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trlProps/ctrlProp1.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Types>
</file>

<file path=_rels/.rels><?xml version="1.0" encoding="UTF-8"?><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120" yWindow="60" windowWidth="20340" windowHeight="7875" firstSheet="61" activeTab="63"/>
  </bookViews>
  <sheets>
    <sheet name="加算様式一覧" sheetId="1" r:id="rId1"/>
    <sheet name="（別紙）体制等に関する届出書" sheetId="2" r:id="rId2"/>
    <sheet name="別表１　介護給付費等　体制等状況一覧（～R6.5）" sheetId="3" r:id="rId3"/>
    <sheet name="別表２　介護給付費等　体制等状況一覧 (R6.6～）" sheetId="65" r:id="rId4"/>
    <sheet name="1-1　特定事業所加算（居宅介護）" sheetId="4" r:id="rId5"/>
    <sheet name="1-2　特定事業所加算（重度訪問介護）" sheetId="5" r:id="rId6"/>
    <sheet name="1-3　特定事業所加算（同行援護）" sheetId="6" r:id="rId7"/>
    <sheet name="1-4　特定事業所加算（行動援護）" sheetId="7" r:id="rId8"/>
    <sheet name="2　地域生活支援拠点等に関連する加算の届出 " sheetId="8" r:id="rId9"/>
    <sheet name="3　福祉専門職員配置等加算" sheetId="9" r:id="rId10"/>
    <sheet name="4-1　人員配置体制加算（生活介護・療養介護）" sheetId="10" r:id="rId11"/>
    <sheet name="4-2　人員配置体制加算（共同生活援助）" sheetId="11" r:id="rId12"/>
    <sheet name="4-3　別添参考様式（人員配置体制確認表）" sheetId="12" r:id="rId13"/>
    <sheet name="4-3　別添参考様式（人員配置体制確認表 （記載例））" sheetId="13" r:id="rId14"/>
    <sheet name="3-3　参考表" sheetId="14" r:id="rId15"/>
    <sheet name="5　常勤看護職員配置等加算・看護職員配置加算" sheetId="15" r:id="rId16"/>
    <sheet name="6-1　視覚・聴覚言語障害者支援体制加算(Ⅰ)" sheetId="16" r:id="rId17"/>
    <sheet name="6-2　視覚・聴覚言語障害者支援愛誠加算（Ⅱ）" sheetId="17" r:id="rId18"/>
    <sheet name="7-1　重度障害者支援加算（生活介護・施設入所支援）" sheetId="18" r:id="rId19"/>
    <sheet name="7-2重度障害者支援加算（短期入所）" sheetId="19" r:id="rId20"/>
    <sheet name="7-3　重度障害者支援加算（共同生活援助）" sheetId="20" r:id="rId21"/>
    <sheet name="7-4.重度障害者支援加算　記入例" sheetId="21" r:id="rId22"/>
    <sheet name="8-1　リハビリテーション加算（生活介護）" sheetId="22" r:id="rId23"/>
    <sheet name="8-2　リハビリテーション加算（自立訓練（機能訓練）" sheetId="23" r:id="rId24"/>
    <sheet name="9　食事提供体制加算" sheetId="24" r:id="rId25"/>
    <sheet name="10　延長支援体制加算" sheetId="25" r:id="rId26"/>
    <sheet name="11　送迎加算" sheetId="26" r:id="rId27"/>
    <sheet name="12　就労移行支援体制加算" sheetId="27" r:id="rId28"/>
    <sheet name="13　入浴支援加算" sheetId="28" r:id="rId29"/>
    <sheet name="14　高次脳機能障害者支援体制加算 " sheetId="29" r:id="rId30"/>
    <sheet name="15　医療連携体制加算（Ⅴ）" sheetId="30" r:id="rId31"/>
    <sheet name="15　医療連携体制加算（記入例）" sheetId="31" r:id="rId32"/>
    <sheet name="16　栄養士配置加算・栄養マネジメント加算" sheetId="32" r:id="rId33"/>
    <sheet name="17.福祉専門職員配置等加算" sheetId="33" r:id="rId34"/>
    <sheet name="18.地域生活移行個別支援特別加算" sheetId="34" r:id="rId35"/>
    <sheet name="19.精神障害者地域移行特別加算" sheetId="35" r:id="rId36"/>
    <sheet name="20.強度行動障害者地域移行支援加算" sheetId="36" r:id="rId37"/>
    <sheet name="21.夜勤職員加配加算" sheetId="37" r:id="rId38"/>
    <sheet name="22.夜間看護体制加算" sheetId="38" r:id="rId39"/>
    <sheet name="23.地域移行支援体制強化加算" sheetId="39" r:id="rId40"/>
    <sheet name="24.口腔衛生管理体制" sheetId="40" r:id="rId41"/>
    <sheet name="25　地域移行支援体制加算" sheetId="41" r:id="rId42"/>
    <sheet name="26　障害者支援施設等感染対策向上加算" sheetId="42" r:id="rId43"/>
    <sheet name="27　個別計画訓練支援加算 " sheetId="43" r:id="rId44"/>
    <sheet name="28　短期滞在加算及び退院支援施設に係る体制" sheetId="44" r:id="rId45"/>
    <sheet name="29　通勤者生活支援加算" sheetId="45" r:id="rId46"/>
    <sheet name="30　看護職員配置加算" sheetId="46" r:id="rId47"/>
    <sheet name="31　夜間支援体制等加算（宿泊型自立訓練）" sheetId="47" r:id="rId48"/>
    <sheet name="31　夜間支援体制等加算（記載例）" sheetId="48" r:id="rId49"/>
    <sheet name="32　社会生活支援特別加算" sheetId="49" r:id="rId50"/>
    <sheet name="33-1　ピアサポート体制加算" sheetId="50" r:id="rId51"/>
    <sheet name="33-2　ピアサポート実施加算（共同生活援助）" sheetId="51" r:id="rId52"/>
    <sheet name="33-3　ピアサポート実施加算（自立訓練・就労継続B型）" sheetId="52" r:id="rId53"/>
    <sheet name="33-4　退居後ピアサポート実施加算" sheetId="53" r:id="rId54"/>
    <sheet name="35-1　就労移行支援・基本報酬算定区分(Ⅰ)" sheetId="54" r:id="rId55"/>
    <sheet name="35-2　（別添）就労移行支援・基本報酬" sheetId="55" r:id="rId56"/>
    <sheet name="35-3　就労移行支援・基本報酬算定区分（Ⅱ)" sheetId="56" r:id="rId57"/>
    <sheet name="35-3　（別添）就労移行支援・基本報酬 (Ⅱ)" sheetId="57" r:id="rId58"/>
    <sheet name="36　就労支援関係研修修了加算" sheetId="58" r:id="rId59"/>
    <sheet name="37　就労支援関係研修修了加算（記載例）" sheetId="59" r:id="rId60"/>
    <sheet name="38　移行準備支援体制加算" sheetId="60" r:id="rId61"/>
    <sheet name="39-1　就労継続支援A型・基本報酬算定区分" sheetId="61" r:id="rId62"/>
    <sheet name="39-2　別添スコア表（全体）" sheetId="95" r:id="rId63"/>
    <sheet name="39-2　別添スコア表（実績）" sheetId="96" r:id="rId64"/>
    <sheet name="40　就労移行支援体制加算" sheetId="63" r:id="rId65"/>
    <sheet name="41　賃金向上達成指導員配置加算" sheetId="64" r:id="rId66"/>
    <sheet name="42　就労継続支援Ｂ型・基本報酬算定区分 " sheetId="94" r:id="rId67"/>
    <sheet name="43　目標工賃達成加算 " sheetId="66" r:id="rId68"/>
    <sheet name="43-2 目標工賃達成指導員加算" sheetId="67" r:id="rId69"/>
    <sheet name="43-2 目標工賃達成指導員加算（記載例）" sheetId="68" r:id="rId70"/>
    <sheet name="44　就労定着支援・基本報酬算定区分" sheetId="69" r:id="rId71"/>
    <sheet name="45（別添1）就労継続者の状況" sheetId="70" r:id="rId72"/>
    <sheet name="46　（別添2）就労継続者の状況（新規指定）" sheetId="71" r:id="rId73"/>
    <sheet name="47　就労定着実績体制加算" sheetId="72" r:id="rId74"/>
    <sheet name="48　職場適応援助者養成研修修了者配置体制加算" sheetId="73" r:id="rId75"/>
    <sheet name="49　夜勤職員加配加算" sheetId="74" r:id="rId76"/>
    <sheet name="50　重度者支援体制加算" sheetId="75" r:id="rId77"/>
    <sheet name="50　重度者支援体制加算 (記載例)" sheetId="76" r:id="rId78"/>
    <sheet name="51　サービス管理責任者配置等加算" sheetId="77" r:id="rId79"/>
    <sheet name="52　夜間支援体制等加算（共同生活）" sheetId="78" r:id="rId80"/>
    <sheet name="52　夜間支援体制等加算　記入例" sheetId="79" r:id="rId81"/>
    <sheet name="53　強度行動障害者体験利用加算" sheetId="80" r:id="rId82"/>
    <sheet name="54　医療連携体制加算（Ⅶ）（共同生活）" sheetId="81" r:id="rId83"/>
    <sheet name="55　居住支援連携体制加算" sheetId="82" r:id="rId84"/>
    <sheet name="56　医療的ケア対応支援加算" sheetId="83" r:id="rId85"/>
    <sheet name="57-1　自立生活支援加算Ⅲ" sheetId="84" r:id="rId86"/>
    <sheet name="51-2別紙　参考書類 " sheetId="85" r:id="rId87"/>
    <sheet name="51-2　別紙　参考書類 (記載例と解説)" sheetId="86" r:id="rId88"/>
    <sheet name="59　通院支援加算" sheetId="87" r:id="rId89"/>
    <sheet name="60　地域移行支援サービス費" sheetId="88" r:id="rId90"/>
    <sheet name="61　地域移行支援サービス費" sheetId="89" r:id="rId91"/>
    <sheet name="Sheet37" sheetId="90" r:id="rId92"/>
    <sheet name="3-1　人員配置体制加算" sheetId="91" r:id="rId93"/>
    <sheet name="23. 栄養マネジメント加算" sheetId="92" r:id="rId94"/>
    <sheet name="計画" sheetId="93" r:id="rId95"/>
  </sheets>
  <externalReferences>
    <externalReference r:id="rId96"/>
    <externalReference r:id="rId97"/>
    <externalReference r:id="rId98"/>
    <externalReference r:id="rId99"/>
  </externalReferences>
  <definedNames>
    <definedName name="Avrg">#REF!</definedName>
    <definedName name="Avrg" localSheetId="11">#REF!</definedName>
    <definedName name="Roman_04">#REF!</definedName>
    <definedName name="Roman_04" localSheetId="11">#REF!</definedName>
    <definedName name="KK_03">#REF!</definedName>
    <definedName name="KK_03" localSheetId="11">#REF!</definedName>
    <definedName name="Roman_01">#REF!</definedName>
    <definedName name="Roman_01" localSheetId="11">#REF!</definedName>
    <definedName name="KK_06">#REF!</definedName>
    <definedName name="KK_06" localSheetId="11">#REF!</definedName>
    <definedName name="KK2_3">#REF!</definedName>
    <definedName name="KK2_3" localSheetId="11">#REF!</definedName>
    <definedName name="Roman_03">#REF!</definedName>
    <definedName name="Roman_03" localSheetId="11">#REF!</definedName>
    <definedName name="Roman_06">#REF!</definedName>
    <definedName name="Roman_06" localSheetId="11">#REF!</definedName>
    <definedName name="Roman2_1">#REF!</definedName>
    <definedName name="Roman2_1" localSheetId="11">#REF!</definedName>
    <definedName name="Roman2_3">#REF!</definedName>
    <definedName name="Roman2_3" localSheetId="11">#REF!</definedName>
    <definedName name="Serv_LIST">#REF!</definedName>
    <definedName name="Serv_LIST" localSheetId="11">#REF!</definedName>
    <definedName name="table_03">#REF!</definedName>
    <definedName name="table_03" localSheetId="11">#REF!</definedName>
    <definedName name="table_06">#REF!</definedName>
    <definedName name="table_06" localSheetId="11">#REF!</definedName>
    <definedName name="table2_3">#REF!</definedName>
    <definedName name="table2_3" localSheetId="11">#REF!</definedName>
    <definedName name="_kk06">#REF!</definedName>
    <definedName name="_kk06" localSheetId="12">#REF!</definedName>
    <definedName name="___kk06">#REF!</definedName>
    <definedName name="___kk06" localSheetId="12">#REF!</definedName>
    <definedName name="roman_09">#REF!</definedName>
    <definedName name="roman_09" localSheetId="12">#REF!</definedName>
    <definedName name="Roman2_3" localSheetId="12">#REF!</definedName>
    <definedName name="_kk29">#REF!</definedName>
    <definedName name="_kk29" localSheetId="12">#REF!</definedName>
    <definedName name="___kk29">#REF!</definedName>
    <definedName name="___kk29" localSheetId="12">#REF!</definedName>
    <definedName name="__kk06">#REF!</definedName>
    <definedName name="__kk06" localSheetId="12">#REF!</definedName>
    <definedName name="roman7_1">#REF!</definedName>
    <definedName name="roman7_1" localSheetId="12">#REF!</definedName>
    <definedName name="tapi2">#REF!</definedName>
    <definedName name="tapi2" localSheetId="12">#REF!</definedName>
    <definedName name="avrg1">#REF!</definedName>
    <definedName name="avrg1" localSheetId="12">#REF!</definedName>
    <definedName name="__kk29">#REF!</definedName>
    <definedName name="__kk29" localSheetId="12">#REF!</definedName>
    <definedName name="kk_04">#REF!</definedName>
    <definedName name="kk_04" localSheetId="12">#REF!</definedName>
    <definedName name="Roman_03" localSheetId="12">#REF!</definedName>
    <definedName name="Avrg" localSheetId="12">#REF!</definedName>
    <definedName name="teble">#REF!</definedName>
    <definedName name="teble" localSheetId="12">#REF!</definedName>
    <definedName name="jiritu">#REF!</definedName>
    <definedName name="jiritu" localSheetId="12">#REF!</definedName>
    <definedName name="KK_03" localSheetId="12">#REF!</definedName>
    <definedName name="Roman_04" localSheetId="12">#REF!</definedName>
    <definedName name="servo1">#REF!</definedName>
    <definedName name="servo1" localSheetId="12">#REF!</definedName>
    <definedName name="KK_06" localSheetId="12">#REF!</definedName>
    <definedName name="Roman_01" localSheetId="12">#REF!</definedName>
    <definedName name="kk_07">#REF!</definedName>
    <definedName name="kk_07" localSheetId="12">#REF!</definedName>
    <definedName name="ｔａｂｉｅ＿04">#REF!</definedName>
    <definedName name="ｔａｂｉｅ＿04" localSheetId="12">#REF!</definedName>
    <definedName name="tebiroo">#REF!</definedName>
    <definedName name="tebiroo" localSheetId="12">#REF!</definedName>
    <definedName name="KK2_3" localSheetId="12">#REF!</definedName>
    <definedName name="Roman_06" localSheetId="12">#REF!</definedName>
    <definedName name="roman_11">#REF!</definedName>
    <definedName name="roman_11" localSheetId="12">#REF!</definedName>
    <definedName name="roman11">#REF!</definedName>
    <definedName name="roman11" localSheetId="12">#REF!</definedName>
    <definedName name="Roman2_1" localSheetId="12">#REF!</definedName>
    <definedName name="利用日数記入例">#REF!</definedName>
    <definedName name="利用日数記入例" localSheetId="12">#REF!</definedName>
    <definedName name="roman31">#REF!</definedName>
    <definedName name="roman31" localSheetId="12">#REF!</definedName>
    <definedName name="roman33">#REF!</definedName>
    <definedName name="roman33" localSheetId="12">#REF!</definedName>
    <definedName name="table_06" localSheetId="12">#REF!</definedName>
    <definedName name="tebie33">#REF!</definedName>
    <definedName name="tebie33" localSheetId="12">#REF!</definedName>
    <definedName name="roman4_3">#REF!</definedName>
    <definedName name="roman4_3" localSheetId="12">#REF!</definedName>
    <definedName name="roman77">#REF!</definedName>
    <definedName name="roman77" localSheetId="12">#REF!</definedName>
    <definedName name="tebie08">#REF!</definedName>
    <definedName name="tebie08" localSheetId="12">#REF!</definedName>
    <definedName name="romann_12">#REF!</definedName>
    <definedName name="romann_12" localSheetId="12">#REF!</definedName>
    <definedName name="serv_">#REF!</definedName>
    <definedName name="serv_" localSheetId="12">#REF!</definedName>
    <definedName name="romann_66">#REF!</definedName>
    <definedName name="romann_66" localSheetId="12">#REF!</definedName>
    <definedName name="romann33">#REF!</definedName>
    <definedName name="romann33" localSheetId="12">#REF!</definedName>
    <definedName name="serv">#REF!</definedName>
    <definedName name="serv" localSheetId="12">#REF!</definedName>
    <definedName name="Serv_LIST" localSheetId="12">#REF!</definedName>
    <definedName name="table_03" localSheetId="12">#REF!</definedName>
    <definedName name="table2_3" localSheetId="12">#REF!</definedName>
    <definedName name="tebie_o7">#REF!</definedName>
    <definedName name="tebie_o7" localSheetId="12">#REF!</definedName>
    <definedName name="teble_09">#REF!</definedName>
    <definedName name="teble_09" localSheetId="12">#REF!</definedName>
    <definedName name="teble77">#REF!</definedName>
    <definedName name="teble77" localSheetId="12">#REF!</definedName>
    <definedName name="食事">#REF!</definedName>
    <definedName name="食事" localSheetId="12">#REF!</definedName>
    <definedName name="町っ油">#REF!</definedName>
    <definedName name="町っ油" localSheetId="12">#REF!</definedName>
    <definedName name="_kk06" localSheetId="13">#REF!</definedName>
    <definedName name="___kk06" localSheetId="13">#REF!</definedName>
    <definedName name="roman_09" localSheetId="13">#REF!</definedName>
    <definedName name="Roman2_3" localSheetId="13">#REF!</definedName>
    <definedName name="_kk29" localSheetId="13">#REF!</definedName>
    <definedName name="___kk29" localSheetId="13">#REF!</definedName>
    <definedName name="__kk06" localSheetId="13">#REF!</definedName>
    <definedName name="roman7_1" localSheetId="13">#REF!</definedName>
    <definedName name="tapi2" localSheetId="13">#REF!</definedName>
    <definedName name="avrg1" localSheetId="13">#REF!</definedName>
    <definedName name="__kk29" localSheetId="13">#REF!</definedName>
    <definedName name="kk_04" localSheetId="13">#REF!</definedName>
    <definedName name="Roman_03" localSheetId="13">#REF!</definedName>
    <definedName name="Avrg" localSheetId="13">#REF!</definedName>
    <definedName name="teble" localSheetId="13">#REF!</definedName>
    <definedName name="jiritu" localSheetId="13">#REF!</definedName>
    <definedName name="KK_03" localSheetId="13">#REF!</definedName>
    <definedName name="Roman_04" localSheetId="13">#REF!</definedName>
    <definedName name="servo1" localSheetId="13">#REF!</definedName>
    <definedName name="KK_06" localSheetId="13">#REF!</definedName>
    <definedName name="Roman_01" localSheetId="13">#REF!</definedName>
    <definedName name="kk_07" localSheetId="13">#REF!</definedName>
    <definedName name="ｔａｂｉｅ＿04" localSheetId="13">#REF!</definedName>
    <definedName name="tebiroo" localSheetId="13">#REF!</definedName>
    <definedName name="KK2_3" localSheetId="13">#REF!</definedName>
    <definedName name="Roman_06" localSheetId="13">#REF!</definedName>
    <definedName name="roman_11" localSheetId="13">#REF!</definedName>
    <definedName name="roman11" localSheetId="13">#REF!</definedName>
    <definedName name="Roman2_1" localSheetId="13">#REF!</definedName>
    <definedName name="利用日数記入例" localSheetId="13">#REF!</definedName>
    <definedName name="roman31" localSheetId="13">#REF!</definedName>
    <definedName name="roman33" localSheetId="13">#REF!</definedName>
    <definedName name="table_06" localSheetId="13">#REF!</definedName>
    <definedName name="tebie33" localSheetId="13">#REF!</definedName>
    <definedName name="roman4_3" localSheetId="13">#REF!</definedName>
    <definedName name="roman77" localSheetId="13">#REF!</definedName>
    <definedName name="tebie08" localSheetId="13">#REF!</definedName>
    <definedName name="romann_12" localSheetId="13">#REF!</definedName>
    <definedName name="serv_" localSheetId="13">#REF!</definedName>
    <definedName name="romann_66" localSheetId="13">#REF!</definedName>
    <definedName name="romann33" localSheetId="13">#REF!</definedName>
    <definedName name="serv" localSheetId="13">#REF!</definedName>
    <definedName name="Serv_LIST" localSheetId="13">#REF!</definedName>
    <definedName name="table_03" localSheetId="13">#REF!</definedName>
    <definedName name="table2_3" localSheetId="13">#REF!</definedName>
    <definedName name="tebie_o7" localSheetId="13">#REF!</definedName>
    <definedName name="teble_09" localSheetId="13">#REF!</definedName>
    <definedName name="teble77" localSheetId="13">#REF!</definedName>
    <definedName name="食事" localSheetId="13">#REF!</definedName>
    <definedName name="町っ油" localSheetId="13">#REF!</definedName>
    <definedName name="Avrg" localSheetId="14">#REF!</definedName>
    <definedName name="Roman_04" localSheetId="14">#REF!</definedName>
    <definedName name="KK_03" localSheetId="14">#REF!</definedName>
    <definedName name="Roman_01" localSheetId="14">#REF!</definedName>
    <definedName name="KK_06" localSheetId="14">#REF!</definedName>
    <definedName name="KK2_3" localSheetId="14">#REF!</definedName>
    <definedName name="Roman_03" localSheetId="14">#REF!</definedName>
    <definedName name="Roman_06" localSheetId="14">#REF!</definedName>
    <definedName name="Roman2_1" localSheetId="14">#REF!</definedName>
    <definedName name="Roman2_3" localSheetId="14">#REF!</definedName>
    <definedName name="Serv_LIST" localSheetId="14">#REF!</definedName>
    <definedName name="table_03" localSheetId="14">#REF!</definedName>
    <definedName name="table_06" localSheetId="14">#REF!</definedName>
    <definedName name="table2_3" localSheetId="14">#REF!</definedName>
    <definedName name="________________________________________________kk29">#REF!</definedName>
    <definedName name="________________________________________________kk29" localSheetId="29">#REF!</definedName>
    <definedName name="________________________________________________________________kk29">#REF!</definedName>
    <definedName name="________________________________________________________________kk29" localSheetId="29">#REF!</definedName>
    <definedName name="__________________________________________________kk29">#REF!</definedName>
    <definedName name="__________________________________________________kk29" localSheetId="29">#REF!</definedName>
    <definedName name="__________________________________________________________________kk29">#REF!</definedName>
    <definedName name="__________________________________________________________________kk29" localSheetId="29">#REF!</definedName>
    <definedName name="こ">#REF!</definedName>
    <definedName name="こ" localSheetId="29">#REF!</definedName>
    <definedName name="____________________________________kk29">#REF!</definedName>
    <definedName name="____________________________________kk29" localSheetId="29">#REF!</definedName>
    <definedName name="____________________________________________________kk29">#REF!</definedName>
    <definedName name="____________________________________________________kk29" localSheetId="29">#REF!</definedName>
    <definedName name="____________________________________________________________________kk29">#REF!</definedName>
    <definedName name="____________________________________________________________________kk29" localSheetId="29">#REF!</definedName>
    <definedName name="_________________________________________________kk29">#REF!</definedName>
    <definedName name="_________________________________________________kk29" localSheetId="29">#REF!</definedName>
    <definedName name="_________________________________________________________________kk29">#REF!</definedName>
    <definedName name="_________________________________________________________________kk29" localSheetId="29">#REF!</definedName>
    <definedName name="___________________________________________________kk29">#REF!</definedName>
    <definedName name="___________________________________________________kk29" localSheetId="29">#REF!</definedName>
    <definedName name="___________________________________________________________________kk29">#REF!</definedName>
    <definedName name="___________________________________________________________________kk29" localSheetId="29">#REF!</definedName>
    <definedName name="_______________________________________________kk06">#REF!</definedName>
    <definedName name="_______________________________________________kk06" localSheetId="29">#REF!</definedName>
    <definedName name="_______________________________________________________________kk06">#REF!</definedName>
    <definedName name="_______________________________________________________________kk06" localSheetId="29">#REF!</definedName>
    <definedName name="別添２">#REF!</definedName>
    <definedName name="別添２" localSheetId="29">#REF!</definedName>
    <definedName name="_________________________________________________kk06">#REF!</definedName>
    <definedName name="_________________________________________________kk06" localSheetId="29">#REF!</definedName>
    <definedName name="_________________________________________________________________kk06">#REF!</definedName>
    <definedName name="_________________________________________________________________kk06" localSheetId="29">#REF!</definedName>
    <definedName name="________________________________________________kk06">#REF!</definedName>
    <definedName name="________________________________________________kk06" localSheetId="29">#REF!</definedName>
    <definedName name="________________________________________________________________kk06">#REF!</definedName>
    <definedName name="________________________________________________________________kk06" localSheetId="29">#REF!</definedName>
    <definedName name="_______________________________________________kk29">#REF!</definedName>
    <definedName name="_______________________________________________kk29" localSheetId="29">#REF!</definedName>
    <definedName name="Roman_04" localSheetId="29">#REF!</definedName>
    <definedName name="_______________________________________________________________kk29">#REF!</definedName>
    <definedName name="_______________________________________________________________kk29" localSheetId="29">#REF!</definedName>
    <definedName name="KK_03" localSheetId="29">#REF!</definedName>
    <definedName name="servo1" localSheetId="29">#REF!</definedName>
    <definedName name="______________________________________________kk06">#REF!</definedName>
    <definedName name="______________________________________________kk06" localSheetId="29">#REF!</definedName>
    <definedName name="______________________________________________________________kk06">#REF!</definedName>
    <definedName name="______________________________________________________________kk06" localSheetId="29">#REF!</definedName>
    <definedName name="KK2_3" localSheetId="29">#REF!</definedName>
    <definedName name="______________________________________________kk29">#REF!</definedName>
    <definedName name="______________________________________________kk29" localSheetId="29">#REF!</definedName>
    <definedName name="______________________________________________________________kk29">#REF!</definedName>
    <definedName name="______________________________________________________________kk29" localSheetId="29">#REF!</definedName>
    <definedName name="_____________________________________________kk06">#REF!</definedName>
    <definedName name="_____________________________________________kk06" localSheetId="29">#REF!</definedName>
    <definedName name="_____________________________________________________________kk06">#REF!</definedName>
    <definedName name="_____________________________________________________________kk06" localSheetId="29">#REF!</definedName>
    <definedName name="jiritu" localSheetId="29">#REF!</definedName>
    <definedName name="_____________________________________________kk29">#REF!</definedName>
    <definedName name="_____________________________________________kk29" localSheetId="29">#REF!</definedName>
    <definedName name="_____________________________________________________________kk29">#REF!</definedName>
    <definedName name="_____________________________________________________________kk29" localSheetId="29">#REF!</definedName>
    <definedName name="____________________________________________kk06">#REF!</definedName>
    <definedName name="____________________________________________kk06" localSheetId="29">#REF!</definedName>
    <definedName name="____________________________________________________________kk06">#REF!</definedName>
    <definedName name="____________________________________________________________kk06" localSheetId="29">#REF!</definedName>
    <definedName name="____________________________________________kk29">#REF!</definedName>
    <definedName name="____________________________________________kk29" localSheetId="29">#REF!</definedName>
    <definedName name="CSV_付表１１">#REF!</definedName>
    <definedName name="CSV_付表１１" localSheetId="29">#REF!</definedName>
    <definedName name="利用日数記入例" localSheetId="29">#REF!</definedName>
    <definedName name="____________________________________________________________kk29">#REF!</definedName>
    <definedName name="____________________________________________________________kk29" localSheetId="29">#REF!</definedName>
    <definedName name="CSV_付表８その３">#REF!</definedName>
    <definedName name="CSV_付表８その３" localSheetId="29">#REF!</definedName>
    <definedName name="___________________________________________kk06">#REF!</definedName>
    <definedName name="___________________________________________kk06" localSheetId="29">#REF!</definedName>
    <definedName name="___________________________________________________________kk06">#REF!</definedName>
    <definedName name="___________________________________________________________kk06" localSheetId="29">#REF!</definedName>
    <definedName name="別添参考様式人員配置体制確認表">#REF!</definedName>
    <definedName name="別添参考様式人員配置体制確認表" localSheetId="29">#REF!</definedName>
    <definedName name="___________________________________________kk29">#REF!</definedName>
    <definedName name="___________________________________________kk29" localSheetId="29">#REF!</definedName>
    <definedName name="___________________________________________________________kk29">#REF!</definedName>
    <definedName name="___________________________________________________________kk29" localSheetId="29">#REF!</definedName>
    <definedName name="__________________________________________kk06">#REF!</definedName>
    <definedName name="__________________________________________kk06" localSheetId="29">#REF!</definedName>
    <definedName name="__________________________________________________________kk06">#REF!</definedName>
    <definedName name="__________________________________________________________kk06" localSheetId="29">#REF!</definedName>
    <definedName name="__________________________________________kk29">#REF!</definedName>
    <definedName name="__________________________________________kk29" localSheetId="29">#REF!</definedName>
    <definedName name="__________________________________________________________kk29">#REF!</definedName>
    <definedName name="__________________________________________________________kk29" localSheetId="29">#REF!</definedName>
    <definedName name="_________________________________________kk06">#REF!</definedName>
    <definedName name="_________________________________________kk06" localSheetId="29">#REF!</definedName>
    <definedName name="_________________________________________________________kk06">#REF!</definedName>
    <definedName name="_________________________________________________________kk06" localSheetId="29">#REF!</definedName>
    <definedName name="_________________________________________kk29">#REF!</definedName>
    <definedName name="_________________________________________kk29" localSheetId="29">#REF!</definedName>
    <definedName name="_________________________________________________________kk29">#REF!</definedName>
    <definedName name="_________________________________________________________kk29" localSheetId="29">#REF!</definedName>
    <definedName name="________________________________________kk06">#REF!</definedName>
    <definedName name="________________________________________kk06" localSheetId="29">#REF!</definedName>
    <definedName name="________________________________________________________kk06">#REF!</definedName>
    <definedName name="________________________________________________________kk06" localSheetId="29">#REF!</definedName>
    <definedName name="________________________________________kk29">#REF!</definedName>
    <definedName name="________________________________________kk29" localSheetId="29">#REF!</definedName>
    <definedName name="CSV_付表１３その１">#REF!</definedName>
    <definedName name="CSV_付表１３その１" localSheetId="29">#REF!</definedName>
    <definedName name="________________________________________________________kk29">#REF!</definedName>
    <definedName name="________________________________________________________kk29" localSheetId="29">#REF!</definedName>
    <definedName name="_______________________________________kk06">#REF!</definedName>
    <definedName name="_______________________________________kk06" localSheetId="29">#REF!</definedName>
    <definedName name="_______________________________________________________kk06">#REF!</definedName>
    <definedName name="_______________________________________________________kk06" localSheetId="29">#REF!</definedName>
    <definedName name="romann33" localSheetId="29">#REF!</definedName>
    <definedName name="_______________________________________kk29">#REF!</definedName>
    <definedName name="_______________________________________kk29" localSheetId="29">#REF!</definedName>
    <definedName name="_______________________________________________________kk29">#REF!</definedName>
    <definedName name="_______________________________________________________kk29" localSheetId="29">#REF!</definedName>
    <definedName name="______________________________________kk06">#REF!</definedName>
    <definedName name="______________________________________kk06" localSheetId="29">#REF!</definedName>
    <definedName name="______________________________________________________kk06">#REF!</definedName>
    <definedName name="______________________________________________________kk06" localSheetId="29">#REF!</definedName>
    <definedName name="______________________________________kk29">#REF!</definedName>
    <definedName name="______________________________________kk29" localSheetId="29">#REF!</definedName>
    <definedName name="______________________________________________________kk29">#REF!</definedName>
    <definedName name="______________________________________________________kk29" localSheetId="29">#REF!</definedName>
    <definedName name="_____________________________________kk06">#REF!</definedName>
    <definedName name="_____________________________________kk06" localSheetId="29">#REF!</definedName>
    <definedName name="_____________________________________________________kk06">#REF!</definedName>
    <definedName name="_____________________________________________________kk06" localSheetId="29">#REF!</definedName>
    <definedName name="_____________________________________kk29">#REF!</definedName>
    <definedName name="_____________________________________kk29" localSheetId="29">#REF!</definedName>
    <definedName name="_____________________________________________________kk29">#REF!</definedName>
    <definedName name="_____________________________________________________kk29" localSheetId="29">#REF!</definedName>
    <definedName name="‐㏍08">#REF!</definedName>
    <definedName name="‐㏍08" localSheetId="29">#REF!</definedName>
    <definedName name="____________________________________kk06">#REF!</definedName>
    <definedName name="____________________________________kk06" localSheetId="29">#REF!</definedName>
    <definedName name="____________________________________________________kk06">#REF!</definedName>
    <definedName name="____________________________________________________kk06" localSheetId="29">#REF!</definedName>
    <definedName name="___________________________________kk06">#REF!</definedName>
    <definedName name="___________________________________kk06" localSheetId="29">#REF!</definedName>
    <definedName name="CSV_付表８その１">#REF!</definedName>
    <definedName name="CSV_付表８その１" localSheetId="29">#REF!</definedName>
    <definedName name="___________________________________________________kk06">#REF!</definedName>
    <definedName name="___________________________________________________kk06" localSheetId="29">#REF!</definedName>
    <definedName name="__________________________________________________kk06">#REF!</definedName>
    <definedName name="__________________________________________________kk06" localSheetId="29">#REF!</definedName>
    <definedName name="___________________________________kk29">#REF!</definedName>
    <definedName name="___________________________________kk29" localSheetId="29">#REF!</definedName>
    <definedName name="__________________________________kk06">#REF!</definedName>
    <definedName name="__________________________________kk06" localSheetId="29">#REF!</definedName>
    <definedName name="__________________________________kk29">#REF!</definedName>
    <definedName name="__________________________________kk29" localSheetId="29">#REF!</definedName>
    <definedName name="_________________________________kk06">#REF!</definedName>
    <definedName name="_________________________________kk06" localSheetId="29">#REF!</definedName>
    <definedName name="a">#REF!</definedName>
    <definedName name="a" localSheetId="29">#REF!</definedName>
    <definedName name="_________________________________kk29">#REF!</definedName>
    <definedName name="_________________________________kk29" localSheetId="29">#REF!</definedName>
    <definedName name="________________________________kk06">#REF!</definedName>
    <definedName name="________________________________kk06" localSheetId="29">#REF!</definedName>
    <definedName name="________________________________kk29">#REF!</definedName>
    <definedName name="________________________________kk29" localSheetId="29">#REF!</definedName>
    <definedName name="_______________________________kk06">#REF!</definedName>
    <definedName name="_______________________________kk06" localSheetId="29">#REF!</definedName>
    <definedName name="_______________________________kk29">#REF!</definedName>
    <definedName name="_______________________________kk29" localSheetId="29">#REF!</definedName>
    <definedName name="______________________________kk06">#REF!</definedName>
    <definedName name="______________________________kk06" localSheetId="29">#REF!</definedName>
    <definedName name="______________________________kk29">#REF!</definedName>
    <definedName name="______________________________kk29" localSheetId="29">#REF!</definedName>
    <definedName name="_____________________________kk06">#REF!</definedName>
    <definedName name="_____________________________kk06" localSheetId="29">#REF!</definedName>
    <definedName name="_____________________________kk29">#REF!</definedName>
    <definedName name="_____________________________kk29" localSheetId="29">#REF!</definedName>
    <definedName name="____________________________kk06">#REF!</definedName>
    <definedName name="____________________________kk06" localSheetId="29">#REF!</definedName>
    <definedName name="____________________________kk29">#REF!</definedName>
    <definedName name="____________________________kk29" localSheetId="29">#REF!</definedName>
    <definedName name="Roman2_1" localSheetId="29">#REF!</definedName>
    <definedName name="___________________________kk06">#REF!</definedName>
    <definedName name="___________________________kk06" localSheetId="29">#REF!</definedName>
    <definedName name="___________________________kk29">#REF!</definedName>
    <definedName name="___________________________kk29" localSheetId="29">#REF!</definedName>
    <definedName name="__________________________kk06">#REF!</definedName>
    <definedName name="__________________________kk06" localSheetId="29">#REF!</definedName>
    <definedName name="山口県">#REF!</definedName>
    <definedName name="山口県" localSheetId="29">#REF!</definedName>
    <definedName name="__________________________kk29">#REF!</definedName>
    <definedName name="__________________________kk29" localSheetId="29">#REF!</definedName>
    <definedName name="町っ油" localSheetId="29">#REF!</definedName>
    <definedName name="_________________________kk06">#REF!</definedName>
    <definedName name="_________________________kk06" localSheetId="29">#REF!</definedName>
    <definedName name="_________________________kk29">#REF!</definedName>
    <definedName name="_________________________kk29" localSheetId="29">#REF!</definedName>
    <definedName name="teble_09" localSheetId="29">#REF!</definedName>
    <definedName name="________________________kk06">#REF!</definedName>
    <definedName name="________________________kk06" localSheetId="29">#REF!</definedName>
    <definedName name="________________________kk29">#REF!</definedName>
    <definedName name="________________________kk29" localSheetId="29">#REF!</definedName>
    <definedName name="_______________________kk06">#REF!</definedName>
    <definedName name="_______________________kk06" localSheetId="29">#REF!</definedName>
    <definedName name="_______________________kk29">#REF!</definedName>
    <definedName name="_______________________kk29" localSheetId="29">#REF!</definedName>
    <definedName name="kawasaki">#REF!</definedName>
    <definedName name="kawasaki" localSheetId="29">#REF!</definedName>
    <definedName name="______________________kk06">#REF!</definedName>
    <definedName name="______________________kk06" localSheetId="29">#REF!</definedName>
    <definedName name="______________________kk29">#REF!</definedName>
    <definedName name="______________________kk29" localSheetId="29">#REF!</definedName>
    <definedName name="_____________________kk06">#REF!</definedName>
    <definedName name="_____________________kk06" localSheetId="29">#REF!</definedName>
    <definedName name="_____________________kk29">#REF!</definedName>
    <definedName name="_____________________kk29" localSheetId="29">#REF!</definedName>
    <definedName name="____________________kk06">#REF!</definedName>
    <definedName name="____________________kk06" localSheetId="29">#REF!</definedName>
    <definedName name="____________________kk29">#REF!</definedName>
    <definedName name="____________________kk29" localSheetId="29">#REF!</definedName>
    <definedName name="___________________kk06">#REF!</definedName>
    <definedName name="___________________kk06" localSheetId="29">#REF!</definedName>
    <definedName name="___________________kk29">#REF!</definedName>
    <definedName name="___________________kk29" localSheetId="29">#REF!</definedName>
    <definedName name="__________________kk06">#REF!</definedName>
    <definedName name="__________________kk06" localSheetId="29">#REF!</definedName>
    <definedName name="__________________kk29">#REF!</definedName>
    <definedName name="__________________kk29" localSheetId="29">#REF!</definedName>
    <definedName name="_________________kk06">#REF!</definedName>
    <definedName name="_________________kk06" localSheetId="29">#REF!</definedName>
    <definedName name="siharai">#REF!</definedName>
    <definedName name="siharai" localSheetId="29">#REF!</definedName>
    <definedName name="_________________kk29">#REF!</definedName>
    <definedName name="_________________kk29" localSheetId="29">#REF!</definedName>
    <definedName name="________________kk06">#REF!</definedName>
    <definedName name="________________kk06" localSheetId="29">#REF!</definedName>
    <definedName name="________________kk29">#REF!</definedName>
    <definedName name="________________kk29" localSheetId="29">#REF!</definedName>
    <definedName name="_______________kk06">#REF!</definedName>
    <definedName name="_______________kk06" localSheetId="29">#REF!</definedName>
    <definedName name="_______________kk29">#REF!</definedName>
    <definedName name="_______________kk29" localSheetId="29">#REF!</definedName>
    <definedName name="______________kk06">#REF!</definedName>
    <definedName name="______________kk06" localSheetId="29">#REF!</definedName>
    <definedName name="______________kk29">#REF!</definedName>
    <definedName name="______________kk29" localSheetId="29">#REF!</definedName>
    <definedName name="_____________kk06">#REF!</definedName>
    <definedName name="_____________kk06" localSheetId="29">#REF!</definedName>
    <definedName name="_____________kk29">#REF!</definedName>
    <definedName name="_____________kk29" localSheetId="29">#REF!</definedName>
    <definedName name="____________kk06">#REF!</definedName>
    <definedName name="____________kk06" localSheetId="29">#REF!</definedName>
    <definedName name="____________kk29">#REF!</definedName>
    <definedName name="____________kk29" localSheetId="29">#REF!</definedName>
    <definedName name="___________kk06">#REF!</definedName>
    <definedName name="___________kk06" localSheetId="29">#REF!</definedName>
    <definedName name="___________kk29">#REF!</definedName>
    <definedName name="___________kk29" localSheetId="29">#REF!</definedName>
    <definedName name="__________kk06">#REF!</definedName>
    <definedName name="__________kk06" localSheetId="29">#REF!</definedName>
    <definedName name="__________kk29">#REF!</definedName>
    <definedName name="__________kk29" localSheetId="29">#REF!</definedName>
    <definedName name="_________kk06">#REF!</definedName>
    <definedName name="_________kk06" localSheetId="29">#REF!</definedName>
    <definedName name="Roman_01" localSheetId="29">#REF!</definedName>
    <definedName name="_________kk29">#REF!</definedName>
    <definedName name="_________kk29" localSheetId="29">#REF!</definedName>
    <definedName name="________kk06">#REF!</definedName>
    <definedName name="________kk06" localSheetId="29">#REF!</definedName>
    <definedName name="________kk29">#REF!</definedName>
    <definedName name="________kk29" localSheetId="29">#REF!</definedName>
    <definedName name="別添">#REF!</definedName>
    <definedName name="別添" localSheetId="29">#REF!</definedName>
    <definedName name="_______kk06">#REF!</definedName>
    <definedName name="_______kk06" localSheetId="29">#REF!</definedName>
    <definedName name="_______kk29">#REF!</definedName>
    <definedName name="_______kk29" localSheetId="29">#REF!</definedName>
    <definedName name="d">#REF!</definedName>
    <definedName name="d" localSheetId="29">#REF!</definedName>
    <definedName name="______kk06">#REF!</definedName>
    <definedName name="______kk06" localSheetId="29">#REF!</definedName>
    <definedName name="______kk29">#REF!</definedName>
    <definedName name="______kk29" localSheetId="29">#REF!</definedName>
    <definedName name="別添８">#REF!</definedName>
    <definedName name="別添８" localSheetId="29">#REF!</definedName>
    <definedName name="_____kk06">#REF!</definedName>
    <definedName name="_____kk06" localSheetId="29">#REF!</definedName>
    <definedName name="_____kk29">#REF!</definedName>
    <definedName name="_____kk29" localSheetId="29">#REF!</definedName>
    <definedName name="____kk06">#REF!</definedName>
    <definedName name="____kk06" localSheetId="29">#REF!</definedName>
    <definedName name="____kk29">#REF!</definedName>
    <definedName name="____kk29" localSheetId="29">#REF!</definedName>
    <definedName name="___kk06" localSheetId="29">#REF!</definedName>
    <definedName name="Roman2_3" localSheetId="29">#REF!</definedName>
    <definedName name="___kk29" localSheetId="29">#REF!</definedName>
    <definedName name="__kk06" localSheetId="29">#REF!</definedName>
    <definedName name="roman7_1" localSheetId="29">#REF!</definedName>
    <definedName name="tapi2" localSheetId="29">#REF!</definedName>
    <definedName name="__kk29" localSheetId="29">#REF!</definedName>
    <definedName name="Roman_03" localSheetId="29">#REF!</definedName>
    <definedName name="_kk06" localSheetId="29">#REF!</definedName>
    <definedName name="CSV_付表２">#REF!</definedName>
    <definedName name="CSV_付表２" localSheetId="29">#REF!</definedName>
    <definedName name="_kk29" localSheetId="29">#REF!</definedName>
    <definedName name="Avrg" localSheetId="29">#REF!</definedName>
    <definedName name="teble" localSheetId="29">#REF!</definedName>
    <definedName name="avrg1" localSheetId="29">#REF!</definedName>
    <definedName name="b">#REF!</definedName>
    <definedName name="b" localSheetId="29">#REF!</definedName>
    <definedName name="CSV_サービス情報">#REF!</definedName>
    <definedName name="CSV_サービス情報" localSheetId="29">#REF!</definedName>
    <definedName name="CSV_口座振込依頼書">#REF!</definedName>
    <definedName name="CSV_口座振込依頼書" localSheetId="29">#REF!</definedName>
    <definedName name="CSV_追加情報">#REF!</definedName>
    <definedName name="CSV_追加情報" localSheetId="29">#REF!</definedName>
    <definedName name="CSV_付表１">#REF!</definedName>
    <definedName name="CSV_付表１" localSheetId="29">#REF!</definedName>
    <definedName name="serv" localSheetId="29">#REF!</definedName>
    <definedName name="CSV_付表１＿２">#REF!</definedName>
    <definedName name="CSV_付表１＿２" localSheetId="29">#REF!</definedName>
    <definedName name="roman33" localSheetId="29">#REF!</definedName>
    <definedName name="table_06" localSheetId="29">#REF!</definedName>
    <definedName name="CSV_付表１０">#REF!</definedName>
    <definedName name="CSV_付表１０" localSheetId="29">#REF!</definedName>
    <definedName name="CSV_付表１０＿２">#REF!</definedName>
    <definedName name="CSV_付表１０＿２" localSheetId="29">#REF!</definedName>
    <definedName name="CSV_付表１１＿２">#REF!</definedName>
    <definedName name="CSV_付表１１＿２" localSheetId="29">#REF!</definedName>
    <definedName name="CSV_付表１２">#REF!</definedName>
    <definedName name="CSV_付表１２" localSheetId="29">#REF!</definedName>
    <definedName name="ｋｋｋｋ">#REF!</definedName>
    <definedName name="ｋｋｋｋ" localSheetId="29">#REF!</definedName>
    <definedName name="CSV_付表１２＿２">#REF!</definedName>
    <definedName name="CSV_付表１２＿２" localSheetId="29">#REF!</definedName>
    <definedName name="CSV_付表１３その２">#REF!</definedName>
    <definedName name="CSV_付表１３その２" localSheetId="29">#REF!</definedName>
    <definedName name="CSV_付表１４">#REF!</definedName>
    <definedName name="CSV_付表１４" localSheetId="29">#REF!</definedName>
    <definedName name="CSV_付表３">#REF!</definedName>
    <definedName name="CSV_付表３" localSheetId="29">#REF!</definedName>
    <definedName name="CSV_付表３＿２">#REF!</definedName>
    <definedName name="CSV_付表３＿２" localSheetId="29">#REF!</definedName>
    <definedName name="CSV_付表４">#REF!</definedName>
    <definedName name="CSV_付表４" localSheetId="29">#REF!</definedName>
    <definedName name="CSV_付表５">#REF!</definedName>
    <definedName name="CSV_付表５" localSheetId="29">#REF!</definedName>
    <definedName name="CSV_付表６">#REF!</definedName>
    <definedName name="CSV_付表６" localSheetId="29">#REF!</definedName>
    <definedName name="CSV_付表７">#REF!</definedName>
    <definedName name="CSV_付表７" localSheetId="29">#REF!</definedName>
    <definedName name="CSV_付表８その２">#REF!</definedName>
    <definedName name="CSV_付表８その２" localSheetId="29">#REF!</definedName>
    <definedName name="CSV_付表９">#REF!</definedName>
    <definedName name="CSV_付表９" localSheetId="29">#REF!</definedName>
    <definedName name="CSV_付表９＿２">#REF!</definedName>
    <definedName name="CSV_付表９＿２" localSheetId="29">#REF!</definedName>
    <definedName name="CSV_様式第１号">#REF!</definedName>
    <definedName name="CSV_様式第１号" localSheetId="29">#REF!</definedName>
    <definedName name="houjin">#REF!</definedName>
    <definedName name="houjin" localSheetId="29">#REF!</definedName>
    <definedName name="jigyoumeishou">#REF!</definedName>
    <definedName name="jigyoumeishou" localSheetId="29">#REF!</definedName>
    <definedName name="tebie33" localSheetId="29">#REF!</definedName>
    <definedName name="kanagawaken">#REF!</definedName>
    <definedName name="kanagawaken" localSheetId="29">#REF!</definedName>
    <definedName name="kk_04" localSheetId="29">#REF!</definedName>
    <definedName name="KK_06" localSheetId="29">#REF!</definedName>
    <definedName name="kk_07" localSheetId="29">#REF!</definedName>
    <definedName name="nn">#REF!</definedName>
    <definedName name="nn" localSheetId="29">#REF!</definedName>
    <definedName name="Roman_02">#REF!</definedName>
    <definedName name="Roman_02" localSheetId="29">#REF!</definedName>
    <definedName name="Roman_06" localSheetId="29">#REF!</definedName>
    <definedName name="roman_09" localSheetId="29">#REF!</definedName>
    <definedName name="roman_11" localSheetId="29">#REF!</definedName>
    <definedName name="roman11" localSheetId="29">#REF!</definedName>
    <definedName name="tebie_07">#REF!</definedName>
    <definedName name="tebie_07" localSheetId="29">#REF!</definedName>
    <definedName name="roman31" localSheetId="29">#REF!</definedName>
    <definedName name="roman4_3" localSheetId="29">#REF!</definedName>
    <definedName name="roman43">#REF!</definedName>
    <definedName name="roman43" localSheetId="29">#REF!</definedName>
    <definedName name="roman77" localSheetId="29">#REF!</definedName>
    <definedName name="yokohama">#REF!</definedName>
    <definedName name="yokohama" localSheetId="29">#REF!</definedName>
    <definedName name="romann_12" localSheetId="29">#REF!</definedName>
    <definedName name="romann_66" localSheetId="29">#REF!</definedName>
    <definedName name="serv_" localSheetId="29">#REF!</definedName>
    <definedName name="Serv_LIST" localSheetId="29">#REF!</definedName>
    <definedName name="sikuchouson">#REF!</definedName>
    <definedName name="sikuchouson" localSheetId="29">#REF!</definedName>
    <definedName name="sinseisaki">#REF!</definedName>
    <definedName name="sinseisaki" localSheetId="29">#REF!</definedName>
    <definedName name="ｔａｂｉｅ＿04" localSheetId="29">#REF!</definedName>
    <definedName name="table_03" localSheetId="29">#REF!</definedName>
    <definedName name="table2_3" localSheetId="29">#REF!</definedName>
    <definedName name="tebie_o7" localSheetId="29">#REF!</definedName>
    <definedName name="看護時間">#REF!</definedName>
    <definedName name="看護時間" localSheetId="29">#REF!</definedName>
    <definedName name="tebie07">#REF!</definedName>
    <definedName name="tebie07" localSheetId="29">#REF!</definedName>
    <definedName name="tebie08" localSheetId="29">#REF!</definedName>
    <definedName name="tebiroo" localSheetId="29">#REF!</definedName>
    <definedName name="teble77" localSheetId="29">#REF!</definedName>
    <definedName name="あ">#REF!</definedName>
    <definedName name="あ" localSheetId="29">#REF!</definedName>
    <definedName name="食事" localSheetId="29">#REF!</definedName>
    <definedName name="体制等状況一覧">#REF!</definedName>
    <definedName name="体制等状況一覧" localSheetId="29">#REF!</definedName>
    <definedName name="別添３">#REF!</definedName>
    <definedName name="別添３" localSheetId="29">#REF!</definedName>
    <definedName name="別添４">#REF!</definedName>
    <definedName name="別添４" localSheetId="29">#REF!</definedName>
    <definedName name="別添５">#REF!</definedName>
    <definedName name="別添５" localSheetId="29">#REF!</definedName>
    <definedName name="別添６">#REF!</definedName>
    <definedName name="別添６" localSheetId="29">#REF!</definedName>
    <definedName name="別添７">#REF!</definedName>
    <definedName name="別添７" localSheetId="29">#REF!</definedName>
    <definedName name="a" localSheetId="40">#REF!</definedName>
    <definedName name="CSV_付表２" localSheetId="40">#REF!</definedName>
    <definedName name="siharai" localSheetId="40">#REF!</definedName>
    <definedName name="CSV_付表１" localSheetId="40">#REF!</definedName>
    <definedName name="b" localSheetId="40">#REF!</definedName>
    <definedName name="Avrg" localSheetId="40">#REF!</definedName>
    <definedName name="CSV_付表１＿２" localSheetId="40">#REF!</definedName>
    <definedName name="jigyoumeishou" localSheetId="40">#REF!</definedName>
    <definedName name="table_06" localSheetId="40">#REF!</definedName>
    <definedName name="CSV_口座振込依頼書" localSheetId="40">#REF!</definedName>
    <definedName name="CSV_サービス情報" localSheetId="40">#REF!</definedName>
    <definedName name="CSV_追加情報" localSheetId="40">#REF!</definedName>
    <definedName name="CSV_付表１０" localSheetId="40">#REF!</definedName>
    <definedName name="CSV_付表８その２" localSheetId="40">#REF!</definedName>
    <definedName name="CSV_付表１０＿２" localSheetId="40">#REF!</definedName>
    <definedName name="CSV_付表１１" localSheetId="40">#REF!</definedName>
    <definedName name="CSV_付表８その３" localSheetId="40">#REF!</definedName>
    <definedName name="Roman2_1" localSheetId="40">#REF!</definedName>
    <definedName name="CSV_付表１１＿２" localSheetId="40">#REF!</definedName>
    <definedName name="CSV_様式第１号" localSheetId="40">#REF!</definedName>
    <definedName name="山口県" localSheetId="40">#REF!</definedName>
    <definedName name="CSV_付表１２" localSheetId="40">#REF!</definedName>
    <definedName name="ｋｋｋｋ" localSheetId="40">#REF!</definedName>
    <definedName name="CSV_付表１２＿２" localSheetId="40">#REF!</definedName>
    <definedName name="CSV_付表１３その１" localSheetId="40">#REF!</definedName>
    <definedName name="CSV_付表１３その２" localSheetId="40">#REF!</definedName>
    <definedName name="table2_3" localSheetId="40">#REF!</definedName>
    <definedName name="CSV_付表１４" localSheetId="40">#REF!</definedName>
    <definedName name="CSV_付表３" localSheetId="40">#REF!</definedName>
    <definedName name="CSV_付表３＿２" localSheetId="40">#REF!</definedName>
    <definedName name="CSV_付表４" localSheetId="40">#REF!</definedName>
    <definedName name="houjin" localSheetId="40">#REF!</definedName>
    <definedName name="sikuchouson" localSheetId="40">#REF!</definedName>
    <definedName name="CSV_付表５" localSheetId="40">#REF!</definedName>
    <definedName name="CSV_付表６" localSheetId="40">#REF!</definedName>
    <definedName name="CSV_付表７" localSheetId="40">#REF!</definedName>
    <definedName name="d" localSheetId="40">#REF!</definedName>
    <definedName name="kawasaki" localSheetId="40">#REF!</definedName>
    <definedName name="CSV_付表８その１" localSheetId="40">#REF!</definedName>
    <definedName name="Roman2_3" localSheetId="40">#REF!</definedName>
    <definedName name="CSV_付表９" localSheetId="40">#REF!</definedName>
    <definedName name="CSV_付表９＿２" localSheetId="40">#REF!</definedName>
    <definedName name="kanagawaken" localSheetId="40">#REF!</definedName>
    <definedName name="KK_03" localSheetId="40">#REF!</definedName>
    <definedName name="Roman_04" localSheetId="40">#REF!</definedName>
    <definedName name="KK_06" localSheetId="40">#REF!</definedName>
    <definedName name="Roman_01" localSheetId="40">#REF!</definedName>
    <definedName name="KK2_3" localSheetId="40">#REF!</definedName>
    <definedName name="Roman_03" localSheetId="40">#REF!</definedName>
    <definedName name="Roman_06" localSheetId="40">#REF!</definedName>
    <definedName name="Serv_LIST" localSheetId="40">#REF!</definedName>
    <definedName name="sinseisaki" localSheetId="40">#REF!</definedName>
    <definedName name="table_03" localSheetId="40">#REF!</definedName>
    <definedName name="yokohama" localSheetId="40">#REF!</definedName>
    <definedName name="________________________________________________kk29" localSheetId="67">#REF!</definedName>
    <definedName name="________________________________________________________________kk29" localSheetId="67">#REF!</definedName>
    <definedName name="__________________________________________________kk29" localSheetId="67">#REF!</definedName>
    <definedName name="__________________________________________________________________kk29" localSheetId="67">#REF!</definedName>
    <definedName name="こ" localSheetId="67">#REF!</definedName>
    <definedName name="____________________________________kk29" localSheetId="67">#REF!</definedName>
    <definedName name="____________________________________________________kk29" localSheetId="67">#REF!</definedName>
    <definedName name="____________________________________________________________________kk29" localSheetId="67">#REF!</definedName>
    <definedName name="_________________________________________________kk29" localSheetId="67">#REF!</definedName>
    <definedName name="_________________________________________________________________kk29" localSheetId="67">#REF!</definedName>
    <definedName name="___________________________________________________kk29" localSheetId="67">#REF!</definedName>
    <definedName name="___________________________________________________________________kk29" localSheetId="67">#REF!</definedName>
    <definedName name="_______________________________________________kk06" localSheetId="67">#REF!</definedName>
    <definedName name="_______________________________________________________________kk06" localSheetId="67">#REF!</definedName>
    <definedName name="別添２" localSheetId="67">#REF!</definedName>
    <definedName name="_________________________________________________kk06" localSheetId="67">#REF!</definedName>
    <definedName name="_________________________________________________________________kk06" localSheetId="67">#REF!</definedName>
    <definedName name="________________________________________________kk06" localSheetId="67">#REF!</definedName>
    <definedName name="________________________________________________________________kk06" localSheetId="67">#REF!</definedName>
    <definedName name="_______________________________________________kk29" localSheetId="67">#REF!</definedName>
    <definedName name="Roman_04" localSheetId="67">#REF!</definedName>
    <definedName name="_______________________________________________________________kk29" localSheetId="67">#REF!</definedName>
    <definedName name="KK_03" localSheetId="67">#REF!</definedName>
    <definedName name="servo1" localSheetId="67">#REF!</definedName>
    <definedName name="______________________________________________kk06" localSheetId="67">#REF!</definedName>
    <definedName name="______________________________________________________________kk06" localSheetId="67">#REF!</definedName>
    <definedName name="KK2_3" localSheetId="67">#REF!</definedName>
    <definedName name="______________________________________________kk29" localSheetId="67">#REF!</definedName>
    <definedName name="______________________________________________________________kk29" localSheetId="67">#REF!</definedName>
    <definedName name="_____________________________________________kk06" localSheetId="67">#REF!</definedName>
    <definedName name="_____________________________________________________________kk06" localSheetId="67">#REF!</definedName>
    <definedName name="jiritu" localSheetId="67">#REF!</definedName>
    <definedName name="_____________________________________________kk29" localSheetId="67">#REF!</definedName>
    <definedName name="_____________________________________________________________kk29" localSheetId="67">#REF!</definedName>
    <definedName name="____________________________________________kk06" localSheetId="67">#REF!</definedName>
    <definedName name="____________________________________________________________kk06" localSheetId="67">#REF!</definedName>
    <definedName name="____________________________________________kk29" localSheetId="67">#REF!</definedName>
    <definedName name="CSV_付表１１" localSheetId="67">#REF!</definedName>
    <definedName name="利用日数記入例" localSheetId="67">#REF!</definedName>
    <definedName name="____________________________________________________________kk29" localSheetId="67">#REF!</definedName>
    <definedName name="CSV_付表８その３" localSheetId="67">#REF!</definedName>
    <definedName name="___________________________________________kk06" localSheetId="67">#REF!</definedName>
    <definedName name="___________________________________________________________kk06" localSheetId="67">#REF!</definedName>
    <definedName name="別添参考様式人員配置体制確認表" localSheetId="67">#REF!</definedName>
    <definedName name="___________________________________________kk29" localSheetId="67">#REF!</definedName>
    <definedName name="___________________________________________________________kk29" localSheetId="67">#REF!</definedName>
    <definedName name="__________________________________________kk06" localSheetId="67">#REF!</definedName>
    <definedName name="__________________________________________________________kk06" localSheetId="67">#REF!</definedName>
    <definedName name="__________________________________________kk29" localSheetId="67">#REF!</definedName>
    <definedName name="__________________________________________________________kk29" localSheetId="67">#REF!</definedName>
    <definedName name="_________________________________________kk06" localSheetId="67">#REF!</definedName>
    <definedName name="_________________________________________________________kk06" localSheetId="67">#REF!</definedName>
    <definedName name="_________________________________________kk29" localSheetId="67">#REF!</definedName>
    <definedName name="_________________________________________________________kk29" localSheetId="67">#REF!</definedName>
    <definedName name="________________________________________kk06" localSheetId="67">#REF!</definedName>
    <definedName name="________________________________________________________kk06" localSheetId="67">#REF!</definedName>
    <definedName name="________________________________________kk29" localSheetId="67">#REF!</definedName>
    <definedName name="CSV_付表１３その１" localSheetId="67">#REF!</definedName>
    <definedName name="________________________________________________________kk29" localSheetId="67">#REF!</definedName>
    <definedName name="_______________________________________kk06" localSheetId="67">#REF!</definedName>
    <definedName name="_______________________________________________________kk06" localSheetId="67">#REF!</definedName>
    <definedName name="romann33" localSheetId="67">#REF!</definedName>
    <definedName name="_______________________________________kk29" localSheetId="67">#REF!</definedName>
    <definedName name="_______________________________________________________kk29" localSheetId="67">#REF!</definedName>
    <definedName name="______________________________________kk06" localSheetId="67">#REF!</definedName>
    <definedName name="______________________________________________________kk06" localSheetId="67">#REF!</definedName>
    <definedName name="______________________________________kk29" localSheetId="67">#REF!</definedName>
    <definedName name="______________________________________________________kk29" localSheetId="67">#REF!</definedName>
    <definedName name="_____________________________________kk06" localSheetId="67">#REF!</definedName>
    <definedName name="_____________________________________________________kk06" localSheetId="67">#REF!</definedName>
    <definedName name="_____________________________________kk29" localSheetId="67">#REF!</definedName>
    <definedName name="_____________________________________________________kk29" localSheetId="67">#REF!</definedName>
    <definedName name="‐㏍08" localSheetId="67">#REF!</definedName>
    <definedName name="____________________________________kk06" localSheetId="67">#REF!</definedName>
    <definedName name="____________________________________________________kk06" localSheetId="67">#REF!</definedName>
    <definedName name="___________________________________kk06" localSheetId="67">#REF!</definedName>
    <definedName name="CSV_付表８その１" localSheetId="67">#REF!</definedName>
    <definedName name="___________________________________________________kk06" localSheetId="67">#REF!</definedName>
    <definedName name="__________________________________________________kk06" localSheetId="67">#REF!</definedName>
    <definedName name="___________________________________kk29" localSheetId="67">#REF!</definedName>
    <definedName name="__________________________________kk06" localSheetId="67">#REF!</definedName>
    <definedName name="__________________________________kk29" localSheetId="67">#REF!</definedName>
    <definedName name="_________________________________kk06" localSheetId="67">#REF!</definedName>
    <definedName name="a" localSheetId="67">#REF!</definedName>
    <definedName name="_________________________________kk29" localSheetId="67">#REF!</definedName>
    <definedName name="________________________________kk06" localSheetId="67">#REF!</definedName>
    <definedName name="________________________________kk29" localSheetId="67">#REF!</definedName>
    <definedName name="_______________________________kk06" localSheetId="67">#REF!</definedName>
    <definedName name="_______________________________kk29" localSheetId="67">#REF!</definedName>
    <definedName name="______________________________kk06" localSheetId="67">#REF!</definedName>
    <definedName name="______________________________kk29" localSheetId="67">#REF!</definedName>
    <definedName name="_____________________________kk06" localSheetId="67">#REF!</definedName>
    <definedName name="_____________________________kk29" localSheetId="67">#REF!</definedName>
    <definedName name="____________________________kk06" localSheetId="67">#REF!</definedName>
    <definedName name="____________________________kk29" localSheetId="67">#REF!</definedName>
    <definedName name="Roman2_1" localSheetId="67">#REF!</definedName>
    <definedName name="___________________________kk06" localSheetId="67">#REF!</definedName>
    <definedName name="___________________________kk29" localSheetId="67">#REF!</definedName>
    <definedName name="__________________________kk06" localSheetId="67">#REF!</definedName>
    <definedName name="山口県" localSheetId="67">#REF!</definedName>
    <definedName name="__________________________kk29" localSheetId="67">#REF!</definedName>
    <definedName name="町っ油" localSheetId="67">#REF!</definedName>
    <definedName name="_________________________kk06" localSheetId="67">#REF!</definedName>
    <definedName name="_________________________kk29" localSheetId="67">#REF!</definedName>
    <definedName name="teble_09" localSheetId="67">#REF!</definedName>
    <definedName name="________________________kk06" localSheetId="67">#REF!</definedName>
    <definedName name="________________________kk29" localSheetId="67">#REF!</definedName>
    <definedName name="_______________________kk06" localSheetId="67">#REF!</definedName>
    <definedName name="_______________________kk29" localSheetId="67">#REF!</definedName>
    <definedName name="kawasaki" localSheetId="67">#REF!</definedName>
    <definedName name="______________________kk06" localSheetId="67">#REF!</definedName>
    <definedName name="______________________kk29" localSheetId="67">#REF!</definedName>
    <definedName name="_____________________kk06" localSheetId="67">#REF!</definedName>
    <definedName name="_____________________kk29" localSheetId="67">#REF!</definedName>
    <definedName name="____________________kk06" localSheetId="67">#REF!</definedName>
    <definedName name="____________________kk29" localSheetId="67">#REF!</definedName>
    <definedName name="___________________kk06" localSheetId="67">#REF!</definedName>
    <definedName name="___________________kk29" localSheetId="67">#REF!</definedName>
    <definedName name="__________________kk06" localSheetId="67">#REF!</definedName>
    <definedName name="__________________kk29" localSheetId="67">#REF!</definedName>
    <definedName name="_________________kk06" localSheetId="67">#REF!</definedName>
    <definedName name="siharai" localSheetId="67">#REF!</definedName>
    <definedName name="_________________kk29" localSheetId="67">#REF!</definedName>
    <definedName name="________________kk06" localSheetId="67">#REF!</definedName>
    <definedName name="________________kk29" localSheetId="67">#REF!</definedName>
    <definedName name="_______________kk06" localSheetId="67">#REF!</definedName>
    <definedName name="_______________kk29" localSheetId="67">#REF!</definedName>
    <definedName name="______________kk06" localSheetId="67">#REF!</definedName>
    <definedName name="______________kk29" localSheetId="67">#REF!</definedName>
    <definedName name="_____________kk06" localSheetId="67">#REF!</definedName>
    <definedName name="_____________kk29" localSheetId="67">#REF!</definedName>
    <definedName name="____________kk06" localSheetId="67">#REF!</definedName>
    <definedName name="____________kk29" localSheetId="67">#REF!</definedName>
    <definedName name="___________kk06" localSheetId="67">#REF!</definedName>
    <definedName name="___________kk29" localSheetId="67">#REF!</definedName>
    <definedName name="__________kk06" localSheetId="67">#REF!</definedName>
    <definedName name="__________kk29" localSheetId="67">#REF!</definedName>
    <definedName name="_________kk06" localSheetId="67">#REF!</definedName>
    <definedName name="Roman_01" localSheetId="67">#REF!</definedName>
    <definedName name="_________kk29" localSheetId="67">#REF!</definedName>
    <definedName name="________kk06" localSheetId="67">#REF!</definedName>
    <definedName name="________kk29" localSheetId="67">#REF!</definedName>
    <definedName name="別添" localSheetId="67">#REF!</definedName>
    <definedName name="_______kk06" localSheetId="67">#REF!</definedName>
    <definedName name="_______kk29" localSheetId="67">#REF!</definedName>
    <definedName name="d" localSheetId="67">#REF!</definedName>
    <definedName name="______kk06" localSheetId="67">#REF!</definedName>
    <definedName name="______kk29" localSheetId="67">#REF!</definedName>
    <definedName name="別添８" localSheetId="67">#REF!</definedName>
    <definedName name="_____kk06" localSheetId="67">#REF!</definedName>
    <definedName name="_____kk29" localSheetId="67">#REF!</definedName>
    <definedName name="____kk06" localSheetId="67">#REF!</definedName>
    <definedName name="____kk29" localSheetId="67">#REF!</definedName>
    <definedName name="___kk06" localSheetId="67">#REF!</definedName>
    <definedName name="Roman2_3" localSheetId="67">#REF!</definedName>
    <definedName name="___kk29" localSheetId="67">#REF!</definedName>
    <definedName name="__kk06" localSheetId="67">#REF!</definedName>
    <definedName name="roman7_1" localSheetId="67">#REF!</definedName>
    <definedName name="tapi2" localSheetId="67">#REF!</definedName>
    <definedName name="__kk29" localSheetId="67">#REF!</definedName>
    <definedName name="Roman_03" localSheetId="67">#REF!</definedName>
    <definedName name="_kk06" localSheetId="67">#REF!</definedName>
    <definedName name="CSV_付表２" localSheetId="67">#REF!</definedName>
    <definedName name="_kk29" localSheetId="67">#REF!</definedName>
    <definedName name="Avrg" localSheetId="67">#REF!</definedName>
    <definedName name="teble" localSheetId="67">#REF!</definedName>
    <definedName name="avrg1" localSheetId="67">#REF!</definedName>
    <definedName name="b" localSheetId="67">#REF!</definedName>
    <definedName name="CSV_サービス情報" localSheetId="67">#REF!</definedName>
    <definedName name="CSV_口座振込依頼書" localSheetId="67">#REF!</definedName>
    <definedName name="CSV_追加情報" localSheetId="67">#REF!</definedName>
    <definedName name="CSV_付表１" localSheetId="67">#REF!</definedName>
    <definedName name="serv" localSheetId="67">#REF!</definedName>
    <definedName name="CSV_付表１＿２" localSheetId="67">#REF!</definedName>
    <definedName name="roman33" localSheetId="67">#REF!</definedName>
    <definedName name="table_06" localSheetId="67">#REF!</definedName>
    <definedName name="CSV_付表１０" localSheetId="67">#REF!</definedName>
    <definedName name="CSV_付表１０＿２" localSheetId="67">#REF!</definedName>
    <definedName name="CSV_付表１１＿２" localSheetId="67">#REF!</definedName>
    <definedName name="CSV_付表１２" localSheetId="67">#REF!</definedName>
    <definedName name="ｋｋｋｋ" localSheetId="67">#REF!</definedName>
    <definedName name="CSV_付表１２＿２" localSheetId="67">#REF!</definedName>
    <definedName name="CSV_付表１３その２" localSheetId="67">#REF!</definedName>
    <definedName name="CSV_付表１４" localSheetId="67">#REF!</definedName>
    <definedName name="CSV_付表３" localSheetId="67">#REF!</definedName>
    <definedName name="CSV_付表３＿２" localSheetId="67">#REF!</definedName>
    <definedName name="CSV_付表４" localSheetId="67">#REF!</definedName>
    <definedName name="CSV_付表５" localSheetId="67">#REF!</definedName>
    <definedName name="CSV_付表６" localSheetId="67">#REF!</definedName>
    <definedName name="CSV_付表７" localSheetId="67">#REF!</definedName>
    <definedName name="CSV_付表８その２" localSheetId="67">#REF!</definedName>
    <definedName name="CSV_付表９" localSheetId="67">#REF!</definedName>
    <definedName name="CSV_付表９＿２" localSheetId="67">#REF!</definedName>
    <definedName name="CSV_様式第１号" localSheetId="67">#REF!</definedName>
    <definedName name="houjin" localSheetId="67">#REF!</definedName>
    <definedName name="jigyoumeishou" localSheetId="67">#REF!</definedName>
    <definedName name="tebie33" localSheetId="67">#REF!</definedName>
    <definedName name="kanagawaken" localSheetId="67">#REF!</definedName>
    <definedName name="kk_04" localSheetId="67">#REF!</definedName>
    <definedName name="KK_06" localSheetId="67">#REF!</definedName>
    <definedName name="kk_07" localSheetId="67">#REF!</definedName>
    <definedName name="nn" localSheetId="67">#REF!</definedName>
    <definedName name="Roman_02" localSheetId="67">#REF!</definedName>
    <definedName name="Roman_06" localSheetId="67">#REF!</definedName>
    <definedName name="roman_09" localSheetId="67">#REF!</definedName>
    <definedName name="roman_11" localSheetId="67">#REF!</definedName>
    <definedName name="roman11" localSheetId="67">#REF!</definedName>
    <definedName name="tebie_07" localSheetId="67">#REF!</definedName>
    <definedName name="roman31" localSheetId="67">#REF!</definedName>
    <definedName name="roman4_3" localSheetId="67">#REF!</definedName>
    <definedName name="roman43" localSheetId="67">#REF!</definedName>
    <definedName name="roman77" localSheetId="67">#REF!</definedName>
    <definedName name="yokohama" localSheetId="67">#REF!</definedName>
    <definedName name="romann_12" localSheetId="67">#REF!</definedName>
    <definedName name="romann_66" localSheetId="67">#REF!</definedName>
    <definedName name="serv_" localSheetId="67">#REF!</definedName>
    <definedName name="Serv_LIST" localSheetId="67">#REF!</definedName>
    <definedName name="sikuchouson" localSheetId="67">#REF!</definedName>
    <definedName name="sinseisaki" localSheetId="67">#REF!</definedName>
    <definedName name="ｔａｂｉｅ＿04" localSheetId="67">#REF!</definedName>
    <definedName name="table_03" localSheetId="67">#REF!</definedName>
    <definedName name="table2_3" localSheetId="67">#REF!</definedName>
    <definedName name="tebie_o7" localSheetId="67">#REF!</definedName>
    <definedName name="看護時間" localSheetId="67">#REF!</definedName>
    <definedName name="tebie07" localSheetId="67">#REF!</definedName>
    <definedName name="tebie08" localSheetId="67">#REF!</definedName>
    <definedName name="tebiroo" localSheetId="67">#REF!</definedName>
    <definedName name="teble77" localSheetId="67">#REF!</definedName>
    <definedName name="あ" localSheetId="67">#REF!</definedName>
    <definedName name="食事" localSheetId="67">#REF!</definedName>
    <definedName name="体制等状況一覧" localSheetId="67">#REF!</definedName>
    <definedName name="別添３" localSheetId="67">#REF!</definedName>
    <definedName name="別添４" localSheetId="67">#REF!</definedName>
    <definedName name="別添５" localSheetId="67">#REF!</definedName>
    <definedName name="別添６" localSheetId="67">#REF!</definedName>
    <definedName name="別添７" localSheetId="67">#REF!</definedName>
    <definedName name="a" localSheetId="68">#REF!</definedName>
    <definedName name="CSV_付表２" localSheetId="68">#REF!</definedName>
    <definedName name="siharai" localSheetId="68">#REF!</definedName>
    <definedName name="CSV_付表１" localSheetId="68">#REF!</definedName>
    <definedName name="b" localSheetId="68">#REF!</definedName>
    <definedName name="Avrg" localSheetId="68">#REF!</definedName>
    <definedName name="CSV_付表１＿２" localSheetId="68">#REF!</definedName>
    <definedName name="jigyoumeishou" localSheetId="68">#REF!</definedName>
    <definedName name="table_06" localSheetId="68">#REF!</definedName>
    <definedName name="CSV_口座振込依頼書" localSheetId="68">#REF!</definedName>
    <definedName name="CSV_サービス情報" localSheetId="68">#REF!</definedName>
    <definedName name="CSV_追加情報" localSheetId="68">#REF!</definedName>
    <definedName name="CSV_付表１０" localSheetId="68">#REF!</definedName>
    <definedName name="CSV_付表８その２" localSheetId="68">#REF!</definedName>
    <definedName name="CSV_付表１０＿２" localSheetId="68">#REF!</definedName>
    <definedName name="CSV_付表１１" localSheetId="68">#REF!</definedName>
    <definedName name="CSV_付表８その３" localSheetId="68">#REF!</definedName>
    <definedName name="Roman2_1" localSheetId="68">#REF!</definedName>
    <definedName name="CSV_付表１１＿２" localSheetId="68">#REF!</definedName>
    <definedName name="CSV_様式第１号" localSheetId="68">#REF!</definedName>
    <definedName name="山口県" localSheetId="68">#REF!</definedName>
    <definedName name="CSV_付表１２" localSheetId="68">#REF!</definedName>
    <definedName name="ｋｋｋｋ" localSheetId="68">#REF!</definedName>
    <definedName name="CSV_付表１２＿２" localSheetId="68">#REF!</definedName>
    <definedName name="CSV_付表１３その１" localSheetId="68">#REF!</definedName>
    <definedName name="CSV_付表１３その２" localSheetId="68">#REF!</definedName>
    <definedName name="table2_3" localSheetId="68">#REF!</definedName>
    <definedName name="CSV_付表１４" localSheetId="68">#REF!</definedName>
    <definedName name="CSV_付表３" localSheetId="68">#REF!</definedName>
    <definedName name="CSV_付表３＿２" localSheetId="68">#REF!</definedName>
    <definedName name="CSV_付表４" localSheetId="68">#REF!</definedName>
    <definedName name="houjin" localSheetId="68">#REF!</definedName>
    <definedName name="sikuchouson" localSheetId="68">#REF!</definedName>
    <definedName name="CSV_付表５" localSheetId="68">#REF!</definedName>
    <definedName name="CSV_付表６" localSheetId="68">#REF!</definedName>
    <definedName name="CSV_付表７" localSheetId="68">#REF!</definedName>
    <definedName name="d" localSheetId="68">#REF!</definedName>
    <definedName name="kawasaki" localSheetId="68">#REF!</definedName>
    <definedName name="CSV_付表８その１" localSheetId="68">#REF!</definedName>
    <definedName name="Roman2_3" localSheetId="68">#REF!</definedName>
    <definedName name="CSV_付表９" localSheetId="68">#REF!</definedName>
    <definedName name="CSV_付表９＿２" localSheetId="68">#REF!</definedName>
    <definedName name="kanagawaken" localSheetId="68">#REF!</definedName>
    <definedName name="KK_03" localSheetId="68">#REF!</definedName>
    <definedName name="Roman_04" localSheetId="68">#REF!</definedName>
    <definedName name="KK_06" localSheetId="68">#REF!</definedName>
    <definedName name="Roman_01" localSheetId="68">#REF!</definedName>
    <definedName name="KK2_3" localSheetId="68">#REF!</definedName>
    <definedName name="Roman_03" localSheetId="68">#REF!</definedName>
    <definedName name="Roman_06" localSheetId="68">#REF!</definedName>
    <definedName name="Serv_LIST" localSheetId="68">#REF!</definedName>
    <definedName name="sinseisaki" localSheetId="68">#REF!</definedName>
    <definedName name="table_03" localSheetId="68">#REF!</definedName>
    <definedName name="yokohama" localSheetId="68">#REF!</definedName>
    <definedName name="a" localSheetId="69">#REF!</definedName>
    <definedName name="CSV_付表２" localSheetId="69">#REF!</definedName>
    <definedName name="siharai" localSheetId="69">#REF!</definedName>
    <definedName name="CSV_付表１" localSheetId="69">#REF!</definedName>
    <definedName name="b" localSheetId="69">#REF!</definedName>
    <definedName name="Avrg" localSheetId="69">#REF!</definedName>
    <definedName name="CSV_付表１＿２" localSheetId="69">#REF!</definedName>
    <definedName name="jigyoumeishou" localSheetId="69">#REF!</definedName>
    <definedName name="table_06" localSheetId="69">#REF!</definedName>
    <definedName name="CSV_口座振込依頼書" localSheetId="69">#REF!</definedName>
    <definedName name="CSV_サービス情報" localSheetId="69">#REF!</definedName>
    <definedName name="CSV_追加情報" localSheetId="69">#REF!</definedName>
    <definedName name="CSV_付表１０" localSheetId="69">#REF!</definedName>
    <definedName name="CSV_付表８その２" localSheetId="69">#REF!</definedName>
    <definedName name="CSV_付表１０＿２" localSheetId="69">#REF!</definedName>
    <definedName name="CSV_付表１１" localSheetId="69">#REF!</definedName>
    <definedName name="CSV_付表８その３" localSheetId="69">#REF!</definedName>
    <definedName name="Roman2_1" localSheetId="69">#REF!</definedName>
    <definedName name="CSV_付表１１＿２" localSheetId="69">#REF!</definedName>
    <definedName name="CSV_様式第１号" localSheetId="69">#REF!</definedName>
    <definedName name="山口県" localSheetId="69">#REF!</definedName>
    <definedName name="CSV_付表１２" localSheetId="69">#REF!</definedName>
    <definedName name="ｋｋｋｋ" localSheetId="69">#REF!</definedName>
    <definedName name="CSV_付表１２＿２" localSheetId="69">#REF!</definedName>
    <definedName name="CSV_付表１３その１" localSheetId="69">#REF!</definedName>
    <definedName name="CSV_付表１３その２" localSheetId="69">#REF!</definedName>
    <definedName name="table2_3" localSheetId="69">#REF!</definedName>
    <definedName name="CSV_付表１４" localSheetId="69">#REF!</definedName>
    <definedName name="CSV_付表３" localSheetId="69">#REF!</definedName>
    <definedName name="CSV_付表３＿２" localSheetId="69">#REF!</definedName>
    <definedName name="CSV_付表４" localSheetId="69">#REF!</definedName>
    <definedName name="houjin" localSheetId="69">#REF!</definedName>
    <definedName name="sikuchouson" localSheetId="69">#REF!</definedName>
    <definedName name="CSV_付表５" localSheetId="69">#REF!</definedName>
    <definedName name="CSV_付表６" localSheetId="69">#REF!</definedName>
    <definedName name="CSV_付表７" localSheetId="69">#REF!</definedName>
    <definedName name="d" localSheetId="69">#REF!</definedName>
    <definedName name="kawasaki" localSheetId="69">#REF!</definedName>
    <definedName name="CSV_付表８その１" localSheetId="69">#REF!</definedName>
    <definedName name="Roman2_3" localSheetId="69">#REF!</definedName>
    <definedName name="CSV_付表９" localSheetId="69">#REF!</definedName>
    <definedName name="CSV_付表９＿２" localSheetId="69">#REF!</definedName>
    <definedName name="kanagawaken" localSheetId="69">#REF!</definedName>
    <definedName name="KK_03" localSheetId="69">#REF!</definedName>
    <definedName name="Roman_04" localSheetId="69">#REF!</definedName>
    <definedName name="KK_06" localSheetId="69">#REF!</definedName>
    <definedName name="Roman_01" localSheetId="69">#REF!</definedName>
    <definedName name="KK2_3" localSheetId="69">#REF!</definedName>
    <definedName name="Roman_03" localSheetId="69">#REF!</definedName>
    <definedName name="Roman_06" localSheetId="69">#REF!</definedName>
    <definedName name="Serv_LIST" localSheetId="69">#REF!</definedName>
    <definedName name="sinseisaki" localSheetId="69">#REF!</definedName>
    <definedName name="table_03" localSheetId="69">#REF!</definedName>
    <definedName name="yokohama" localSheetId="69">#REF!</definedName>
    <definedName name="Roman_01" localSheetId="86">#REF!</definedName>
    <definedName name="Roman_03" localSheetId="86">#REF!</definedName>
    <definedName name="Roman_04" localSheetId="86">#REF!</definedName>
    <definedName name="Roman_01" localSheetId="87">#REF!</definedName>
    <definedName name="Roman_03" localSheetId="87">#REF!</definedName>
    <definedName name="Roman_04" localSheetId="87">#REF!</definedName>
    <definedName name="_xlnm._FilterDatabase" localSheetId="0" hidden="1">加算様式一覧!$A$3:$E$86</definedName>
    <definedName name="サービス名称">#N/A</definedName>
    <definedName name="確認">#N/A</definedName>
    <definedName name="サービス種類">[3]サービス種類一覧!$C$4:$C$20</definedName>
    <definedName name="サービス種別">[1]サービス種類一覧!$B$4:$B$20</definedName>
    <definedName name="サービス名">#N/A</definedName>
    <definedName name="っっっっｌ">#N/A</definedName>
    <definedName name="っっｋ">#N/A</definedName>
    <definedName name="ｋ">#N/A</definedName>
    <definedName name="種類">[2]サービス種類一覧!$A$4:$A$20</definedName>
    <definedName name="だだ">#N/A</definedName>
    <definedName name="_xlnm.Print_Area" localSheetId="0">加算様式一覧!$A$1:$D$86</definedName>
    <definedName name="_xlnm.Print_Titles" localSheetId="0">加算様式一覧!$3:$3</definedName>
    <definedName name="Z_76D48460_2D9B_487A_92BD_89A50EB1783E_.wvu.FilterData" localSheetId="0" hidden="1">加算様式一覧!$A$3:$E$3</definedName>
    <definedName name="Z_76D48460_2D9B_487A_92BD_89A50EB1783E_.wvu.PrintArea" localSheetId="0" hidden="1">加算様式一覧!$A$1:$D$86</definedName>
    <definedName name="Z_76D48460_2D9B_487A_92BD_89A50EB1783E_.wvu.PrintTitles" localSheetId="0" hidden="1">加算様式一覧!$3:$3</definedName>
    <definedName name="_xlnm.Print_Area" localSheetId="1">'（別紙）体制等に関する届出書'!$A$1:$AJ$108</definedName>
    <definedName name="Z_76D48460_2D9B_487A_92BD_89A50EB1783E_.wvu.PrintArea" localSheetId="1" hidden="1">'（別紙）体制等に関する届出書'!$A$1:$AJ$108</definedName>
    <definedName name="_xlnm._FilterDatabase" localSheetId="2" hidden="1">'別表１　介護給付費等　体制等状況一覧（～R6.5）'!$A$7:$BH$393</definedName>
    <definedName name="_xlnm.Print_Area" localSheetId="2">'別表１　介護給付費等　体制等状況一覧（～R6.5）'!$A$1:$BE$419</definedName>
    <definedName name="_xlnm.Print_Titles" localSheetId="2">'別表１　介護給付費等　体制等状況一覧（～R6.5）'!$5:$6</definedName>
    <definedName name="Z_76D48460_2D9B_487A_92BD_89A50EB1783E_.wvu.FilterData" localSheetId="2" hidden="1">'別表１　介護給付費等　体制等状況一覧（～R6.5）'!$A$7:$BH$393</definedName>
    <definedName name="Z_76D48460_2D9B_487A_92BD_89A50EB1783E_.wvu.PrintArea" localSheetId="2" hidden="1">'別表１　介護給付費等　体制等状況一覧（～R6.5）'!$A$1:$BE$419</definedName>
    <definedName name="Z_76D48460_2D9B_487A_92BD_89A50EB1783E_.wvu.PrintTitles" localSheetId="2" hidden="1">'別表１　介護給付費等　体制等状況一覧（～R6.5）'!$5:$6</definedName>
    <definedName name="_xlnm.Print_Area" localSheetId="4">'1-1　特定事業所加算（居宅介護）'!$B$2:$Y$66</definedName>
    <definedName name="Z_76D48460_2D9B_487A_92BD_89A50EB1783E_.wvu.PrintArea" localSheetId="4" hidden="1">'1-1　特定事業所加算（居宅介護）'!$B$2:$Y$66</definedName>
    <definedName name="_xlnm.Print_Area" localSheetId="5">'1-2　特定事業所加算（重度訪問介護）'!$B$2:$Y$63</definedName>
    <definedName name="Z_76D48460_2D9B_487A_92BD_89A50EB1783E_.wvu.PrintArea" localSheetId="5" hidden="1">'1-2　特定事業所加算（重度訪問介護）'!$B$2:$Y$63</definedName>
    <definedName name="_xlnm.Print_Area" localSheetId="6">'1-3　特定事業所加算（同行援護）'!$B$2:$Y$68</definedName>
    <definedName name="Z_76D48460_2D9B_487A_92BD_89A50EB1783E_.wvu.PrintArea" localSheetId="6" hidden="1">'1-3　特定事業所加算（同行援護）'!$B$2:$Y$68</definedName>
    <definedName name="_xlnm.Print_Area" localSheetId="7">'1-4　特定事業所加算（行動援護）'!$B$2:$Y$69</definedName>
    <definedName name="Z_76D48460_2D9B_487A_92BD_89A50EB1783E_.wvu.PrintArea" localSheetId="7" hidden="1">'1-4　特定事業所加算（行動援護）'!$B$2:$Y$69</definedName>
    <definedName name="_xlnm.Print_Area" localSheetId="8">'2　地域生活支援拠点等に関連する加算の届出 '!$B$2:$AB$28</definedName>
    <definedName name="Z_76D48460_2D9B_487A_92BD_89A50EB1783E_.wvu.PrintArea" localSheetId="8" hidden="1">'2　地域生活支援拠点等に関連する加算の届出 '!$B$2:$AB$28</definedName>
    <definedName name="_xlnm.Print_Area" localSheetId="10">'4-1　人員配置体制加算（生活介護・療養介護）'!$A$1:$H$25</definedName>
    <definedName name="Z_76D48460_2D9B_487A_92BD_89A50EB1783E_.wvu.PrintArea" localSheetId="10" hidden="1">'4-1　人員配置体制加算（生活介護・療養介護）'!$A$1:$H$25</definedName>
    <definedName name="_xlnm.Print_Area" localSheetId="11">'4-2　人員配置体制加算（共同生活援助）'!$A$1:$L$40</definedName>
    <definedName name="Z_76D48460_2D9B_487A_92BD_89A50EB1783E_.wvu.PrintArea" localSheetId="11" hidden="1">'4-2　人員配置体制加算（共同生活援助）'!$A$1:$L$40</definedName>
    <definedName name="_xlnm.Print_Area" localSheetId="12">'4-3　別添参考様式（人員配置体制確認表）'!$A$1:$BT$88</definedName>
    <definedName name="Z_76D48460_2D9B_487A_92BD_89A50EB1783E_.wvu.PrintArea" localSheetId="12" hidden="1">'4-3　別添参考様式（人員配置体制確認表）'!$A$1:$BT$88</definedName>
    <definedName name="_xlnm.Print_Area" localSheetId="13">'4-3　別添参考様式（人員配置体制確認表 （記載例））'!$A$1:$BT$88</definedName>
    <definedName name="Z_76D48460_2D9B_487A_92BD_89A50EB1783E_.wvu.PrintArea" localSheetId="13" hidden="1">'4-3　別添参考様式（人員配置体制確認表 （記載例））'!$A$1:$BT$88</definedName>
    <definedName name="Z_76D48460_2D9B_487A_92BD_89A50EB1783E_.wvu.Cols" localSheetId="14" hidden="1">'3-3　参考表'!$A:$B</definedName>
    <definedName name="_xlnm.Print_Area" localSheetId="14">'3-3　参考表'!$A$1:$CC$38</definedName>
    <definedName name="Z_76D48460_2D9B_487A_92BD_89A50EB1783E_.wvu.PrintArea" localSheetId="14" hidden="1">'3-3　参考表'!$A$1:$CC$38</definedName>
    <definedName name="Excel_BuiltIn_Print_Area" localSheetId="16">'6-1　視覚・聴覚言語障害者支援体制加算(Ⅰ)'!$A$4:$AK$49</definedName>
    <definedName name="_xlnm.Print_Area" localSheetId="16">'6-1　視覚・聴覚言語障害者支援体制加算(Ⅰ)'!$A$1:$AK$48</definedName>
    <definedName name="Z_76D48460_2D9B_487A_92BD_89A50EB1783E_.wvu.PrintArea" localSheetId="16" hidden="1">'6-1　視覚・聴覚言語障害者支援体制加算(Ⅰ)'!$A$1:$AK$48</definedName>
    <definedName name="Excel_BuiltIn_Print_Area" localSheetId="17">'6-2　視覚・聴覚言語障害者支援愛誠加算（Ⅱ）'!$A$4:$AK$49</definedName>
    <definedName name="_xlnm.Print_Area" localSheetId="17">'6-2　視覚・聴覚言語障害者支援愛誠加算（Ⅱ）'!$A$1:$AK$48</definedName>
    <definedName name="Z_76D48460_2D9B_487A_92BD_89A50EB1783E_.wvu.PrintArea" localSheetId="17" hidden="1">'6-2　視覚・聴覚言語障害者支援愛誠加算（Ⅱ）'!$A$1:$AK$48</definedName>
    <definedName name="_xlnm.Print_Area" localSheetId="18">'7-1　重度障害者支援加算（生活介護・施設入所支援）'!$A$1:$H$20</definedName>
    <definedName name="Z_76D48460_2D9B_487A_92BD_89A50EB1783E_.wvu.PrintArea" localSheetId="18" hidden="1">'7-1　重度障害者支援加算（生活介護・施設入所支援）'!$A$1:$H$20</definedName>
    <definedName name="_xlnm.Print_Area" localSheetId="19">'7-2重度障害者支援加算（短期入所）'!$A$1:$H$16</definedName>
    <definedName name="Z_76D48460_2D9B_487A_92BD_89A50EB1783E_.wvu.PrintArea" localSheetId="19" hidden="1">'7-2重度障害者支援加算（短期入所）'!$A$1:$H$16</definedName>
    <definedName name="_xlnm.Print_Area" localSheetId="20">'7-3　重度障害者支援加算（共同生活援助）'!$A$1:$AH$47</definedName>
    <definedName name="Z_76D48460_2D9B_487A_92BD_89A50EB1783E_.wvu.PrintArea" localSheetId="20" hidden="1">'7-3　重度障害者支援加算（共同生活援助）'!$A$1:$AH$47</definedName>
    <definedName name="_xlnm.Print_Area" localSheetId="22">'8-1　リハビリテーション加算（生活介護）'!$A$1:$I$26</definedName>
    <definedName name="Z_76D48460_2D9B_487A_92BD_89A50EB1783E_.wvu.PrintArea" localSheetId="22" hidden="1">'8-1　リハビリテーション加算（生活介護）'!$A$1:$I$26</definedName>
    <definedName name="_xlnm.Print_Area" localSheetId="23">'8-2　リハビリテーション加算（自立訓練（機能訓練）'!$A$1:$I$32</definedName>
    <definedName name="Z_76D48460_2D9B_487A_92BD_89A50EB1783E_.wvu.PrintArea" localSheetId="23" hidden="1">'8-2　リハビリテーション加算（自立訓練（機能訓練）'!$A$1:$I$32</definedName>
    <definedName name="_xlnm.Print_Area" localSheetId="24">'9　食事提供体制加算'!$A$1:$AK$27</definedName>
    <definedName name="Z_76D48460_2D9B_487A_92BD_89A50EB1783E_.wvu.PrintArea" localSheetId="24" hidden="1">'9　食事提供体制加算'!$A$1:$AK$27</definedName>
    <definedName name="_xlnm.Print_Area" localSheetId="28">'13　入浴支援加算'!$A$1:$G$14</definedName>
    <definedName name="Z_76D48460_2D9B_487A_92BD_89A50EB1783E_.wvu.Cols" localSheetId="28" hidden="1">'13　入浴支援加算'!$F:$F</definedName>
    <definedName name="Z_76D48460_2D9B_487A_92BD_89A50EB1783E_.wvu.PrintArea" localSheetId="28" hidden="1">'13　入浴支援加算'!$A$1:$G$14</definedName>
    <definedName name="_xlnm.Print_Area" localSheetId="29">'14　高次脳機能障害者支援体制加算 '!$A$1:$AM$35</definedName>
    <definedName name="Excel_BuiltIn_Print_Area" localSheetId="29">'14　高次脳機能障害者支援体制加算 '!$A$4:$AM$35</definedName>
    <definedName name="Z_76D48460_2D9B_487A_92BD_89A50EB1783E_.wvu.PrintArea" localSheetId="29" hidden="1">'14　高次脳機能障害者支援体制加算 '!$A$1:$AM$35</definedName>
    <definedName name="_xlnm.Print_Area" localSheetId="33">'17.福祉専門職員配置等加算'!$A$1:$H$29</definedName>
    <definedName name="Z_76D48460_2D9B_487A_92BD_89A50EB1783E_.wvu.PrintArea" localSheetId="33" hidden="1">'17.福祉専門職員配置等加算'!$A$1:$H$29</definedName>
    <definedName name="_xlnm.Print_Area" localSheetId="34">'18.地域生活移行個別支援特別加算'!$A$1:$AH$31</definedName>
    <definedName name="Z_76D48460_2D9B_487A_92BD_89A50EB1783E_.wvu.PrintArea" localSheetId="34" hidden="1">'18.地域生活移行個別支援特別加算'!$A$1:$AH$31</definedName>
    <definedName name="_xlnm.Print_Area" localSheetId="35">'19.精神障害者地域移行特別加算'!$A$1:$G$15</definedName>
    <definedName name="Z_76D48460_2D9B_487A_92BD_89A50EB1783E_.wvu.PrintArea" localSheetId="35" hidden="1">'19.精神障害者地域移行特別加算'!$A$1:$G$15</definedName>
    <definedName name="_xlnm.Print_Area" localSheetId="41">'25　地域移行支援体制加算'!$A$1:$F$11</definedName>
    <definedName name="Z_76D48460_2D9B_487A_92BD_89A50EB1783E_.wvu.PrintArea" localSheetId="41" hidden="1">'25　地域移行支援体制加算'!$A$1:$F$11</definedName>
    <definedName name="_xlnm.Print_Area" localSheetId="42">'26　障害者支援施設等感染対策向上加算'!$A$1:$AI$49</definedName>
    <definedName name="Z_76D48460_2D9B_487A_92BD_89A50EB1783E_.wvu.PrintArea" localSheetId="42" hidden="1">'26　障害者支援施設等感染対策向上加算'!$A$1:$AI$49</definedName>
    <definedName name="_xlnm.Print_Area" localSheetId="43">'27　個別計画訓練支援加算 '!$A$1:$J$28</definedName>
    <definedName name="Z_76D48460_2D9B_487A_92BD_89A50EB1783E_.wvu.PrintArea" localSheetId="43" hidden="1">'27　個別計画訓練支援加算 '!$A$1:$J$28</definedName>
    <definedName name="_xlnm.Print_Area" localSheetId="44">'28　短期滞在加算及び退院支援施設に係る体制'!$B$1:$AJ$34</definedName>
    <definedName name="Z_76D48460_2D9B_487A_92BD_89A50EB1783E_.wvu.PrintArea" localSheetId="44" hidden="1">'28　短期滞在加算及び退院支援施設に係る体制'!$B$1:$AJ$34</definedName>
    <definedName name="_xlnm.Print_Area" localSheetId="50">'33-1　ピアサポート体制加算'!$A$1:$J$35</definedName>
    <definedName name="Z_76D48460_2D9B_487A_92BD_89A50EB1783E_.wvu.PrintArea" localSheetId="50" hidden="1">'33-1　ピアサポート体制加算'!$A$1:$J$35</definedName>
    <definedName name="_xlnm.Print_Area" localSheetId="51">'33-2　ピアサポート実施加算（共同生活援助）'!$A$1:$K$26</definedName>
    <definedName name="Z_76D48460_2D9B_487A_92BD_89A50EB1783E_.wvu.PrintArea" localSheetId="51" hidden="1">'33-2　ピアサポート実施加算（共同生活援助）'!$A$1:$K$26</definedName>
    <definedName name="_xlnm.Print_Area" localSheetId="52">'33-3　ピアサポート実施加算（自立訓練・就労継続B型）'!$A$1:$K$26</definedName>
    <definedName name="Z_76D48460_2D9B_487A_92BD_89A50EB1783E_.wvu.PrintArea" localSheetId="52" hidden="1">'33-3　ピアサポート実施加算（自立訓練・就労継続B型）'!$A$1:$K$26</definedName>
    <definedName name="_xlnm.Print_Area" localSheetId="53">'33-4　退居後ピアサポート実施加算'!$A$1:$K$24</definedName>
    <definedName name="Z_76D48460_2D9B_487A_92BD_89A50EB1783E_.wvu.PrintArea" localSheetId="53" hidden="1">'33-4　退居後ピアサポート実施加算'!$A$1:$K$24</definedName>
    <definedName name="_xlnm.Print_Area" localSheetId="54">'35-1　就労移行支援・基本報酬算定区分(Ⅰ)'!$A$1:$AL$56</definedName>
    <definedName name="Z_76D48460_2D9B_487A_92BD_89A50EB1783E_.wvu.PrintArea" localSheetId="54" hidden="1">'35-1　就労移行支援・基本報酬算定区分(Ⅰ)'!$A$1:$AL$56</definedName>
    <definedName name="_xlnm.Print_Area" localSheetId="56">'35-3　就労移行支援・基本報酬算定区分（Ⅱ)'!$A$1:$AL$55</definedName>
    <definedName name="Z_76D48460_2D9B_487A_92BD_89A50EB1783E_.wvu.PrintArea" localSheetId="56" hidden="1">'35-3　就労移行支援・基本報酬算定区分（Ⅱ)'!$A$1:$AL$55</definedName>
    <definedName name="_xlnm.Print_Area" localSheetId="61">'39-1　就労継続支援A型・基本報酬算定区分'!$A$1:$AL$37</definedName>
    <definedName name="Z_76D48460_2D9B_487A_92BD_89A50EB1783E_.wvu.PrintArea" localSheetId="61" hidden="1">'39-1　就労継続支援A型・基本報酬算定区分'!$A$1:$AL$37</definedName>
    <definedName name="_xlnm.Print_Area" localSheetId="64">'40　就労移行支援体制加算'!$A$1:$H$42</definedName>
    <definedName name="Z_76D48460_2D9B_487A_92BD_89A50EB1783E_.wvu.PrintArea" localSheetId="64" hidden="1">'40　就労移行支援体制加算'!$A$1:$H$42</definedName>
    <definedName name="_xlnm.Print_Area" localSheetId="65">'41　賃金向上達成指導員配置加算'!$A$1:$AL$11</definedName>
    <definedName name="Z_76D48460_2D9B_487A_92BD_89A50EB1783E_.wvu.PrintArea" localSheetId="65" hidden="1">'41　賃金向上達成指導員配置加算'!$A$1:$AL$11</definedName>
    <definedName name="_xlnm._FilterDatabase" localSheetId="3" hidden="1">'別表２　介護給付費等　体制等状況一覧 (R6.6～）'!$A$7:$BH$348</definedName>
    <definedName name="_xlnm.Print_Area" localSheetId="3">'別表２　介護給付費等　体制等状況一覧 (R6.6～）'!$A$1:$BE$376</definedName>
    <definedName name="_xlnm.Print_Titles" localSheetId="3">'別表２　介護給付費等　体制等状況一覧 (R6.6～）'!$5:$6</definedName>
    <definedName name="_xlnm.Print_Area" localSheetId="67">'43　目標工賃達成加算 '!$A$1:$H$25</definedName>
    <definedName name="Z_76D48460_2D9B_487A_92BD_89A50EB1783E_.wvu.PrintArea" localSheetId="67" hidden="1">'43　目標工賃達成加算 '!$A$1:$H$25</definedName>
    <definedName name="Z_76D48460_2D9B_487A_92BD_89A50EB1783E_.wvu.PrintArea" localSheetId="68" hidden="1">'43-2 目標工賃達成指導員加算'!$A$1:$H$35</definedName>
    <definedName name="_xlnm.Print_Area" localSheetId="68">'43-2 目標工賃達成指導員加算'!$A$1:$H$35</definedName>
    <definedName name="_xlnm.Print_Area" localSheetId="74">'48　職場適応援助者養成研修修了者配置体制加算'!$A$1:$AH$29</definedName>
    <definedName name="Z_76D48460_2D9B_487A_92BD_89A50EB1783E_.wvu.PrintArea" localSheetId="74" hidden="1">'48　職場適応援助者養成研修修了者配置体制加算'!$A$1:$AH$29</definedName>
    <definedName name="_xlnm.Print_Area" localSheetId="78">'51　サービス管理責任者配置等加算'!$A$1:$H$29</definedName>
    <definedName name="Z_76D48460_2D9B_487A_92BD_89A50EB1783E_.wvu.PrintArea" localSheetId="78" hidden="1">'51　サービス管理責任者配置等加算'!$A$1:$H$29</definedName>
    <definedName name="_xlnm.Print_Area" localSheetId="79">'52　夜間支援体制等加算（共同生活）'!$A$1:$L$58</definedName>
    <definedName name="Z_76D48460_2D9B_487A_92BD_89A50EB1783E_.wvu.PrintArea" localSheetId="79" hidden="1">'52　夜間支援体制等加算（共同生活）'!$A$1:$L$58</definedName>
    <definedName name="_xlnm.Print_Area" localSheetId="80">'52　夜間支援体制等加算　記入例'!$A$1:$L$58</definedName>
    <definedName name="Z_76D48460_2D9B_487A_92BD_89A50EB1783E_.wvu.PrintArea" localSheetId="80" hidden="1">'52　夜間支援体制等加算　記入例'!$A$1:$L$58</definedName>
    <definedName name="_xlnm.Print_Area" localSheetId="85">'57-1　自立生活支援加算Ⅲ'!$B$2:$J$43</definedName>
    <definedName name="Z_76D48460_2D9B_487A_92BD_89A50EB1783E_.wvu.PrintArea" localSheetId="85" hidden="1">'57-1　自立生活支援加算Ⅲ'!$B$2:$J$43</definedName>
    <definedName name="_xlnm.Print_Area" localSheetId="86">'51-2別紙　参考書類 '!$A$1:$BD$51</definedName>
    <definedName name="Z_76D48460_2D9B_487A_92BD_89A50EB1783E_.wvu.PrintArea" localSheetId="86" hidden="1">'51-2別紙　参考書類 '!$A$1:$BD$51</definedName>
    <definedName name="_xlnm.Print_Area" localSheetId="87">'51-2　別紙　参考書類 (記載例と解説)'!$A$1:$BD$51</definedName>
    <definedName name="Z_76D48460_2D9B_487A_92BD_89A50EB1783E_.wvu.PrintArea" localSheetId="87" hidden="1">'51-2　別紙　参考書類 (記載例と解説)'!$A$1:$BD$51</definedName>
    <definedName name="_xlnm.Print_Area" localSheetId="88">'59　通院支援加算'!$A$1:$J$11</definedName>
    <definedName name="Z_76D48460_2D9B_487A_92BD_89A50EB1783E_.wvu.PrintArea" localSheetId="88" hidden="1">'59　通院支援加算'!$A$1:$J$11</definedName>
    <definedName name="_xlnm.Print_Area" localSheetId="89">'60　地域移行支援サービス費'!$A$1:$H$13</definedName>
    <definedName name="Z_76D48460_2D9B_487A_92BD_89A50EB1783E_.wvu.PrintArea" localSheetId="89" hidden="1">'60　地域移行支援サービス費'!$A$1:$H$13</definedName>
    <definedName name="_xlnm.Print_Area" localSheetId="92">'3-1　人員配置体制加算'!$A$1:$H$27</definedName>
    <definedName name="Z_76D48460_2D9B_487A_92BD_89A50EB1783E_.wvu.PrintArea" localSheetId="92" hidden="1">'3-1　人員配置体制加算'!$A$1:$H$27</definedName>
    <definedName name="_xlnm.Print_Area" localSheetId="66">'42　就労継続支援Ｂ型・基本報酬算定区分 '!$A$1:$AL$49</definedName>
    <definedName name="Z_76D48460_2D9B_487A_92BD_89A50EB1783E_.wvu.PrintArea" localSheetId="66" hidden="1">'42　就労継続支援Ｂ型・基本報酬算定区分 '!$A$1:$AL$49</definedName>
    <definedName name="_xlnm.Print_Area" localSheetId="62">'39-2　別添スコア表（全体）'!$A$1:$V$62</definedName>
    <definedName name="_xlnm.Print_Area" localSheetId="63">'39-2　別添スコア表（実績）'!$A$1:$AS$84</definedName>
  </definedNames>
  <calcPr calcId="191029" concurrentCalc="1"/>
  <customWorkbookViews>
    <customWorkbookView name="m - 個人用ビュー" guid="{76D48460-2D9B-487A-92BD-89A50EB1783E}" personalView="1" maximized="1" xWindow="-8" yWindow="-8" windowWidth="1382" windowHeight="744" activeSheetId="62"/>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omments1.xml><?xml version="1.0" encoding="utf-8"?>
<comments xmlns="http://schemas.openxmlformats.org/spreadsheetml/2006/main">
  <authors>
    <author>大阪府職員端末機１７年度１２月調達</author>
  </authors>
  <commentList>
    <comment ref="M7" authorId="0">
      <text>
        <r>
          <rPr>
            <b/>
            <sz val="10"/>
            <color indexed="10"/>
            <rFont val="ＭＳ ゴシック"/>
          </rPr>
          <t>法人所在地、法人名称、代表者の職・氏名を記載してください。</t>
        </r>
      </text>
    </comment>
    <comment ref="A15" authorId="0">
      <text>
        <r>
          <rPr>
            <b/>
            <sz val="12"/>
            <color indexed="10"/>
            <rFont val="ＭＳ ゴシック"/>
          </rPr>
          <t>事業所番号ごとに作成してください。</t>
        </r>
      </text>
    </comment>
    <comment ref="J23" authorId="0">
      <text>
        <r>
          <rPr>
            <b/>
            <sz val="9"/>
            <color indexed="10"/>
            <rFont val="ＭＳ ゴシック"/>
          </rPr>
          <t>今回届け出る事業について「○」を記入してください。
なお、プルダウンメニューから選択することもできます。</t>
        </r>
      </text>
    </comment>
  </commentList>
</comments>
</file>

<file path=xl/comments2.xml><?xml version="1.0" encoding="utf-8"?>
<comments xmlns="http://schemas.openxmlformats.org/spreadsheetml/2006/main">
  <authors>
    <author>鈴木 奨(suzuki-shou.c71)</author>
  </authors>
  <commentList>
    <comment ref="AA7" authorId="0">
      <text>
        <r>
          <rPr>
            <b/>
            <sz val="9"/>
            <color indexed="81"/>
            <rFont val="MS P ゴシック"/>
          </rPr>
          <t>鈴木 奨(suzuki-shou.c71):</t>
        </r>
        <r>
          <rPr>
            <sz val="9"/>
            <color indexed="81"/>
            <rFont val="MS P ゴシック"/>
          </rPr>
          <t xml:space="preserve">
手計算で行い、利用者数を記載する。</t>
        </r>
      </text>
    </comment>
  </commentList>
</comments>
</file>

<file path=xl/comments3.xml><?xml version="1.0" encoding="utf-8"?>
<comments xmlns="http://schemas.openxmlformats.org/spreadsheetml/2006/main">
  <authors>
    <author>鈴木 奨(suzuki-shou.c71)</author>
  </authors>
  <commentList>
    <comment ref="AA7" authorId="0">
      <text>
        <r>
          <rPr>
            <b/>
            <sz val="9"/>
            <color indexed="81"/>
            <rFont val="MS P ゴシック"/>
          </rPr>
          <t>鈴木 奨(suzuki-shou.c71):</t>
        </r>
        <r>
          <rPr>
            <sz val="9"/>
            <color indexed="81"/>
            <rFont val="MS P ゴシック"/>
          </rPr>
          <t xml:space="preserve">
手計算で行い、利用者数を記載する。</t>
        </r>
      </text>
    </comment>
  </commentList>
</comments>
</file>

<file path=xl/sharedStrings.xml><?xml version="1.0" encoding="utf-8"?>
<sst xmlns="http://schemas.openxmlformats.org/spreadsheetml/2006/main" xmlns:r="http://schemas.openxmlformats.org/officeDocument/2006/relationships" count="2153" uniqueCount="2153">
  <si>
    <t>別紙９</t>
    <rPh sb="0" eb="2">
      <t>ベッシ</t>
    </rPh>
    <phoneticPr fontId="8"/>
  </si>
  <si>
    <t>　規格等の認証等を受けている</t>
    <rPh sb="1" eb="3">
      <t>キカク</t>
    </rPh>
    <rPh sb="3" eb="4">
      <t>トウ</t>
    </rPh>
    <rPh sb="5" eb="7">
      <t>ニンショウ</t>
    </rPh>
    <rPh sb="7" eb="8">
      <t>トウ</t>
    </rPh>
    <rPh sb="9" eb="10">
      <t>ウ</t>
    </rPh>
    <phoneticPr fontId="31"/>
  </si>
  <si>
    <t>④　</t>
  </si>
  <si>
    <t>居宅介護，重度訪問，同行援護，行動援護</t>
    <rPh sb="0" eb="2">
      <t>キョタク</t>
    </rPh>
    <rPh sb="2" eb="4">
      <t>カイゴ</t>
    </rPh>
    <rPh sb="5" eb="7">
      <t>ジュウド</t>
    </rPh>
    <rPh sb="7" eb="9">
      <t>ホウモン</t>
    </rPh>
    <rPh sb="10" eb="12">
      <t>ドウコウ</t>
    </rPh>
    <rPh sb="12" eb="14">
      <t>エンゴ</t>
    </rPh>
    <rPh sb="15" eb="17">
      <t>コウドウ</t>
    </rPh>
    <rPh sb="17" eb="19">
      <t>エンゴ</t>
    </rPh>
    <phoneticPr fontId="8"/>
  </si>
  <si>
    <t>　　１　異動区分</t>
    <rPh sb="4" eb="6">
      <t>イドウ</t>
    </rPh>
    <rPh sb="6" eb="8">
      <t>クブン</t>
    </rPh>
    <phoneticPr fontId="8"/>
  </si>
  <si>
    <t>対象サービス</t>
    <rPh sb="0" eb="2">
      <t>タイショウ</t>
    </rPh>
    <phoneticPr fontId="8"/>
  </si>
  <si>
    <t>専従</t>
    <rPh sb="0" eb="2">
      <t>センジュウ</t>
    </rPh>
    <phoneticPr fontId="8"/>
  </si>
  <si>
    <t>施設入所</t>
    <rPh sb="0" eb="2">
      <t>シセツ</t>
    </rPh>
    <rPh sb="2" eb="4">
      <t>ニュウショ</t>
    </rPh>
    <phoneticPr fontId="8"/>
  </si>
  <si>
    <t>施設外支援実施状況　（移行準備支援体制加算（Ⅰ）に係る届出書）</t>
    <rPh sb="0" eb="3">
      <t>シセツガイ</t>
    </rPh>
    <rPh sb="3" eb="5">
      <t>シエン</t>
    </rPh>
    <rPh sb="5" eb="7">
      <t>ジッシ</t>
    </rPh>
    <rPh sb="7" eb="9">
      <t>ジョウキョウ</t>
    </rPh>
    <rPh sb="11" eb="13">
      <t>イコウ</t>
    </rPh>
    <rPh sb="13" eb="15">
      <t>ジュンビ</t>
    </rPh>
    <rPh sb="15" eb="17">
      <t>シエン</t>
    </rPh>
    <rPh sb="17" eb="19">
      <t>タイセイ</t>
    </rPh>
    <rPh sb="19" eb="21">
      <t>カサン</t>
    </rPh>
    <rPh sb="25" eb="26">
      <t>カカ</t>
    </rPh>
    <rPh sb="27" eb="30">
      <t>トドケデショ</t>
    </rPh>
    <phoneticPr fontId="8"/>
  </si>
  <si>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phoneticPr fontId="8"/>
  </si>
  <si>
    <t>　　　○放課後等デイサービスにあっては、（Ⅰ）（Ⅱ）においては、児童指導員、障害福祉サービス経験者</t>
    <rPh sb="32" eb="34">
      <t>ジドウ</t>
    </rPh>
    <rPh sb="38" eb="40">
      <t>ショウガイ</t>
    </rPh>
    <rPh sb="40" eb="42">
      <t>フクシ</t>
    </rPh>
    <rPh sb="46" eb="49">
      <t>ケイケンシャ</t>
    </rPh>
    <phoneticPr fontId="8"/>
  </si>
  <si>
    <t>想定される夜間支援体制（夜勤・宿直）</t>
    <rPh sb="0" eb="2">
      <t>ソウテイ</t>
    </rPh>
    <rPh sb="5" eb="7">
      <t>ヤカン</t>
    </rPh>
    <rPh sb="7" eb="9">
      <t>シエン</t>
    </rPh>
    <rPh sb="9" eb="11">
      <t>タイセイ</t>
    </rPh>
    <rPh sb="12" eb="14">
      <t>ヤキン</t>
    </rPh>
    <rPh sb="15" eb="17">
      <t>トノイ</t>
    </rPh>
    <phoneticPr fontId="8"/>
  </si>
  <si>
    <t>（１）　社会福祉士、精神保健福祉士又は公認心理師である従業者が配
　　　置されていること。</t>
    <rPh sb="4" eb="6">
      <t>シャカイ</t>
    </rPh>
    <rPh sb="6" eb="9">
      <t>フクシシ</t>
    </rPh>
    <rPh sb="10" eb="12">
      <t>セイシン</t>
    </rPh>
    <rPh sb="12" eb="14">
      <t>ホケン</t>
    </rPh>
    <rPh sb="14" eb="17">
      <t>フクシシ</t>
    </rPh>
    <rPh sb="17" eb="18">
      <t>マタ</t>
    </rPh>
    <rPh sb="19" eb="21">
      <t>コウニン</t>
    </rPh>
    <rPh sb="21" eb="24">
      <t>シンリシ</t>
    </rPh>
    <rPh sb="27" eb="29">
      <t>ジュウギョウ</t>
    </rPh>
    <rPh sb="29" eb="30">
      <t>シャ</t>
    </rPh>
    <rPh sb="31" eb="32">
      <t>ハイ</t>
    </rPh>
    <rPh sb="36" eb="37">
      <t>オ</t>
    </rPh>
    <phoneticPr fontId="8"/>
  </si>
  <si>
    <t>職場適応援助者養成研修修了者配置体制加算</t>
    <rPh sb="16" eb="18">
      <t>タイセイ</t>
    </rPh>
    <rPh sb="18" eb="20">
      <t>カサン</t>
    </rPh>
    <phoneticPr fontId="8"/>
  </si>
  <si>
    <t>福祉・介護職員等処遇改善加算対象（※16）</t>
    <rPh sb="0" eb="2">
      <t>フクシ</t>
    </rPh>
    <rPh sb="3" eb="5">
      <t>カイゴ</t>
    </rPh>
    <rPh sb="5" eb="7">
      <t>ショクイン</t>
    </rPh>
    <rPh sb="7" eb="8">
      <t>トウ</t>
    </rPh>
    <rPh sb="8" eb="10">
      <t>ショグウ</t>
    </rPh>
    <rPh sb="10" eb="12">
      <t>カイゼン</t>
    </rPh>
    <rPh sb="12" eb="14">
      <t>カサン</t>
    </rPh>
    <rPh sb="14" eb="16">
      <t>タイショウ</t>
    </rPh>
    <phoneticPr fontId="8"/>
  </si>
  <si>
    <t>資格</t>
    <rPh sb="0" eb="2">
      <t>シカク</t>
    </rPh>
    <phoneticPr fontId="8"/>
  </si>
  <si>
    <t>生活介護</t>
    <rPh sb="0" eb="2">
      <t>セイカツ</t>
    </rPh>
    <rPh sb="2" eb="4">
      <t>カイゴ</t>
    </rPh>
    <phoneticPr fontId="8"/>
  </si>
  <si>
    <t>夜間支援等体制加算（宿泊型自立訓練）</t>
    <rPh sb="0" eb="2">
      <t>ヤカン</t>
    </rPh>
    <rPh sb="2" eb="4">
      <t>シエン</t>
    </rPh>
    <rPh sb="4" eb="5">
      <t>トウ</t>
    </rPh>
    <rPh sb="5" eb="7">
      <t>タイセイ</t>
    </rPh>
    <rPh sb="7" eb="9">
      <t>カサン</t>
    </rPh>
    <phoneticPr fontId="8"/>
  </si>
  <si>
    <t>注３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8"/>
  </si>
  <si>
    <r>
      <t>基礎研修の終了者の
数及び割合</t>
    </r>
    <r>
      <rPr>
        <sz val="8"/>
        <color indexed="8"/>
        <rFont val="ＭＳ Ｐゴシック"/>
      </rPr>
      <t>※２</t>
    </r>
    <rPh sb="0" eb="2">
      <t>キソ</t>
    </rPh>
    <rPh sb="2" eb="4">
      <t>ケンシュウ</t>
    </rPh>
    <rPh sb="5" eb="8">
      <t>シュウリョウシャ</t>
    </rPh>
    <rPh sb="10" eb="11">
      <t>カズ</t>
    </rPh>
    <rPh sb="11" eb="12">
      <t>オヨ</t>
    </rPh>
    <rPh sb="13" eb="15">
      <t>ワリアイ</t>
    </rPh>
    <phoneticPr fontId="8"/>
  </si>
  <si>
    <t>夜勤職員加配加算</t>
    <rPh sb="0" eb="2">
      <t>ヤキン</t>
    </rPh>
    <rPh sb="2" eb="4">
      <t>ショクイン</t>
    </rPh>
    <rPh sb="4" eb="6">
      <t>カハイ</t>
    </rPh>
    <rPh sb="6" eb="8">
      <t>カサン</t>
    </rPh>
    <phoneticPr fontId="8"/>
  </si>
  <si>
    <t>注１　前年度における継続期間には、障害者の就労継続期間を月単位で記載すること。なお、前年度の４月において78月以上就労が
　　継続している者は実績の対象とはならない。
注２　新規指定の事業所は当該加算を算定することができないことに留意。
注３　行が足りない場合は適宜追加して記載。</t>
    <rPh sb="0" eb="1">
      <t>チュウ</t>
    </rPh>
    <rPh sb="3" eb="6">
      <t>ゼンネンド</t>
    </rPh>
    <rPh sb="10" eb="12">
      <t>ケイゾク</t>
    </rPh>
    <rPh sb="12" eb="14">
      <t>キカン</t>
    </rPh>
    <rPh sb="17" eb="20">
      <t>ショウガイシャ</t>
    </rPh>
    <rPh sb="21" eb="23">
      <t>シュウロウ</t>
    </rPh>
    <rPh sb="23" eb="25">
      <t>ケイゾク</t>
    </rPh>
    <rPh sb="25" eb="27">
      <t>キカン</t>
    </rPh>
    <rPh sb="28" eb="29">
      <t>ツキ</t>
    </rPh>
    <rPh sb="29" eb="31">
      <t>タンイ</t>
    </rPh>
    <rPh sb="32" eb="34">
      <t>キサイ</t>
    </rPh>
    <rPh sb="42" eb="45">
      <t>ゼンネンド</t>
    </rPh>
    <rPh sb="47" eb="48">
      <t>ガツ</t>
    </rPh>
    <rPh sb="54" eb="55">
      <t>ツキ</t>
    </rPh>
    <rPh sb="55" eb="57">
      <t>イジョウ</t>
    </rPh>
    <rPh sb="57" eb="59">
      <t>シュウロウ</t>
    </rPh>
    <rPh sb="63" eb="65">
      <t>ケイゾク</t>
    </rPh>
    <rPh sb="69" eb="70">
      <t>シャ</t>
    </rPh>
    <rPh sb="71" eb="73">
      <t>ジッセキ</t>
    </rPh>
    <rPh sb="74" eb="76">
      <t>タイショウ</t>
    </rPh>
    <rPh sb="84" eb="85">
      <t>チュウ</t>
    </rPh>
    <rPh sb="87" eb="89">
      <t>シンキ</t>
    </rPh>
    <rPh sb="89" eb="91">
      <t>シテイ</t>
    </rPh>
    <rPh sb="92" eb="95">
      <t>ジギョウショ</t>
    </rPh>
    <rPh sb="96" eb="98">
      <t>トウガイ</t>
    </rPh>
    <rPh sb="98" eb="100">
      <t>カサン</t>
    </rPh>
    <rPh sb="101" eb="103">
      <t>サンテイ</t>
    </rPh>
    <rPh sb="115" eb="117">
      <t>リュウイ</t>
    </rPh>
    <rPh sb="119" eb="120">
      <t>チュウ</t>
    </rPh>
    <rPh sb="122" eb="123">
      <t>ギョウ</t>
    </rPh>
    <rPh sb="124" eb="125">
      <t>タ</t>
    </rPh>
    <rPh sb="128" eb="130">
      <t>バアイ</t>
    </rPh>
    <rPh sb="131" eb="133">
      <t>テキギ</t>
    </rPh>
    <rPh sb="133" eb="135">
      <t>ツイカ</t>
    </rPh>
    <rPh sb="137" eb="139">
      <t>キサイ</t>
    </rPh>
    <phoneticPr fontId="8"/>
  </si>
  <si>
    <t>居宅介護従業者の総数</t>
    <rPh sb="0" eb="2">
      <t>キョタク</t>
    </rPh>
    <rPh sb="2" eb="4">
      <t>カイゴ</t>
    </rPh>
    <rPh sb="4" eb="7">
      <t>ジュウギョウシャ</t>
    </rPh>
    <rPh sb="8" eb="10">
      <t>ソウスウ</t>
    </rPh>
    <phoneticPr fontId="8"/>
  </si>
  <si>
    <t>　前年度又は前３月の期間における利用者の総数のうち、障害支援区分４以上である者、たんの吸引等を必要とする者、重症心身障害児及び医療的ケア児が占める割合が５０％以上</t>
  </si>
  <si>
    <t>強度行動障害者地域移行特別加算に係る届出書</t>
    <rPh sb="0" eb="2">
      <t>キョウド</t>
    </rPh>
    <rPh sb="2" eb="4">
      <t>コウドウ</t>
    </rPh>
    <rPh sb="4" eb="7">
      <t>ショウガイシャ</t>
    </rPh>
    <rPh sb="7" eb="9">
      <t>チイキ</t>
    </rPh>
    <rPh sb="9" eb="11">
      <t>イコウ</t>
    </rPh>
    <rPh sb="11" eb="13">
      <t>トクベツ</t>
    </rPh>
    <rPh sb="13" eb="15">
      <t>カサン</t>
    </rPh>
    <rPh sb="16" eb="17">
      <t>カカ</t>
    </rPh>
    <rPh sb="18" eb="21">
      <t>トドケデショ</t>
    </rPh>
    <phoneticPr fontId="8"/>
  </si>
  <si>
    <t>　１．なし　　２．あり</t>
  </si>
  <si>
    <t>看護職員配置加算</t>
    <rPh sb="0" eb="2">
      <t>カンゴ</t>
    </rPh>
    <rPh sb="2" eb="4">
      <t>ショクイン</t>
    </rPh>
    <rPh sb="4" eb="6">
      <t>ハイチ</t>
    </rPh>
    <rPh sb="6" eb="8">
      <t>カサン</t>
    </rPh>
    <phoneticPr fontId="8"/>
  </si>
  <si>
    <t>特定事業所加算に係る届出書（重度訪問介護事業所）</t>
    <rPh sb="0" eb="2">
      <t>トクテイ</t>
    </rPh>
    <rPh sb="2" eb="5">
      <t>ジギョウショ</t>
    </rPh>
    <rPh sb="5" eb="7">
      <t>カサン</t>
    </rPh>
    <rPh sb="8" eb="9">
      <t>カカ</t>
    </rPh>
    <rPh sb="10" eb="13">
      <t>トドケデショ</t>
    </rPh>
    <rPh sb="14" eb="16">
      <t>ジュウド</t>
    </rPh>
    <rPh sb="16" eb="18">
      <t>ホウモン</t>
    </rPh>
    <rPh sb="18" eb="20">
      <t>カイゴ</t>
    </rPh>
    <rPh sb="20" eb="23">
      <t>ジギョウショ</t>
    </rPh>
    <phoneticPr fontId="8"/>
  </si>
  <si>
    <t>医療的ケア対応支援加算に関する届出書</t>
    <rPh sb="0" eb="3">
      <t>イリョウテキ</t>
    </rPh>
    <rPh sb="5" eb="7">
      <t>タイオウ</t>
    </rPh>
    <rPh sb="7" eb="9">
      <t>シエン</t>
    </rPh>
    <rPh sb="9" eb="11">
      <t>カサン</t>
    </rPh>
    <rPh sb="12" eb="13">
      <t>カン</t>
    </rPh>
    <rPh sb="15" eb="17">
      <t>トドケデ</t>
    </rPh>
    <rPh sb="17" eb="18">
      <t>ショ</t>
    </rPh>
    <phoneticPr fontId="8"/>
  </si>
  <si>
    <t>短時間利用減算</t>
    <rPh sb="0" eb="3">
      <t>タンジカン</t>
    </rPh>
    <rPh sb="3" eb="5">
      <t>リヨウ</t>
    </rPh>
    <rPh sb="5" eb="7">
      <t>ゲンザン</t>
    </rPh>
    <phoneticPr fontId="8"/>
  </si>
  <si>
    <t>評価点区分（※8）</t>
    <rPh sb="0" eb="2">
      <t>ヒョウカ</t>
    </rPh>
    <rPh sb="2" eb="3">
      <t>テン</t>
    </rPh>
    <rPh sb="3" eb="5">
      <t>クブン</t>
    </rPh>
    <phoneticPr fontId="8"/>
  </si>
  <si>
    <t>賃金向上達成指導員配置加算</t>
    <rPh sb="0" eb="2">
      <t>チンギン</t>
    </rPh>
    <rPh sb="2" eb="4">
      <t>コウジョウ</t>
    </rPh>
    <rPh sb="4" eb="6">
      <t>タッセイ</t>
    </rPh>
    <rPh sb="6" eb="9">
      <t>シドウイン</t>
    </rPh>
    <rPh sb="9" eb="11">
      <t>ハイチ</t>
    </rPh>
    <rPh sb="11" eb="13">
      <t>カサン</t>
    </rPh>
    <phoneticPr fontId="8"/>
  </si>
  <si>
    <t>人　</t>
    <rPh sb="0" eb="1">
      <t>ニン</t>
    </rPh>
    <phoneticPr fontId="8"/>
  </si>
  <si>
    <t>目標工賃達成指導員配置加算</t>
    <rPh sb="0" eb="2">
      <t>モクヒョウ</t>
    </rPh>
    <rPh sb="2" eb="4">
      <t>コウチン</t>
    </rPh>
    <rPh sb="4" eb="6">
      <t>タッセイ</t>
    </rPh>
    <rPh sb="6" eb="9">
      <t>シドウイン</t>
    </rPh>
    <rPh sb="9" eb="11">
      <t>ハイチ</t>
    </rPh>
    <rPh sb="11" eb="13">
      <t>カサン</t>
    </rPh>
    <phoneticPr fontId="8"/>
  </si>
  <si>
    <t>　新規に採用したすべての同行援護介護従業者に対し、熟練した同行援護従業者の同行による研修を実施している。</t>
    <rPh sb="12" eb="14">
      <t>ドウコウ</t>
    </rPh>
    <rPh sb="29" eb="31">
      <t>ドウコウ</t>
    </rPh>
    <phoneticPr fontId="8"/>
  </si>
  <si>
    <t>社会生活支援特別加算</t>
    <rPh sb="6" eb="8">
      <t>トクベツ</t>
    </rPh>
    <rPh sb="8" eb="10">
      <t>カサン</t>
    </rPh>
    <phoneticPr fontId="8"/>
  </si>
  <si>
    <t>※１８</t>
  </si>
  <si>
    <t>　　２　ここでいう常勤とは、「障害者の日常生活及び社会生活を総合的に支援するための法律に基づく指定障害福祉サー</t>
    <rPh sb="9" eb="11">
      <t>ジョウキン</t>
    </rPh>
    <rPh sb="15" eb="43">
      <t>ソウゴウシエンホウ</t>
    </rPh>
    <rPh sb="44" eb="45">
      <t>モト</t>
    </rPh>
    <rPh sb="47" eb="49">
      <t>シテイ</t>
    </rPh>
    <rPh sb="49" eb="51">
      <t>ショウガイ</t>
    </rPh>
    <rPh sb="51" eb="53">
      <t>フクシ</t>
    </rPh>
    <phoneticPr fontId="8"/>
  </si>
  <si>
    <t>体制等に関する届出書</t>
  </si>
  <si>
    <t>就職後6月以上定着率が4割以上5割未満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8"/>
  </si>
  <si>
    <t>3万円以上3万5千円未満</t>
    <rPh sb="1" eb="2">
      <t>マン</t>
    </rPh>
    <rPh sb="2" eb="3">
      <t>エン</t>
    </rPh>
    <rPh sb="3" eb="5">
      <t>イジョウ</t>
    </rPh>
    <rPh sb="6" eb="7">
      <t>マン</t>
    </rPh>
    <rPh sb="8" eb="9">
      <t>セン</t>
    </rPh>
    <rPh sb="9" eb="10">
      <t>エン</t>
    </rPh>
    <rPh sb="10" eb="12">
      <t>ミマン</t>
    </rPh>
    <phoneticPr fontId="8"/>
  </si>
  <si>
    <t>常勤換算で（　　　１．７：１　　　・　　　　２：１　　　　・　　　２．５：１　　　　）以上</t>
    <rPh sb="0" eb="2">
      <t>ジョウキン</t>
    </rPh>
    <rPh sb="2" eb="4">
      <t>カンザン</t>
    </rPh>
    <rPh sb="43" eb="45">
      <t>イジョウ</t>
    </rPh>
    <phoneticPr fontId="8"/>
  </si>
  <si>
    <t>常勤</t>
    <rPh sb="0" eb="2">
      <t>ジョウキン</t>
    </rPh>
    <phoneticPr fontId="8"/>
  </si>
  <si>
    <t>移行準備支援体制加算（Ⅰ）</t>
    <rPh sb="0" eb="2">
      <t>イコウ</t>
    </rPh>
    <rPh sb="2" eb="4">
      <t>ジュンビ</t>
    </rPh>
    <rPh sb="4" eb="6">
      <t>シエン</t>
    </rPh>
    <rPh sb="6" eb="8">
      <t>タイセイ</t>
    </rPh>
    <phoneticPr fontId="8"/>
  </si>
  <si>
    <t>全サービス</t>
    <rPh sb="0" eb="1">
      <t>ゼン</t>
    </rPh>
    <phoneticPr fontId="8"/>
  </si>
  <si>
    <t>注１．　本表は前年度に施設外支援を実施した利用者を記載してください。</t>
    <rPh sb="0" eb="1">
      <t>チュウ</t>
    </rPh>
    <rPh sb="4" eb="5">
      <t>ホン</t>
    </rPh>
    <rPh sb="5" eb="6">
      <t>ヒョウ</t>
    </rPh>
    <rPh sb="7" eb="10">
      <t>ゼンネンド</t>
    </rPh>
    <rPh sb="11" eb="14">
      <t>シセツガイ</t>
    </rPh>
    <rPh sb="14" eb="16">
      <t>シエン</t>
    </rPh>
    <rPh sb="17" eb="19">
      <t>ジッシ</t>
    </rPh>
    <rPh sb="21" eb="24">
      <t>リヨウシャ</t>
    </rPh>
    <rPh sb="25" eb="27">
      <t>キサイ</t>
    </rPh>
    <phoneticPr fontId="8"/>
  </si>
  <si>
    <t>就労Ａ型</t>
  </si>
  <si>
    <t>区分５</t>
    <rPh sb="0" eb="2">
      <t>クブン</t>
    </rPh>
    <phoneticPr fontId="8"/>
  </si>
  <si>
    <t>注３　受講した研修の実施要綱、カリキュラム及び研修を修了したことを証明する書類等を添付してください。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8"/>
  </si>
  <si>
    <t>宿泊型自立訓練</t>
  </si>
  <si>
    <t>＜要件確認１＞　②の額が⑥の額以上となっていること。（②≧⑥）</t>
    <rPh sb="1" eb="3">
      <t>ヨウケン</t>
    </rPh>
    <rPh sb="3" eb="5">
      <t>カクニン</t>
    </rPh>
    <rPh sb="10" eb="11">
      <t>ガク</t>
    </rPh>
    <rPh sb="14" eb="15">
      <t>ガク</t>
    </rPh>
    <rPh sb="15" eb="17">
      <t>イジョウ</t>
    </rPh>
    <phoneticPr fontId="8"/>
  </si>
  <si>
    <t>令和　　　　　　　年　　　　　　月　　　　　　　日</t>
    <rPh sb="0" eb="2">
      <t>レイワ</t>
    </rPh>
    <rPh sb="9" eb="10">
      <t>ネン</t>
    </rPh>
    <rPh sb="16" eb="17">
      <t>ガツ</t>
    </rPh>
    <rPh sb="24" eb="25">
      <t>ニチ</t>
    </rPh>
    <phoneticPr fontId="8"/>
  </si>
  <si>
    <t>通勤者生活支援加算</t>
    <rPh sb="0" eb="3">
      <t>ツウキンシャ</t>
    </rPh>
    <rPh sb="3" eb="5">
      <t>セイカツ</t>
    </rPh>
    <rPh sb="5" eb="7">
      <t>シエン</t>
    </rPh>
    <rPh sb="7" eb="9">
      <t>カサン</t>
    </rPh>
    <phoneticPr fontId="8"/>
  </si>
  <si>
    <t>食事の提供体制</t>
    <rPh sb="0" eb="2">
      <t>ショクジ</t>
    </rPh>
    <rPh sb="3" eb="5">
      <t>テイキョウ</t>
    </rPh>
    <rPh sb="5" eb="7">
      <t>タイセイ</t>
    </rPh>
    <phoneticPr fontId="8"/>
  </si>
  <si>
    <t>別紙1-3</t>
  </si>
  <si>
    <r>
      <t>前年度（　年度）における取組</t>
    </r>
    <r>
      <rPr>
        <sz val="8"/>
        <color theme="1"/>
        <rFont val="ＭＳ ゴシック"/>
      </rPr>
      <t>（</t>
    </r>
    <r>
      <rPr>
        <u/>
        <sz val="8"/>
        <color theme="1"/>
        <rFont val="ＭＳ ゴシック"/>
      </rPr>
      <t>全体表「（Ⅲ）多様な働き方」の各項目において「就業規則等で定めている」と選択した場合に記載</t>
    </r>
    <r>
      <rPr>
        <sz val="8"/>
        <color theme="1"/>
        <rFont val="ＭＳ ゴシック"/>
      </rPr>
      <t>）</t>
    </r>
    <rPh sb="0" eb="3">
      <t>ゼンネンド</t>
    </rPh>
    <rPh sb="5" eb="7">
      <t>ネンド</t>
    </rPh>
    <rPh sb="12" eb="14">
      <t>トリクミ</t>
    </rPh>
    <rPh sb="15" eb="17">
      <t>ゼンタイ</t>
    </rPh>
    <rPh sb="17" eb="18">
      <t>ヒョウ</t>
    </rPh>
    <rPh sb="22" eb="24">
      <t>タヨウ</t>
    </rPh>
    <rPh sb="25" eb="26">
      <t>ハタラ</t>
    </rPh>
    <rPh sb="27" eb="28">
      <t>カタ</t>
    </rPh>
    <rPh sb="30" eb="33">
      <t>カクコウモク</t>
    </rPh>
    <rPh sb="38" eb="40">
      <t>シュウギョウ</t>
    </rPh>
    <rPh sb="40" eb="42">
      <t>キソク</t>
    </rPh>
    <rPh sb="42" eb="43">
      <t>トウ</t>
    </rPh>
    <rPh sb="44" eb="45">
      <t>サダ</t>
    </rPh>
    <rPh sb="51" eb="53">
      <t>センタク</t>
    </rPh>
    <rPh sb="55" eb="57">
      <t>バアイ</t>
    </rPh>
    <rPh sb="58" eb="60">
      <t>キサイ</t>
    </rPh>
    <phoneticPr fontId="31"/>
  </si>
  <si>
    <t>自立訓練</t>
    <rPh sb="0" eb="2">
      <t>ジリツ</t>
    </rPh>
    <rPh sb="2" eb="4">
      <t>クンレン</t>
    </rPh>
    <phoneticPr fontId="8"/>
  </si>
  <si>
    <t>R3.5受講予定</t>
  </si>
  <si>
    <t>注10　夜間支援等体制加算（Ⅳ）・（Ⅴ）・（Ⅵ）の３については、当該従事者の事業所への配置時間帯を記載してください。</t>
    <rPh sb="0" eb="1">
      <t>チュウ</t>
    </rPh>
    <rPh sb="32" eb="34">
      <t>トウガイ</t>
    </rPh>
    <rPh sb="34" eb="37">
      <t>ジュウジシャ</t>
    </rPh>
    <rPh sb="38" eb="41">
      <t>ジギョウショ</t>
    </rPh>
    <rPh sb="43" eb="45">
      <t>ハイチ</t>
    </rPh>
    <rPh sb="45" eb="48">
      <t>ジカンタイ</t>
    </rPh>
    <rPh sb="49" eb="51">
      <t>キサイ</t>
    </rPh>
    <phoneticPr fontId="8"/>
  </si>
  <si>
    <t>就労Ａ型，就労Ｂ型</t>
  </si>
  <si>
    <t>特定事業所</t>
    <rPh sb="0" eb="2">
      <t>トクテイ</t>
    </rPh>
    <rPh sb="2" eb="5">
      <t>ジギョウショ</t>
    </rPh>
    <phoneticPr fontId="8"/>
  </si>
  <si>
    <t>個別計画訓練支援加算</t>
    <rPh sb="0" eb="2">
      <t>コベツ</t>
    </rPh>
    <rPh sb="2" eb="4">
      <t>ケイカク</t>
    </rPh>
    <rPh sb="4" eb="6">
      <t>クンレン</t>
    </rPh>
    <rPh sb="6" eb="8">
      <t>シエン</t>
    </rPh>
    <rPh sb="8" eb="10">
      <t>カサン</t>
    </rPh>
    <phoneticPr fontId="8"/>
  </si>
  <si>
    <t>適用開始日</t>
    <rPh sb="0" eb="2">
      <t>テキヨウ</t>
    </rPh>
    <rPh sb="2" eb="5">
      <t>カイシビ</t>
    </rPh>
    <phoneticPr fontId="8"/>
  </si>
  <si>
    <t>地域移行支援体制強化加算</t>
    <rPh sb="0" eb="2">
      <t>チイキ</t>
    </rPh>
    <rPh sb="2" eb="4">
      <t>イコウ</t>
    </rPh>
    <rPh sb="4" eb="6">
      <t>シエン</t>
    </rPh>
    <rPh sb="6" eb="8">
      <t>タイセイ</t>
    </rPh>
    <rPh sb="8" eb="10">
      <t>キョウカ</t>
    </rPh>
    <rPh sb="10" eb="12">
      <t>カサン</t>
    </rPh>
    <phoneticPr fontId="8"/>
  </si>
  <si>
    <t>重度障害者支援職員配置（※10）</t>
  </si>
  <si>
    <t>代表者の職・氏名</t>
    <rPh sb="0" eb="3">
      <t>ダイヒョウシャ</t>
    </rPh>
    <rPh sb="4" eb="5">
      <t>ショク</t>
    </rPh>
    <rPh sb="6" eb="8">
      <t>シメイ</t>
    </rPh>
    <phoneticPr fontId="8"/>
  </si>
  <si>
    <t>注４　「通勤者生活支援に係る体制」欄には、通常の事業所に雇用されている者を記入して下さい。</t>
    <rPh sb="0" eb="1">
      <t>チュウ</t>
    </rPh>
    <rPh sb="4" eb="7">
      <t>ツウキンシャ</t>
    </rPh>
    <rPh sb="7" eb="9">
      <t>セイカツ</t>
    </rPh>
    <rPh sb="9" eb="11">
      <t>シエン</t>
    </rPh>
    <rPh sb="12" eb="13">
      <t>カカ</t>
    </rPh>
    <rPh sb="14" eb="16">
      <t>タイセイ</t>
    </rPh>
    <rPh sb="17" eb="18">
      <t>ラン</t>
    </rPh>
    <rPh sb="21" eb="23">
      <t>ツウジョウ</t>
    </rPh>
    <rPh sb="24" eb="27">
      <t>ジギョウショ</t>
    </rPh>
    <rPh sb="28" eb="30">
      <t>コヨウ</t>
    </rPh>
    <rPh sb="35" eb="36">
      <t>シャ</t>
    </rPh>
    <rPh sb="37" eb="39">
      <t>キニュウ</t>
    </rPh>
    <phoneticPr fontId="8"/>
  </si>
  <si>
    <t>ピアサポーターの配置</t>
    <rPh sb="8" eb="10">
      <t>ハイチ</t>
    </rPh>
    <phoneticPr fontId="8"/>
  </si>
  <si>
    <t>定員区分</t>
    <rPh sb="0" eb="2">
      <t>テイイン</t>
    </rPh>
    <rPh sb="2" eb="4">
      <t>クブン</t>
    </rPh>
    <phoneticPr fontId="8"/>
  </si>
  <si>
    <t>夜間看護体制加算</t>
    <rPh sb="0" eb="2">
      <t>ヤカン</t>
    </rPh>
    <rPh sb="2" eb="4">
      <t>カンゴ</t>
    </rPh>
    <rPh sb="4" eb="6">
      <t>タイセイ</t>
    </rPh>
    <rPh sb="6" eb="8">
      <t>カサン</t>
    </rPh>
    <phoneticPr fontId="8"/>
  </si>
  <si>
    <t>　研修若しくは訓練を行った医療機関又は地域の医師会のいずれかを記載してください。</t>
    <rPh sb="3" eb="4">
      <t>モ</t>
    </rPh>
    <rPh sb="17" eb="18">
      <t>マタ</t>
    </rPh>
    <rPh sb="31" eb="33">
      <t>キサイ</t>
    </rPh>
    <phoneticPr fontId="8"/>
  </si>
  <si>
    <t>①のうち社会福祉士等
の総数（常勤）</t>
    <rPh sb="4" eb="6">
      <t>シャカイ</t>
    </rPh>
    <rPh sb="6" eb="8">
      <t>フクシ</t>
    </rPh>
    <rPh sb="8" eb="9">
      <t>シ</t>
    </rPh>
    <rPh sb="9" eb="10">
      <t>トウ</t>
    </rPh>
    <rPh sb="12" eb="14">
      <t>ソウスウ</t>
    </rPh>
    <rPh sb="15" eb="17">
      <t>ジョウキン</t>
    </rPh>
    <phoneticPr fontId="8"/>
  </si>
  <si>
    <t>医療機関名</t>
    <rPh sb="0" eb="2">
      <t>イリョウキカンメイ</t>
    </rPh>
    <phoneticPr fontId="8"/>
  </si>
  <si>
    <t>　このことについて、関係書類を添えて以下のとおり届け出ます。</t>
    <rPh sb="10" eb="12">
      <t>カンケイ</t>
    </rPh>
    <rPh sb="12" eb="14">
      <t>ショルイ</t>
    </rPh>
    <rPh sb="15" eb="16">
      <t>ソ</t>
    </rPh>
    <rPh sb="18" eb="20">
      <t>イカ</t>
    </rPh>
    <rPh sb="24" eb="25">
      <t>トド</t>
    </rPh>
    <rPh sb="26" eb="27">
      <t>デ</t>
    </rPh>
    <phoneticPr fontId="8"/>
  </si>
  <si>
    <t>就労定着率区分</t>
    <rPh sb="4" eb="5">
      <t>リツ</t>
    </rPh>
    <rPh sb="5" eb="7">
      <t>クブン</t>
    </rPh>
    <phoneticPr fontId="8"/>
  </si>
  <si>
    <t>強度行動障害者地域移行特別加算</t>
    <rPh sb="11" eb="13">
      <t>トクベツ</t>
    </rPh>
    <rPh sb="13" eb="15">
      <t>カサン</t>
    </rPh>
    <phoneticPr fontId="8"/>
  </si>
  <si>
    <t>別紙13</t>
    <rPh sb="0" eb="2">
      <t>ベッシ</t>
    </rPh>
    <phoneticPr fontId="8"/>
  </si>
  <si>
    <t>共同生活援助</t>
    <rPh sb="0" eb="2">
      <t>キョウドウ</t>
    </rPh>
    <rPh sb="2" eb="4">
      <t>セイカツ</t>
    </rPh>
    <rPh sb="4" eb="6">
      <t>エンジョ</t>
    </rPh>
    <phoneticPr fontId="8"/>
  </si>
  <si>
    <t>精神障害者地域移行特別加算</t>
    <rPh sb="9" eb="11">
      <t>トクベツ</t>
    </rPh>
    <rPh sb="11" eb="13">
      <t>カサン</t>
    </rPh>
    <phoneticPr fontId="8"/>
  </si>
  <si>
    <t>重度障害者等包括支援，
宿泊型自立訓練，施設入所</t>
    <rPh sb="0" eb="2">
      <t>ジュウド</t>
    </rPh>
    <rPh sb="2" eb="5">
      <t>ショウガイシャ</t>
    </rPh>
    <rPh sb="5" eb="6">
      <t>ナド</t>
    </rPh>
    <rPh sb="6" eb="8">
      <t>ホウカツ</t>
    </rPh>
    <rPh sb="8" eb="10">
      <t>シエン</t>
    </rPh>
    <rPh sb="20" eb="22">
      <t>シセツ</t>
    </rPh>
    <rPh sb="22" eb="24">
      <t>ニュウショ</t>
    </rPh>
    <phoneticPr fontId="8"/>
  </si>
  <si>
    <t>地域の医師会の名称（※１）</t>
    <rPh sb="0" eb="2">
      <t>チイキ</t>
    </rPh>
    <rPh sb="3" eb="6">
      <t>イシカイ</t>
    </rPh>
    <rPh sb="7" eb="9">
      <t>メイショウ</t>
    </rPh>
    <phoneticPr fontId="8"/>
  </si>
  <si>
    <t>＝</t>
  </si>
  <si>
    <t>　１．なし　　２．Ⅱ　　３．Ⅰ</t>
  </si>
  <si>
    <t>自立訓練，共同生活</t>
    <rPh sb="0" eb="2">
      <t>ジリツ</t>
    </rPh>
    <rPh sb="2" eb="4">
      <t>クンレン</t>
    </rPh>
    <phoneticPr fontId="8"/>
  </si>
  <si>
    <t>３　サービス費
　区分</t>
    <rPh sb="6" eb="7">
      <t>ヒ</t>
    </rPh>
    <rPh sb="9" eb="11">
      <t>クブン</t>
    </rPh>
    <phoneticPr fontId="8"/>
  </si>
  <si>
    <t>就職後6月以上定着率が3割以上4割未満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8"/>
  </si>
  <si>
    <t>前年度利用日数</t>
  </si>
  <si>
    <t>注５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8"/>
  </si>
  <si>
    <t>重度化した場合の対応に係る指針を定め、入居の際に、入居者又はその家族等に対して、当該指針の内容を説明し、同意を得る体制を整備している。</t>
  </si>
  <si>
    <t>重度障害者等包括支援，
宿泊型自立訓練，共同生活</t>
  </si>
  <si>
    <t>特定事業所加算（同行援護）</t>
    <rPh sb="8" eb="10">
      <t>ドウコウ</t>
    </rPh>
    <rPh sb="10" eb="12">
      <t>エンゴ</t>
    </rPh>
    <phoneticPr fontId="8"/>
  </si>
  <si>
    <t>重度障害者支援Ⅱ・Ⅲ体制</t>
    <rPh sb="0" eb="2">
      <t>ジュウド</t>
    </rPh>
    <rPh sb="2" eb="5">
      <t>ショウガイシャ</t>
    </rPh>
    <rPh sb="5" eb="7">
      <t>シエン</t>
    </rPh>
    <rPh sb="10" eb="12">
      <t>タイセイ</t>
    </rPh>
    <phoneticPr fontId="8"/>
  </si>
  <si>
    <t>23:00～2:00</t>
  </si>
  <si>
    <t>　 ４　関係機関との連携</t>
    <rPh sb="4" eb="6">
      <t>カンケイ</t>
    </rPh>
    <rPh sb="6" eb="8">
      <t>キカン</t>
    </rPh>
    <rPh sb="10" eb="12">
      <t>レンケイ</t>
    </rPh>
    <phoneticPr fontId="8"/>
  </si>
  <si>
    <t>栄養士配置加算及び栄養マネジメント加算に関する届出書</t>
    <rPh sb="0" eb="3">
      <t>エイヨウシ</t>
    </rPh>
    <rPh sb="3" eb="5">
      <t>ハイチ</t>
    </rPh>
    <rPh sb="5" eb="7">
      <t>カサン</t>
    </rPh>
    <rPh sb="7" eb="8">
      <t>オヨ</t>
    </rPh>
    <rPh sb="9" eb="11">
      <t>エイヨウ</t>
    </rPh>
    <rPh sb="17" eb="19">
      <t>カサン</t>
    </rPh>
    <rPh sb="20" eb="21">
      <t>カン</t>
    </rPh>
    <rPh sb="23" eb="26">
      <t>トドケデショ</t>
    </rPh>
    <phoneticPr fontId="8"/>
  </si>
  <si>
    <t>延長支援体制加算</t>
    <rPh sb="0" eb="2">
      <t>エンチョウ</t>
    </rPh>
    <rPh sb="2" eb="4">
      <t>シエン</t>
    </rPh>
    <rPh sb="4" eb="6">
      <t>タイセイ</t>
    </rPh>
    <phoneticPr fontId="8"/>
  </si>
  <si>
    <t>(1)に占める(2)の割合が30％以上</t>
    <rPh sb="4" eb="5">
      <t>シ</t>
    </rPh>
    <rPh sb="11" eb="13">
      <t>ワリアイ</t>
    </rPh>
    <rPh sb="17" eb="19">
      <t>イジョウ</t>
    </rPh>
    <phoneticPr fontId="8"/>
  </si>
  <si>
    <t>定員</t>
    <rPh sb="0" eb="2">
      <t>テイイン</t>
    </rPh>
    <phoneticPr fontId="8"/>
  </si>
  <si>
    <t>就労定着率区分</t>
    <rPh sb="0" eb="2">
      <t>シュウロウ</t>
    </rPh>
    <rPh sb="2" eb="4">
      <t>テイチャク</t>
    </rPh>
    <rPh sb="4" eb="5">
      <t>リツ</t>
    </rPh>
    <rPh sb="5" eb="7">
      <t>クブン</t>
    </rPh>
    <phoneticPr fontId="8"/>
  </si>
  <si>
    <t>就労継続支援Ｂ型</t>
    <rPh sb="0" eb="2">
      <t>シュウロウ</t>
    </rPh>
    <rPh sb="2" eb="4">
      <t>ケイゾク</t>
    </rPh>
    <rPh sb="4" eb="6">
      <t>シエン</t>
    </rPh>
    <rPh sb="7" eb="8">
      <t>ガタ</t>
    </rPh>
    <phoneticPr fontId="8"/>
  </si>
  <si>
    <t>　　５　「人員体制」には、該当する人員体制に○を付してください。</t>
    <rPh sb="5" eb="7">
      <t>ジンイン</t>
    </rPh>
    <rPh sb="7" eb="9">
      <t>タイセイ</t>
    </rPh>
    <rPh sb="13" eb="15">
      <t>ガイトウ</t>
    </rPh>
    <rPh sb="17" eb="19">
      <t>ジンイン</t>
    </rPh>
    <rPh sb="19" eb="21">
      <t>タイセイ</t>
    </rPh>
    <rPh sb="24" eb="25">
      <t>フ</t>
    </rPh>
    <phoneticPr fontId="8"/>
  </si>
  <si>
    <t>通勤者生活支援加算に係る体制（共同生活介護事業所、共同生活援助事業所）</t>
    <rPh sb="0" eb="3">
      <t>ツウキンシャ</t>
    </rPh>
    <rPh sb="3" eb="5">
      <t>セイカツ</t>
    </rPh>
    <rPh sb="5" eb="7">
      <t>シエン</t>
    </rPh>
    <rPh sb="7" eb="9">
      <t>カサン</t>
    </rPh>
    <rPh sb="10" eb="11">
      <t>カカ</t>
    </rPh>
    <rPh sb="12" eb="14">
      <t>タイセイ</t>
    </rPh>
    <rPh sb="15" eb="17">
      <t>キョウドウ</t>
    </rPh>
    <rPh sb="17" eb="19">
      <t>セイカツ</t>
    </rPh>
    <rPh sb="19" eb="21">
      <t>カイゴ</t>
    </rPh>
    <rPh sb="21" eb="24">
      <t>ジギョウショ</t>
    </rPh>
    <rPh sb="25" eb="27">
      <t>キョウドウ</t>
    </rPh>
    <rPh sb="27" eb="29">
      <t>セイカツ</t>
    </rPh>
    <rPh sb="29" eb="31">
      <t>エンジョ</t>
    </rPh>
    <rPh sb="31" eb="34">
      <t>ジギョウショ</t>
    </rPh>
    <phoneticPr fontId="8"/>
  </si>
  <si>
    <t>届出者</t>
    <rPh sb="0" eb="2">
      <t>トドケデ</t>
    </rPh>
    <rPh sb="2" eb="3">
      <t>シャ</t>
    </rPh>
    <phoneticPr fontId="8"/>
  </si>
  <si>
    <t>過去１年間就職者数</t>
    <rPh sb="0" eb="2">
      <t>カコ</t>
    </rPh>
    <rPh sb="3" eb="5">
      <t>ネンカン</t>
    </rPh>
    <rPh sb="5" eb="7">
      <t>シュウショク</t>
    </rPh>
    <rPh sb="7" eb="8">
      <t>シャ</t>
    </rPh>
    <rPh sb="8" eb="9">
      <t>スウ</t>
    </rPh>
    <phoneticPr fontId="8"/>
  </si>
  <si>
    <t>看護職員の総数</t>
    <rPh sb="0" eb="2">
      <t>カンゴ</t>
    </rPh>
    <rPh sb="2" eb="4">
      <t>ショクイン</t>
    </rPh>
    <rPh sb="5" eb="7">
      <t>ソウスウ</t>
    </rPh>
    <phoneticPr fontId="8"/>
  </si>
  <si>
    <t>就労Ｂ型</t>
  </si>
  <si>
    <t>　　　利用者の数を２０で除した数</t>
    <rPh sb="3" eb="6">
      <t>リヨウシャ</t>
    </rPh>
    <rPh sb="7" eb="8">
      <t>カズ</t>
    </rPh>
    <rPh sb="12" eb="13">
      <t>ジョ</t>
    </rPh>
    <rPh sb="15" eb="16">
      <t>カズ</t>
    </rPh>
    <phoneticPr fontId="8"/>
  </si>
  <si>
    <t>Eホーム</t>
  </si>
  <si>
    <t>居住支援法人又は居住支援協議会との連携状況</t>
    <rPh sb="0" eb="2">
      <t>キョジュウ</t>
    </rPh>
    <rPh sb="2" eb="4">
      <t>シエン</t>
    </rPh>
    <rPh sb="4" eb="6">
      <t>ホウジン</t>
    </rPh>
    <rPh sb="6" eb="7">
      <t>マタ</t>
    </rPh>
    <rPh sb="8" eb="10">
      <t>キョジュウ</t>
    </rPh>
    <rPh sb="10" eb="12">
      <t>シエン</t>
    </rPh>
    <rPh sb="12" eb="15">
      <t>キョウギカイ</t>
    </rPh>
    <rPh sb="17" eb="19">
      <t>レンケイ</t>
    </rPh>
    <phoneticPr fontId="8"/>
  </si>
  <si>
    <t>地域生活移行個別支援特別加算</t>
    <rPh sb="10" eb="12">
      <t>トクベツ</t>
    </rPh>
    <rPh sb="12" eb="14">
      <t>カサン</t>
    </rPh>
    <phoneticPr fontId="8"/>
  </si>
  <si>
    <t>記載例</t>
    <rPh sb="0" eb="1">
      <t>キサイ</t>
    </rPh>
    <rPh sb="1" eb="2">
      <t>レイ</t>
    </rPh>
    <phoneticPr fontId="8"/>
  </si>
  <si>
    <t>　　　６日厚生労働省社会・援護局障害保健福祉部長通知」）第二の２の（３）に定義する「常勤」</t>
    <rPh sb="42" eb="44">
      <t>ジョウキン</t>
    </rPh>
    <phoneticPr fontId="8"/>
  </si>
  <si>
    <t>栄養士配置加算・栄養マネジメント加算</t>
  </si>
  <si>
    <t>15人</t>
    <rPh sb="2" eb="3">
      <t>ニン</t>
    </rPh>
    <phoneticPr fontId="8"/>
  </si>
  <si>
    <t>　１．一般　　２．小規模多機能</t>
    <rPh sb="3" eb="5">
      <t>イッパン</t>
    </rPh>
    <rPh sb="9" eb="12">
      <t>ショウキボ</t>
    </rPh>
    <rPh sb="12" eb="15">
      <t>タキノウ</t>
    </rPh>
    <phoneticPr fontId="8"/>
  </si>
  <si>
    <t>重度者支援体制</t>
    <rPh sb="0" eb="2">
      <t>ジュウド</t>
    </rPh>
    <rPh sb="2" eb="3">
      <t>シャ</t>
    </rPh>
    <rPh sb="3" eb="5">
      <t>シエン</t>
    </rPh>
    <rPh sb="5" eb="7">
      <t>タイセイ</t>
    </rPh>
    <phoneticPr fontId="8"/>
  </si>
  <si>
    <t>設備及び運営に関する基準について」（平成１８年１２月６日厚生労働省社会・援護局障害保健福祉部長通知）第二の２の(3)に定義する</t>
  </si>
  <si>
    <t>加算等名称</t>
    <rPh sb="0" eb="2">
      <t>カサン</t>
    </rPh>
    <rPh sb="2" eb="3">
      <t>ナド</t>
    </rPh>
    <rPh sb="3" eb="5">
      <t>メイショウ</t>
    </rPh>
    <phoneticPr fontId="8"/>
  </si>
  <si>
    <t>地域移行</t>
    <rPh sb="0" eb="2">
      <t>チイキ</t>
    </rPh>
    <rPh sb="2" eb="4">
      <t>イコウ</t>
    </rPh>
    <phoneticPr fontId="8"/>
  </si>
  <si>
    <t>医療連携体制加算（Ⅴ）</t>
  </si>
  <si>
    <t>令和　　　年　　　月　　　日</t>
    <rPh sb="0" eb="2">
      <t>レイワ</t>
    </rPh>
    <rPh sb="5" eb="6">
      <t>ネン</t>
    </rPh>
    <rPh sb="9" eb="10">
      <t>ツキ</t>
    </rPh>
    <rPh sb="13" eb="14">
      <t>ニチ</t>
    </rPh>
    <phoneticPr fontId="8"/>
  </si>
  <si>
    <t>就労移行支援体制加算</t>
    <rPh sb="0" eb="2">
      <t>シュウロウ</t>
    </rPh>
    <rPh sb="2" eb="4">
      <t>イコウ</t>
    </rPh>
    <rPh sb="4" eb="6">
      <t>シエン</t>
    </rPh>
    <rPh sb="6" eb="8">
      <t>タイセイ</t>
    </rPh>
    <phoneticPr fontId="8"/>
  </si>
  <si>
    <t>共同生活</t>
    <rPh sb="0" eb="2">
      <t>キョウドウ</t>
    </rPh>
    <rPh sb="2" eb="4">
      <t>セイカツ</t>
    </rPh>
    <phoneticPr fontId="8"/>
  </si>
  <si>
    <t>施設種別</t>
    <rPh sb="0" eb="2">
      <t>シセツ</t>
    </rPh>
    <rPh sb="2" eb="4">
      <t>シュベツ</t>
    </rPh>
    <phoneticPr fontId="8"/>
  </si>
  <si>
    <t>居住支援連携体制</t>
  </si>
  <si>
    <t>送迎体制加算</t>
    <rPh sb="0" eb="2">
      <t>ソウゲイ</t>
    </rPh>
    <rPh sb="2" eb="4">
      <t>タイセイ</t>
    </rPh>
    <phoneticPr fontId="8"/>
  </si>
  <si>
    <t>利用者の知識・能力向上</t>
    <rPh sb="0" eb="3">
      <t>リヨウシャ</t>
    </rPh>
    <rPh sb="4" eb="6">
      <t>チシキ</t>
    </rPh>
    <rPh sb="7" eb="9">
      <t>ノウリョク</t>
    </rPh>
    <rPh sb="9" eb="11">
      <t>コウジョウ</t>
    </rPh>
    <phoneticPr fontId="31"/>
  </si>
  <si>
    <t>　　　　　　　　東京都千代田区大手町○○</t>
    <rPh sb="8" eb="11">
      <t>トウキョウト</t>
    </rPh>
    <rPh sb="11" eb="15">
      <t>チヨダク</t>
    </rPh>
    <rPh sb="15" eb="18">
      <t>オオテマチ</t>
    </rPh>
    <phoneticPr fontId="8"/>
  </si>
  <si>
    <t>別紙３</t>
    <rPh sb="0" eb="2">
      <t>ベッシ</t>
    </rPh>
    <phoneticPr fontId="8"/>
  </si>
  <si>
    <t>うち個室</t>
    <rPh sb="2" eb="4">
      <t>コシツ</t>
    </rPh>
    <phoneticPr fontId="8"/>
  </si>
  <si>
    <t>ピアサポート体制</t>
  </si>
  <si>
    <t>≪緊急時受入加算≫</t>
    <rPh sb="1" eb="8">
      <t>キンキュウジウケイレカサン</t>
    </rPh>
    <phoneticPr fontId="143"/>
  </si>
  <si>
    <t>別紙５</t>
    <rPh sb="0" eb="2">
      <t>ベッシ</t>
    </rPh>
    <phoneticPr fontId="8"/>
  </si>
  <si>
    <t>食事提供体制加算</t>
    <rPh sb="0" eb="2">
      <t>ショクジ</t>
    </rPh>
    <rPh sb="2" eb="4">
      <t>テイキョウ</t>
    </rPh>
    <rPh sb="4" eb="6">
      <t>タイセイ</t>
    </rPh>
    <rPh sb="6" eb="8">
      <t>カサン</t>
    </rPh>
    <phoneticPr fontId="8"/>
  </si>
  <si>
    <t>特定事業所加算（居宅介護）</t>
    <rPh sb="0" eb="2">
      <t>トクテイ</t>
    </rPh>
    <rPh sb="2" eb="5">
      <t>ジギョウショ</t>
    </rPh>
    <rPh sb="5" eb="7">
      <t>カサン</t>
    </rPh>
    <rPh sb="8" eb="10">
      <t>キョタク</t>
    </rPh>
    <rPh sb="10" eb="12">
      <t>カイゴ</t>
    </rPh>
    <phoneticPr fontId="8"/>
  </si>
  <si>
    <t>ピアサポート実施加算に関する届出書</t>
    <rPh sb="6" eb="8">
      <t>ジッシ</t>
    </rPh>
    <rPh sb="8" eb="10">
      <t>カサン</t>
    </rPh>
    <rPh sb="11" eb="12">
      <t>カン</t>
    </rPh>
    <rPh sb="14" eb="16">
      <t>トドケデ</t>
    </rPh>
    <rPh sb="16" eb="17">
      <t>ショ</t>
    </rPh>
    <phoneticPr fontId="8"/>
  </si>
  <si>
    <t>リハビリテーション加算</t>
    <rPh sb="9" eb="11">
      <t>カサン</t>
    </rPh>
    <phoneticPr fontId="8"/>
  </si>
  <si>
    <t>就労定着支援</t>
    <rPh sb="0" eb="2">
      <t>シュウロウ</t>
    </rPh>
    <rPh sb="2" eb="4">
      <t>テイチャク</t>
    </rPh>
    <rPh sb="4" eb="6">
      <t>シエン</t>
    </rPh>
    <phoneticPr fontId="8"/>
  </si>
  <si>
    <t>特例対象（※5）</t>
    <rPh sb="0" eb="2">
      <t>トクレイ</t>
    </rPh>
    <rPh sb="2" eb="4">
      <t>タイショウ</t>
    </rPh>
    <phoneticPr fontId="8"/>
  </si>
  <si>
    <t>看護職員の配置状況
（常勤換算）</t>
    <rPh sb="0" eb="2">
      <t>カンゴ</t>
    </rPh>
    <rPh sb="2" eb="4">
      <t>ショクイン</t>
    </rPh>
    <rPh sb="5" eb="7">
      <t>ハイチ</t>
    </rPh>
    <rPh sb="7" eb="9">
      <t>ジョウキョウ</t>
    </rPh>
    <rPh sb="11" eb="13">
      <t>ジョウキン</t>
    </rPh>
    <rPh sb="13" eb="15">
      <t>カンザン</t>
    </rPh>
    <phoneticPr fontId="8"/>
  </si>
  <si>
    <t>名</t>
    <rPh sb="0" eb="1">
      <t>メイ</t>
    </rPh>
    <phoneticPr fontId="8"/>
  </si>
  <si>
    <t>世話人B</t>
    <rPh sb="0" eb="2">
      <t>セワ</t>
    </rPh>
    <rPh sb="2" eb="3">
      <t>ニン</t>
    </rPh>
    <phoneticPr fontId="8"/>
  </si>
  <si>
    <t>⑥ピアサポーターの配置</t>
    <rPh sb="9" eb="11">
      <t>ハイチ</t>
    </rPh>
    <phoneticPr fontId="31"/>
  </si>
  <si>
    <t>自立訓練，就労移行</t>
    <rPh sb="0" eb="2">
      <t>ジリツ</t>
    </rPh>
    <rPh sb="2" eb="4">
      <t>クンレン</t>
    </rPh>
    <phoneticPr fontId="8"/>
  </si>
  <si>
    <t>30点</t>
    <rPh sb="2" eb="3">
      <t>テン</t>
    </rPh>
    <phoneticPr fontId="31"/>
  </si>
  <si>
    <t>常勤看護職員等配置加算</t>
    <rPh sb="0" eb="2">
      <t>ジョウキン</t>
    </rPh>
    <rPh sb="2" eb="4">
      <t>カンゴ</t>
    </rPh>
    <rPh sb="4" eb="6">
      <t>ショクイン</t>
    </rPh>
    <rPh sb="6" eb="7">
      <t>トウ</t>
    </rPh>
    <rPh sb="7" eb="9">
      <t>ハイチ</t>
    </rPh>
    <rPh sb="9" eb="11">
      <t>カサン</t>
    </rPh>
    <phoneticPr fontId="8"/>
  </si>
  <si>
    <t>別紙20</t>
    <rPh sb="0" eb="2">
      <t>ベッシ</t>
    </rPh>
    <phoneticPr fontId="8"/>
  </si>
  <si>
    <t>開所時間減算</t>
    <rPh sb="0" eb="2">
      <t>カイショ</t>
    </rPh>
    <rPh sb="2" eb="4">
      <t>ジカン</t>
    </rPh>
    <rPh sb="4" eb="6">
      <t>ゲンサン</t>
    </rPh>
    <phoneticPr fontId="8"/>
  </si>
  <si>
    <t>目標工賃達成指導員対象施設の配置状況</t>
    <rPh sb="0" eb="2">
      <t>モクヒョウ</t>
    </rPh>
    <rPh sb="2" eb="4">
      <t>コウチン</t>
    </rPh>
    <rPh sb="4" eb="6">
      <t>タッセイ</t>
    </rPh>
    <rPh sb="6" eb="9">
      <t>シドウイン</t>
    </rPh>
    <rPh sb="9" eb="11">
      <t>タイショウ</t>
    </rPh>
    <rPh sb="11" eb="13">
      <t>シセツ</t>
    </rPh>
    <rPh sb="14" eb="16">
      <t>ハイチ</t>
    </rPh>
    <rPh sb="16" eb="18">
      <t>ジョウキョウ</t>
    </rPh>
    <phoneticPr fontId="8"/>
  </si>
  <si>
    <t>夜間における防災体制の内容
（契約内容等）</t>
  </si>
  <si>
    <t>①に占める②の割合が
２５％又は３５％以上</t>
    <rPh sb="2" eb="3">
      <t>シ</t>
    </rPh>
    <rPh sb="7" eb="9">
      <t>ワリアイ</t>
    </rPh>
    <rPh sb="14" eb="15">
      <t>マタ</t>
    </rPh>
    <rPh sb="19" eb="21">
      <t>イジョウ</t>
    </rPh>
    <phoneticPr fontId="8"/>
  </si>
  <si>
    <t>別紙４</t>
    <rPh sb="0" eb="2">
      <t>ベッシ</t>
    </rPh>
    <phoneticPr fontId="8"/>
  </si>
  <si>
    <t>居宅介護</t>
    <rPh sb="0" eb="2">
      <t>キョタク</t>
    </rPh>
    <rPh sb="2" eb="4">
      <t>カイゴ</t>
    </rPh>
    <phoneticPr fontId="8"/>
  </si>
  <si>
    <t>別紙28</t>
    <rPh sb="0" eb="2">
      <t>ベッシ</t>
    </rPh>
    <phoneticPr fontId="8"/>
  </si>
  <si>
    <t>携帯電話</t>
  </si>
  <si>
    <t>精神保健福祉士</t>
    <rPh sb="0" eb="2">
      <t>セイシン</t>
    </rPh>
    <rPh sb="2" eb="4">
      <t>ホケン</t>
    </rPh>
    <rPh sb="4" eb="7">
      <t>フクシシ</t>
    </rPh>
    <phoneticPr fontId="8"/>
  </si>
  <si>
    <t>１．介護サービス包括型　２．外部サービス利用型　３．日中サービス支援型</t>
    <rPh sb="26" eb="28">
      <t>ニッチュウ</t>
    </rPh>
    <rPh sb="32" eb="34">
      <t>シエン</t>
    </rPh>
    <rPh sb="34" eb="35">
      <t>ガタ</t>
    </rPh>
    <phoneticPr fontId="8"/>
  </si>
  <si>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31"/>
  </si>
  <si>
    <t>１　新規　　　　２　変更　　　　３　終了</t>
    <rPh sb="2" eb="4">
      <t>シンキ</t>
    </rPh>
    <rPh sb="10" eb="12">
      <t>ヘンコウ</t>
    </rPh>
    <rPh sb="18" eb="20">
      <t>シュウリョウ</t>
    </rPh>
    <phoneticPr fontId="8"/>
  </si>
  <si>
    <t>就労移行</t>
  </si>
  <si>
    <t>評価点が105点以上130点未満</t>
    <rPh sb="0" eb="3">
      <t>ヒョウカテン</t>
    </rPh>
    <rPh sb="7" eb="8">
      <t>テン</t>
    </rPh>
    <rPh sb="8" eb="10">
      <t>イジョウ</t>
    </rPh>
    <rPh sb="13" eb="14">
      <t>テン</t>
    </rPh>
    <rPh sb="14" eb="16">
      <t>ミマン</t>
    </rPh>
    <phoneticPr fontId="8"/>
  </si>
  <si>
    <t>１２月</t>
  </si>
  <si>
    <t>担当者名</t>
    <rPh sb="0" eb="3">
      <t>タントウシャ</t>
    </rPh>
    <rPh sb="3" eb="4">
      <t>メイ</t>
    </rPh>
    <phoneticPr fontId="8"/>
  </si>
  <si>
    <t>事業所・施設の名称</t>
    <rPh sb="0" eb="2">
      <t>ジギョウ</t>
    </rPh>
    <rPh sb="2" eb="3">
      <t>ショ</t>
    </rPh>
    <rPh sb="4" eb="6">
      <t>シセツ</t>
    </rPh>
    <rPh sb="7" eb="9">
      <t>メイショウ</t>
    </rPh>
    <phoneticPr fontId="8"/>
  </si>
  <si>
    <t>（注）　　１．　施設又は事業所名欄には、施設の種別も記入すること。</t>
    <rPh sb="1" eb="2">
      <t>チュウ</t>
    </rPh>
    <rPh sb="8" eb="10">
      <t>シセツ</t>
    </rPh>
    <rPh sb="10" eb="11">
      <t>マタ</t>
    </rPh>
    <rPh sb="12" eb="15">
      <t>ジギョウショ</t>
    </rPh>
    <rPh sb="15" eb="16">
      <t>メイ</t>
    </rPh>
    <rPh sb="16" eb="17">
      <t>ラン</t>
    </rPh>
    <rPh sb="20" eb="22">
      <t>シセツ</t>
    </rPh>
    <rPh sb="23" eb="25">
      <t>シュベツ</t>
    </rPh>
    <rPh sb="26" eb="28">
      <t>キニュウ</t>
    </rPh>
    <phoneticPr fontId="8"/>
  </si>
  <si>
    <t>評価点が150点以上170点未満</t>
    <rPh sb="0" eb="3">
      <t>ヒョウカテン</t>
    </rPh>
    <rPh sb="7" eb="8">
      <t>テン</t>
    </rPh>
    <rPh sb="8" eb="10">
      <t>イジョウ</t>
    </rPh>
    <rPh sb="13" eb="14">
      <t>テン</t>
    </rPh>
    <rPh sb="14" eb="16">
      <t>ミマン</t>
    </rPh>
    <phoneticPr fontId="8"/>
  </si>
  <si>
    <t>人員配置体制加算</t>
    <rPh sb="0" eb="2">
      <t>ジンイン</t>
    </rPh>
    <rPh sb="2" eb="4">
      <t>ハイチ</t>
    </rPh>
    <rPh sb="4" eb="6">
      <t>タイセイ</t>
    </rPh>
    <rPh sb="6" eb="8">
      <t>カサン</t>
    </rPh>
    <phoneticPr fontId="8"/>
  </si>
  <si>
    <t>短期入所（共生型）</t>
    <rPh sb="5" eb="8">
      <t>キョウセイガタ</t>
    </rPh>
    <phoneticPr fontId="8"/>
  </si>
  <si>
    <t>　　４　「人員配置の状況」の非常勤には常勤換算方法による職員数を記載してください。</t>
    <rPh sb="5" eb="7">
      <t>ジンイン</t>
    </rPh>
    <rPh sb="7" eb="9">
      <t>ハイチ</t>
    </rPh>
    <rPh sb="10" eb="12">
      <t>ジョウキョウ</t>
    </rPh>
    <rPh sb="14" eb="17">
      <t>ヒジョウキン</t>
    </rPh>
    <rPh sb="19" eb="21">
      <t>ジョウキン</t>
    </rPh>
    <rPh sb="21" eb="23">
      <t>カンザン</t>
    </rPh>
    <rPh sb="23" eb="25">
      <t>ホウホウ</t>
    </rPh>
    <rPh sb="28" eb="30">
      <t>ショクイン</t>
    </rPh>
    <rPh sb="30" eb="31">
      <t>スウ</t>
    </rPh>
    <rPh sb="32" eb="34">
      <t>キサイ</t>
    </rPh>
    <phoneticPr fontId="8"/>
  </si>
  <si>
    <t>　４　社会福祉士等の状況</t>
    <rPh sb="3" eb="5">
      <t>シャカイ</t>
    </rPh>
    <rPh sb="5" eb="7">
      <t>フクシ</t>
    </rPh>
    <rPh sb="7" eb="8">
      <t>シ</t>
    </rPh>
    <rPh sb="8" eb="9">
      <t>トウ</t>
    </rPh>
    <rPh sb="10" eb="12">
      <t>ジョウキョウ</t>
    </rPh>
    <phoneticPr fontId="8"/>
  </si>
  <si>
    <t>人事評価制度の対象職員数</t>
    <rPh sb="0" eb="2">
      <t>ジンジ</t>
    </rPh>
    <rPh sb="2" eb="4">
      <t>ヒョウカ</t>
    </rPh>
    <rPh sb="4" eb="6">
      <t>セイド</t>
    </rPh>
    <rPh sb="7" eb="9">
      <t>タイショウ</t>
    </rPh>
    <rPh sb="9" eb="12">
      <t>ショクインスウ</t>
    </rPh>
    <phoneticPr fontId="31"/>
  </si>
  <si>
    <t>福祉専門職員配置等加算</t>
    <rPh sb="0" eb="2">
      <t>フクシ</t>
    </rPh>
    <rPh sb="2" eb="4">
      <t>センモン</t>
    </rPh>
    <rPh sb="4" eb="6">
      <t>ショクイン</t>
    </rPh>
    <rPh sb="6" eb="8">
      <t>ハイチ</t>
    </rPh>
    <rPh sb="8" eb="9">
      <t>トウ</t>
    </rPh>
    <rPh sb="9" eb="11">
      <t>カサン</t>
    </rPh>
    <phoneticPr fontId="8"/>
  </si>
  <si>
    <t>注１　就職後６月以上定着者とは、就労移行支援を受けた後、就労し、就労を継続している期間が６月に達した者
　　（就労定着者という。）をいい、前年度及び前々年度の実績を記載すること（就労とは企業等と雇用契約に基づく
　　就労をいい、労働時間等労働条件の内容は問わない。ただし、就労継続支援Ａ型事業所の利用者としての移行は除
    くこと。）。
注２　平成29年10月１日に就職した者は、平成30年３月31日に６月に達した者となることから、平成29年度の実績に
　　含まれることとなる。
注３　就労定着率区分「なし（経過措置対象）」は、指定を受けてから２年間を経過していない事業所が選択する。
　　ただし、２年目の事業所においては、１年目の就労定着者の割合に応じた区分で算定することも可能。
注４　就労定着者の状況は、別添「就労定着者の状況（就労移行支援に係る基本報酬の算定区分に関する届出書）」を
　　提出すること。
注５　当該年度の利用定員が年度途中で変更になった場合は、各月の利用定員の合計数を12で除した数を利用定員と
  すること。
　（例）４月から12月までの利用定員20人、１月から３月までの利用定員が30人の場合の利用定員
　　（20人×９月＋30人×３月）÷12月＝22.5人</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5" eb="57">
      <t>シュウロウ</t>
    </rPh>
    <rPh sb="57" eb="59">
      <t>テイチャク</t>
    </rPh>
    <rPh sb="59" eb="60">
      <t>シャ</t>
    </rPh>
    <rPh sb="69" eb="72">
      <t>ゼンネンド</t>
    </rPh>
    <rPh sb="72" eb="73">
      <t>オヨ</t>
    </rPh>
    <rPh sb="74" eb="76">
      <t>ゼンゼン</t>
    </rPh>
    <rPh sb="76" eb="78">
      <t>ネンド</t>
    </rPh>
    <rPh sb="79" eb="81">
      <t>ジッセキ</t>
    </rPh>
    <rPh sb="82" eb="84">
      <t>キサイ</t>
    </rPh>
    <rPh sb="89" eb="91">
      <t>シュウロウ</t>
    </rPh>
    <rPh sb="93" eb="95">
      <t>キギョウ</t>
    </rPh>
    <rPh sb="95" eb="96">
      <t>トウ</t>
    </rPh>
    <rPh sb="97" eb="99">
      <t>コヨウ</t>
    </rPh>
    <rPh sb="99" eb="101">
      <t>ケイヤク</t>
    </rPh>
    <rPh sb="136" eb="138">
      <t>シュウロウ</t>
    </rPh>
    <rPh sb="138" eb="140">
      <t>ケイゾク</t>
    </rPh>
    <rPh sb="140" eb="142">
      <t>シエン</t>
    </rPh>
    <rPh sb="143" eb="144">
      <t>ガタ</t>
    </rPh>
    <rPh sb="144" eb="147">
      <t>ジギョウショ</t>
    </rPh>
    <rPh sb="148" eb="151">
      <t>リヨウシャ</t>
    </rPh>
    <rPh sb="155" eb="157">
      <t>イコウ</t>
    </rPh>
    <rPh sb="158" eb="159">
      <t>ノゾ</t>
    </rPh>
    <rPh sb="171" eb="172">
      <t>チュウ</t>
    </rPh>
    <rPh sb="174" eb="176">
      <t>ヘイセイ</t>
    </rPh>
    <rPh sb="178" eb="179">
      <t>ネン</t>
    </rPh>
    <rPh sb="181" eb="182">
      <t>ガツ</t>
    </rPh>
    <rPh sb="183" eb="184">
      <t>ニチ</t>
    </rPh>
    <rPh sb="185" eb="187">
      <t>シュウショク</t>
    </rPh>
    <rPh sb="189" eb="190">
      <t>シャ</t>
    </rPh>
    <rPh sb="192" eb="194">
      <t>ヘイセイ</t>
    </rPh>
    <rPh sb="196" eb="197">
      <t>ネン</t>
    </rPh>
    <rPh sb="198" eb="199">
      <t>ガツ</t>
    </rPh>
    <rPh sb="201" eb="202">
      <t>ニチ</t>
    </rPh>
    <rPh sb="204" eb="205">
      <t>ツキ</t>
    </rPh>
    <rPh sb="206" eb="207">
      <t>タッ</t>
    </rPh>
    <rPh sb="209" eb="210">
      <t>シャ</t>
    </rPh>
    <rPh sb="218" eb="220">
      <t>ヘイセイ</t>
    </rPh>
    <rPh sb="222" eb="224">
      <t>ネンド</t>
    </rPh>
    <rPh sb="225" eb="227">
      <t>ジッセキ</t>
    </rPh>
    <rPh sb="231" eb="232">
      <t>フク</t>
    </rPh>
    <rPh sb="242" eb="243">
      <t>チュウ</t>
    </rPh>
    <rPh sb="245" eb="247">
      <t>シュウロウ</t>
    </rPh>
    <rPh sb="247" eb="249">
      <t>テイチャク</t>
    </rPh>
    <rPh sb="249" eb="250">
      <t>リツ</t>
    </rPh>
    <rPh sb="250" eb="252">
      <t>クブン</t>
    </rPh>
    <rPh sb="256" eb="258">
      <t>ケイカ</t>
    </rPh>
    <rPh sb="258" eb="260">
      <t>ソチ</t>
    </rPh>
    <rPh sb="260" eb="262">
      <t>タイショウ</t>
    </rPh>
    <rPh sb="266" eb="268">
      <t>シテイ</t>
    </rPh>
    <rPh sb="269" eb="270">
      <t>ウ</t>
    </rPh>
    <rPh sb="275" eb="277">
      <t>ネンカン</t>
    </rPh>
    <rPh sb="278" eb="280">
      <t>ケイカ</t>
    </rPh>
    <rPh sb="289" eb="291">
      <t>センタク</t>
    </rPh>
    <rPh sb="302" eb="304">
      <t>ネンメ</t>
    </rPh>
    <rPh sb="305" eb="308">
      <t>ジギョウショ</t>
    </rPh>
    <rPh sb="315" eb="317">
      <t>ネンメ</t>
    </rPh>
    <rPh sb="318" eb="320">
      <t>シュウロウ</t>
    </rPh>
    <rPh sb="344" eb="345">
      <t>チュウ</t>
    </rPh>
    <rPh sb="347" eb="349">
      <t>シュウロウ</t>
    </rPh>
    <rPh sb="349" eb="351">
      <t>テイチャク</t>
    </rPh>
    <rPh sb="351" eb="352">
      <t>シャ</t>
    </rPh>
    <rPh sb="353" eb="355">
      <t>ジョウキョウ</t>
    </rPh>
    <rPh sb="357" eb="359">
      <t>ベッテン</t>
    </rPh>
    <rPh sb="360" eb="362">
      <t>シュウロウ</t>
    </rPh>
    <rPh sb="362" eb="364">
      <t>テイチャク</t>
    </rPh>
    <rPh sb="364" eb="365">
      <t>シャ</t>
    </rPh>
    <rPh sb="366" eb="368">
      <t>ジョウキョウ</t>
    </rPh>
    <rPh sb="411" eb="413">
      <t>トウガイ</t>
    </rPh>
    <phoneticPr fontId="8"/>
  </si>
  <si>
    <t>福祉専門職員配置等加算</t>
    <rPh sb="8" eb="9">
      <t>トウ</t>
    </rPh>
    <rPh sb="9" eb="11">
      <t>カサン</t>
    </rPh>
    <phoneticPr fontId="8"/>
  </si>
  <si>
    <t>50点</t>
    <rPh sb="2" eb="3">
      <t>テン</t>
    </rPh>
    <phoneticPr fontId="31"/>
  </si>
  <si>
    <t>地域移行支援サービス費Ⅰ</t>
  </si>
  <si>
    <t>電話番号</t>
    <rPh sb="0" eb="2">
      <t>デンワ</t>
    </rPh>
    <rPh sb="2" eb="4">
      <t>バンゴウ</t>
    </rPh>
    <phoneticPr fontId="8"/>
  </si>
  <si>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48" eb="49">
      <t>キュウ</t>
    </rPh>
    <rPh sb="49" eb="51">
      <t>カテイ</t>
    </rPh>
    <rPh sb="51" eb="54">
      <t>シュウリョウシャ</t>
    </rPh>
    <rPh sb="55" eb="57">
      <t>ソウスウ</t>
    </rPh>
    <phoneticPr fontId="8"/>
  </si>
  <si>
    <t>②新設又は増改築等の時点から６か月以上１年未満</t>
  </si>
  <si>
    <t>自立訓練，就労移行，就労Ａ型，就労Ｂ型</t>
    <rPh sb="0" eb="2">
      <t>ジリツ</t>
    </rPh>
    <rPh sb="2" eb="4">
      <t>クンレン</t>
    </rPh>
    <phoneticPr fontId="8"/>
  </si>
  <si>
    <t>別紙８－２</t>
    <rPh sb="0" eb="2">
      <t>ベッシ</t>
    </rPh>
    <phoneticPr fontId="8"/>
  </si>
  <si>
    <t>短期入所</t>
  </si>
  <si>
    <t>　1には該当しない。</t>
    <rPh sb="4" eb="6">
      <t>ガイトウ</t>
    </rPh>
    <phoneticPr fontId="8"/>
  </si>
  <si>
    <t>夜間支援従事者⑥</t>
    <rPh sb="0" eb="2">
      <t>ヤカン</t>
    </rPh>
    <rPh sb="2" eb="4">
      <t>シエン</t>
    </rPh>
    <rPh sb="4" eb="7">
      <t>ジュウジシャ</t>
    </rPh>
    <phoneticPr fontId="8"/>
  </si>
  <si>
    <t>　　　合計数を記載してください。</t>
  </si>
  <si>
    <t>療養介護，生活介護</t>
    <rPh sb="5" eb="7">
      <t>セイカツ</t>
    </rPh>
    <rPh sb="7" eb="9">
      <t>カイゴ</t>
    </rPh>
    <phoneticPr fontId="8"/>
  </si>
  <si>
    <t>①　新規　　　　　　　　　②　変更　　　　　　　　　　③　終了</t>
    <rPh sb="2" eb="4">
      <t>シンキ</t>
    </rPh>
    <rPh sb="15" eb="17">
      <t>ヘンコウ</t>
    </rPh>
    <rPh sb="29" eb="31">
      <t>シュウリョウ</t>
    </rPh>
    <phoneticPr fontId="8"/>
  </si>
  <si>
    <t>生活介護，短期入所，自立訓練，
就労移行，就労Ａ型，就労Ｂ型</t>
    <rPh sb="0" eb="2">
      <t>セイカツ</t>
    </rPh>
    <rPh sb="2" eb="4">
      <t>カイゴ</t>
    </rPh>
    <rPh sb="10" eb="12">
      <t>ジリツ</t>
    </rPh>
    <rPh sb="12" eb="14">
      <t>クンレン</t>
    </rPh>
    <phoneticPr fontId="8"/>
  </si>
  <si>
    <t>４　障害者ピア
　サポート研修
　修了職員</t>
    <rPh sb="2" eb="5">
      <t>ショウガイシャ</t>
    </rPh>
    <rPh sb="13" eb="15">
      <t>ケンシュウ</t>
    </rPh>
    <rPh sb="17" eb="19">
      <t>シュウリョウ</t>
    </rPh>
    <rPh sb="19" eb="21">
      <t>ショクイン</t>
    </rPh>
    <phoneticPr fontId="8"/>
  </si>
  <si>
    <t>重度者支援体制加算</t>
    <rPh sb="5" eb="7">
      <t>タイセイ</t>
    </rPh>
    <rPh sb="7" eb="9">
      <t>カサン</t>
    </rPh>
    <phoneticPr fontId="8"/>
  </si>
  <si>
    <t>地域移行支援</t>
    <rPh sb="0" eb="2">
      <t>チイキ</t>
    </rPh>
    <rPh sb="2" eb="4">
      <t>イコウ</t>
    </rPh>
    <rPh sb="4" eb="6">
      <t>シエン</t>
    </rPh>
    <phoneticPr fontId="8"/>
  </si>
  <si>
    <t>短期入所，共同生活</t>
    <rPh sb="0" eb="2">
      <t>タンキ</t>
    </rPh>
    <rPh sb="2" eb="4">
      <t>ニュウショ</t>
    </rPh>
    <phoneticPr fontId="8"/>
  </si>
  <si>
    <t>　　　指定児童発達支援事業所若しくは指定放課後等デイサービス事業所又は介護保険制度制度における指定通所介護事業所、</t>
    <rPh sb="3" eb="5">
      <t>シテイ</t>
    </rPh>
    <rPh sb="5" eb="7">
      <t>ジドウ</t>
    </rPh>
    <rPh sb="7" eb="9">
      <t>ハッタツ</t>
    </rPh>
    <rPh sb="9" eb="11">
      <t>シエン</t>
    </rPh>
    <rPh sb="11" eb="14">
      <t>ジギョウショ</t>
    </rPh>
    <rPh sb="14" eb="15">
      <t>モ</t>
    </rPh>
    <rPh sb="18" eb="20">
      <t>シテイ</t>
    </rPh>
    <rPh sb="20" eb="23">
      <t>ホウカゴ</t>
    </rPh>
    <rPh sb="23" eb="24">
      <t>トウ</t>
    </rPh>
    <rPh sb="30" eb="33">
      <t>ジギョウショ</t>
    </rPh>
    <rPh sb="33" eb="34">
      <t>マタ</t>
    </rPh>
    <rPh sb="49" eb="51">
      <t>ツウショ</t>
    </rPh>
    <rPh sb="51" eb="53">
      <t>カイゴ</t>
    </rPh>
    <phoneticPr fontId="8"/>
  </si>
  <si>
    <t>生活介護，自立訓練　※共生型サービス</t>
    <rPh sb="0" eb="2">
      <t>セイカツ</t>
    </rPh>
    <rPh sb="2" eb="4">
      <t>カイゴ</t>
    </rPh>
    <rPh sb="5" eb="7">
      <t>ジリツ</t>
    </rPh>
    <rPh sb="7" eb="9">
      <t>クンレン</t>
    </rPh>
    <rPh sb="11" eb="14">
      <t>キョウセイガタ</t>
    </rPh>
    <phoneticPr fontId="8"/>
  </si>
  <si>
    <t>１　新規　　　　　　　　２　変更　　　　　　　　３　終了</t>
  </si>
  <si>
    <t>サービス管理責任者配置等加算</t>
  </si>
  <si>
    <t>１ 新規</t>
    <rPh sb="2" eb="4">
      <t>シンキ</t>
    </rPh>
    <phoneticPr fontId="8"/>
  </si>
  <si>
    <t>④販路拡大の商談会等への参加</t>
    <rPh sb="1" eb="3">
      <t>ハンロ</t>
    </rPh>
    <rPh sb="3" eb="5">
      <t>カクダイ</t>
    </rPh>
    <rPh sb="6" eb="9">
      <t>ショウダンカイ</t>
    </rPh>
    <rPh sb="9" eb="10">
      <t>トウ</t>
    </rPh>
    <rPh sb="12" eb="14">
      <t>サンカ</t>
    </rPh>
    <phoneticPr fontId="31"/>
  </si>
  <si>
    <t>様式番号</t>
    <rPh sb="0" eb="2">
      <t>ヨウシキ</t>
    </rPh>
    <rPh sb="2" eb="4">
      <t>バンゴウ</t>
    </rPh>
    <phoneticPr fontId="8"/>
  </si>
  <si>
    <t>人員配置区分</t>
    <rPh sb="0" eb="2">
      <t>ジンイン</t>
    </rPh>
    <rPh sb="2" eb="4">
      <t>ハイチ</t>
    </rPh>
    <rPh sb="4" eb="6">
      <t>クブン</t>
    </rPh>
    <phoneticPr fontId="8"/>
  </si>
  <si>
    <t>　年　　月　　日</t>
    <rPh sb="1" eb="2">
      <t>ネン</t>
    </rPh>
    <rPh sb="4" eb="5">
      <t>ガツ</t>
    </rPh>
    <rPh sb="7" eb="8">
      <t>ニチ</t>
    </rPh>
    <phoneticPr fontId="8"/>
  </si>
  <si>
    <t>　警備会社（◆◆会社）と警備の委託契約を締結。（契約書の写しは別添のとおり。）</t>
  </si>
  <si>
    <t>　　３　地域に貢献する活動は、「地域の交流の場（開放スペースや交流会等）の提供」、「認知症カフェ・食堂等の設置」、</t>
  </si>
  <si>
    <t>介護給付費等算定に係る体制等に関する届出書</t>
    <rPh sb="0" eb="2">
      <t>カイゴ</t>
    </rPh>
    <rPh sb="2" eb="5">
      <t>キュウフヒ</t>
    </rPh>
    <rPh sb="5" eb="6">
      <t>トウ</t>
    </rPh>
    <rPh sb="6" eb="8">
      <t>サンテイ</t>
    </rPh>
    <rPh sb="9" eb="10">
      <t>カカ</t>
    </rPh>
    <rPh sb="11" eb="13">
      <t>タイセイ</t>
    </rPh>
    <rPh sb="13" eb="14">
      <t>トウ</t>
    </rPh>
    <rPh sb="15" eb="16">
      <t>カン</t>
    </rPh>
    <rPh sb="18" eb="19">
      <t>トド</t>
    </rPh>
    <rPh sb="19" eb="20">
      <t>デ</t>
    </rPh>
    <rPh sb="20" eb="21">
      <t>ショ</t>
    </rPh>
    <phoneticPr fontId="8"/>
  </si>
  <si>
    <t>別紙43</t>
    <rPh sb="0" eb="2">
      <t>ベッシ</t>
    </rPh>
    <phoneticPr fontId="8"/>
  </si>
  <si>
    <t>　２　栄養士配置の状況</t>
    <rPh sb="3" eb="5">
      <t>エイヨウ</t>
    </rPh>
    <rPh sb="5" eb="6">
      <t>シ</t>
    </rPh>
    <rPh sb="6" eb="8">
      <t>ハイチ</t>
    </rPh>
    <rPh sb="9" eb="11">
      <t>ジョウキョウ</t>
    </rPh>
    <phoneticPr fontId="8"/>
  </si>
  <si>
    <t>連絡先</t>
    <rPh sb="0" eb="2">
      <t>レンラク</t>
    </rPh>
    <rPh sb="2" eb="3">
      <t>サキ</t>
    </rPh>
    <phoneticPr fontId="8"/>
  </si>
  <si>
    <t>高次脳機能障害者支援体制</t>
    <rPh sb="0" eb="2">
      <t>コウジ</t>
    </rPh>
    <rPh sb="2" eb="3">
      <t>ノウ</t>
    </rPh>
    <rPh sb="3" eb="5">
      <t>キノウ</t>
    </rPh>
    <rPh sb="5" eb="8">
      <t>ショウガイシャ</t>
    </rPh>
    <rPh sb="8" eb="10">
      <t>シエン</t>
    </rPh>
    <rPh sb="10" eb="12">
      <t>タイセイ</t>
    </rPh>
    <phoneticPr fontId="8"/>
  </si>
  <si>
    <t>名称</t>
    <rPh sb="0" eb="2">
      <t>メイショウ</t>
    </rPh>
    <phoneticPr fontId="8"/>
  </si>
  <si>
    <t>別紙７-2</t>
  </si>
  <si>
    <t>連絡先</t>
    <rPh sb="0" eb="3">
      <t>レンラクサキ</t>
    </rPh>
    <phoneticPr fontId="8"/>
  </si>
  <si>
    <t>「常勤看護職員等配置（看護職員常勤換算員数）」欄は、小数点以下を切り捨てた人数を設定する。</t>
    <rPh sb="23" eb="24">
      <t>ラン</t>
    </rPh>
    <rPh sb="26" eb="29">
      <t>ショウスウテン</t>
    </rPh>
    <rPh sb="37" eb="39">
      <t>ニンズウ</t>
    </rPh>
    <rPh sb="40" eb="42">
      <t>セッテイ</t>
    </rPh>
    <phoneticPr fontId="31"/>
  </si>
  <si>
    <t>注９　夜間支援等体制加算（Ⅳ）・（Ⅴ）・（Ⅵ）の２については、当該従事者が巡回等をしていない時間帯の主たる滞在場所を記載してください。</t>
    <rPh sb="0" eb="1">
      <t>チュウ</t>
    </rPh>
    <rPh sb="31" eb="33">
      <t>トウガイ</t>
    </rPh>
    <rPh sb="33" eb="36">
      <t>ジュウジシャ</t>
    </rPh>
    <rPh sb="37" eb="39">
      <t>ジュンカイ</t>
    </rPh>
    <rPh sb="39" eb="40">
      <t>トウ</t>
    </rPh>
    <rPh sb="46" eb="49">
      <t>ジカンタイ</t>
    </rPh>
    <rPh sb="50" eb="51">
      <t>シュ</t>
    </rPh>
    <rPh sb="53" eb="55">
      <t>タイザイ</t>
    </rPh>
    <rPh sb="55" eb="57">
      <t>バショ</t>
    </rPh>
    <rPh sb="58" eb="60">
      <t>キサイ</t>
    </rPh>
    <phoneticPr fontId="8"/>
  </si>
  <si>
    <t>ＦＡＸ番号</t>
    <rPh sb="3" eb="5">
      <t>バンゴウ</t>
    </rPh>
    <phoneticPr fontId="8"/>
  </si>
  <si>
    <t>送迎体制</t>
  </si>
  <si>
    <t>回</t>
    <rPh sb="0" eb="1">
      <t>カイ</t>
    </rPh>
    <phoneticPr fontId="8"/>
  </si>
  <si>
    <t>施設入所支援，共同生活援助</t>
    <rPh sb="0" eb="2">
      <t>シセツ</t>
    </rPh>
    <rPh sb="2" eb="4">
      <t>ニュウショ</t>
    </rPh>
    <rPh sb="4" eb="6">
      <t>シエン</t>
    </rPh>
    <rPh sb="7" eb="9">
      <t>キョウドウ</t>
    </rPh>
    <rPh sb="9" eb="11">
      <t>セイカツ</t>
    </rPh>
    <rPh sb="11" eb="13">
      <t>エンジョ</t>
    </rPh>
    <phoneticPr fontId="8"/>
  </si>
  <si>
    <t>　１．非該当　　２．該当</t>
    <rPh sb="3" eb="6">
      <t>ヒガイトウ</t>
    </rPh>
    <rPh sb="10" eb="12">
      <t>ガイトウ</t>
    </rPh>
    <phoneticPr fontId="8"/>
  </si>
  <si>
    <t>氏名</t>
    <rPh sb="0" eb="2">
      <t>シメイ</t>
    </rPh>
    <phoneticPr fontId="8"/>
  </si>
  <si>
    <t>職場適応援助者養成研修修了者配置体制加算について、次のとおり届け出ます。</t>
    <rPh sb="25" eb="26">
      <t>ツギ</t>
    </rPh>
    <rPh sb="30" eb="31">
      <t>トド</t>
    </rPh>
    <rPh sb="32" eb="33">
      <t>デ</t>
    </rPh>
    <phoneticPr fontId="8"/>
  </si>
  <si>
    <t>　　　○生活介護にあっては、生活支援員又は共生型生活介護従業者</t>
    <rPh sb="4" eb="6">
      <t>セイカツ</t>
    </rPh>
    <rPh sb="6" eb="8">
      <t>カイゴ</t>
    </rPh>
    <rPh sb="14" eb="16">
      <t>セイカツ</t>
    </rPh>
    <rPh sb="16" eb="18">
      <t>シエン</t>
    </rPh>
    <rPh sb="18" eb="19">
      <t>イン</t>
    </rPh>
    <phoneticPr fontId="8"/>
  </si>
  <si>
    <t>事業所番号</t>
    <rPh sb="0" eb="3">
      <t>ジギョウショ</t>
    </rPh>
    <rPh sb="3" eb="5">
      <t>バンゴウ</t>
    </rPh>
    <phoneticPr fontId="8"/>
  </si>
  <si>
    <t>　５　キャリアアップの措置</t>
    <rPh sb="11" eb="13">
      <t>ソチ</t>
    </rPh>
    <phoneticPr fontId="8"/>
  </si>
  <si>
    <t>人員配置体制加算（　Ⅰ　・　Ⅱ　・　Ⅲ　・　Ⅳ　）</t>
    <rPh sb="0" eb="2">
      <t>ジンイン</t>
    </rPh>
    <rPh sb="2" eb="4">
      <t>ハイチ</t>
    </rPh>
    <rPh sb="4" eb="6">
      <t>タイセイ</t>
    </rPh>
    <rPh sb="6" eb="8">
      <t>カサン</t>
    </rPh>
    <phoneticPr fontId="8"/>
  </si>
  <si>
    <t>注１　本表は、次に該当する利用者を記載してください。
　①　身体障害者福祉法（昭和24年法律第283号）の第15条第４項の規定により交付を受けた身体障害者手帳
　　の障害程度が１級又は２級に該当し、日常生活におけるコミュニケーションや移動等に支障がある視覚障
　　害を有する者
　②　身体障害者手帳の障害の程度が２級に該当し、日常生活におけるコミュニケーションに支障がある聴覚
　　障害を有する者
　③　身体障害者手帳の障害の程度が３級に該当し、日常生活におけるコミュニケーションに支障がある言語
　　機能障害を有する者
　④　重度の視覚障害、聴覚障害、言語機能障害又は知的障害のうち２以上の障害を有する利用者については
　　、ダブルカウントするため、当該利用者の利用日数を２倍にして算定すること。この場合の「知的障害」
　　は「重度」の知的障害である必要はない。</t>
  </si>
  <si>
    <t>重度障害者等包括支援</t>
    <rPh sb="0" eb="2">
      <t>ジュウド</t>
    </rPh>
    <rPh sb="2" eb="5">
      <t>ショウガイシャ</t>
    </rPh>
    <rPh sb="5" eb="6">
      <t>トウ</t>
    </rPh>
    <rPh sb="6" eb="8">
      <t>ホウカツ</t>
    </rPh>
    <rPh sb="8" eb="10">
      <t>シエン</t>
    </rPh>
    <phoneticPr fontId="8"/>
  </si>
  <si>
    <t>リハビリテーション加算に関する届出書（生活介護）</t>
    <rPh sb="9" eb="11">
      <t>カサン</t>
    </rPh>
    <rPh sb="12" eb="13">
      <t>カン</t>
    </rPh>
    <rPh sb="15" eb="17">
      <t>トドケデ</t>
    </rPh>
    <phoneticPr fontId="8"/>
  </si>
  <si>
    <t>事業所名</t>
    <rPh sb="0" eb="3">
      <t>ジギョウショ</t>
    </rPh>
    <rPh sb="3" eb="4">
      <t>メイ</t>
    </rPh>
    <phoneticPr fontId="8"/>
  </si>
  <si>
    <t>特定事業所加算（重度訪問）</t>
    <rPh sb="8" eb="10">
      <t>ジュウド</t>
    </rPh>
    <rPh sb="10" eb="12">
      <t>ホウモン</t>
    </rPh>
    <phoneticPr fontId="8"/>
  </si>
  <si>
    <t>異動等の区分</t>
    <rPh sb="0" eb="2">
      <t>イドウ</t>
    </rPh>
    <rPh sb="2" eb="3">
      <t>トウ</t>
    </rPh>
    <rPh sb="4" eb="6">
      <t>クブン</t>
    </rPh>
    <phoneticPr fontId="8"/>
  </si>
  <si>
    <t>年</t>
    <rPh sb="0" eb="1">
      <t>ネン</t>
    </rPh>
    <phoneticPr fontId="144"/>
  </si>
  <si>
    <t>就労移行支援に係る基本報酬の算定区分に関する届出書
（就労移行支援サービス費（Ⅱ））</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8"/>
  </si>
  <si>
    <t>(1)</t>
  </si>
  <si>
    <t>重度訪問介護従業者の数</t>
    <rPh sb="0" eb="2">
      <t>ジュウド</t>
    </rPh>
    <rPh sb="2" eb="4">
      <t>ホウモン</t>
    </rPh>
    <rPh sb="4" eb="6">
      <t>カイゴ</t>
    </rPh>
    <rPh sb="6" eb="9">
      <t>ジュウギョウシャ</t>
    </rPh>
    <rPh sb="10" eb="11">
      <t>スウ</t>
    </rPh>
    <phoneticPr fontId="8"/>
  </si>
  <si>
    <t>　３　人員配置</t>
    <rPh sb="3" eb="5">
      <t>ジンイン</t>
    </rPh>
    <rPh sb="5" eb="7">
      <t>ハイチ</t>
    </rPh>
    <phoneticPr fontId="8"/>
  </si>
  <si>
    <t>保健師</t>
    <rPh sb="0" eb="3">
      <t>ホケンシ</t>
    </rPh>
    <phoneticPr fontId="8"/>
  </si>
  <si>
    <t>異動年月日</t>
    <rPh sb="0" eb="2">
      <t>イドウ</t>
    </rPh>
    <rPh sb="2" eb="5">
      <t>ネンガッピ</t>
    </rPh>
    <phoneticPr fontId="8"/>
  </si>
  <si>
    <t>サービス提供責任者</t>
    <rPh sb="4" eb="6">
      <t>テイキョウ</t>
    </rPh>
    <rPh sb="6" eb="9">
      <t>セキニンシャ</t>
    </rPh>
    <phoneticPr fontId="8"/>
  </si>
  <si>
    <t>重度訪問介護</t>
    <rPh sb="0" eb="2">
      <t>ジュウド</t>
    </rPh>
    <rPh sb="2" eb="4">
      <t>ホウモン</t>
    </rPh>
    <rPh sb="4" eb="6">
      <t>カイゴ</t>
    </rPh>
    <phoneticPr fontId="8"/>
  </si>
  <si>
    <t>同行援護</t>
    <rPh sb="0" eb="2">
      <t>ドウコウ</t>
    </rPh>
    <rPh sb="2" eb="4">
      <t>エンゴ</t>
    </rPh>
    <phoneticPr fontId="8"/>
  </si>
  <si>
    <t>計</t>
    <rPh sb="0" eb="1">
      <t>ケイ</t>
    </rPh>
    <phoneticPr fontId="8"/>
  </si>
  <si>
    <t>　　３　有資格者による
　　　指導体制</t>
    <rPh sb="4" eb="8">
      <t>ユウシカクシャ</t>
    </rPh>
    <rPh sb="15" eb="17">
      <t>シドウ</t>
    </rPh>
    <rPh sb="17" eb="19">
      <t>タイセイ</t>
    </rPh>
    <phoneticPr fontId="8"/>
  </si>
  <si>
    <t>行動援護</t>
    <rPh sb="0" eb="2">
      <t>コウドウ</t>
    </rPh>
    <rPh sb="2" eb="4">
      <t>エンゴ</t>
    </rPh>
    <phoneticPr fontId="8"/>
  </si>
  <si>
    <t>令和　　年　　月　　日</t>
    <rPh sb="0" eb="2">
      <t>レイワ</t>
    </rPh>
    <phoneticPr fontId="8"/>
  </si>
  <si>
    <t>配置場所から最も離れた共同生活住居までの移動時間（複数の共同生活住居の夜間支援を行っている場合）</t>
    <rPh sb="0" eb="2">
      <t>ハイチ</t>
    </rPh>
    <rPh sb="2" eb="4">
      <t>バショ</t>
    </rPh>
    <rPh sb="6" eb="7">
      <t>モット</t>
    </rPh>
    <rPh sb="8" eb="9">
      <t>ハナ</t>
    </rPh>
    <rPh sb="11" eb="13">
      <t>キョウドウ</t>
    </rPh>
    <rPh sb="13" eb="15">
      <t>セイカツ</t>
    </rPh>
    <rPh sb="15" eb="17">
      <t>ジュウキョ</t>
    </rPh>
    <rPh sb="20" eb="22">
      <t>イドウ</t>
    </rPh>
    <rPh sb="22" eb="24">
      <t>ジカン</t>
    </rPh>
    <phoneticPr fontId="8"/>
  </si>
  <si>
    <t>就労定着率区分の状況</t>
    <rPh sb="0" eb="2">
      <t>シュウロウ</t>
    </rPh>
    <rPh sb="2" eb="4">
      <t>テイチャク</t>
    </rPh>
    <rPh sb="4" eb="5">
      <t>リツ</t>
    </rPh>
    <rPh sb="5" eb="7">
      <t>クブン</t>
    </rPh>
    <rPh sb="8" eb="10">
      <t>ジョウキョウ</t>
    </rPh>
    <phoneticPr fontId="8"/>
  </si>
  <si>
    <t>療養介護</t>
    <rPh sb="0" eb="2">
      <t>リョウヨウ</t>
    </rPh>
    <rPh sb="2" eb="4">
      <t>カイゴ</t>
    </rPh>
    <phoneticPr fontId="8"/>
  </si>
  <si>
    <t>精神障害者退院支援施設</t>
    <rPh sb="0" eb="5">
      <t>セイシン</t>
    </rPh>
    <rPh sb="5" eb="7">
      <t>タイイン</t>
    </rPh>
    <rPh sb="7" eb="9">
      <t>シエン</t>
    </rPh>
    <rPh sb="9" eb="11">
      <t>シセツ</t>
    </rPh>
    <phoneticPr fontId="8"/>
  </si>
  <si>
    <t>（別添）就労移行支援・基本報酬</t>
  </si>
  <si>
    <t>2万円以上2万5千円未満</t>
    <rPh sb="1" eb="2">
      <t>マン</t>
    </rPh>
    <rPh sb="2" eb="3">
      <t>エン</t>
    </rPh>
    <rPh sb="3" eb="5">
      <t>イジョウ</t>
    </rPh>
    <rPh sb="6" eb="7">
      <t>マン</t>
    </rPh>
    <rPh sb="8" eb="9">
      <t>セン</t>
    </rPh>
    <rPh sb="9" eb="10">
      <t>エン</t>
    </rPh>
    <rPh sb="10" eb="12">
      <t>ミマン</t>
    </rPh>
    <phoneticPr fontId="8"/>
  </si>
  <si>
    <t>短期入所</t>
    <rPh sb="0" eb="2">
      <t>タンキ</t>
    </rPh>
    <rPh sb="2" eb="4">
      <t>ニュウショ</t>
    </rPh>
    <phoneticPr fontId="8"/>
  </si>
  <si>
    <t>別紙30</t>
    <rPh sb="0" eb="2">
      <t>ベッシ</t>
    </rPh>
    <phoneticPr fontId="8"/>
  </si>
  <si>
    <t>施設入所支援</t>
    <rPh sb="0" eb="2">
      <t>シセツ</t>
    </rPh>
    <rPh sb="2" eb="4">
      <t>ニュウショ</t>
    </rPh>
    <rPh sb="4" eb="6">
      <t>シエン</t>
    </rPh>
    <phoneticPr fontId="8"/>
  </si>
  <si>
    <t>訓練等給付</t>
    <rPh sb="0" eb="3">
      <t>クンレントウ</t>
    </rPh>
    <rPh sb="3" eb="5">
      <t>キュウフ</t>
    </rPh>
    <phoneticPr fontId="8"/>
  </si>
  <si>
    <t>２　事業所の名称</t>
    <rPh sb="2" eb="4">
      <t>ジギョウ</t>
    </rPh>
    <rPh sb="4" eb="5">
      <t>ジョ</t>
    </rPh>
    <rPh sb="6" eb="8">
      <t>メイショウ</t>
    </rPh>
    <phoneticPr fontId="143"/>
  </si>
  <si>
    <t>就労継続支援（Ｂ型）</t>
    <rPh sb="0" eb="2">
      <t>シュウロウ</t>
    </rPh>
    <rPh sb="2" eb="4">
      <t>ケイゾク</t>
    </rPh>
    <rPh sb="4" eb="6">
      <t>シエン</t>
    </rPh>
    <rPh sb="8" eb="9">
      <t>カタ</t>
    </rPh>
    <phoneticPr fontId="8"/>
  </si>
  <si>
    <t>就労移行支援</t>
    <rPh sb="0" eb="2">
      <t>シュウロウ</t>
    </rPh>
    <rPh sb="2" eb="4">
      <t>イコウ</t>
    </rPh>
    <rPh sb="4" eb="6">
      <t>シエン</t>
    </rPh>
    <phoneticPr fontId="8"/>
  </si>
  <si>
    <t>　　　○医療型児童発達支援にあっては、加算（Ⅰ）（Ⅱ）においては、児童指導員又は指定発達支援医療機関の職員、</t>
    <rPh sb="38" eb="39">
      <t>マタ</t>
    </rPh>
    <phoneticPr fontId="8"/>
  </si>
  <si>
    <t>自立生活援助</t>
    <rPh sb="0" eb="2">
      <t>ジリツ</t>
    </rPh>
    <rPh sb="2" eb="4">
      <t>セイカツ</t>
    </rPh>
    <rPh sb="4" eb="6">
      <t>エンジョ</t>
    </rPh>
    <phoneticPr fontId="8"/>
  </si>
  <si>
    <t>大規模事業所</t>
    <rPh sb="3" eb="6">
      <t>ジギョウショ</t>
    </rPh>
    <phoneticPr fontId="8"/>
  </si>
  <si>
    <t>特定相談支援</t>
    <rPh sb="0" eb="2">
      <t>トクテイ</t>
    </rPh>
    <rPh sb="2" eb="4">
      <t>ソウダン</t>
    </rPh>
    <rPh sb="4" eb="6">
      <t>シエン</t>
    </rPh>
    <phoneticPr fontId="8"/>
  </si>
  <si>
    <t>地域定着支援</t>
    <rPh sb="0" eb="2">
      <t>チイキ</t>
    </rPh>
    <rPh sb="2" eb="4">
      <t>テイチャク</t>
    </rPh>
    <rPh sb="4" eb="6">
      <t>シエン</t>
    </rPh>
    <phoneticPr fontId="8"/>
  </si>
  <si>
    <t>特定事業所加算に係る届出書（居宅介護事業所）</t>
    <rPh sb="0" eb="2">
      <t>トクテイ</t>
    </rPh>
    <rPh sb="2" eb="5">
      <t>ジギョウショ</t>
    </rPh>
    <rPh sb="5" eb="7">
      <t>カサン</t>
    </rPh>
    <rPh sb="8" eb="9">
      <t>カカ</t>
    </rPh>
    <rPh sb="10" eb="13">
      <t>トドケデショ</t>
    </rPh>
    <rPh sb="14" eb="16">
      <t>キョタク</t>
    </rPh>
    <rPh sb="16" eb="18">
      <t>カイゴ</t>
    </rPh>
    <rPh sb="18" eb="21">
      <t>ジギョウショ</t>
    </rPh>
    <phoneticPr fontId="8"/>
  </si>
  <si>
    <t>備考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8"/>
  </si>
  <si>
    <t>常勤（人）</t>
    <rPh sb="0" eb="2">
      <t>ジョウキン</t>
    </rPh>
    <rPh sb="3" eb="4">
      <t>ニン</t>
    </rPh>
    <phoneticPr fontId="8"/>
  </si>
  <si>
    <t>事 業 所 名</t>
    <rPh sb="0" eb="1">
      <t>コト</t>
    </rPh>
    <rPh sb="2" eb="3">
      <t>ギョウ</t>
    </rPh>
    <rPh sb="4" eb="5">
      <t>ショ</t>
    </rPh>
    <rPh sb="6" eb="7">
      <t>メイ</t>
    </rPh>
    <phoneticPr fontId="8"/>
  </si>
  <si>
    <t>喀痰吸引等研修（第1号又は第2号）</t>
    <rPh sb="0" eb="2">
      <t>カクタン</t>
    </rPh>
    <rPh sb="2" eb="4">
      <t>キュウイン</t>
    </rPh>
    <rPh sb="4" eb="5">
      <t>トウ</t>
    </rPh>
    <rPh sb="5" eb="7">
      <t>ケンシュウ</t>
    </rPh>
    <rPh sb="8" eb="9">
      <t>ダイ</t>
    </rPh>
    <rPh sb="10" eb="11">
      <t>ゴウ</t>
    </rPh>
    <rPh sb="11" eb="12">
      <t>マタ</t>
    </rPh>
    <rPh sb="13" eb="14">
      <t>ダイ</t>
    </rPh>
    <rPh sb="15" eb="16">
      <t>ゴウ</t>
    </rPh>
    <phoneticPr fontId="8"/>
  </si>
  <si>
    <t>新規指定の場合（※起算日は指定を受ける前月末日）</t>
    <rPh sb="0" eb="2">
      <t>シンキ</t>
    </rPh>
    <rPh sb="2" eb="4">
      <t>シテイ</t>
    </rPh>
    <rPh sb="5" eb="7">
      <t>バアイ</t>
    </rPh>
    <rPh sb="9" eb="12">
      <t>キサンビ</t>
    </rPh>
    <rPh sb="13" eb="15">
      <t>シテイ</t>
    </rPh>
    <rPh sb="16" eb="17">
      <t>ウ</t>
    </rPh>
    <rPh sb="19" eb="21">
      <t>ゼンゲツ</t>
    </rPh>
    <rPh sb="21" eb="22">
      <t>マツ</t>
    </rPh>
    <rPh sb="22" eb="23">
      <t>ビ</t>
    </rPh>
    <phoneticPr fontId="8"/>
  </si>
  <si>
    <t>≪緊急時対応加算　地域生活支援拠点等の場合≫</t>
    <rPh sb="9" eb="18">
      <t>チイキセイカツシエンキョテントウ</t>
    </rPh>
    <rPh sb="19" eb="21">
      <t>バアイ</t>
    </rPh>
    <phoneticPr fontId="143"/>
  </si>
  <si>
    <t>※１６</t>
  </si>
  <si>
    <t>障害者支援施設等感染対策向上体制</t>
    <rPh sb="14" eb="16">
      <t>タイセイ</t>
    </rPh>
    <phoneticPr fontId="8"/>
  </si>
  <si>
    <t>精神障害者地域移行特別加算に関する届出書</t>
    <rPh sb="0" eb="2">
      <t>セイシン</t>
    </rPh>
    <rPh sb="2" eb="5">
      <t>ショウガイシャ</t>
    </rPh>
    <rPh sb="5" eb="7">
      <t>チイキ</t>
    </rPh>
    <rPh sb="7" eb="9">
      <t>イコウ</t>
    </rPh>
    <rPh sb="9" eb="11">
      <t>トクベツ</t>
    </rPh>
    <rPh sb="11" eb="13">
      <t>カサン</t>
    </rPh>
    <rPh sb="14" eb="15">
      <t>カン</t>
    </rPh>
    <rPh sb="17" eb="19">
      <t>トドケデ</t>
    </rPh>
    <rPh sb="19" eb="20">
      <t>ショ</t>
    </rPh>
    <phoneticPr fontId="8"/>
  </si>
  <si>
    <t>異動区分</t>
  </si>
  <si>
    <t>水</t>
    <rPh sb="0" eb="1">
      <t>スイ</t>
    </rPh>
    <phoneticPr fontId="8"/>
  </si>
  <si>
    <t>注２　看護職員の資格を証する書類の写しを添付して下さい。</t>
    <rPh sb="0" eb="1">
      <t>チュウ</t>
    </rPh>
    <rPh sb="3" eb="5">
      <t>カンゴ</t>
    </rPh>
    <rPh sb="5" eb="7">
      <t>ショクイン</t>
    </rPh>
    <rPh sb="8" eb="10">
      <t>シカク</t>
    </rPh>
    <rPh sb="11" eb="12">
      <t>ショウ</t>
    </rPh>
    <rPh sb="14" eb="16">
      <t>ショルイ</t>
    </rPh>
    <rPh sb="17" eb="18">
      <t>ウツ</t>
    </rPh>
    <rPh sb="20" eb="22">
      <t>テンプ</t>
    </rPh>
    <phoneticPr fontId="8"/>
  </si>
  <si>
    <t>利用者に支払った賃金総額</t>
    <rPh sb="0" eb="3">
      <t>リヨウシャ</t>
    </rPh>
    <rPh sb="4" eb="6">
      <t>シハラ</t>
    </rPh>
    <rPh sb="8" eb="10">
      <t>チンギン</t>
    </rPh>
    <rPh sb="10" eb="12">
      <t>ソウガク</t>
    </rPh>
    <phoneticPr fontId="31"/>
  </si>
  <si>
    <t>職場実習等</t>
    <rPh sb="0" eb="2">
      <t>ショクバ</t>
    </rPh>
    <rPh sb="2" eb="5">
      <t>ジッシュウナド</t>
    </rPh>
    <phoneticPr fontId="8"/>
  </si>
  <si>
    <t>注４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8"/>
  </si>
  <si>
    <t>　①　新規　　②　変更　　③　終了</t>
  </si>
  <si>
    <t>事業所番号</t>
    <rPh sb="3" eb="4">
      <t>バン</t>
    </rPh>
    <rPh sb="4" eb="5">
      <t>ゴウ</t>
    </rPh>
    <phoneticPr fontId="8"/>
  </si>
  <si>
    <t>届 出 項 目</t>
  </si>
  <si>
    <t>　従業者に対し、医療観察法に規定する入院によらない医療を受ける者又は刑事施設若しくは少年院を釈放された障害者の支援に関する研修が年一回以上行われていること。</t>
    <rPh sb="14" eb="16">
      <t>キテイ</t>
    </rPh>
    <rPh sb="18" eb="20">
      <t>ニュウイン</t>
    </rPh>
    <rPh sb="25" eb="27">
      <t>イリョウ</t>
    </rPh>
    <rPh sb="28" eb="29">
      <t>ウ</t>
    </rPh>
    <rPh sb="31" eb="32">
      <t>シャ</t>
    </rPh>
    <phoneticPr fontId="8"/>
  </si>
  <si>
    <t>　①　特定事業所加算(Ⅰ)　　②　特定事業所加算(Ⅱ)　　③　特定事業所加算(Ⅲ)　④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4" eb="46">
      <t>トクテイ</t>
    </rPh>
    <rPh sb="46" eb="49">
      <t>ジギョウショ</t>
    </rPh>
    <rPh sb="49" eb="51">
      <t>カサン</t>
    </rPh>
    <phoneticPr fontId="8"/>
  </si>
  <si>
    <t>注１　就労定着者とは、就労継続支援Ａ型等を受けた後、就労し、当該年度の前年度において就労継続している期
　　間が6月に達した者（就労定着者という。）をいう。なお、就労とは企業等との雇用契約に基づく就労をいい、
　　労働時間等労働条件の内容は問わない。ただし、他の就労継続支援Ａ型事業所の利用者として移行は除く。
注２　届出時点の継続状況には、就労が継続している場合には「継続」、離職している場合には「離職」と記入。
注３　加算単位数は前年度の就労定着者の数に当該年度の利用定員及び基本報酬の算定区分に応じた所定単位数を
　　乗じて得た単位数を加算することとなる。
注４　行が足りない場合は適宜追加して記載。</t>
    <rPh sb="0" eb="1">
      <t>チュウ</t>
    </rPh>
    <rPh sb="3" eb="5">
      <t>シュウロウ</t>
    </rPh>
    <rPh sb="5" eb="7">
      <t>テイチャク</t>
    </rPh>
    <rPh sb="7" eb="8">
      <t>シャ</t>
    </rPh>
    <rPh sb="11" eb="13">
      <t>シュウロウ</t>
    </rPh>
    <rPh sb="13" eb="15">
      <t>ケイゾク</t>
    </rPh>
    <rPh sb="15" eb="17">
      <t>シエン</t>
    </rPh>
    <rPh sb="18" eb="19">
      <t>ガタ</t>
    </rPh>
    <rPh sb="19" eb="20">
      <t>トウ</t>
    </rPh>
    <rPh sb="21" eb="22">
      <t>ウ</t>
    </rPh>
    <rPh sb="24" eb="25">
      <t>アト</t>
    </rPh>
    <rPh sb="26" eb="28">
      <t>シュウロウ</t>
    </rPh>
    <rPh sb="30" eb="32">
      <t>トウガイ</t>
    </rPh>
    <rPh sb="32" eb="34">
      <t>ネンド</t>
    </rPh>
    <rPh sb="35" eb="38">
      <t>ゼンネンド</t>
    </rPh>
    <rPh sb="42" eb="44">
      <t>シュウロウ</t>
    </rPh>
    <rPh sb="44" eb="46">
      <t>ケイゾク</t>
    </rPh>
    <rPh sb="57" eb="58">
      <t>ツキ</t>
    </rPh>
    <rPh sb="59" eb="60">
      <t>タッ</t>
    </rPh>
    <rPh sb="62" eb="63">
      <t>シャ</t>
    </rPh>
    <rPh sb="64" eb="66">
      <t>シュウロウ</t>
    </rPh>
    <rPh sb="66" eb="68">
      <t>テイチャク</t>
    </rPh>
    <rPh sb="68" eb="69">
      <t>シャ</t>
    </rPh>
    <rPh sb="81" eb="83">
      <t>シュウロウ</t>
    </rPh>
    <rPh sb="85" eb="87">
      <t>キギョウ</t>
    </rPh>
    <rPh sb="87" eb="88">
      <t>トウ</t>
    </rPh>
    <rPh sb="129" eb="130">
      <t>タ</t>
    </rPh>
    <rPh sb="131" eb="133">
      <t>シュウロウ</t>
    </rPh>
    <rPh sb="135" eb="137">
      <t>シエン</t>
    </rPh>
    <rPh sb="138" eb="139">
      <t>ガタ</t>
    </rPh>
    <rPh sb="139" eb="142">
      <t>ジギョウショ</t>
    </rPh>
    <rPh sb="143" eb="146">
      <t>リヨウシャ</t>
    </rPh>
    <rPh sb="149" eb="151">
      <t>イコウ</t>
    </rPh>
    <rPh sb="152" eb="153">
      <t>ノゾ</t>
    </rPh>
    <rPh sb="156" eb="157">
      <t>チュウ</t>
    </rPh>
    <rPh sb="159" eb="161">
      <t>トドケデ</t>
    </rPh>
    <rPh sb="161" eb="163">
      <t>ジテン</t>
    </rPh>
    <rPh sb="164" eb="166">
      <t>ケイゾク</t>
    </rPh>
    <rPh sb="166" eb="168">
      <t>ジョウキョウ</t>
    </rPh>
    <rPh sb="171" eb="173">
      <t>シュウロウ</t>
    </rPh>
    <rPh sb="174" eb="176">
      <t>ケイゾク</t>
    </rPh>
    <rPh sb="180" eb="182">
      <t>バアイ</t>
    </rPh>
    <rPh sb="185" eb="187">
      <t>ケイゾク</t>
    </rPh>
    <rPh sb="189" eb="191">
      <t>リショク</t>
    </rPh>
    <rPh sb="195" eb="197">
      <t>バアイ</t>
    </rPh>
    <rPh sb="200" eb="202">
      <t>リショク</t>
    </rPh>
    <rPh sb="204" eb="206">
      <t>キニュウ</t>
    </rPh>
    <rPh sb="208" eb="209">
      <t>チュウ</t>
    </rPh>
    <rPh sb="211" eb="213">
      <t>カサン</t>
    </rPh>
    <rPh sb="213" eb="215">
      <t>タンイ</t>
    </rPh>
    <rPh sb="215" eb="216">
      <t>スウ</t>
    </rPh>
    <rPh sb="217" eb="220">
      <t>ゼンネンド</t>
    </rPh>
    <rPh sb="221" eb="223">
      <t>シュウロウ</t>
    </rPh>
    <rPh sb="223" eb="225">
      <t>テイチャク</t>
    </rPh>
    <rPh sb="225" eb="226">
      <t>シャ</t>
    </rPh>
    <rPh sb="227" eb="228">
      <t>カズ</t>
    </rPh>
    <rPh sb="229" eb="231">
      <t>トウガイ</t>
    </rPh>
    <rPh sb="231" eb="233">
      <t>ネンド</t>
    </rPh>
    <rPh sb="234" eb="236">
      <t>リヨウ</t>
    </rPh>
    <rPh sb="236" eb="238">
      <t>テイイン</t>
    </rPh>
    <rPh sb="238" eb="239">
      <t>オヨ</t>
    </rPh>
    <rPh sb="240" eb="242">
      <t>キホン</t>
    </rPh>
    <rPh sb="242" eb="244">
      <t>ホウシュウ</t>
    </rPh>
    <rPh sb="245" eb="247">
      <t>サンテイ</t>
    </rPh>
    <rPh sb="247" eb="249">
      <t>クブン</t>
    </rPh>
    <rPh sb="250" eb="251">
      <t>オウ</t>
    </rPh>
    <rPh sb="253" eb="255">
      <t>ショテイ</t>
    </rPh>
    <rPh sb="255" eb="258">
      <t>タンイスウ</t>
    </rPh>
    <rPh sb="262" eb="263">
      <t>ジョウ</t>
    </rPh>
    <rPh sb="265" eb="266">
      <t>エ</t>
    </rPh>
    <rPh sb="267" eb="270">
      <t>タンイスウ</t>
    </rPh>
    <rPh sb="271" eb="273">
      <t>カサン</t>
    </rPh>
    <rPh sb="282" eb="283">
      <t>チュウ</t>
    </rPh>
    <rPh sb="285" eb="286">
      <t>ギョウ</t>
    </rPh>
    <rPh sb="287" eb="288">
      <t>タ</t>
    </rPh>
    <rPh sb="291" eb="293">
      <t>バアイ</t>
    </rPh>
    <rPh sb="294" eb="296">
      <t>テキギ</t>
    </rPh>
    <rPh sb="296" eb="298">
      <t>ツイカ</t>
    </rPh>
    <rPh sb="300" eb="302">
      <t>キサイ</t>
    </rPh>
    <phoneticPr fontId="8"/>
  </si>
  <si>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31"/>
  </si>
  <si>
    <t>事業所名</t>
    <rPh sb="0" eb="3">
      <t>ジギョウショ</t>
    </rPh>
    <rPh sb="3" eb="4">
      <t>メイ</t>
    </rPh>
    <phoneticPr fontId="31"/>
  </si>
  <si>
    <t>▲▲県■■市◆◆×－×－×</t>
  </si>
  <si>
    <t>経営改善計画</t>
    <rPh sb="0" eb="2">
      <t>ケイエイ</t>
    </rPh>
    <rPh sb="2" eb="4">
      <t>カイゼン</t>
    </rPh>
    <rPh sb="4" eb="6">
      <t>ケイカク</t>
    </rPh>
    <phoneticPr fontId="31"/>
  </si>
  <si>
    <t>注２　ピアサポート研修の課程を修了し、当該研修の事業を行った者から当該研修の課程を修了した旨の証明
　　書の交付を受けた者を、指定自立訓練事業所、指定就労継続支援Ｂ型事業所等の従業者として２名以上
　　（当該２名以上のうち少なくとも１名は障害者等とする。）配置している。（※別添組織体制図、勤務形
　　態一覧表のとおり）</t>
    <rPh sb="0" eb="1">
      <t>チュウ</t>
    </rPh>
    <rPh sb="63" eb="65">
      <t>シテイ</t>
    </rPh>
    <rPh sb="65" eb="69">
      <t>ジリツクンレン</t>
    </rPh>
    <rPh sb="69" eb="72">
      <t>ジギョウショ</t>
    </rPh>
    <rPh sb="111" eb="112">
      <t>スク</t>
    </rPh>
    <phoneticPr fontId="8"/>
  </si>
  <si>
    <t>社会生活支援特別加算に係る届出書</t>
    <rPh sb="0" eb="2">
      <t>シャカイ</t>
    </rPh>
    <rPh sb="2" eb="4">
      <t>セイカツ</t>
    </rPh>
    <rPh sb="4" eb="6">
      <t>シエン</t>
    </rPh>
    <rPh sb="6" eb="8">
      <t>トクベツ</t>
    </rPh>
    <rPh sb="8" eb="10">
      <t>カサン</t>
    </rPh>
    <rPh sb="11" eb="12">
      <t>カカ</t>
    </rPh>
    <rPh sb="13" eb="15">
      <t>トドケデ</t>
    </rPh>
    <rPh sb="15" eb="16">
      <t>ショ</t>
    </rPh>
    <phoneticPr fontId="8"/>
  </si>
  <si>
    <t>加配される従業者の氏名</t>
  </si>
  <si>
    <t>　〔　体　制　要　件　〕</t>
    <rPh sb="3" eb="4">
      <t>カラダ</t>
    </rPh>
    <rPh sb="5" eb="6">
      <t>セイ</t>
    </rPh>
    <rPh sb="7" eb="8">
      <t>ヨウ</t>
    </rPh>
    <rPh sb="9" eb="10">
      <t>ケン</t>
    </rPh>
    <phoneticPr fontId="8"/>
  </si>
  <si>
    <t>①－ア</t>
  </si>
  <si>
    <t>実務経験及び研修証明書</t>
    <rPh sb="0" eb="2">
      <t>ジツム</t>
    </rPh>
    <rPh sb="2" eb="4">
      <t>ケイケン</t>
    </rPh>
    <rPh sb="4" eb="5">
      <t>オヨ</t>
    </rPh>
    <rPh sb="6" eb="8">
      <t>ケンシュウ</t>
    </rPh>
    <rPh sb="8" eb="11">
      <t>ショウメイショ</t>
    </rPh>
    <phoneticPr fontId="8"/>
  </si>
  <si>
    <t>要医療児者支援体制</t>
  </si>
  <si>
    <t>体制等状況一覧表（R6.6～）</t>
  </si>
  <si>
    <t>①－イ</t>
  </si>
  <si>
    <t>過去６年間の就労定着支援の終了者</t>
    <rPh sb="0" eb="2">
      <t>カコ</t>
    </rPh>
    <rPh sb="3" eb="5">
      <t>ネンカン</t>
    </rPh>
    <rPh sb="6" eb="8">
      <t>シュウロウ</t>
    </rPh>
    <rPh sb="8" eb="10">
      <t>テイチャク</t>
    </rPh>
    <rPh sb="10" eb="12">
      <t>シエン</t>
    </rPh>
    <rPh sb="13" eb="16">
      <t>シュウリョウシャ</t>
    </rPh>
    <phoneticPr fontId="8"/>
  </si>
  <si>
    <t>５　利用者数</t>
    <rPh sb="2" eb="5">
      <t>リヨウシャ</t>
    </rPh>
    <rPh sb="5" eb="6">
      <t>スウ</t>
    </rPh>
    <phoneticPr fontId="8"/>
  </si>
  <si>
    <t>宿直</t>
    <rPh sb="0" eb="2">
      <t>シュクチョク</t>
    </rPh>
    <phoneticPr fontId="8"/>
  </si>
  <si>
    <t>夜間支援体制を確保している夜間及び深夜の時間帯</t>
    <rPh sb="0" eb="2">
      <t>ヤカン</t>
    </rPh>
    <rPh sb="2" eb="4">
      <t>シエン</t>
    </rPh>
    <rPh sb="4" eb="6">
      <t>タイセイ</t>
    </rPh>
    <rPh sb="7" eb="9">
      <t>カクホ</t>
    </rPh>
    <rPh sb="13" eb="15">
      <t>ヤカン</t>
    </rPh>
    <rPh sb="15" eb="16">
      <t>オヨ</t>
    </rPh>
    <rPh sb="17" eb="19">
      <t>シンヤ</t>
    </rPh>
    <rPh sb="20" eb="23">
      <t>ジカンタイ</t>
    </rPh>
    <phoneticPr fontId="8"/>
  </si>
  <si>
    <t>③</t>
  </si>
  <si>
    <t>（Ⅶ）利用者の知識・能力向上</t>
    <rPh sb="3" eb="6">
      <t>リヨウシャ</t>
    </rPh>
    <rPh sb="7" eb="9">
      <t>チシキ</t>
    </rPh>
    <rPh sb="10" eb="12">
      <t>ノウリョク</t>
    </rPh>
    <rPh sb="12" eb="14">
      <t>コウジョウ</t>
    </rPh>
    <phoneticPr fontId="31"/>
  </si>
  <si>
    <t>⑤　</t>
  </si>
  <si>
    <t>算定要件</t>
  </si>
  <si>
    <t>⑥　</t>
  </si>
  <si>
    <t>　</t>
  </si>
  <si>
    <t>１．Ⅱ型(7.5:1)
２．Ⅲ型(10:1)
３．Ⅰ型(6:1)</t>
  </si>
  <si>
    <t>①　新規　　　　　　②　変更　　　　　　③　終了</t>
    <rPh sb="2" eb="4">
      <t>シンキ</t>
    </rPh>
    <rPh sb="12" eb="14">
      <t>ヘンコウ</t>
    </rPh>
    <rPh sb="22" eb="24">
      <t>シュウリョウ</t>
    </rPh>
    <phoneticPr fontId="8"/>
  </si>
  <si>
    <t>(1)　総数</t>
    <rPh sb="4" eb="6">
      <t>ソウスウ</t>
    </rPh>
    <phoneticPr fontId="8"/>
  </si>
  <si>
    <t>　〔　人　材　要　件　〕　</t>
    <rPh sb="3" eb="4">
      <t>ジン</t>
    </rPh>
    <rPh sb="5" eb="6">
      <t>ザイ</t>
    </rPh>
    <rPh sb="7" eb="8">
      <t>ヨウ</t>
    </rPh>
    <rPh sb="9" eb="10">
      <t>ケン</t>
    </rPh>
    <phoneticPr fontId="8"/>
  </si>
  <si>
    <t>対象障害者等の
支援に関する研修
の内容（概要）</t>
    <rPh sb="0" eb="2">
      <t>タイショウ</t>
    </rPh>
    <rPh sb="2" eb="5">
      <t>ショウガイシャ</t>
    </rPh>
    <rPh sb="5" eb="6">
      <t>トウ</t>
    </rPh>
    <rPh sb="8" eb="10">
      <t>シエン</t>
    </rPh>
    <rPh sb="11" eb="12">
      <t>カン</t>
    </rPh>
    <rPh sb="14" eb="16">
      <t>ケンシュウ</t>
    </rPh>
    <rPh sb="18" eb="20">
      <t>ナイヨウ</t>
    </rPh>
    <rPh sb="21" eb="23">
      <t>ガイヨウ</t>
    </rPh>
    <phoneticPr fontId="8"/>
  </si>
  <si>
    <t>常勤換算
職員数</t>
    <rPh sb="0" eb="2">
      <t>ジョウキン</t>
    </rPh>
    <rPh sb="2" eb="4">
      <t>カンサン</t>
    </rPh>
    <rPh sb="5" eb="7">
      <t>ショクイン</t>
    </rPh>
    <rPh sb="7" eb="8">
      <t>スウ</t>
    </rPh>
    <phoneticPr fontId="8"/>
  </si>
  <si>
    <t>サービス
提供時間</t>
    <rPh sb="5" eb="7">
      <t>テイキョウ</t>
    </rPh>
    <rPh sb="7" eb="9">
      <t>ジカン</t>
    </rPh>
    <phoneticPr fontId="8"/>
  </si>
  <si>
    <t>栄養改善体制</t>
    <rPh sb="0" eb="2">
      <t>エイヨウ</t>
    </rPh>
    <rPh sb="2" eb="4">
      <t>カイゼン</t>
    </rPh>
    <rPh sb="4" eb="6">
      <t>タイセイ</t>
    </rPh>
    <phoneticPr fontId="8"/>
  </si>
  <si>
    <t>人</t>
    <rPh sb="0" eb="1">
      <t>ニン</t>
    </rPh>
    <phoneticPr fontId="8"/>
  </si>
  <si>
    <t>月延べサービス提供時間</t>
    <rPh sb="0" eb="1">
      <t>ツキ</t>
    </rPh>
    <rPh sb="1" eb="2">
      <t>ノ</t>
    </rPh>
    <rPh sb="7" eb="9">
      <t>テイキョウ</t>
    </rPh>
    <rPh sb="9" eb="11">
      <t>ジカン</t>
    </rPh>
    <phoneticPr fontId="8"/>
  </si>
  <si>
    <t>できる目処がある場合、その予定日を記載してください。</t>
  </si>
  <si>
    <t>実地指導を受けた日時</t>
    <rPh sb="0" eb="2">
      <t>ジッチ</t>
    </rPh>
    <rPh sb="2" eb="4">
      <t>シドウ</t>
    </rPh>
    <rPh sb="5" eb="6">
      <t>ウ</t>
    </rPh>
    <rPh sb="8" eb="10">
      <t>ニチジ</t>
    </rPh>
    <phoneticPr fontId="8"/>
  </si>
  <si>
    <t>時間</t>
    <rPh sb="0" eb="2">
      <t>ジカン</t>
    </rPh>
    <phoneticPr fontId="8"/>
  </si>
  <si>
    <t>(2)</t>
  </si>
  <si>
    <t>　　　清掃活動等）の実施」、「協議会等を設けて地域住民が事業所の運営への参加」、「地域住民への健康相談教室</t>
  </si>
  <si>
    <t>様</t>
    <rPh sb="0" eb="1">
      <t>サマ</t>
    </rPh>
    <phoneticPr fontId="8"/>
  </si>
  <si>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8"/>
  </si>
  <si>
    <t>居住支援法人又は居住支援協議会の名称</t>
    <rPh sb="0" eb="2">
      <t>キョジュウ</t>
    </rPh>
    <rPh sb="2" eb="4">
      <t>シエン</t>
    </rPh>
    <rPh sb="4" eb="6">
      <t>ホウジン</t>
    </rPh>
    <rPh sb="6" eb="7">
      <t>マタ</t>
    </rPh>
    <rPh sb="8" eb="10">
      <t>キョジュウ</t>
    </rPh>
    <rPh sb="10" eb="12">
      <t>シエン</t>
    </rPh>
    <rPh sb="12" eb="15">
      <t>キョウギカイ</t>
    </rPh>
    <phoneticPr fontId="8"/>
  </si>
  <si>
    <t>(3)</t>
  </si>
  <si>
    <t>就労継続支援Ｂ型に係る基本報酬の算定区分に関する届出書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8"/>
  </si>
  <si>
    <t>会計期間（　　月～　　月）</t>
    <rPh sb="0" eb="2">
      <t>カイケイ</t>
    </rPh>
    <rPh sb="2" eb="4">
      <t>キカン</t>
    </rPh>
    <rPh sb="7" eb="8">
      <t>ガツ</t>
    </rPh>
    <rPh sb="11" eb="12">
      <t>ガツ</t>
    </rPh>
    <phoneticPr fontId="31"/>
  </si>
  <si>
    <t>特定従業者数換算で（　12：１　・　30：１　・　7.5：１　・　20：１　）以上加配</t>
    <rPh sb="0" eb="2">
      <t>トクテイ</t>
    </rPh>
    <rPh sb="2" eb="5">
      <t>ジュウギョウシャ</t>
    </rPh>
    <rPh sb="5" eb="6">
      <t>スウ</t>
    </rPh>
    <rPh sb="6" eb="8">
      <t>カンザン</t>
    </rPh>
    <rPh sb="39" eb="41">
      <t>イジョウ</t>
    </rPh>
    <rPh sb="41" eb="43">
      <t>カハイ</t>
    </rPh>
    <phoneticPr fontId="8"/>
  </si>
  <si>
    <t>(４)</t>
  </si>
  <si>
    <t>　４　従業者が有する資格について、当該資格を証する書類の写しを添付してください。</t>
    <rPh sb="3" eb="6">
      <t>ジュウギョウシャ</t>
    </rPh>
    <rPh sb="7" eb="8">
      <t>ユウ</t>
    </rPh>
    <rPh sb="10" eb="12">
      <t>シカク</t>
    </rPh>
    <rPh sb="17" eb="19">
      <t>トウガイ</t>
    </rPh>
    <rPh sb="19" eb="21">
      <t>シカク</t>
    </rPh>
    <rPh sb="22" eb="23">
      <t>ショウ</t>
    </rPh>
    <rPh sb="25" eb="27">
      <t>ショルイ</t>
    </rPh>
    <rPh sb="28" eb="29">
      <t>ウツ</t>
    </rPh>
    <rPh sb="31" eb="33">
      <t>テンプ</t>
    </rPh>
    <phoneticPr fontId="8"/>
  </si>
  <si>
    <r>
      <t>今年度の研修要件①</t>
    </r>
    <r>
      <rPr>
        <sz val="10"/>
        <color indexed="8"/>
        <rFont val="HGｺﾞｼｯｸM"/>
      </rPr>
      <t>（※１）</t>
    </r>
    <r>
      <rPr>
        <sz val="12"/>
        <color indexed="8"/>
        <rFont val="HGｺﾞｼｯｸM"/>
      </rPr>
      <t>を満たしている者の数</t>
    </r>
    <rPh sb="0" eb="3">
      <t>コンネンド</t>
    </rPh>
    <rPh sb="4" eb="6">
      <t>ケンシュウ</t>
    </rPh>
    <rPh sb="6" eb="8">
      <t>ヨウケン</t>
    </rPh>
    <rPh sb="14" eb="15">
      <t>ミ</t>
    </rPh>
    <rPh sb="20" eb="21">
      <t>シャ</t>
    </rPh>
    <rPh sb="22" eb="23">
      <t>カズ</t>
    </rPh>
    <phoneticPr fontId="8"/>
  </si>
  <si>
    <t>前年度又は前３月間におけるサービス提供時間のうち、常勤の居宅介護従業者によるサービス提供の総時間数</t>
    <rPh sb="0" eb="3">
      <t>ゼンネンド</t>
    </rPh>
    <rPh sb="3" eb="4">
      <t>マタ</t>
    </rPh>
    <rPh sb="5" eb="6">
      <t>ゼン</t>
    </rPh>
    <rPh sb="7" eb="8">
      <t>ツキ</t>
    </rPh>
    <rPh sb="8" eb="9">
      <t>アイダ</t>
    </rPh>
    <rPh sb="17" eb="19">
      <t>テイキョウ</t>
    </rPh>
    <rPh sb="19" eb="21">
      <t>ジカン</t>
    </rPh>
    <rPh sb="25" eb="27">
      <t>ジョウキン</t>
    </rPh>
    <rPh sb="28" eb="30">
      <t>キョタク</t>
    </rPh>
    <rPh sb="30" eb="32">
      <t>カイゴ</t>
    </rPh>
    <rPh sb="32" eb="35">
      <t>ジュウギョウシャ</t>
    </rPh>
    <rPh sb="42" eb="44">
      <t>テイキョウ</t>
    </rPh>
    <rPh sb="45" eb="46">
      <t>ソウ</t>
    </rPh>
    <rPh sb="46" eb="48">
      <t>ジカン</t>
    </rPh>
    <rPh sb="48" eb="49">
      <t>スウ</t>
    </rPh>
    <phoneticPr fontId="8"/>
  </si>
  <si>
    <t>前年度の平均利用者数のうち５０％（人）</t>
    <rPh sb="0" eb="3">
      <t>ゼンネンド</t>
    </rPh>
    <rPh sb="4" eb="6">
      <t>ヘイキン</t>
    </rPh>
    <rPh sb="6" eb="9">
      <t>リヨウシャ</t>
    </rPh>
    <rPh sb="9" eb="10">
      <t>スウ</t>
    </rPh>
    <phoneticPr fontId="8"/>
  </si>
  <si>
    <t>重度障害者支援Ⅰ体制</t>
    <rPh sb="0" eb="2">
      <t>ジュウド</t>
    </rPh>
    <rPh sb="2" eb="5">
      <t>ショウガイシャ</t>
    </rPh>
    <rPh sb="5" eb="7">
      <t>シエン</t>
    </rPh>
    <rPh sb="8" eb="10">
      <t>タイセイ</t>
    </rPh>
    <phoneticPr fontId="8"/>
  </si>
  <si>
    <t>1週間に当該事業所における常勤職員の勤務すべき時間数（就業規則上に定める時間数）</t>
  </si>
  <si>
    <t>居宅介護従業者の数</t>
    <rPh sb="0" eb="2">
      <t>キョタク</t>
    </rPh>
    <rPh sb="2" eb="4">
      <t>カイゴ</t>
    </rPh>
    <rPh sb="4" eb="7">
      <t>ジュウギョウシャ</t>
    </rPh>
    <rPh sb="8" eb="9">
      <t>スウ</t>
    </rPh>
    <phoneticPr fontId="8"/>
  </si>
  <si>
    <t>人</t>
    <rPh sb="0" eb="1">
      <t>ヒト</t>
    </rPh>
    <phoneticPr fontId="8"/>
  </si>
  <si>
    <t>１．Ｖ（１）　　２．Ｖ（２）　　５．Ｖ（５）　　７．Ｖ（７）　　８．Ｖ（８）
１０．Ｖ（１０）　　１１．Ｖ（１１）　　１３．Ｖ（１３）　　１４．Ｖ（１４）</t>
  </si>
  <si>
    <t>職員数</t>
    <rPh sb="0" eb="3">
      <t>ショクインスウ</t>
    </rPh>
    <phoneticPr fontId="8"/>
  </si>
  <si>
    <t>4:00～5:00</t>
  </si>
  <si>
    <t>障害者支援施設等感染対策向上加算</t>
  </si>
  <si>
    <t>２　加配される従業者の配置状況</t>
    <rPh sb="11" eb="13">
      <t>ハイチ</t>
    </rPh>
    <phoneticPr fontId="8"/>
  </si>
  <si>
    <t>常勤換算職員数</t>
    <rPh sb="0" eb="2">
      <t>ジョウキン</t>
    </rPh>
    <rPh sb="2" eb="4">
      <t>カンサン</t>
    </rPh>
    <rPh sb="4" eb="7">
      <t>ショクインスウ</t>
    </rPh>
    <phoneticPr fontId="8"/>
  </si>
  <si>
    <t>　１．なし　　３．Ⅰ　　４．Ⅱ</t>
  </si>
  <si>
    <t>障害者支援施設を退所し、退所から６月以上、指定共同生活援助事業所等へ入居している者又は賃貸等により地域で生活している者（介護老人福祉施設等の介護保険施設へ入居するために退所した者及び病院への長期入院のために退所した者を除く。）の人数</t>
  </si>
  <si>
    <t>※８　個人単位で居宅介護等を利用している利用者がいる場合は、職員配置状況確認調査票の「個人居宅介護利用者（再掲）」欄に人数を入力し、職員配置状況確認調査票</t>
    <rPh sb="3" eb="5">
      <t>コジン</t>
    </rPh>
    <rPh sb="5" eb="7">
      <t>タンイ</t>
    </rPh>
    <rPh sb="8" eb="10">
      <t>キョタク</t>
    </rPh>
    <rPh sb="10" eb="12">
      <t>カイゴ</t>
    </rPh>
    <rPh sb="12" eb="13">
      <t>トウ</t>
    </rPh>
    <rPh sb="14" eb="16">
      <t>リヨウ</t>
    </rPh>
    <phoneticPr fontId="144"/>
  </si>
  <si>
    <t>非常勤</t>
    <rPh sb="0" eb="3">
      <t>ヒジョウキン</t>
    </rPh>
    <phoneticPr fontId="8"/>
  </si>
  <si>
    <t>当該施設・事業所の前年度の利用者数の平均値・・・・(A)</t>
    <rPh sb="0" eb="2">
      <t>トウガイ</t>
    </rPh>
    <rPh sb="2" eb="4">
      <t>シセツ</t>
    </rPh>
    <rPh sb="5" eb="8">
      <t>ジギョウショ</t>
    </rPh>
    <rPh sb="9" eb="12">
      <t>ゼンネンド</t>
    </rPh>
    <rPh sb="13" eb="15">
      <t>リヨウ</t>
    </rPh>
    <rPh sb="15" eb="16">
      <t>シャ</t>
    </rPh>
    <rPh sb="16" eb="17">
      <t>スウ</t>
    </rPh>
    <rPh sb="18" eb="21">
      <t>ヘイキンチ</t>
    </rPh>
    <phoneticPr fontId="8"/>
  </si>
  <si>
    <t>2　異 動 区 分</t>
    <rPh sb="2" eb="3">
      <t>イ</t>
    </rPh>
    <rPh sb="4" eb="5">
      <t>ドウ</t>
    </rPh>
    <rPh sb="6" eb="7">
      <t>ク</t>
    </rPh>
    <rPh sb="8" eb="9">
      <t>ブン</t>
    </rPh>
    <phoneticPr fontId="8"/>
  </si>
  <si>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8"/>
  </si>
  <si>
    <t>備考</t>
    <rPh sb="0" eb="2">
      <t>ビコウ</t>
    </rPh>
    <phoneticPr fontId="8"/>
  </si>
  <si>
    <t>①</t>
  </si>
  <si>
    <t>地域生活移行個別支援</t>
  </si>
  <si>
    <t>　６　勤続年数の状況</t>
    <rPh sb="3" eb="5">
      <t>キンゾク</t>
    </rPh>
    <rPh sb="5" eb="7">
      <t>ネンスウ</t>
    </rPh>
    <rPh sb="8" eb="10">
      <t>ジョウキョウ</t>
    </rPh>
    <phoneticPr fontId="8"/>
  </si>
  <si>
    <t>強度行動障害支援者養成研修（基礎研修）</t>
    <rPh sb="0" eb="2">
      <t>キョウド</t>
    </rPh>
    <rPh sb="2" eb="4">
      <t>コウドウ</t>
    </rPh>
    <rPh sb="4" eb="5">
      <t>ショウ</t>
    </rPh>
    <rPh sb="5" eb="6">
      <t>ガイ</t>
    </rPh>
    <rPh sb="6" eb="9">
      <t>シエンシャ</t>
    </rPh>
    <rPh sb="9" eb="11">
      <t>ヨウセイ</t>
    </rPh>
    <rPh sb="11" eb="13">
      <t>ケンシュウ</t>
    </rPh>
    <rPh sb="14" eb="16">
      <t>キソ</t>
    </rPh>
    <rPh sb="16" eb="18">
      <t>ケンシュウウム</t>
    </rPh>
    <phoneticPr fontId="8"/>
  </si>
  <si>
    <t>重度訪問介護従業者の総数</t>
    <rPh sb="0" eb="2">
      <t>ジュウド</t>
    </rPh>
    <rPh sb="2" eb="4">
      <t>ホウモン</t>
    </rPh>
    <rPh sb="4" eb="6">
      <t>カイゴ</t>
    </rPh>
    <rPh sb="6" eb="9">
      <t>ジュウギョウシャ</t>
    </rPh>
    <rPh sb="10" eb="12">
      <t>ソウスウ</t>
    </rPh>
    <phoneticPr fontId="8"/>
  </si>
  <si>
    <t>うち障害基礎年金１級を受給する利用者</t>
  </si>
  <si>
    <t>前年度又は前３月の期間におけるサービス提供時間のうち、常勤の重度訪問介護従業者によるサービス提供の総時間数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2">
      <t>ジュウド</t>
    </rPh>
    <rPh sb="32" eb="34">
      <t>ホウモン</t>
    </rPh>
    <rPh sb="34" eb="36">
      <t>カイゴ</t>
    </rPh>
    <rPh sb="36" eb="39">
      <t>ジュウギョウシャ</t>
    </rPh>
    <rPh sb="46" eb="48">
      <t>テイキョウ</t>
    </rPh>
    <rPh sb="49" eb="50">
      <t>ソウ</t>
    </rPh>
    <rPh sb="50" eb="52">
      <t>ジカン</t>
    </rPh>
    <rPh sb="52" eb="53">
      <t>スウ</t>
    </rPh>
    <phoneticPr fontId="8"/>
  </si>
  <si>
    <t>サービス
提供責任者</t>
    <rPh sb="5" eb="6">
      <t>ツツミ</t>
    </rPh>
    <rPh sb="6" eb="7">
      <t>トモ</t>
    </rPh>
    <rPh sb="7" eb="10">
      <t>セキニンシャ</t>
    </rPh>
    <phoneticPr fontId="8"/>
  </si>
  <si>
    <t>看護師に２４時間常時連絡できる体制を整備している。</t>
  </si>
  <si>
    <t>特定事業所加算に係る届出書（同行援護事業所）</t>
    <rPh sb="0" eb="2">
      <t>トクテイ</t>
    </rPh>
    <rPh sb="2" eb="5">
      <t>ジギョウショ</t>
    </rPh>
    <rPh sb="5" eb="7">
      <t>カサン</t>
    </rPh>
    <rPh sb="8" eb="9">
      <t>カカ</t>
    </rPh>
    <rPh sb="10" eb="13">
      <t>トドケデショ</t>
    </rPh>
    <rPh sb="14" eb="16">
      <t>ドウコウ</t>
    </rPh>
    <rPh sb="16" eb="18">
      <t>エンゴ</t>
    </rPh>
    <rPh sb="18" eb="21">
      <t>ジギョウショ</t>
    </rPh>
    <phoneticPr fontId="8"/>
  </si>
  <si>
    <t>１　 感染対策向上加算１</t>
    <rPh sb="3" eb="5">
      <t>カンセン</t>
    </rPh>
    <rPh sb="5" eb="7">
      <t>タイサク</t>
    </rPh>
    <rPh sb="7" eb="9">
      <t>コウジョウ</t>
    </rPh>
    <rPh sb="9" eb="11">
      <t>カサン</t>
    </rPh>
    <phoneticPr fontId="8"/>
  </si>
  <si>
    <r>
      <t>実践研修の終了者の数</t>
    </r>
    <r>
      <rPr>
        <sz val="8"/>
        <color auto="1"/>
        <rFont val="ＭＳ Ｐゴシック"/>
      </rPr>
      <t>※１</t>
    </r>
    <rPh sb="0" eb="2">
      <t>ジッセン</t>
    </rPh>
    <rPh sb="2" eb="4">
      <t>ケンシュウ</t>
    </rPh>
    <rPh sb="5" eb="8">
      <t>シュウリョウシャ</t>
    </rPh>
    <rPh sb="9" eb="10">
      <t>カズ</t>
    </rPh>
    <phoneticPr fontId="8"/>
  </si>
  <si>
    <t>その他</t>
    <rPh sb="2" eb="3">
      <t>タ</t>
    </rPh>
    <phoneticPr fontId="8"/>
  </si>
  <si>
    <t>ピアサポート実施加算（共同生活援助）</t>
  </si>
  <si>
    <t>新規</t>
    <rPh sb="0" eb="2">
      <t>シンキ</t>
    </rPh>
    <phoneticPr fontId="8"/>
  </si>
  <si>
    <t>運営規定上の営業時間</t>
    <rPh sb="0" eb="2">
      <t>ウンエイ</t>
    </rPh>
    <rPh sb="2" eb="4">
      <t>キテイ</t>
    </rPh>
    <rPh sb="4" eb="5">
      <t>ジョウ</t>
    </rPh>
    <rPh sb="6" eb="8">
      <t>エイギョウ</t>
    </rPh>
    <rPh sb="8" eb="10">
      <t>ジカン</t>
    </rPh>
    <phoneticPr fontId="8"/>
  </si>
  <si>
    <t>②　</t>
  </si>
  <si>
    <t>一人目</t>
    <rPh sb="0" eb="2">
      <t>ヒトリ</t>
    </rPh>
    <rPh sb="2" eb="3">
      <t>メ</t>
    </rPh>
    <phoneticPr fontId="8"/>
  </si>
  <si>
    <t>記載例</t>
    <rPh sb="0" eb="2">
      <t>キサイ</t>
    </rPh>
    <rPh sb="2" eb="3">
      <t>レイ</t>
    </rPh>
    <phoneticPr fontId="8"/>
  </si>
  <si>
    <t>６　人員配置の状況</t>
    <rPh sb="2" eb="4">
      <t>ジンイン</t>
    </rPh>
    <rPh sb="4" eb="6">
      <t>ハイチ</t>
    </rPh>
    <rPh sb="7" eb="9">
      <t>ジョウキョウ</t>
    </rPh>
    <phoneticPr fontId="8"/>
  </si>
  <si>
    <t>番　　　　　　　　号</t>
    <rPh sb="0" eb="1">
      <t>バン</t>
    </rPh>
    <rPh sb="9" eb="10">
      <t>ゴウ</t>
    </rPh>
    <phoneticPr fontId="8"/>
  </si>
  <si>
    <t>同行援護従業者の総数</t>
    <rPh sb="0" eb="2">
      <t>ドウコウ</t>
    </rPh>
    <rPh sb="2" eb="4">
      <t>エンゴ</t>
    </rPh>
    <rPh sb="4" eb="7">
      <t>ジュウギョウシャ</t>
    </rPh>
    <rPh sb="8" eb="10">
      <t>ソウスウ</t>
    </rPh>
    <phoneticPr fontId="8"/>
  </si>
  <si>
    <t>以下のサービスについて、指定障害者支援施設にて支援を行う場合、「福祉・介護職員等処遇改善加算」欄は「１．なし」、「２．Ⅰ」、「４．Ⅲ」、「５．Ⅳ」、または「６．Ⅴ」を設定する。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90" eb="92">
      <t>セイカツ</t>
    </rPh>
    <rPh sb="92" eb="94">
      <t>カイゴ</t>
    </rPh>
    <rPh sb="95" eb="97">
      <t>ジリツ</t>
    </rPh>
    <rPh sb="97" eb="99">
      <t>クンレン</t>
    </rPh>
    <rPh sb="100" eb="102">
      <t>キノウ</t>
    </rPh>
    <rPh sb="102" eb="104">
      <t>クンレン</t>
    </rPh>
    <rPh sb="105" eb="107">
      <t>セイカツ</t>
    </rPh>
    <rPh sb="107" eb="109">
      <t>クンレン</t>
    </rPh>
    <rPh sb="111" eb="113">
      <t>シュウロウ</t>
    </rPh>
    <rPh sb="113" eb="115">
      <t>イコウ</t>
    </rPh>
    <rPh sb="115" eb="117">
      <t>シエン</t>
    </rPh>
    <rPh sb="118" eb="124">
      <t>シュウロウイコウシエン</t>
    </rPh>
    <rPh sb="129" eb="131">
      <t>シュウロウ</t>
    </rPh>
    <rPh sb="131" eb="133">
      <t>ケイゾク</t>
    </rPh>
    <rPh sb="133" eb="135">
      <t>シエン</t>
    </rPh>
    <rPh sb="136" eb="137">
      <t>ガタ</t>
    </rPh>
    <rPh sb="138" eb="144">
      <t>シュウロウケイゾクシエン</t>
    </rPh>
    <rPh sb="145" eb="146">
      <t>ガタ</t>
    </rPh>
    <phoneticPr fontId="31"/>
  </si>
  <si>
    <t>　送迎を利用する者のうち、区分５若しくは区分６に該当する者又はこれに準ずる者が100分の60以上。</t>
    <rPh sb="1" eb="3">
      <t>ソウゲイ</t>
    </rPh>
    <rPh sb="4" eb="6">
      <t>リヨウ</t>
    </rPh>
    <rPh sb="8" eb="9">
      <t>モノ</t>
    </rPh>
    <rPh sb="13" eb="15">
      <t>クブン</t>
    </rPh>
    <rPh sb="16" eb="17">
      <t>モ</t>
    </rPh>
    <rPh sb="20" eb="22">
      <t>クブン</t>
    </rPh>
    <rPh sb="24" eb="26">
      <t>ガイトウ</t>
    </rPh>
    <rPh sb="28" eb="29">
      <t>シャ</t>
    </rPh>
    <rPh sb="29" eb="30">
      <t>マタ</t>
    </rPh>
    <rPh sb="34" eb="35">
      <t>ジュン</t>
    </rPh>
    <rPh sb="37" eb="38">
      <t>シャ</t>
    </rPh>
    <rPh sb="42" eb="43">
      <t>ブン</t>
    </rPh>
    <rPh sb="46" eb="48">
      <t>イジョウ</t>
    </rPh>
    <phoneticPr fontId="8"/>
  </si>
  <si>
    <t>（Ⅰ）労働時間</t>
  </si>
  <si>
    <t>利用者数 (A)　÷　50　＝ (F)</t>
  </si>
  <si>
    <t>食事提供に係る
人員配置</t>
    <rPh sb="0" eb="2">
      <t>ショクジ</t>
    </rPh>
    <rPh sb="2" eb="4">
      <t>テイキョウ</t>
    </rPh>
    <rPh sb="5" eb="6">
      <t>カカ</t>
    </rPh>
    <rPh sb="8" eb="10">
      <t>ジンイン</t>
    </rPh>
    <rPh sb="10" eb="12">
      <t>ハイチ</t>
    </rPh>
    <phoneticPr fontId="8"/>
  </si>
  <si>
    <t>区分２</t>
    <rPh sb="0" eb="2">
      <t>クブン</t>
    </rPh>
    <phoneticPr fontId="144"/>
  </si>
  <si>
    <t>１　新規　　　　　　　　　２　変更　　　　　　　　　　３　終了</t>
    <rPh sb="2" eb="4">
      <t>シンキ</t>
    </rPh>
    <rPh sb="15" eb="17">
      <t>ヘンコウ</t>
    </rPh>
    <rPh sb="29" eb="31">
      <t>シュウリョウ</t>
    </rPh>
    <phoneticPr fontId="8"/>
  </si>
  <si>
    <t>前年度又は前３月の期間におけるサービス提供時間のうち、常勤の行動援護従業者によるサービス提供の総時間数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0" eb="34">
      <t>コウドウエンゴ</t>
    </rPh>
    <rPh sb="34" eb="37">
      <t>ジュウギョウシャ</t>
    </rPh>
    <rPh sb="44" eb="46">
      <t>テイキョウ</t>
    </rPh>
    <rPh sb="47" eb="48">
      <t>ソウ</t>
    </rPh>
    <rPh sb="48" eb="50">
      <t>ジカン</t>
    </rPh>
    <rPh sb="50" eb="51">
      <t>スウ</t>
    </rPh>
    <phoneticPr fontId="8"/>
  </si>
  <si>
    <t>行動援護従業者の数</t>
    <rPh sb="0" eb="4">
      <t>コウドウエンゴ</t>
    </rPh>
    <rPh sb="4" eb="7">
      <t>ジュウギョウシャ</t>
    </rPh>
    <rPh sb="8" eb="9">
      <t>スウ</t>
    </rPh>
    <phoneticPr fontId="8"/>
  </si>
  <si>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8"/>
  </si>
  <si>
    <t>視覚障害機能訓練専門職員配置</t>
    <rPh sb="0" eb="2">
      <t>シカク</t>
    </rPh>
    <rPh sb="2" eb="4">
      <t>ショウガイ</t>
    </rPh>
    <rPh sb="4" eb="6">
      <t>キノウ</t>
    </rPh>
    <rPh sb="6" eb="8">
      <t>クンレン</t>
    </rPh>
    <rPh sb="8" eb="10">
      <t>センモン</t>
    </rPh>
    <rPh sb="10" eb="11">
      <t>ショク</t>
    </rPh>
    <rPh sb="11" eb="12">
      <t>イン</t>
    </rPh>
    <rPh sb="12" eb="14">
      <t>ハイチ</t>
    </rPh>
    <phoneticPr fontId="8"/>
  </si>
  <si>
    <t>個人居宅介護等利用者</t>
    <rPh sb="6" eb="7">
      <t>ナド</t>
    </rPh>
    <phoneticPr fontId="8"/>
  </si>
  <si>
    <t>　　２　障害福祉サービス基準に定める夜間支援従事者に加えて夜間支援従事者を配置する場合、共同生活住居
　　　ごとに配置の有無を記載してください。</t>
    <rPh sb="4" eb="6">
      <t>ショウガイ</t>
    </rPh>
    <rPh sb="6" eb="8">
      <t>フクシ</t>
    </rPh>
    <rPh sb="12" eb="14">
      <t>キジュン</t>
    </rPh>
    <rPh sb="15" eb="16">
      <t>サダ</t>
    </rPh>
    <rPh sb="18" eb="20">
      <t>ヤカン</t>
    </rPh>
    <rPh sb="20" eb="22">
      <t>シエン</t>
    </rPh>
    <rPh sb="22" eb="25">
      <t>ジュウジシャ</t>
    </rPh>
    <rPh sb="26" eb="27">
      <t>クワ</t>
    </rPh>
    <rPh sb="29" eb="31">
      <t>ヤカン</t>
    </rPh>
    <rPh sb="31" eb="33">
      <t>シエン</t>
    </rPh>
    <rPh sb="33" eb="36">
      <t>ジュウジシャ</t>
    </rPh>
    <rPh sb="37" eb="39">
      <t>ハイチ</t>
    </rPh>
    <rPh sb="41" eb="43">
      <t>バアイ</t>
    </rPh>
    <rPh sb="44" eb="46">
      <t>キョウドウ</t>
    </rPh>
    <rPh sb="46" eb="48">
      <t>セイカツ</t>
    </rPh>
    <rPh sb="48" eb="50">
      <t>ジュウキョ</t>
    </rPh>
    <rPh sb="57" eb="59">
      <t>ハイチ</t>
    </rPh>
    <rPh sb="60" eb="62">
      <t>ウム</t>
    </rPh>
    <rPh sb="63" eb="65">
      <t>キサイ</t>
    </rPh>
    <phoneticPr fontId="8"/>
  </si>
  <si>
    <t>特定事業所加算に係る届出書（行動援護事業所）</t>
    <rPh sb="0" eb="2">
      <t>トクテイ</t>
    </rPh>
    <rPh sb="2" eb="5">
      <t>ジギョウショ</t>
    </rPh>
    <rPh sb="5" eb="7">
      <t>カサン</t>
    </rPh>
    <rPh sb="8" eb="9">
      <t>カカ</t>
    </rPh>
    <rPh sb="10" eb="13">
      <t>トドケデショ</t>
    </rPh>
    <rPh sb="14" eb="18">
      <t>コウドウエンゴ</t>
    </rPh>
    <rPh sb="18" eb="21">
      <t>ジギョウショ</t>
    </rPh>
    <phoneticPr fontId="8"/>
  </si>
  <si>
    <t>収支</t>
    <rPh sb="0" eb="2">
      <t>シュウシ</t>
    </rPh>
    <phoneticPr fontId="31"/>
  </si>
  <si>
    <t>届出時点の継続状況</t>
    <rPh sb="0" eb="2">
      <t>トドケデ</t>
    </rPh>
    <rPh sb="2" eb="4">
      <t>ジテン</t>
    </rPh>
    <rPh sb="5" eb="7">
      <t>ケイゾク</t>
    </rPh>
    <rPh sb="7" eb="9">
      <t>ジョウキョウ</t>
    </rPh>
    <phoneticPr fontId="8"/>
  </si>
  <si>
    <t>前年度の利用者数の平均　　　　　　　　　　　　　人</t>
    <rPh sb="0" eb="3">
      <t>ゼンネンド</t>
    </rPh>
    <rPh sb="4" eb="7">
      <t>リヨウシャ</t>
    </rPh>
    <rPh sb="7" eb="8">
      <t>スウ</t>
    </rPh>
    <rPh sb="9" eb="11">
      <t>ヘイキン</t>
    </rPh>
    <rPh sb="24" eb="25">
      <t>ニン</t>
    </rPh>
    <phoneticPr fontId="8"/>
  </si>
  <si>
    <t>　　　　医療機関名（※１）</t>
    <rPh sb="4" eb="6">
      <t>イリョウキカンメイ</t>
    </rPh>
    <phoneticPr fontId="8"/>
  </si>
  <si>
    <t>主たる事業所
（施設）の名称</t>
    <rPh sb="0" eb="1">
      <t>シュ</t>
    </rPh>
    <rPh sb="3" eb="6">
      <t>ジギョウショ</t>
    </rPh>
    <rPh sb="8" eb="10">
      <t>シセツ</t>
    </rPh>
    <rPh sb="12" eb="14">
      <t>メイショウ</t>
    </rPh>
    <phoneticPr fontId="8"/>
  </si>
  <si>
    <t>22:00～6:00</t>
  </si>
  <si>
    <t>行動援護従業者の総数</t>
    <rPh sb="0" eb="4">
      <t>コウドウエンゴ</t>
    </rPh>
    <rPh sb="4" eb="7">
      <t>ジュウギョウシャ</t>
    </rPh>
    <rPh sb="8" eb="10">
      <t>ソウスウ</t>
    </rPh>
    <phoneticPr fontId="8"/>
  </si>
  <si>
    <t>特定事業所加算（行動援護）</t>
    <rPh sb="8" eb="10">
      <t>コウドウ</t>
    </rPh>
    <rPh sb="10" eb="12">
      <t>エンゴ</t>
    </rPh>
    <phoneticPr fontId="8"/>
  </si>
  <si>
    <t>　　　指定介護予防入所生活介護事業所、指定小規模多機能型居宅介護事業所等の従業者をいう。</t>
    <rPh sb="3" eb="5">
      <t>シテイ</t>
    </rPh>
    <rPh sb="5" eb="7">
      <t>カイゴ</t>
    </rPh>
    <rPh sb="7" eb="9">
      <t>ヨボウ</t>
    </rPh>
    <rPh sb="9" eb="11">
      <t>ニュウショ</t>
    </rPh>
    <rPh sb="11" eb="13">
      <t>セイカツ</t>
    </rPh>
    <rPh sb="13" eb="15">
      <t>カイゴ</t>
    </rPh>
    <rPh sb="15" eb="18">
      <t>ジギョウショ</t>
    </rPh>
    <rPh sb="19" eb="21">
      <t>シテイ</t>
    </rPh>
    <rPh sb="21" eb="24">
      <t>ショウキボ</t>
    </rPh>
    <rPh sb="24" eb="28">
      <t>タキノウガタ</t>
    </rPh>
    <rPh sb="28" eb="30">
      <t>キョタク</t>
    </rPh>
    <rPh sb="30" eb="32">
      <t>カイゴ</t>
    </rPh>
    <rPh sb="32" eb="35">
      <t>ジギョウショ</t>
    </rPh>
    <rPh sb="35" eb="36">
      <t>トウ</t>
    </rPh>
    <rPh sb="37" eb="40">
      <t>ジュウギョウシャ</t>
    </rPh>
    <phoneticPr fontId="8"/>
  </si>
  <si>
    <t>世話人５：１</t>
  </si>
  <si>
    <t>別紙1-1</t>
    <rPh sb="0" eb="2">
      <t>ベッシ</t>
    </rPh>
    <phoneticPr fontId="8"/>
  </si>
  <si>
    <t>就労定着実績体制加算</t>
    <rPh sb="0" eb="2">
      <t>シュウロウ</t>
    </rPh>
    <rPh sb="2" eb="4">
      <t>テイチャク</t>
    </rPh>
    <rPh sb="4" eb="6">
      <t>ジッセキ</t>
    </rPh>
    <rPh sb="6" eb="8">
      <t>タイセイ</t>
    </rPh>
    <rPh sb="8" eb="10">
      <t>カサン</t>
    </rPh>
    <phoneticPr fontId="8"/>
  </si>
  <si>
    <t>①　重度訪問介護従業者に関する要件について</t>
    <rPh sb="2" eb="4">
      <t>ジュウド</t>
    </rPh>
    <rPh sb="4" eb="6">
      <t>ホウモン</t>
    </rPh>
    <rPh sb="6" eb="8">
      <t>カイゴ</t>
    </rPh>
    <rPh sb="8" eb="11">
      <t>ジュウギョウシャ</t>
    </rPh>
    <rPh sb="12" eb="13">
      <t>カン</t>
    </rPh>
    <rPh sb="15" eb="17">
      <t>ヨウケン</t>
    </rPh>
    <phoneticPr fontId="8"/>
  </si>
  <si>
    <t>Dホーム</t>
  </si>
  <si>
    <t>別紙1-2</t>
  </si>
  <si>
    <t>※２</t>
  </si>
  <si>
    <t>①のうち常勤の者の数</t>
    <rPh sb="4" eb="6">
      <t>ジョウキン</t>
    </rPh>
    <rPh sb="7" eb="8">
      <t>モノ</t>
    </rPh>
    <rPh sb="9" eb="10">
      <t>カズ</t>
    </rPh>
    <phoneticPr fontId="8"/>
  </si>
  <si>
    <t>就労継続者の状況</t>
    <rPh sb="0" eb="2">
      <t>シュウロウ</t>
    </rPh>
    <rPh sb="2" eb="4">
      <t>ケイゾク</t>
    </rPh>
    <rPh sb="4" eb="5">
      <t>シャ</t>
    </rPh>
    <rPh sb="6" eb="8">
      <t>ジョウキョウ</t>
    </rPh>
    <phoneticPr fontId="8"/>
  </si>
  <si>
    <t>サービス管理
責任者</t>
  </si>
  <si>
    <t>別紙1-4</t>
  </si>
  <si>
    <t>　　２　ここでいう従業者とは、共生型生活介護、共生型自立訓練（機能訓練）又は共生型自立訓練（生活訓練）の指定を受ける</t>
    <rPh sb="9" eb="12">
      <t>ジュウギョウシャ</t>
    </rPh>
    <rPh sb="15" eb="18">
      <t>キョウセイガタ</t>
    </rPh>
    <rPh sb="18" eb="20">
      <t>セイカツ</t>
    </rPh>
    <rPh sb="20" eb="22">
      <t>カイゴ</t>
    </rPh>
    <rPh sb="23" eb="26">
      <t>キョウセイガタ</t>
    </rPh>
    <rPh sb="26" eb="28">
      <t>ジリツ</t>
    </rPh>
    <rPh sb="28" eb="30">
      <t>クンレン</t>
    </rPh>
    <rPh sb="31" eb="33">
      <t>キノウ</t>
    </rPh>
    <rPh sb="33" eb="35">
      <t>クンレン</t>
    </rPh>
    <rPh sb="36" eb="37">
      <t>マタ</t>
    </rPh>
    <rPh sb="38" eb="41">
      <t>キョウセイガタ</t>
    </rPh>
    <rPh sb="41" eb="43">
      <t>ジリツ</t>
    </rPh>
    <rPh sb="43" eb="45">
      <t>クンレン</t>
    </rPh>
    <rPh sb="46" eb="48">
      <t>セイカツ</t>
    </rPh>
    <rPh sb="48" eb="50">
      <t>クンレン</t>
    </rPh>
    <rPh sb="52" eb="54">
      <t>シテイ</t>
    </rPh>
    <rPh sb="55" eb="56">
      <t>ウ</t>
    </rPh>
    <phoneticPr fontId="8"/>
  </si>
  <si>
    <t>　　　　　○年　　　○月　　　　○日～　　　　　　　○年　　　　　○月　　　　　○日（　　○　年　　　○　月間）</t>
    <rPh sb="6" eb="7">
      <t>ネン</t>
    </rPh>
    <rPh sb="11" eb="12">
      <t>ガツ</t>
    </rPh>
    <rPh sb="17" eb="18">
      <t>ニチ</t>
    </rPh>
    <rPh sb="27" eb="28">
      <t>ネン</t>
    </rPh>
    <rPh sb="34" eb="35">
      <t>ガツ</t>
    </rPh>
    <rPh sb="41" eb="42">
      <t>ニチ</t>
    </rPh>
    <rPh sb="47" eb="48">
      <t>ネン</t>
    </rPh>
    <rPh sb="53" eb="54">
      <t>ガツ</t>
    </rPh>
    <rPh sb="54" eb="55">
      <t>カン</t>
    </rPh>
    <phoneticPr fontId="8"/>
  </si>
  <si>
    <t>―</t>
  </si>
  <si>
    <t>情報公表未報告</t>
  </si>
  <si>
    <t>人数</t>
    <rPh sb="0" eb="2">
      <t>ニンズウ</t>
    </rPh>
    <phoneticPr fontId="8"/>
  </si>
  <si>
    <t>　　　　又は共生型児童発達支援従業者、</t>
  </si>
  <si>
    <t>人員配置体制</t>
    <rPh sb="0" eb="2">
      <t>ジンイン</t>
    </rPh>
    <rPh sb="2" eb="4">
      <t>ハイチ</t>
    </rPh>
    <rPh sb="4" eb="6">
      <t>タイセイ</t>
    </rPh>
    <phoneticPr fontId="8"/>
  </si>
  <si>
    <t>福祉専門職員配置等加算に関する届出書（平成30年４月以降）
（療養介護・生活介護・自立訓練（機能訓練）・自立訓練（生活訓練）・就労移行支援・
就労継続支援Ａ型・就労継続支援Ｂ型・自立生活援助・共同生活援助・児童発達支援・
医療型児童発達支援・放課後等デイサービス）</t>
    <rPh sb="0" eb="2">
      <t>フクシ</t>
    </rPh>
    <rPh sb="2" eb="4">
      <t>センモン</t>
    </rPh>
    <rPh sb="4" eb="6">
      <t>ショクイン</t>
    </rPh>
    <rPh sb="6" eb="8">
      <t>ハイチ</t>
    </rPh>
    <rPh sb="8" eb="9">
      <t>トウ</t>
    </rPh>
    <rPh sb="9" eb="11">
      <t>カサン</t>
    </rPh>
    <rPh sb="12" eb="13">
      <t>カン</t>
    </rPh>
    <rPh sb="15" eb="18">
      <t>トドケデショ</t>
    </rPh>
    <rPh sb="31" eb="33">
      <t>リョウヨウ</t>
    </rPh>
    <rPh sb="33" eb="35">
      <t>カイゴ</t>
    </rPh>
    <rPh sb="36" eb="38">
      <t>セイカツ</t>
    </rPh>
    <rPh sb="38" eb="40">
      <t>カイゴ</t>
    </rPh>
    <rPh sb="41" eb="43">
      <t>ジリツ</t>
    </rPh>
    <rPh sb="43" eb="45">
      <t>クンレン</t>
    </rPh>
    <rPh sb="46" eb="48">
      <t>キノウ</t>
    </rPh>
    <rPh sb="48" eb="50">
      <t>クンレン</t>
    </rPh>
    <rPh sb="52" eb="54">
      <t>ジリツ</t>
    </rPh>
    <rPh sb="54" eb="56">
      <t>クンレン</t>
    </rPh>
    <rPh sb="57" eb="59">
      <t>セイカツ</t>
    </rPh>
    <rPh sb="59" eb="61">
      <t>クンレン</t>
    </rPh>
    <rPh sb="63" eb="65">
      <t>シュウロウ</t>
    </rPh>
    <rPh sb="65" eb="67">
      <t>イコウ</t>
    </rPh>
    <rPh sb="67" eb="69">
      <t>シエン</t>
    </rPh>
    <rPh sb="71" eb="73">
      <t>シュウロウ</t>
    </rPh>
    <rPh sb="73" eb="75">
      <t>ケイゾク</t>
    </rPh>
    <rPh sb="75" eb="77">
      <t>シエン</t>
    </rPh>
    <rPh sb="78" eb="79">
      <t>ガタ</t>
    </rPh>
    <rPh sb="80" eb="82">
      <t>シュウロウ</t>
    </rPh>
    <rPh sb="82" eb="84">
      <t>ケイゾク</t>
    </rPh>
    <rPh sb="84" eb="86">
      <t>シエン</t>
    </rPh>
    <rPh sb="87" eb="88">
      <t>ガタ</t>
    </rPh>
    <rPh sb="89" eb="91">
      <t>ジリツ</t>
    </rPh>
    <rPh sb="91" eb="93">
      <t>セイカツ</t>
    </rPh>
    <rPh sb="93" eb="95">
      <t>エンジョ</t>
    </rPh>
    <rPh sb="96" eb="98">
      <t>キョウドウ</t>
    </rPh>
    <rPh sb="98" eb="100">
      <t>セイカツ</t>
    </rPh>
    <rPh sb="100" eb="102">
      <t>エンジョ</t>
    </rPh>
    <rPh sb="103" eb="105">
      <t>ジドウ</t>
    </rPh>
    <rPh sb="105" eb="107">
      <t>ハッタツ</t>
    </rPh>
    <rPh sb="107" eb="109">
      <t>シエン</t>
    </rPh>
    <rPh sb="111" eb="113">
      <t>イリョウ</t>
    </rPh>
    <rPh sb="113" eb="114">
      <t>ガタ</t>
    </rPh>
    <rPh sb="114" eb="116">
      <t>ジドウ</t>
    </rPh>
    <rPh sb="116" eb="118">
      <t>ハッタツ</t>
    </rPh>
    <rPh sb="118" eb="120">
      <t>シエン</t>
    </rPh>
    <rPh sb="121" eb="124">
      <t>ホウカゴ</t>
    </rPh>
    <rPh sb="124" eb="125">
      <t>トウ</t>
    </rPh>
    <phoneticPr fontId="8"/>
  </si>
  <si>
    <t>　１　事業所・施設の名称</t>
    <rPh sb="3" eb="6">
      <t>ジギョウショ</t>
    </rPh>
    <rPh sb="7" eb="9">
      <t>シセツ</t>
    </rPh>
    <rPh sb="10" eb="12">
      <t>メイショウ</t>
    </rPh>
    <phoneticPr fontId="8"/>
  </si>
  <si>
    <t>４月</t>
    <rPh sb="1" eb="2">
      <t>ガツ</t>
    </rPh>
    <phoneticPr fontId="8"/>
  </si>
  <si>
    <t>注２　日によって異なる夜間支援体制をとる場合（例えば「平日は夜勤、土日祝日は宿直」など）には、複数枚に書き分けるなど、それぞれの夜間支援体制について記載してください。</t>
    <rPh sb="3" eb="4">
      <t>ヒ</t>
    </rPh>
    <rPh sb="8" eb="9">
      <t>コト</t>
    </rPh>
    <rPh sb="11" eb="13">
      <t>ヤカン</t>
    </rPh>
    <rPh sb="13" eb="15">
      <t>シエン</t>
    </rPh>
    <rPh sb="15" eb="17">
      <t>タイセイ</t>
    </rPh>
    <rPh sb="20" eb="22">
      <t>バアイ</t>
    </rPh>
    <rPh sb="23" eb="24">
      <t>タト</t>
    </rPh>
    <rPh sb="27" eb="29">
      <t>ヘイジツ</t>
    </rPh>
    <rPh sb="30" eb="32">
      <t>ヤキン</t>
    </rPh>
    <rPh sb="33" eb="35">
      <t>ドニチ</t>
    </rPh>
    <rPh sb="35" eb="37">
      <t>シュクジツ</t>
    </rPh>
    <rPh sb="38" eb="40">
      <t>シュクチョク</t>
    </rPh>
    <rPh sb="47" eb="50">
      <t>フクスウマイ</t>
    </rPh>
    <rPh sb="51" eb="52">
      <t>カ</t>
    </rPh>
    <rPh sb="53" eb="54">
      <t>ワ</t>
    </rPh>
    <rPh sb="64" eb="66">
      <t>ヤカン</t>
    </rPh>
    <rPh sb="66" eb="68">
      <t>シエン</t>
    </rPh>
    <rPh sb="68" eb="70">
      <t>タイセイ</t>
    </rPh>
    <rPh sb="74" eb="76">
      <t>キサイ</t>
    </rPh>
    <phoneticPr fontId="8"/>
  </si>
  <si>
    <t>（適用年月日：　　　年　　月　　日）</t>
    <rPh sb="1" eb="3">
      <t>テキヨウ</t>
    </rPh>
    <rPh sb="3" eb="6">
      <t>ネンガッピ</t>
    </rPh>
    <rPh sb="10" eb="11">
      <t>ネン</t>
    </rPh>
    <rPh sb="13" eb="14">
      <t>ガツ</t>
    </rPh>
    <rPh sb="16" eb="17">
      <t>ニチ</t>
    </rPh>
    <phoneticPr fontId="8"/>
  </si>
  <si>
    <t>２　異動区分</t>
    <rPh sb="2" eb="4">
      <t>イドウ</t>
    </rPh>
    <rPh sb="4" eb="6">
      <t>クブン</t>
    </rPh>
    <phoneticPr fontId="8"/>
  </si>
  <si>
    <t>　１　新規　　　　　　２　変更　　　　　　３　終了</t>
    <rPh sb="3" eb="5">
      <t>シンキ</t>
    </rPh>
    <rPh sb="13" eb="15">
      <t>ヘンコウ</t>
    </rPh>
    <rPh sb="23" eb="25">
      <t>シュウリョウ</t>
    </rPh>
    <phoneticPr fontId="8"/>
  </si>
  <si>
    <t>　要件を満たすことが分かる根拠書類を準備し、指定権者からの求めがあった場合には、速やかに提出すること。</t>
    <rPh sb="18" eb="20">
      <t>ジュンビ</t>
    </rPh>
    <rPh sb="22" eb="24">
      <t>シテイ</t>
    </rPh>
    <rPh sb="24" eb="25">
      <t>ケン</t>
    </rPh>
    <rPh sb="25" eb="26">
      <t>シャ</t>
    </rPh>
    <rPh sb="29" eb="30">
      <t>モト</t>
    </rPh>
    <rPh sb="35" eb="37">
      <t>バアイ</t>
    </rPh>
    <rPh sb="40" eb="41">
      <t>スミ</t>
    </rPh>
    <rPh sb="44" eb="46">
      <t>テイシュツ</t>
    </rPh>
    <phoneticPr fontId="8"/>
  </si>
  <si>
    <t>「開所時間減算区分」欄は、開所時間減算が「２．あり」の場合に設定する。</t>
    <rPh sb="10" eb="11">
      <t>ラン</t>
    </rPh>
    <rPh sb="13" eb="15">
      <t>カイショ</t>
    </rPh>
    <rPh sb="15" eb="17">
      <t>ジカン</t>
    </rPh>
    <rPh sb="17" eb="19">
      <t>ゲンサン</t>
    </rPh>
    <rPh sb="27" eb="29">
      <t>バアイ</t>
    </rPh>
    <rPh sb="30" eb="32">
      <t>セッテイ</t>
    </rPh>
    <phoneticPr fontId="8"/>
  </si>
  <si>
    <t>可　・　不可</t>
    <rPh sb="0" eb="1">
      <t>カ</t>
    </rPh>
    <rPh sb="4" eb="6">
      <t>フカ</t>
    </rPh>
    <phoneticPr fontId="8"/>
  </si>
  <si>
    <r>
      <t>　１．平均工賃月額が４万５千円以上
　２．平均工賃月額が３万５千円以上４万５千円未満</t>
    </r>
    <r>
      <rPr>
        <strike/>
        <sz val="11"/>
        <color theme="1"/>
        <rFont val="ＭＳ ゴシック"/>
      </rPr>
      <t xml:space="preserve">
</t>
    </r>
    <r>
      <rPr>
        <sz val="11"/>
        <color theme="1"/>
        <rFont val="ＭＳ ゴシック"/>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8"/>
  </si>
  <si>
    <r>
      <t>※５　「新設又は増改築等の時点から６か月以上１年未満」の場合は、</t>
    </r>
    <r>
      <rPr>
        <b/>
        <u/>
        <sz val="6"/>
        <color theme="1"/>
        <rFont val="ＭＳ ゴシック"/>
      </rPr>
      <t>直近６か月分を入力</t>
    </r>
    <rPh sb="28" eb="30">
      <t>バアイ</t>
    </rPh>
    <rPh sb="32" eb="34">
      <t>チョッキン</t>
    </rPh>
    <rPh sb="36" eb="37">
      <t>ツキ</t>
    </rPh>
    <rPh sb="37" eb="38">
      <t>ブン</t>
    </rPh>
    <rPh sb="39" eb="41">
      <t>ニュウリョク</t>
    </rPh>
    <phoneticPr fontId="145"/>
  </si>
  <si>
    <t>３　届出項目</t>
    <rPh sb="2" eb="4">
      <t>トドケデ</t>
    </rPh>
    <rPh sb="4" eb="6">
      <t>コウモク</t>
    </rPh>
    <phoneticPr fontId="8"/>
  </si>
  <si>
    <t>③過去３年の生産活動収支のうち前年度における生産活動収支のみが前年度に利用者に支払う賃金の総額以上</t>
  </si>
  <si>
    <t>加算算定上の必要人数（人）</t>
  </si>
  <si>
    <r>
      <t>　１　福祉専門職員配置等加算(Ⅰ)</t>
    </r>
    <r>
      <rPr>
        <sz val="9"/>
        <color indexed="8"/>
        <rFont val="ＭＳ ゴシック"/>
      </rPr>
      <t xml:space="preserve">　 　※有資格者35％以上　 </t>
    </r>
    <r>
      <rPr>
        <sz val="11"/>
        <color indexed="8"/>
        <rFont val="ＭＳ ゴシック"/>
      </rPr>
      <t xml:space="preserve">
  ２　福祉専門職員配置等加算(Ⅱ)</t>
    </r>
    <r>
      <rPr>
        <sz val="9"/>
        <color indexed="8"/>
        <rFont val="ＭＳ ゴシック"/>
      </rPr>
      <t xml:space="preserve">　 　※有資格者25％以上
</t>
    </r>
    <r>
      <rPr>
        <sz val="11"/>
        <color indexed="8"/>
        <rFont val="ＭＳ ゴシック"/>
      </rPr>
      <t xml:space="preserve">
  ３　福祉専門職員配置等加算(Ⅲ)</t>
    </r>
    <r>
      <rPr>
        <sz val="9"/>
        <color indexed="8"/>
        <rFont val="ＭＳ ゴシック"/>
      </rPr>
      <t>　　 ※常勤職員が75％以上又は勤続3年以上の常勤職員が30％以上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rPh sb="71" eb="73">
      <t>フクシ</t>
    </rPh>
    <rPh sb="73" eb="75">
      <t>センモン</t>
    </rPh>
    <rPh sb="75" eb="77">
      <t>ショクイン</t>
    </rPh>
    <rPh sb="77" eb="79">
      <t>ハイチ</t>
    </rPh>
    <rPh sb="79" eb="80">
      <t>トウ</t>
    </rPh>
    <rPh sb="80" eb="82">
      <t>カサン</t>
    </rPh>
    <rPh sb="89" eb="91">
      <t>ジョウキン</t>
    </rPh>
    <rPh sb="91" eb="93">
      <t>ショクイン</t>
    </rPh>
    <rPh sb="97" eb="99">
      <t>イジョウ</t>
    </rPh>
    <rPh sb="99" eb="100">
      <t>マタ</t>
    </rPh>
    <rPh sb="101" eb="103">
      <t>キンゾク</t>
    </rPh>
    <rPh sb="104" eb="105">
      <t>ネン</t>
    </rPh>
    <rPh sb="105" eb="107">
      <t>イジョウ</t>
    </rPh>
    <rPh sb="108" eb="110">
      <t>ジョウキン</t>
    </rPh>
    <rPh sb="110" eb="112">
      <t>ショクイン</t>
    </rPh>
    <rPh sb="116" eb="118">
      <t>イジョウ</t>
    </rPh>
    <phoneticPr fontId="8"/>
  </si>
  <si>
    <t>有・無</t>
    <rPh sb="0" eb="1">
      <t>ア</t>
    </rPh>
    <rPh sb="2" eb="3">
      <t>ナ</t>
    </rPh>
    <phoneticPr fontId="8"/>
  </si>
  <si>
    <t>生活支援員</t>
    <rPh sb="0" eb="2">
      <t>セイカツ</t>
    </rPh>
    <rPh sb="2" eb="5">
      <t>シエンイン</t>
    </rPh>
    <phoneticPr fontId="8"/>
  </si>
  <si>
    <t>生活支援員等の総数
（常勤）</t>
    <rPh sb="0" eb="2">
      <t>セイカツ</t>
    </rPh>
    <rPh sb="2" eb="4">
      <t>シエン</t>
    </rPh>
    <rPh sb="4" eb="5">
      <t>イン</t>
    </rPh>
    <rPh sb="5" eb="6">
      <t>トウ</t>
    </rPh>
    <rPh sb="7" eb="9">
      <t>ソウスウ</t>
    </rPh>
    <rPh sb="11" eb="13">
      <t>ジョウキン</t>
    </rPh>
    <phoneticPr fontId="8"/>
  </si>
  <si>
    <t>利用者数（平均）</t>
    <rPh sb="0" eb="3">
      <t>リヨウシャ</t>
    </rPh>
    <rPh sb="3" eb="4">
      <t>スウ</t>
    </rPh>
    <rPh sb="5" eb="7">
      <t>ヘイキン</t>
    </rPh>
    <phoneticPr fontId="8"/>
  </si>
  <si>
    <t>②</t>
  </si>
  <si>
    <t>異動区分</t>
    <rPh sb="0" eb="2">
      <t>イドウ</t>
    </rPh>
    <rPh sb="2" eb="4">
      <t>クブン</t>
    </rPh>
    <phoneticPr fontId="8"/>
  </si>
  <si>
    <t>注３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8"/>
  </si>
  <si>
    <t>　５　常勤職員の状況</t>
    <rPh sb="3" eb="5">
      <t>ジョウキン</t>
    </rPh>
    <rPh sb="5" eb="7">
      <t>ショクイン</t>
    </rPh>
    <rPh sb="8" eb="10">
      <t>ジョウキョウ</t>
    </rPh>
    <phoneticPr fontId="8"/>
  </si>
  <si>
    <t>　　　　年　　　月　　　日</t>
    <rPh sb="4" eb="5">
      <t>ネン</t>
    </rPh>
    <rPh sb="8" eb="9">
      <t>ガツ</t>
    </rPh>
    <rPh sb="12" eb="13">
      <t>ニチ</t>
    </rPh>
    <phoneticPr fontId="8"/>
  </si>
  <si>
    <t>生活支援員等の総数
（常勤換算）</t>
    <rPh sb="0" eb="2">
      <t>セイカツ</t>
    </rPh>
    <rPh sb="2" eb="4">
      <t>シエン</t>
    </rPh>
    <rPh sb="4" eb="5">
      <t>イン</t>
    </rPh>
    <rPh sb="5" eb="6">
      <t>トウ</t>
    </rPh>
    <rPh sb="7" eb="9">
      <t>ソウスウ</t>
    </rPh>
    <rPh sb="11" eb="13">
      <t>ジョウキン</t>
    </rPh>
    <rPh sb="13" eb="15">
      <t>カンザン</t>
    </rPh>
    <phoneticPr fontId="8"/>
  </si>
  <si>
    <t>別紙46(別添2)</t>
    <rPh sb="0" eb="2">
      <t>ベッシ</t>
    </rPh>
    <rPh sb="5" eb="7">
      <t>ベッテン</t>
    </rPh>
    <phoneticPr fontId="8"/>
  </si>
  <si>
    <t>地域移行支援に係る体制</t>
    <rPh sb="0" eb="2">
      <t>チイキ</t>
    </rPh>
    <rPh sb="2" eb="4">
      <t>イコウ</t>
    </rPh>
    <rPh sb="4" eb="6">
      <t>シエン</t>
    </rPh>
    <rPh sb="7" eb="8">
      <t>カカ</t>
    </rPh>
    <rPh sb="9" eb="11">
      <t>タイセイ</t>
    </rPh>
    <phoneticPr fontId="8"/>
  </si>
  <si>
    <t>担当者名</t>
    <rPh sb="0" eb="4">
      <t>タントウシャメイ</t>
    </rPh>
    <phoneticPr fontId="8"/>
  </si>
  <si>
    <t>①に占める②の割合が
７５％以上</t>
    <rPh sb="2" eb="3">
      <t>シ</t>
    </rPh>
    <rPh sb="7" eb="9">
      <t>ワリアイ</t>
    </rPh>
    <rPh sb="14" eb="16">
      <t>イジョウ</t>
    </rPh>
    <phoneticPr fontId="8"/>
  </si>
  <si>
    <t>②利用者を職員として登用する制度</t>
  </si>
  <si>
    <t>①のうち勤続年数３年以上の者の数</t>
    <rPh sb="4" eb="6">
      <t>キンゾク</t>
    </rPh>
    <rPh sb="6" eb="8">
      <t>ネンスウ</t>
    </rPh>
    <rPh sb="9" eb="10">
      <t>ネン</t>
    </rPh>
    <rPh sb="10" eb="12">
      <t>イジョウ</t>
    </rPh>
    <rPh sb="13" eb="14">
      <t>シャ</t>
    </rPh>
    <rPh sb="15" eb="16">
      <t>カズ</t>
    </rPh>
    <phoneticPr fontId="8"/>
  </si>
  <si>
    <t>重度障害者支援加算（Ⅱ）</t>
    <rPh sb="0" eb="7">
      <t>ジュウドショウガイシャシエン</t>
    </rPh>
    <rPh sb="7" eb="9">
      <t>カサン</t>
    </rPh>
    <phoneticPr fontId="8"/>
  </si>
  <si>
    <t>①に占める②の割合が
３０％以上</t>
    <rPh sb="2" eb="3">
      <t>シ</t>
    </rPh>
    <rPh sb="7" eb="9">
      <t>ワリアイ</t>
    </rPh>
    <rPh sb="14" eb="16">
      <t>イジョウ</t>
    </rPh>
    <phoneticPr fontId="8"/>
  </si>
  <si>
    <t>　１．なし　　５．定員81人以上</t>
    <rPh sb="9" eb="11">
      <t>テイイン</t>
    </rPh>
    <rPh sb="13" eb="14">
      <t>ニン</t>
    </rPh>
    <rPh sb="14" eb="16">
      <t>イジョウ</t>
    </rPh>
    <phoneticPr fontId="8"/>
  </si>
  <si>
    <t>備考１　「異動区分」、「届出項目」欄については、該当する番号に○を付してください。</t>
    <rPh sb="0" eb="2">
      <t>ビコウ</t>
    </rPh>
    <rPh sb="5" eb="7">
      <t>イドウ</t>
    </rPh>
    <rPh sb="7" eb="9">
      <t>クブン</t>
    </rPh>
    <rPh sb="12" eb="14">
      <t>トドケデ</t>
    </rPh>
    <rPh sb="14" eb="16">
      <t>コウモク</t>
    </rPh>
    <rPh sb="17" eb="18">
      <t>ラン</t>
    </rPh>
    <rPh sb="24" eb="26">
      <t>ガイトウ</t>
    </rPh>
    <rPh sb="28" eb="30">
      <t>バンゴウ</t>
    </rPh>
    <rPh sb="33" eb="34">
      <t>フ</t>
    </rPh>
    <phoneticPr fontId="8"/>
  </si>
  <si>
    <t>○○事業所</t>
    <rPh sb="2" eb="5">
      <t>ジギョウショ</t>
    </rPh>
    <phoneticPr fontId="8"/>
  </si>
  <si>
    <t>　　　ビスの事業等の人員、設備及び運営に関する基準について」（平成１８年１２月６日厚生労働省社会・援護局障害</t>
    <rPh sb="23" eb="25">
      <t>キジュン</t>
    </rPh>
    <rPh sb="31" eb="33">
      <t>ヘイセイ</t>
    </rPh>
    <rPh sb="35" eb="36">
      <t>ネン</t>
    </rPh>
    <rPh sb="38" eb="39">
      <t>ガツ</t>
    </rPh>
    <rPh sb="40" eb="41">
      <t>ニチ</t>
    </rPh>
    <rPh sb="41" eb="43">
      <t>コウセイ</t>
    </rPh>
    <rPh sb="43" eb="46">
      <t>ロウドウショウ</t>
    </rPh>
    <rPh sb="46" eb="48">
      <t>シャカイ</t>
    </rPh>
    <rPh sb="49" eb="51">
      <t>エンゴ</t>
    </rPh>
    <rPh sb="51" eb="52">
      <t>キョク</t>
    </rPh>
    <rPh sb="52" eb="54">
      <t>ショウガイ</t>
    </rPh>
    <phoneticPr fontId="8"/>
  </si>
  <si>
    <t>　　　保健福祉部長通知）第二の２の（３）に定義する「常勤」をいう。</t>
    <rPh sb="26" eb="28">
      <t>ジョウキン</t>
    </rPh>
    <phoneticPr fontId="8"/>
  </si>
  <si>
    <t>地域移行支援体制（定員減少数）</t>
    <rPh sb="9" eb="11">
      <t>テイイン</t>
    </rPh>
    <rPh sb="11" eb="13">
      <t>ゲンショウ</t>
    </rPh>
    <rPh sb="13" eb="14">
      <t>スウ</t>
    </rPh>
    <phoneticPr fontId="8"/>
  </si>
  <si>
    <t>就職日</t>
    <rPh sb="0" eb="2">
      <t>シュウショク</t>
    </rPh>
    <rPh sb="2" eb="3">
      <t>ビ</t>
    </rPh>
    <phoneticPr fontId="8"/>
  </si>
  <si>
    <t>　　３　ここでいう生活支援員等とは、</t>
    <rPh sb="9" eb="11">
      <t>セイカツ</t>
    </rPh>
    <rPh sb="11" eb="13">
      <t>シエン</t>
    </rPh>
    <rPh sb="13" eb="14">
      <t>イン</t>
    </rPh>
    <rPh sb="14" eb="15">
      <t>トウ</t>
    </rPh>
    <phoneticPr fontId="8"/>
  </si>
  <si>
    <t>夜間看護体制</t>
    <rPh sb="0" eb="2">
      <t>ヤカン</t>
    </rPh>
    <rPh sb="2" eb="4">
      <t>カンゴ</t>
    </rPh>
    <rPh sb="4" eb="6">
      <t>タイセイ</t>
    </rPh>
    <phoneticPr fontId="8"/>
  </si>
  <si>
    <t>　　　○療養介護にあっては、生活支援員</t>
    <rPh sb="4" eb="6">
      <t>リョウヨウ</t>
    </rPh>
    <rPh sb="6" eb="8">
      <t>カイゴ</t>
    </rPh>
    <rPh sb="14" eb="16">
      <t>セイカツ</t>
    </rPh>
    <rPh sb="16" eb="18">
      <t>シエン</t>
    </rPh>
    <rPh sb="18" eb="19">
      <t>イン</t>
    </rPh>
    <phoneticPr fontId="8"/>
  </si>
  <si>
    <t>　４　地域に貢献する活動の内容</t>
    <rPh sb="3" eb="5">
      <t>チイキ</t>
    </rPh>
    <rPh sb="6" eb="8">
      <t>コウケン</t>
    </rPh>
    <rPh sb="10" eb="12">
      <t>カツドウ</t>
    </rPh>
    <rPh sb="13" eb="15">
      <t>ナイヨウ</t>
    </rPh>
    <phoneticPr fontId="8"/>
  </si>
  <si>
    <t>評価点の公表</t>
    <rPh sb="0" eb="3">
      <t>ヒョウカテン</t>
    </rPh>
    <rPh sb="4" eb="6">
      <t>コウヒョウ</t>
    </rPh>
    <phoneticPr fontId="8"/>
  </si>
  <si>
    <t>①＋②</t>
  </si>
  <si>
    <t>職業指導員及び生活支援員の氏名　</t>
    <rPh sb="0" eb="2">
      <t>ショクギョウ</t>
    </rPh>
    <rPh sb="2" eb="5">
      <t>シドウイン</t>
    </rPh>
    <rPh sb="5" eb="6">
      <t>オヨ</t>
    </rPh>
    <rPh sb="7" eb="9">
      <t>セイカツ</t>
    </rPh>
    <rPh sb="9" eb="12">
      <t>シエンイン</t>
    </rPh>
    <rPh sb="13" eb="15">
      <t>シメイ</t>
    </rPh>
    <phoneticPr fontId="8"/>
  </si>
  <si>
    <t>看護職員の配置状況</t>
    <rPh sb="0" eb="2">
      <t>カンゴ</t>
    </rPh>
    <rPh sb="2" eb="4">
      <t>ショクイン</t>
    </rPh>
    <rPh sb="5" eb="7">
      <t>ハイチ</t>
    </rPh>
    <rPh sb="7" eb="9">
      <t>ジョウキョウ</t>
    </rPh>
    <phoneticPr fontId="8"/>
  </si>
  <si>
    <t>　　　○自立訓練（機能訓練）にあっては、生活支援員又は共生型自立訓練（機能訓練）従業者</t>
    <rPh sb="4" eb="6">
      <t>ジリツ</t>
    </rPh>
    <rPh sb="6" eb="8">
      <t>クンレン</t>
    </rPh>
    <rPh sb="9" eb="11">
      <t>キノウ</t>
    </rPh>
    <rPh sb="11" eb="13">
      <t>クンレン</t>
    </rPh>
    <rPh sb="20" eb="22">
      <t>セイカツ</t>
    </rPh>
    <rPh sb="22" eb="24">
      <t>シエン</t>
    </rPh>
    <rPh sb="24" eb="25">
      <t>イン</t>
    </rPh>
    <phoneticPr fontId="8"/>
  </si>
  <si>
    <t>就労継続支援Ａ型事業所におけるスコア表</t>
  </si>
  <si>
    <t>実施年月日</t>
    <rPh sb="0" eb="2">
      <t>ジッシ</t>
    </rPh>
    <rPh sb="2" eb="5">
      <t>ネンガッピ</t>
    </rPh>
    <phoneticPr fontId="8"/>
  </si>
  <si>
    <t>　　　○自立訓練（生活訓練）にあっては、生活支援員、地域移行支援員又は共生型自立訓練（生活訓練）従業者</t>
    <rPh sb="4" eb="6">
      <t>ジリツ</t>
    </rPh>
    <rPh sb="6" eb="8">
      <t>クンレン</t>
    </rPh>
    <rPh sb="9" eb="11">
      <t>セイカツ</t>
    </rPh>
    <rPh sb="11" eb="13">
      <t>クンレン</t>
    </rPh>
    <rPh sb="20" eb="22">
      <t>セイカツ</t>
    </rPh>
    <rPh sb="22" eb="24">
      <t>シエン</t>
    </rPh>
    <rPh sb="24" eb="25">
      <t>イン</t>
    </rPh>
    <rPh sb="26" eb="28">
      <t>チイキ</t>
    </rPh>
    <rPh sb="28" eb="30">
      <t>イコウ</t>
    </rPh>
    <rPh sb="30" eb="32">
      <t>シエン</t>
    </rPh>
    <rPh sb="32" eb="33">
      <t>イン</t>
    </rPh>
    <phoneticPr fontId="8"/>
  </si>
  <si>
    <t>１　事業所名</t>
    <rPh sb="2" eb="5">
      <t>ジギョウショ</t>
    </rPh>
    <rPh sb="5" eb="6">
      <t>メイ</t>
    </rPh>
    <phoneticPr fontId="8"/>
  </si>
  <si>
    <t>人員配置体制加算に関する届出書</t>
    <rPh sb="0" eb="2">
      <t>ジンイン</t>
    </rPh>
    <rPh sb="2" eb="4">
      <t>ハイチ</t>
    </rPh>
    <rPh sb="4" eb="6">
      <t>タイセイ</t>
    </rPh>
    <rPh sb="6" eb="8">
      <t>カサン</t>
    </rPh>
    <rPh sb="9" eb="10">
      <t>カン</t>
    </rPh>
    <rPh sb="12" eb="14">
      <t>トドケデ</t>
    </rPh>
    <rPh sb="14" eb="15">
      <t>ショ</t>
    </rPh>
    <phoneticPr fontId="8"/>
  </si>
  <si>
    <t xml:space="preserve">参考書類 </t>
  </si>
  <si>
    <t>延長支援体制加算届出書</t>
    <rPh sb="0" eb="2">
      <t>エンチョウ</t>
    </rPh>
    <rPh sb="2" eb="4">
      <t>シエン</t>
    </rPh>
    <rPh sb="4" eb="6">
      <t>タイセイ</t>
    </rPh>
    <rPh sb="6" eb="8">
      <t>カサン</t>
    </rPh>
    <rPh sb="8" eb="9">
      <t>トドケ</t>
    </rPh>
    <rPh sb="9" eb="10">
      <t>デ</t>
    </rPh>
    <rPh sb="10" eb="11">
      <t>ショ</t>
    </rPh>
    <phoneticPr fontId="8"/>
  </si>
  <si>
    <t>　　　○就労移行支援にあっては、職業指導員、生活支援員又は就労支援員</t>
    <rPh sb="4" eb="6">
      <t>シュウロウ</t>
    </rPh>
    <rPh sb="6" eb="8">
      <t>イコウ</t>
    </rPh>
    <rPh sb="8" eb="10">
      <t>シエン</t>
    </rPh>
    <rPh sb="16" eb="18">
      <t>ショクギョウ</t>
    </rPh>
    <rPh sb="18" eb="21">
      <t>シドウイン</t>
    </rPh>
    <rPh sb="22" eb="24">
      <t>セイカツ</t>
    </rPh>
    <rPh sb="24" eb="26">
      <t>シエン</t>
    </rPh>
    <rPh sb="26" eb="27">
      <t>イン</t>
    </rPh>
    <rPh sb="27" eb="28">
      <t>マタ</t>
    </rPh>
    <rPh sb="29" eb="31">
      <t>シュウロウ</t>
    </rPh>
    <rPh sb="31" eb="33">
      <t>シエン</t>
    </rPh>
    <rPh sb="33" eb="34">
      <t>イン</t>
    </rPh>
    <phoneticPr fontId="8"/>
  </si>
  <si>
    <t>　　　○就労継続支援Ａ型・Ｂ型にあっては、職業指導員又は生活支援員</t>
    <rPh sb="4" eb="6">
      <t>シュウロウ</t>
    </rPh>
    <rPh sb="6" eb="8">
      <t>ケイゾク</t>
    </rPh>
    <rPh sb="8" eb="10">
      <t>シエン</t>
    </rPh>
    <rPh sb="11" eb="12">
      <t>ガタ</t>
    </rPh>
    <rPh sb="14" eb="15">
      <t>ガタ</t>
    </rPh>
    <rPh sb="21" eb="23">
      <t>ショクギョウ</t>
    </rPh>
    <rPh sb="23" eb="26">
      <t>シドウイン</t>
    </rPh>
    <rPh sb="26" eb="27">
      <t>マタ</t>
    </rPh>
    <rPh sb="28" eb="30">
      <t>セイカツ</t>
    </rPh>
    <rPh sb="30" eb="32">
      <t>シエン</t>
    </rPh>
    <rPh sb="32" eb="33">
      <t>イン</t>
    </rPh>
    <phoneticPr fontId="8"/>
  </si>
  <si>
    <t>　令和６年３月31日においてこども家庭庁長官及び厚生労働大臣が定める基準並びに厚生労働大臣が定める基準(平成18年厚生労働省告示第543号)第13号の適用を受けている事業所に係る同号の適用については、令和９年３月31日までの間、なお従前の例によることができる。</t>
  </si>
  <si>
    <t>評価点が170点以上</t>
    <rPh sb="0" eb="3">
      <t>ヒョウカテン</t>
    </rPh>
    <rPh sb="7" eb="8">
      <t>テン</t>
    </rPh>
    <rPh sb="8" eb="10">
      <t>イジョウ</t>
    </rPh>
    <phoneticPr fontId="8"/>
  </si>
  <si>
    <t>栄養士</t>
    <rPh sb="0" eb="1">
      <t>サカエ</t>
    </rPh>
    <rPh sb="1" eb="2">
      <t>ヨウ</t>
    </rPh>
    <rPh sb="2" eb="3">
      <t>シ</t>
    </rPh>
    <phoneticPr fontId="8"/>
  </si>
  <si>
    <t>合　計 (E)</t>
  </si>
  <si>
    <t>(5)</t>
  </si>
  <si>
    <t>一月の指導回数</t>
    <rPh sb="0" eb="1">
      <t>ヒト</t>
    </rPh>
    <rPh sb="1" eb="2">
      <t>ツキ</t>
    </rPh>
    <rPh sb="3" eb="5">
      <t>シドウ</t>
    </rPh>
    <rPh sb="5" eb="7">
      <t>カイスウ</t>
    </rPh>
    <phoneticPr fontId="8"/>
  </si>
  <si>
    <t>　　　○自立生活援助にあっては、地域生活支援員</t>
    <rPh sb="6" eb="8">
      <t>セイカツ</t>
    </rPh>
    <rPh sb="8" eb="10">
      <t>エンジョ</t>
    </rPh>
    <rPh sb="16" eb="18">
      <t>チイキ</t>
    </rPh>
    <phoneticPr fontId="8"/>
  </si>
  <si>
    <t>　　　○共同生活援助にあっては、世話人又は生活支援員（外部サービス利用型にあっては、世話人）</t>
    <rPh sb="4" eb="6">
      <t>キョウドウ</t>
    </rPh>
    <rPh sb="6" eb="8">
      <t>セイカツ</t>
    </rPh>
    <rPh sb="8" eb="10">
      <t>エンジョ</t>
    </rPh>
    <rPh sb="16" eb="19">
      <t>セワニン</t>
    </rPh>
    <rPh sb="19" eb="20">
      <t>マタ</t>
    </rPh>
    <rPh sb="21" eb="23">
      <t>セイカツ</t>
    </rPh>
    <rPh sb="23" eb="25">
      <t>シエン</t>
    </rPh>
    <rPh sb="25" eb="26">
      <t>イン</t>
    </rPh>
    <rPh sb="42" eb="45">
      <t>セワニン</t>
    </rPh>
    <phoneticPr fontId="8"/>
  </si>
  <si>
    <t>就職後6月以上定着率が2割以上3割未満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8"/>
  </si>
  <si>
    <t>定員減少数（　　）</t>
    <rPh sb="0" eb="4">
      <t>テイインゲンショウ</t>
    </rPh>
    <phoneticPr fontId="8"/>
  </si>
  <si>
    <t>　　　○児童発達支援にあっては、加算（Ⅰ）（Ⅱ）においては、児童指導員、障害福祉サービス経験者</t>
    <rPh sb="4" eb="6">
      <t>ジドウ</t>
    </rPh>
    <rPh sb="6" eb="8">
      <t>ハッタツ</t>
    </rPh>
    <rPh sb="8" eb="10">
      <t>シエン</t>
    </rPh>
    <rPh sb="16" eb="18">
      <t>カサン</t>
    </rPh>
    <phoneticPr fontId="8"/>
  </si>
  <si>
    <t>調整数：</t>
    <rPh sb="0" eb="2">
      <t>チョウセイ</t>
    </rPh>
    <rPh sb="2" eb="3">
      <t>スウ</t>
    </rPh>
    <phoneticPr fontId="8"/>
  </si>
  <si>
    <t>　　　　加算（Ⅲ）においては、児童指導員、保育士若しくは障害福祉サービス経験者又は共生型児童発達支援従業者</t>
  </si>
  <si>
    <t>就労移行支援に係る基本報酬の算定区分に関する届出書
（就労移行支援サービス費（Ⅰ））</t>
    <rPh sb="0" eb="2">
      <t>シュウロウ</t>
    </rPh>
    <rPh sb="2" eb="4">
      <t>イコウ</t>
    </rPh>
    <rPh sb="4" eb="6">
      <t>シエン</t>
    </rPh>
    <rPh sb="7" eb="8">
      <t>カカ</t>
    </rPh>
    <rPh sb="9" eb="11">
      <t>キホン</t>
    </rPh>
    <rPh sb="11" eb="13">
      <t>ホウシュウ</t>
    </rPh>
    <rPh sb="14" eb="16">
      <t>サンテイ</t>
    </rPh>
    <rPh sb="16" eb="18">
      <t>クブン</t>
    </rPh>
    <rPh sb="19" eb="20">
      <t>カン</t>
    </rPh>
    <rPh sb="22" eb="25">
      <t>トドケデショ</t>
    </rPh>
    <rPh sb="27" eb="29">
      <t>シュウロウ</t>
    </rPh>
    <rPh sb="29" eb="31">
      <t>イコウ</t>
    </rPh>
    <rPh sb="31" eb="33">
      <t>シエン</t>
    </rPh>
    <rPh sb="37" eb="38">
      <t>ヒ</t>
    </rPh>
    <phoneticPr fontId="8"/>
  </si>
  <si>
    <t>　　　　加算（Ⅲ）においては、児童指導員、保育士又は指定発達支援医療機関の職員</t>
    <rPh sb="24" eb="25">
      <t>マタ</t>
    </rPh>
    <rPh sb="26" eb="28">
      <t>シテイ</t>
    </rPh>
    <rPh sb="28" eb="30">
      <t>ハッタツ</t>
    </rPh>
    <rPh sb="30" eb="32">
      <t>シエン</t>
    </rPh>
    <rPh sb="32" eb="34">
      <t>イリョウ</t>
    </rPh>
    <rPh sb="34" eb="36">
      <t>キカン</t>
    </rPh>
    <rPh sb="37" eb="39">
      <t>ショクイン</t>
    </rPh>
    <phoneticPr fontId="8"/>
  </si>
  <si>
    <t>施設・事業所名</t>
    <rPh sb="0" eb="2">
      <t>シセツ</t>
    </rPh>
    <rPh sb="3" eb="6">
      <t>ジギョウショ</t>
    </rPh>
    <rPh sb="6" eb="7">
      <t>メイ</t>
    </rPh>
    <phoneticPr fontId="8"/>
  </si>
  <si>
    <t>　　　　又は共生型放課後等デイサービス従業者、</t>
  </si>
  <si>
    <t>提出</t>
    <rPh sb="0" eb="2">
      <t>テイシュツ</t>
    </rPh>
    <phoneticPr fontId="8"/>
  </si>
  <si>
    <t>　　　で計算された必要配置数に基づいて人員を配置すること</t>
    <rPh sb="4" eb="6">
      <t>ケイサン</t>
    </rPh>
    <rPh sb="9" eb="11">
      <t>ヒツヨウ</t>
    </rPh>
    <rPh sb="11" eb="13">
      <t>ハイチ</t>
    </rPh>
    <rPh sb="13" eb="14">
      <t>スウ</t>
    </rPh>
    <rPh sb="15" eb="16">
      <t>モト</t>
    </rPh>
    <phoneticPr fontId="144"/>
  </si>
  <si>
    <t>　　　　加算（Ⅲ）においては、児童指導員、保育士若しくは障害福祉サービス経験者又は共生型放課後等デイサービス従業者</t>
    <rPh sb="15" eb="17">
      <t>ジドウ</t>
    </rPh>
    <rPh sb="24" eb="25">
      <t>モ</t>
    </rPh>
    <rPh sb="28" eb="30">
      <t>ショウガイ</t>
    </rPh>
    <rPh sb="30" eb="32">
      <t>フクシ</t>
    </rPh>
    <rPh sb="36" eb="39">
      <t>ケイケンシャ</t>
    </rPh>
    <phoneticPr fontId="8"/>
  </si>
  <si>
    <t>③1日の平均労働時間が５時間以上６時間未満</t>
    <rPh sb="2" eb="3">
      <t>ニチ</t>
    </rPh>
    <rPh sb="4" eb="6">
      <t>ヘイキン</t>
    </rPh>
    <rPh sb="6" eb="8">
      <t>ロウドウ</t>
    </rPh>
    <rPh sb="8" eb="10">
      <t>ジカン</t>
    </rPh>
    <rPh sb="12" eb="14">
      <t>ジカン</t>
    </rPh>
    <rPh sb="14" eb="16">
      <t>イジョウ</t>
    </rPh>
    <rPh sb="17" eb="19">
      <t>ジカン</t>
    </rPh>
    <rPh sb="19" eb="21">
      <t>ミマン</t>
    </rPh>
    <phoneticPr fontId="31"/>
  </si>
  <si>
    <t>　２　指定障害福祉サービス基準第135条、第171条において準用する第89条、第211条の3（第213条の11で準用する場合を
　　　含む）又は第213条の19に規定する運営規程を別途添付してください。</t>
    <rPh sb="3" eb="5">
      <t>シテイ</t>
    </rPh>
    <rPh sb="5" eb="7">
      <t>ショウガイ</t>
    </rPh>
    <rPh sb="7" eb="9">
      <t>フクシ</t>
    </rPh>
    <rPh sb="13" eb="15">
      <t>キジュン</t>
    </rPh>
    <rPh sb="15" eb="16">
      <t>ダイ</t>
    </rPh>
    <rPh sb="19" eb="20">
      <t>ジョウ</t>
    </rPh>
    <rPh sb="21" eb="22">
      <t>ダイ</t>
    </rPh>
    <rPh sb="25" eb="26">
      <t>ジョウ</t>
    </rPh>
    <rPh sb="30" eb="32">
      <t>ジュンヨウ</t>
    </rPh>
    <rPh sb="34" eb="35">
      <t>ダイ</t>
    </rPh>
    <rPh sb="37" eb="38">
      <t>ジョウ</t>
    </rPh>
    <rPh sb="39" eb="40">
      <t>ダイ</t>
    </rPh>
    <rPh sb="43" eb="44">
      <t>ジョウ</t>
    </rPh>
    <rPh sb="47" eb="48">
      <t>ダイ</t>
    </rPh>
    <rPh sb="51" eb="52">
      <t>ジョウ</t>
    </rPh>
    <rPh sb="56" eb="58">
      <t>ジュンヨウ</t>
    </rPh>
    <rPh sb="60" eb="62">
      <t>バアイ</t>
    </rPh>
    <rPh sb="67" eb="68">
      <t>フク</t>
    </rPh>
    <rPh sb="70" eb="71">
      <t>マタ</t>
    </rPh>
    <rPh sb="72" eb="73">
      <t>ダイ</t>
    </rPh>
    <rPh sb="76" eb="77">
      <t>ジョウ</t>
    </rPh>
    <rPh sb="81" eb="83">
      <t>キテイ</t>
    </rPh>
    <rPh sb="85" eb="87">
      <t>ウンエイ</t>
    </rPh>
    <rPh sb="87" eb="89">
      <t>キテイ</t>
    </rPh>
    <rPh sb="90" eb="92">
      <t>ベット</t>
    </rPh>
    <rPh sb="92" eb="94">
      <t>テンプ</t>
    </rPh>
    <phoneticPr fontId="8"/>
  </si>
  <si>
    <t>　　　　のことをいう。</t>
  </si>
  <si>
    <t>ピアサポーターの配置に関する届出書</t>
  </si>
  <si>
    <t>「福祉・介護職員等処遇改善加算対象」欄は、令和7年4月1日以降の場合、「６．Ⅴ」を設定しない。</t>
    <rPh sb="15" eb="17">
      <t>タイショウ</t>
    </rPh>
    <phoneticPr fontId="31"/>
  </si>
  <si>
    <t>大規模住居（※7）</t>
    <rPh sb="0" eb="3">
      <t>ダイキボ</t>
    </rPh>
    <rPh sb="3" eb="5">
      <t>ジュウキョ</t>
    </rPh>
    <phoneticPr fontId="8"/>
  </si>
  <si>
    <t>　同行援護従業者に対する健康診断の定期的な実施体制を整備している。</t>
    <rPh sb="1" eb="3">
      <t>ドウコウ</t>
    </rPh>
    <phoneticPr fontId="8"/>
  </si>
  <si>
    <t>地域移行等意向確認体制未整備（※12）</t>
    <rPh sb="0" eb="2">
      <t>チイキ</t>
    </rPh>
    <rPh sb="2" eb="4">
      <t>イコウ</t>
    </rPh>
    <rPh sb="4" eb="5">
      <t>トウ</t>
    </rPh>
    <rPh sb="5" eb="7">
      <t>イコウ</t>
    </rPh>
    <rPh sb="7" eb="9">
      <t>カクニン</t>
    </rPh>
    <rPh sb="9" eb="11">
      <t>タイセイ</t>
    </rPh>
    <rPh sb="11" eb="14">
      <t>ミセイビ</t>
    </rPh>
    <phoneticPr fontId="8"/>
  </si>
  <si>
    <t>訪問看護ステーションＡ</t>
  </si>
  <si>
    <t>事業所・施設の名称</t>
    <rPh sb="0" eb="3">
      <t>ジギョウショ</t>
    </rPh>
    <rPh sb="4" eb="6">
      <t>シセツ</t>
    </rPh>
    <rPh sb="7" eb="9">
      <t>メイショウ</t>
    </rPh>
    <phoneticPr fontId="8"/>
  </si>
  <si>
    <t>就労定着者数（　　）</t>
  </si>
  <si>
    <t>訪問看護ステーション等の名称</t>
    <rPh sb="10" eb="11">
      <t>トウ</t>
    </rPh>
    <phoneticPr fontId="8"/>
  </si>
  <si>
    <t>重度障害者支援加算（生活介護・施設入所支援）</t>
  </si>
  <si>
    <t>　　　　　２．　業務期間欄は、証明を受ける者が障害者に対する直接的な援助を行っていた期間を記入すること。
　　　　　　　　（産休・育休・療養休暇や長期研修期間等は業務期間となりません。）</t>
    <rPh sb="8" eb="10">
      <t>ギョウム</t>
    </rPh>
    <rPh sb="10" eb="12">
      <t>キカン</t>
    </rPh>
    <rPh sb="12" eb="13">
      <t>ラン</t>
    </rPh>
    <rPh sb="15" eb="17">
      <t>ショウメイ</t>
    </rPh>
    <rPh sb="18" eb="19">
      <t>ウ</t>
    </rPh>
    <rPh sb="21" eb="22">
      <t>モノ</t>
    </rPh>
    <rPh sb="23" eb="26">
      <t>ショウガイシャ</t>
    </rPh>
    <rPh sb="27" eb="28">
      <t>タイ</t>
    </rPh>
    <rPh sb="30" eb="33">
      <t>チョクセツテキ</t>
    </rPh>
    <rPh sb="34" eb="36">
      <t>エンジョ</t>
    </rPh>
    <rPh sb="37" eb="38">
      <t>オコナ</t>
    </rPh>
    <rPh sb="42" eb="44">
      <t>キカン</t>
    </rPh>
    <rPh sb="45" eb="47">
      <t>キニュウ</t>
    </rPh>
    <rPh sb="62" eb="64">
      <t>サンキュウ</t>
    </rPh>
    <rPh sb="65" eb="67">
      <t>イクキュウ</t>
    </rPh>
    <rPh sb="68" eb="70">
      <t>リョウヨウ</t>
    </rPh>
    <rPh sb="70" eb="72">
      <t>キュウカ</t>
    </rPh>
    <rPh sb="73" eb="75">
      <t>チョウキ</t>
    </rPh>
    <rPh sb="75" eb="77">
      <t>ケンシュウ</t>
    </rPh>
    <rPh sb="77" eb="79">
      <t>キカン</t>
    </rPh>
    <rPh sb="79" eb="80">
      <t>トウ</t>
    </rPh>
    <rPh sb="81" eb="83">
      <t>ギョウム</t>
    </rPh>
    <rPh sb="83" eb="85">
      <t>キカン</t>
    </rPh>
    <phoneticPr fontId="8"/>
  </si>
  <si>
    <t>１　異動区分</t>
    <rPh sb="2" eb="4">
      <t>イドウ</t>
    </rPh>
    <rPh sb="4" eb="6">
      <t>クブン</t>
    </rPh>
    <phoneticPr fontId="8"/>
  </si>
  <si>
    <r>
      <t>サービス費</t>
    </r>
    <r>
      <rPr>
        <sz val="6"/>
        <color auto="1"/>
        <rFont val="ＭＳ Ｐゴシック"/>
      </rPr>
      <t>（Ⅳ）（Ⅴ）（Ⅵ）</t>
    </r>
  </si>
  <si>
    <t>従業者の職種・員数　　</t>
    <rPh sb="0" eb="3">
      <t>ジュウギョウシャ</t>
    </rPh>
    <rPh sb="4" eb="6">
      <t>ショクシュ</t>
    </rPh>
    <rPh sb="7" eb="9">
      <t>インスウ</t>
    </rPh>
    <phoneticPr fontId="8"/>
  </si>
  <si>
    <t>就労移行支援体制（就労定着者数）</t>
    <rPh sb="0" eb="2">
      <t>シュウロウ</t>
    </rPh>
    <rPh sb="2" eb="4">
      <t>イコウ</t>
    </rPh>
    <rPh sb="4" eb="6">
      <t>シエン</t>
    </rPh>
    <rPh sb="6" eb="8">
      <t>タイセイ</t>
    </rPh>
    <phoneticPr fontId="8"/>
  </si>
  <si>
    <t>重度障害者支援加算（強度行動障害）</t>
    <rPh sb="0" eb="2">
      <t>ジュウド</t>
    </rPh>
    <rPh sb="2" eb="5">
      <t>ショウガイシャ</t>
    </rPh>
    <rPh sb="5" eb="7">
      <t>シエン</t>
    </rPh>
    <rPh sb="7" eb="9">
      <t>カサン</t>
    </rPh>
    <rPh sb="10" eb="12">
      <t>キョウド</t>
    </rPh>
    <rPh sb="12" eb="14">
      <t>コウドウ</t>
    </rPh>
    <rPh sb="14" eb="16">
      <t>ショウガイ</t>
    </rPh>
    <phoneticPr fontId="8"/>
  </si>
  <si>
    <t xml:space="preserve">高次脳機能障害者支援体制加算 </t>
  </si>
  <si>
    <t>２　申請する加算区分</t>
    <rPh sb="2" eb="4">
      <t>シンセイ</t>
    </rPh>
    <rPh sb="6" eb="8">
      <t>カサン</t>
    </rPh>
    <rPh sb="8" eb="10">
      <t>クブン</t>
    </rPh>
    <phoneticPr fontId="8"/>
  </si>
  <si>
    <t>地域移行支援体制強化</t>
    <rPh sb="0" eb="2">
      <t>チイキ</t>
    </rPh>
    <rPh sb="2" eb="4">
      <t>イコウ</t>
    </rPh>
    <rPh sb="4" eb="6">
      <t>シエン</t>
    </rPh>
    <rPh sb="6" eb="8">
      <t>タイセイ</t>
    </rPh>
    <rPh sb="8" eb="10">
      <t>キョウカ</t>
    </rPh>
    <phoneticPr fontId="8"/>
  </si>
  <si>
    <t xml:space="preserve">※　延長支援加算を算定する障害者又は障害児に係る生活介護計画書又は児童発達支援計画書
 　を添付すること。
</t>
    <rPh sb="13" eb="16">
      <t>ショウガイシャ</t>
    </rPh>
    <rPh sb="16" eb="17">
      <t>マタ</t>
    </rPh>
    <rPh sb="18" eb="21">
      <t>ショウガイジ</t>
    </rPh>
    <rPh sb="24" eb="26">
      <t>セイカツ</t>
    </rPh>
    <rPh sb="26" eb="28">
      <t>カイゴ</t>
    </rPh>
    <rPh sb="28" eb="30">
      <t>ケイカク</t>
    </rPh>
    <rPh sb="30" eb="31">
      <t>ショ</t>
    </rPh>
    <rPh sb="31" eb="32">
      <t>マタ</t>
    </rPh>
    <phoneticPr fontId="8"/>
  </si>
  <si>
    <t>人員配置体制加算（　　　　Ⅰ　　　　・　　　　Ⅱ　　　　　・　　　　Ⅲ　　　　）</t>
    <rPh sb="0" eb="2">
      <t>ジンイン</t>
    </rPh>
    <rPh sb="2" eb="4">
      <t>ハイチ</t>
    </rPh>
    <rPh sb="4" eb="6">
      <t>タイセイ</t>
    </rPh>
    <rPh sb="6" eb="8">
      <t>カサン</t>
    </rPh>
    <phoneticPr fontId="8"/>
  </si>
  <si>
    <t>生活介護</t>
    <rPh sb="0" eb="2">
      <t>セイカツ</t>
    </rPh>
    <rPh sb="2" eb="4">
      <t>カイゴ</t>
    </rPh>
    <phoneticPr fontId="31"/>
  </si>
  <si>
    <t>夜間支援の対象者数及び夜間支援従事者の配置状況</t>
    <rPh sb="11" eb="13">
      <t>ヤカン</t>
    </rPh>
    <rPh sb="13" eb="15">
      <t>シエン</t>
    </rPh>
    <rPh sb="15" eb="18">
      <t>ジュウジシャ</t>
    </rPh>
    <rPh sb="19" eb="21">
      <t>ハイチ</t>
    </rPh>
    <rPh sb="21" eb="23">
      <t>ジョウキョウ</t>
    </rPh>
    <phoneticPr fontId="8"/>
  </si>
  <si>
    <t>標準期間超過</t>
    <rPh sb="0" eb="2">
      <t>ヒョウジュン</t>
    </rPh>
    <rPh sb="2" eb="4">
      <t>キカン</t>
    </rPh>
    <rPh sb="4" eb="6">
      <t>チョウカ</t>
    </rPh>
    <phoneticPr fontId="8"/>
  </si>
  <si>
    <t>Ｂ</t>
  </si>
  <si>
    <t>３　利用者数</t>
    <rPh sb="2" eb="5">
      <t>リヨウシャ</t>
    </rPh>
    <rPh sb="5" eb="6">
      <t>スウ</t>
    </rPh>
    <phoneticPr fontId="8"/>
  </si>
  <si>
    <t>目標工賃達成加算</t>
    <rPh sb="0" eb="2">
      <t>モクヒョウ</t>
    </rPh>
    <rPh sb="2" eb="4">
      <t>コウチン</t>
    </rPh>
    <rPh sb="4" eb="6">
      <t>タッセイ</t>
    </rPh>
    <rPh sb="6" eb="8">
      <t>カサン</t>
    </rPh>
    <phoneticPr fontId="8"/>
  </si>
  <si>
    <t>前年度の利用者数の
平均値</t>
    <rPh sb="0" eb="3">
      <t>ゼンネンド</t>
    </rPh>
    <rPh sb="4" eb="7">
      <t>リヨウシャ</t>
    </rPh>
    <rPh sb="7" eb="8">
      <t>スウ</t>
    </rPh>
    <rPh sb="10" eb="12">
      <t>ヘイキン</t>
    </rPh>
    <rPh sb="12" eb="13">
      <t>チ</t>
    </rPh>
    <phoneticPr fontId="8"/>
  </si>
  <si>
    <t>　　４　人員配置の状況</t>
    <rPh sb="4" eb="6">
      <t>ジンイン</t>
    </rPh>
    <rPh sb="6" eb="8">
      <t>ハイチ</t>
    </rPh>
    <rPh sb="9" eb="11">
      <t>ジョウキョウ</t>
    </rPh>
    <phoneticPr fontId="8"/>
  </si>
  <si>
    <t>大規模減算</t>
    <rPh sb="0" eb="3">
      <t>ダイキボ</t>
    </rPh>
    <rPh sb="3" eb="5">
      <t>ゲンザン</t>
    </rPh>
    <phoneticPr fontId="8"/>
  </si>
  <si>
    <t>11月</t>
    <rPh sb="2" eb="3">
      <t>ガツ</t>
    </rPh>
    <phoneticPr fontId="144"/>
  </si>
  <si>
    <t>合計</t>
    <rPh sb="0" eb="2">
      <t>ゴウケイ</t>
    </rPh>
    <phoneticPr fontId="8"/>
  </si>
  <si>
    <t>生活介護，自立訓練，就労Ａ型，就労Ｂ型</t>
    <rPh sb="0" eb="2">
      <t>セイカツ</t>
    </rPh>
    <rPh sb="2" eb="4">
      <t>カイゴ</t>
    </rPh>
    <phoneticPr fontId="8"/>
  </si>
  <si>
    <t>②過去３年の生産活動収支のうち前年度及び前々年度の各年度における生産活動収支がそれぞれ当該各年度に利用者に支払う賃金の総額以上</t>
    <rPh sb="59" eb="61">
      <t>ソウガク</t>
    </rPh>
    <rPh sb="61" eb="63">
      <t>イジョウ</t>
    </rPh>
    <phoneticPr fontId="31"/>
  </si>
  <si>
    <t>５　人員体制</t>
    <rPh sb="2" eb="4">
      <t>ジンイン</t>
    </rPh>
    <rPh sb="4" eb="6">
      <t>タイセイ</t>
    </rPh>
    <phoneticPr fontId="8"/>
  </si>
  <si>
    <t>　　　　　　年　　　　月　　　　　日～　　　　　　　　年　　　　　　月　　　　　　日（　　　　年　　　　　月間）</t>
    <rPh sb="6" eb="7">
      <t>ネン</t>
    </rPh>
    <rPh sb="11" eb="12">
      <t>ガツ</t>
    </rPh>
    <rPh sb="17" eb="18">
      <t>ニチ</t>
    </rPh>
    <rPh sb="27" eb="28">
      <t>ネン</t>
    </rPh>
    <rPh sb="34" eb="35">
      <t>ガツ</t>
    </rPh>
    <rPh sb="41" eb="42">
      <t>ニチ</t>
    </rPh>
    <rPh sb="47" eb="48">
      <t>ネン</t>
    </rPh>
    <rPh sb="53" eb="54">
      <t>ガツ</t>
    </rPh>
    <rPh sb="54" eb="55">
      <t>カン</t>
    </rPh>
    <phoneticPr fontId="8"/>
  </si>
  <si>
    <t>従業者の勤務体制一覧表</t>
    <rPh sb="0" eb="3">
      <t>ジュウギョウシャ</t>
    </rPh>
    <phoneticPr fontId="8"/>
  </si>
  <si>
    <t>注２　看護師１人につき、算定可能な利用者は20人までです。</t>
    <rPh sb="0" eb="1">
      <t>チュウ</t>
    </rPh>
    <rPh sb="3" eb="6">
      <t>カンゴシ</t>
    </rPh>
    <rPh sb="7" eb="8">
      <t>ニン</t>
    </rPh>
    <rPh sb="12" eb="14">
      <t>サンテイ</t>
    </rPh>
    <rPh sb="14" eb="16">
      <t>カノウ</t>
    </rPh>
    <rPh sb="17" eb="20">
      <t>リヨウシャ</t>
    </rPh>
    <rPh sb="23" eb="24">
      <t>ニン</t>
    </rPh>
    <phoneticPr fontId="8"/>
  </si>
  <si>
    <t>備考１　「異動区分」欄については、該当する番号に○を付してください。</t>
    <rPh sb="0" eb="2">
      <t>ビコウ</t>
    </rPh>
    <rPh sb="5" eb="7">
      <t>イドウ</t>
    </rPh>
    <rPh sb="7" eb="9">
      <t>クブン</t>
    </rPh>
    <rPh sb="10" eb="11">
      <t>ラン</t>
    </rPh>
    <rPh sb="17" eb="19">
      <t>ガイトウ</t>
    </rPh>
    <rPh sb="21" eb="23">
      <t>バンゴウ</t>
    </rPh>
    <rPh sb="26" eb="27">
      <t>フ</t>
    </rPh>
    <phoneticPr fontId="8"/>
  </si>
  <si>
    <t>食事提供体制</t>
    <rPh sb="0" eb="2">
      <t>ショクジ</t>
    </rPh>
    <rPh sb="2" eb="4">
      <t>テイキョウ</t>
    </rPh>
    <rPh sb="4" eb="6">
      <t>タイセイ</t>
    </rPh>
    <phoneticPr fontId="8"/>
  </si>
  <si>
    <t>　　２　「申請する加算区分」には、該当する番号（Ⅰ～Ⅲ）に○を付してください。</t>
    <rPh sb="5" eb="7">
      <t>シンセイ</t>
    </rPh>
    <rPh sb="9" eb="11">
      <t>カサン</t>
    </rPh>
    <rPh sb="11" eb="13">
      <t>クブン</t>
    </rPh>
    <rPh sb="17" eb="19">
      <t>ガイトウ</t>
    </rPh>
    <rPh sb="21" eb="23">
      <t>バンゴウ</t>
    </rPh>
    <rPh sb="31" eb="32">
      <t>フ</t>
    </rPh>
    <phoneticPr fontId="8"/>
  </si>
  <si>
    <t>（※１）</t>
  </si>
  <si>
    <t>　　３　「利用者数」は、共生型障害福祉サービス事業所の場合においては、障害児者及び要介護者の</t>
    <rPh sb="5" eb="8">
      <t>リヨウシャ</t>
    </rPh>
    <rPh sb="8" eb="9">
      <t>スウ</t>
    </rPh>
    <rPh sb="12" eb="15">
      <t>キョウセイガタ</t>
    </rPh>
    <rPh sb="15" eb="19">
      <t>ショウガイフクシ</t>
    </rPh>
    <rPh sb="23" eb="26">
      <t>ジギョウショ</t>
    </rPh>
    <rPh sb="27" eb="29">
      <t>バアイ</t>
    </rPh>
    <phoneticPr fontId="8"/>
  </si>
  <si>
    <t>　  ６　ここでいう常勤とは、「障害者の日常生活及び社会生活を総合的に支援するための法律に基づく</t>
    <rPh sb="10" eb="12">
      <t>ジョウキン</t>
    </rPh>
    <rPh sb="16" eb="19">
      <t>ショウガイシャ</t>
    </rPh>
    <rPh sb="20" eb="22">
      <t>ニチジョウ</t>
    </rPh>
    <rPh sb="22" eb="24">
      <t>セイカツ</t>
    </rPh>
    <rPh sb="24" eb="25">
      <t>オヨ</t>
    </rPh>
    <rPh sb="26" eb="28">
      <t>シャカイ</t>
    </rPh>
    <rPh sb="28" eb="30">
      <t>セイカツ</t>
    </rPh>
    <rPh sb="31" eb="34">
      <t>ソウゴウテキ</t>
    </rPh>
    <rPh sb="35" eb="37">
      <t>シエン</t>
    </rPh>
    <rPh sb="42" eb="44">
      <t>ホウリツ</t>
    </rPh>
    <rPh sb="45" eb="46">
      <t>モト</t>
    </rPh>
    <phoneticPr fontId="8"/>
  </si>
  <si>
    <t>　　　指定障害福祉サービスの事業等の人員、設備及び運営に関する基準について（平成１８年１２月</t>
    <rPh sb="31" eb="33">
      <t>キジュン</t>
    </rPh>
    <rPh sb="38" eb="40">
      <t>ヘイセイ</t>
    </rPh>
    <rPh sb="42" eb="43">
      <t>ネン</t>
    </rPh>
    <rPh sb="45" eb="46">
      <t>ガツ</t>
    </rPh>
    <phoneticPr fontId="8"/>
  </si>
  <si>
    <t>１人の夜間支援従事者が支援を行う利用者の数（人）</t>
    <rPh sb="1" eb="2">
      <t>ニン</t>
    </rPh>
    <rPh sb="7" eb="10">
      <t>ジュウジシャ</t>
    </rPh>
    <rPh sb="11" eb="13">
      <t>シエン</t>
    </rPh>
    <rPh sb="14" eb="15">
      <t>オコナ</t>
    </rPh>
    <rPh sb="16" eb="19">
      <t>リヨウシャ</t>
    </rPh>
    <rPh sb="20" eb="21">
      <t>カズ</t>
    </rPh>
    <rPh sb="22" eb="23">
      <t>ニン</t>
    </rPh>
    <phoneticPr fontId="8"/>
  </si>
  <si>
    <t>口腔衛生管理体制</t>
  </si>
  <si>
    <t>　　　　　をいう。</t>
  </si>
  <si>
    <t>　個別の同行援護従業者に係る研修計画を策定し、当該計画に従い、研修を実施している又は実施することが予定されている。</t>
    <rPh sb="4" eb="6">
      <t>ドウコウ</t>
    </rPh>
    <rPh sb="6" eb="8">
      <t>エンゴ</t>
    </rPh>
    <rPh sb="8" eb="11">
      <t>ジュウギョウシャ</t>
    </rPh>
    <rPh sb="40" eb="41">
      <t>マタ</t>
    </rPh>
    <rPh sb="42" eb="44">
      <t>ジッシ</t>
    </rPh>
    <rPh sb="49" eb="51">
      <t>ヨテイ</t>
    </rPh>
    <phoneticPr fontId="8"/>
  </si>
  <si>
    <t>氏名　</t>
    <rPh sb="0" eb="2">
      <t>シメイ</t>
    </rPh>
    <phoneticPr fontId="8"/>
  </si>
  <si>
    <t>担当
者名</t>
    <rPh sb="0" eb="2">
      <t>タントウ</t>
    </rPh>
    <rPh sb="3" eb="4">
      <t>モノ</t>
    </rPh>
    <rPh sb="4" eb="5">
      <t>メイ</t>
    </rPh>
    <phoneticPr fontId="8"/>
  </si>
  <si>
    <t>令和</t>
    <rPh sb="0" eb="2">
      <t>レイワ</t>
    </rPh>
    <phoneticPr fontId="8"/>
  </si>
  <si>
    <t>就労定着実績体制加算に関する届出書</t>
    <rPh sb="0" eb="2">
      <t>シュウロウ</t>
    </rPh>
    <rPh sb="2" eb="4">
      <t>テイチャク</t>
    </rPh>
    <rPh sb="4" eb="6">
      <t>ジッセキ</t>
    </rPh>
    <rPh sb="6" eb="8">
      <t>タイセイ</t>
    </rPh>
    <rPh sb="8" eb="10">
      <t>カサン</t>
    </rPh>
    <rPh sb="11" eb="12">
      <t>カン</t>
    </rPh>
    <rPh sb="14" eb="17">
      <t>トドケデショ</t>
    </rPh>
    <phoneticPr fontId="8"/>
  </si>
  <si>
    <t xml:space="preserve">  室</t>
    <rPh sb="2" eb="3">
      <t>シツ</t>
    </rPh>
    <phoneticPr fontId="8"/>
  </si>
  <si>
    <t>指定申請書　付表６の共同生活住居又は
サテライト型住居の番号及び名称</t>
    <rPh sb="16" eb="17">
      <t>マタ</t>
    </rPh>
    <rPh sb="24" eb="25">
      <t>ガタ</t>
    </rPh>
    <rPh sb="25" eb="27">
      <t>ジュウキョ</t>
    </rPh>
    <phoneticPr fontId="8"/>
  </si>
  <si>
    <t>年</t>
    <rPh sb="0" eb="1">
      <t>ネン</t>
    </rPh>
    <phoneticPr fontId="8"/>
  </si>
  <si>
    <t>不足調整数</t>
    <rPh sb="0" eb="2">
      <t>フソク</t>
    </rPh>
    <rPh sb="2" eb="4">
      <t>チョウセイ</t>
    </rPh>
    <rPh sb="4" eb="5">
      <t>スウ</t>
    </rPh>
    <phoneticPr fontId="8"/>
  </si>
  <si>
    <t>月</t>
    <rPh sb="0" eb="1">
      <t>ツキ</t>
    </rPh>
    <phoneticPr fontId="8"/>
  </si>
  <si>
    <t>日</t>
    <rPh sb="0" eb="1">
      <t>ニチ</t>
    </rPh>
    <phoneticPr fontId="8"/>
  </si>
  <si>
    <t>就職後6月以上定着率が0</t>
    <rPh sb="0" eb="3">
      <t>シュウショクゴ</t>
    </rPh>
    <rPh sb="4" eb="5">
      <t>ツキ</t>
    </rPh>
    <rPh sb="5" eb="7">
      <t>イジョウ</t>
    </rPh>
    <rPh sb="7" eb="10">
      <t>テイチャクリツ</t>
    </rPh>
    <phoneticPr fontId="8"/>
  </si>
  <si>
    <t>注１　「職員配置」欄は、サービス管理責任者又は生活支援員として従事する当該事業所の全ての職員に
　　ついて記載してください。
注２　「職種」欄は、サービス管理責任者又は生活支援員の別を記載してください（地域移行支援員や
　　世話人等は含まれません。）。
注３　サービス管理責任者と生活支援員を兼務する者については、同じ者であっても、サービス管理責任
　　者と生活支援員それぞれ別に記載してください。
注４　「研修の受講状況」欄には、①受講が修了又は受講中の場合は「有」を、②受講していない場合は
　　「無」を記載してください。</t>
    <rPh sb="101" eb="103">
      <t>チイキ</t>
    </rPh>
    <rPh sb="103" eb="105">
      <t>イコウ</t>
    </rPh>
    <phoneticPr fontId="8"/>
  </si>
  <si>
    <t>＜雇用されている障害者又は障害者であった者＞</t>
    <rPh sb="1" eb="3">
      <t>コヨウ</t>
    </rPh>
    <rPh sb="8" eb="11">
      <t>ショウガイシャ</t>
    </rPh>
    <rPh sb="11" eb="12">
      <t>マタ</t>
    </rPh>
    <rPh sb="13" eb="16">
      <t>ショウガイシャ</t>
    </rPh>
    <rPh sb="20" eb="21">
      <t>シャ</t>
    </rPh>
    <phoneticPr fontId="8"/>
  </si>
  <si>
    <t>所在地</t>
    <rPh sb="0" eb="3">
      <t>ショザイチ</t>
    </rPh>
    <phoneticPr fontId="8"/>
  </si>
  <si>
    <t>○実際の特定従業者数</t>
    <rPh sb="1" eb="3">
      <t>ジッサイ</t>
    </rPh>
    <rPh sb="4" eb="6">
      <t>トクテイ</t>
    </rPh>
    <rPh sb="6" eb="9">
      <t>ジュウギョウシャ</t>
    </rPh>
    <rPh sb="9" eb="10">
      <t>スウ</t>
    </rPh>
    <phoneticPr fontId="8"/>
  </si>
  <si>
    <t>７月</t>
  </si>
  <si>
    <t>退居後ピアサポート実施加算</t>
  </si>
  <si>
    <t>連携施設の名称</t>
    <rPh sb="0" eb="2">
      <t>レンケイ</t>
    </rPh>
    <rPh sb="2" eb="4">
      <t>シセツ</t>
    </rPh>
    <rPh sb="5" eb="7">
      <t>メイショウ</t>
    </rPh>
    <phoneticPr fontId="8"/>
  </si>
  <si>
    <t>□</t>
  </si>
  <si>
    <t>変更</t>
    <rPh sb="0" eb="2">
      <t>ヘンコウ</t>
    </rPh>
    <phoneticPr fontId="8"/>
  </si>
  <si>
    <t>院内感染対策に関する研修又は訓練に参加した日時
（※２）</t>
  </si>
  <si>
    <t>木</t>
    <rPh sb="0" eb="1">
      <t>モク</t>
    </rPh>
    <phoneticPr fontId="8"/>
  </si>
  <si>
    <t>注</t>
    <rPh sb="0" eb="1">
      <t>チュウ</t>
    </rPh>
    <phoneticPr fontId="8"/>
  </si>
  <si>
    <t>設備</t>
    <rPh sb="0" eb="2">
      <t>セツビ</t>
    </rPh>
    <phoneticPr fontId="8"/>
  </si>
  <si>
    <t>研修の受講状況</t>
    <rPh sb="0" eb="2">
      <t>ケンシュウ</t>
    </rPh>
    <rPh sb="3" eb="5">
      <t>ジュコウ</t>
    </rPh>
    <rPh sb="5" eb="7">
      <t>ジョウキョウ</t>
    </rPh>
    <phoneticPr fontId="8"/>
  </si>
  <si>
    <r>
      <rPr>
        <sz val="9"/>
        <color auto="1"/>
        <rFont val="HGｺﾞｼｯｸM"/>
      </rPr>
      <t>加算区分</t>
    </r>
    <r>
      <rPr>
        <sz val="10"/>
        <color auto="1"/>
        <rFont val="HGｺﾞｼｯｸM"/>
      </rPr>
      <t xml:space="preserve">
　１
  ２
  ３
　４</t>
    </r>
    <rPh sb="0" eb="2">
      <t>カサン</t>
    </rPh>
    <rPh sb="2" eb="4">
      <t>クブン</t>
    </rPh>
    <phoneticPr fontId="8"/>
  </si>
  <si>
    <t>　　　　　５．　証明内容を訂正した場合は、証明権者の職印を押印してください。なお、修正液による訂正は認められません。</t>
    <rPh sb="8" eb="10">
      <t>ショウメイ</t>
    </rPh>
    <rPh sb="10" eb="12">
      <t>ナイヨウ</t>
    </rPh>
    <rPh sb="13" eb="15">
      <t>テイセイ</t>
    </rPh>
    <rPh sb="17" eb="19">
      <t>バアイ</t>
    </rPh>
    <rPh sb="21" eb="23">
      <t>ショウメイ</t>
    </rPh>
    <rPh sb="23" eb="24">
      <t>ケン</t>
    </rPh>
    <rPh sb="24" eb="25">
      <t>シャ</t>
    </rPh>
    <rPh sb="26" eb="28">
      <t>ショクイン</t>
    </rPh>
    <rPh sb="29" eb="31">
      <t>オウイン</t>
    </rPh>
    <rPh sb="41" eb="44">
      <t>シュウセイエキ</t>
    </rPh>
    <rPh sb="47" eb="49">
      <t>テイセイ</t>
    </rPh>
    <rPh sb="50" eb="51">
      <t>ミト</t>
    </rPh>
    <phoneticPr fontId="8"/>
  </si>
  <si>
    <t>看護職員配置加算に係る届出書</t>
    <rPh sb="0" eb="2">
      <t>カンゴ</t>
    </rPh>
    <rPh sb="2" eb="4">
      <t>ショクイン</t>
    </rPh>
    <rPh sb="4" eb="6">
      <t>ハイチ</t>
    </rPh>
    <rPh sb="6" eb="8">
      <t>カサン</t>
    </rPh>
    <rPh sb="9" eb="10">
      <t>カカ</t>
    </rPh>
    <rPh sb="11" eb="14">
      <t>トドケデショ</t>
    </rPh>
    <phoneticPr fontId="8"/>
  </si>
  <si>
    <t>事業所の名称</t>
    <rPh sb="0" eb="3">
      <t>ジギョウショ</t>
    </rPh>
    <rPh sb="4" eb="6">
      <t>メイショウ</t>
    </rPh>
    <phoneticPr fontId="8"/>
  </si>
  <si>
    <t>１　新規　　　　　　　２　変更　　　　　　　３　終了</t>
    <rPh sb="2" eb="4">
      <t>シンキ</t>
    </rPh>
    <rPh sb="13" eb="15">
      <t>ヘンコウ</t>
    </rPh>
    <rPh sb="24" eb="26">
      <t>シュウリョウ</t>
    </rPh>
    <phoneticPr fontId="8"/>
  </si>
  <si>
    <t>）</t>
  </si>
  <si>
    <t>注３　前年度に当該加算を算定しており、新年度も引き続き算定するものとしてこの届出書を提出する
　　場合（共同生活援助の場合は必須）には、「異動区分」欄において「２　継続」に○を付すこと。</t>
    <rPh sb="0" eb="1">
      <t>チュウ</t>
    </rPh>
    <rPh sb="3" eb="6">
      <t>ゼンネンド</t>
    </rPh>
    <rPh sb="7" eb="9">
      <t>トウガイ</t>
    </rPh>
    <rPh sb="9" eb="11">
      <t>カサン</t>
    </rPh>
    <rPh sb="12" eb="14">
      <t>サンテイ</t>
    </rPh>
    <rPh sb="19" eb="22">
      <t>シンネンド</t>
    </rPh>
    <rPh sb="23" eb="24">
      <t>ヒ</t>
    </rPh>
    <rPh sb="25" eb="26">
      <t>ツヅ</t>
    </rPh>
    <rPh sb="27" eb="29">
      <t>サンテイ</t>
    </rPh>
    <rPh sb="38" eb="41">
      <t>トドケデショ</t>
    </rPh>
    <rPh sb="42" eb="44">
      <t>テイシュツ</t>
    </rPh>
    <rPh sb="49" eb="51">
      <t>バアイ</t>
    </rPh>
    <rPh sb="52" eb="58">
      <t>キョウドウセイカツエンジョ</t>
    </rPh>
    <rPh sb="59" eb="61">
      <t>バアイ</t>
    </rPh>
    <rPh sb="62" eb="64">
      <t>ヒッス</t>
    </rPh>
    <rPh sb="69" eb="71">
      <t>イドウ</t>
    </rPh>
    <rPh sb="71" eb="73">
      <t>クブン</t>
    </rPh>
    <rPh sb="74" eb="75">
      <t>ラン</t>
    </rPh>
    <rPh sb="82" eb="84">
      <t>ケイゾク</t>
    </rPh>
    <rPh sb="88" eb="89">
      <t>フ</t>
    </rPh>
    <phoneticPr fontId="8"/>
  </si>
  <si>
    <t>事業所の所在地</t>
    <rPh sb="0" eb="3">
      <t>ジギョウショ</t>
    </rPh>
    <rPh sb="4" eb="7">
      <t>ショザイチ</t>
    </rPh>
    <phoneticPr fontId="8"/>
  </si>
  <si>
    <t>１　新規　　　　　　　　２　変更　　　　　　　　３　終了</t>
    <rPh sb="2" eb="4">
      <t>シンキ</t>
    </rPh>
    <rPh sb="14" eb="16">
      <t>ヘンコウ</t>
    </rPh>
    <rPh sb="26" eb="28">
      <t>シュウリョウ</t>
    </rPh>
    <phoneticPr fontId="8"/>
  </si>
  <si>
    <t>FAX番号</t>
    <rPh sb="3" eb="5">
      <t>バンゴウ</t>
    </rPh>
    <phoneticPr fontId="8"/>
  </si>
  <si>
    <t>　１　強度行動障害支援者養成研修（実践研修）修了者　配置
　２　強度行動障害支援者養成研修（中核的人材養成研修）修了者　配置</t>
    <rPh sb="3" eb="5">
      <t>キョウド</t>
    </rPh>
    <rPh sb="5" eb="7">
      <t>コウドウ</t>
    </rPh>
    <rPh sb="7" eb="9">
      <t>ショウガイ</t>
    </rPh>
    <rPh sb="9" eb="12">
      <t>シエンシャ</t>
    </rPh>
    <rPh sb="12" eb="14">
      <t>ヨウセイ</t>
    </rPh>
    <rPh sb="14" eb="16">
      <t>ケンシュウ</t>
    </rPh>
    <rPh sb="17" eb="19">
      <t>ジッセン</t>
    </rPh>
    <rPh sb="19" eb="21">
      <t>ケンシュウ</t>
    </rPh>
    <rPh sb="22" eb="25">
      <t>シュウリョウシャ</t>
    </rPh>
    <rPh sb="26" eb="28">
      <t>ハイチ</t>
    </rPh>
    <rPh sb="47" eb="50">
      <t>チュウカクテキ</t>
    </rPh>
    <rPh sb="50" eb="52">
      <t>ジンザイ</t>
    </rPh>
    <rPh sb="52" eb="54">
      <t>ヨウセイ</t>
    </rPh>
    <rPh sb="54" eb="56">
      <t>ケンシュウ</t>
    </rPh>
    <rPh sb="61" eb="62">
      <t>クバ</t>
    </rPh>
    <rPh sb="62" eb="63">
      <t>チ</t>
    </rPh>
    <phoneticPr fontId="8"/>
  </si>
  <si>
    <t>雇用されている事業所名</t>
  </si>
  <si>
    <t>２　夜勤職員の加配状況</t>
    <rPh sb="2" eb="4">
      <t>ヤキン</t>
    </rPh>
    <rPh sb="4" eb="6">
      <t>ショクイン</t>
    </rPh>
    <rPh sb="7" eb="9">
      <t>カハイ</t>
    </rPh>
    <rPh sb="9" eb="11">
      <t>ジョウキョウ</t>
    </rPh>
    <phoneticPr fontId="8"/>
  </si>
  <si>
    <t>重度者支援体制加算</t>
    <rPh sb="0" eb="2">
      <t>ジュウド</t>
    </rPh>
    <rPh sb="2" eb="3">
      <t>シャ</t>
    </rPh>
    <rPh sb="3" eb="5">
      <t>シエン</t>
    </rPh>
    <rPh sb="5" eb="7">
      <t>タイセイ</t>
    </rPh>
    <rPh sb="7" eb="9">
      <t>カサン</t>
    </rPh>
    <phoneticPr fontId="8"/>
  </si>
  <si>
    <t>常勤換算</t>
    <rPh sb="0" eb="2">
      <t>ジョウキン</t>
    </rPh>
    <rPh sb="2" eb="4">
      <t>カンザン</t>
    </rPh>
    <phoneticPr fontId="8"/>
  </si>
  <si>
    <t>◎フレックスタイム制に係る労働条件を</t>
    <rPh sb="9" eb="10">
      <t>セイ</t>
    </rPh>
    <rPh sb="11" eb="12">
      <t>カカ</t>
    </rPh>
    <rPh sb="13" eb="15">
      <t>ロウドウ</t>
    </rPh>
    <rPh sb="15" eb="17">
      <t>ジョウケン</t>
    </rPh>
    <phoneticPr fontId="31"/>
  </si>
  <si>
    <t>基本報酬の算定区分</t>
    <rPh sb="0" eb="2">
      <t>キホン</t>
    </rPh>
    <rPh sb="2" eb="4">
      <t>ホウシュウ</t>
    </rPh>
    <rPh sb="5" eb="7">
      <t>サンテイ</t>
    </rPh>
    <rPh sb="7" eb="9">
      <t>クブン</t>
    </rPh>
    <phoneticPr fontId="8"/>
  </si>
  <si>
    <t>看護師</t>
    <rPh sb="0" eb="3">
      <t>カンゴシ</t>
    </rPh>
    <phoneticPr fontId="8"/>
  </si>
  <si>
    <t>法人名</t>
    <rPh sb="0" eb="2">
      <t>ホウジン</t>
    </rPh>
    <rPh sb="2" eb="3">
      <t>メイ</t>
    </rPh>
    <phoneticPr fontId="144"/>
  </si>
  <si>
    <t>自立訓練（生活訓練）</t>
    <rPh sb="0" eb="2">
      <t>ジリツ</t>
    </rPh>
    <rPh sb="2" eb="4">
      <t>クンレン</t>
    </rPh>
    <rPh sb="5" eb="7">
      <t>セイカツ</t>
    </rPh>
    <rPh sb="7" eb="9">
      <t>クンレン</t>
    </rPh>
    <phoneticPr fontId="8"/>
  </si>
  <si>
    <t xml:space="preserve"> 実施日/ 参加者数</t>
    <rPh sb="1" eb="3">
      <t>ジッシ</t>
    </rPh>
    <rPh sb="3" eb="4">
      <t>ビ</t>
    </rPh>
    <rPh sb="6" eb="10">
      <t>サンカシャスウ</t>
    </rPh>
    <phoneticPr fontId="31"/>
  </si>
  <si>
    <t>別紙６－１</t>
    <rPh sb="0" eb="2">
      <t>ベッシ</t>
    </rPh>
    <phoneticPr fontId="8"/>
  </si>
  <si>
    <t>　　下表の(1)については必ず記載すること。(2)・(3)・(4)・(5)・(6)についてはいずれかを記載す
　ることで可。</t>
    <rPh sb="2" eb="4">
      <t>カヒョウ</t>
    </rPh>
    <rPh sb="13" eb="14">
      <t>カナラ</t>
    </rPh>
    <rPh sb="15" eb="17">
      <t>キサイ</t>
    </rPh>
    <rPh sb="50" eb="52">
      <t>キサイ</t>
    </rPh>
    <rPh sb="59" eb="60">
      <t>カ</t>
    </rPh>
    <phoneticPr fontId="8"/>
  </si>
  <si>
    <t>准看護師</t>
    <rPh sb="0" eb="4">
      <t>ジュンカンゴシ</t>
    </rPh>
    <phoneticPr fontId="8"/>
  </si>
  <si>
    <t>就労定着率区分（※6）</t>
    <rPh sb="2" eb="4">
      <t>テイチャク</t>
    </rPh>
    <rPh sb="4" eb="5">
      <t>リツ</t>
    </rPh>
    <rPh sb="5" eb="7">
      <t>クブン</t>
    </rPh>
    <phoneticPr fontId="8"/>
  </si>
  <si>
    <t>提供する時間における看護体制を記載してください。</t>
  </si>
  <si>
    <t>定員超過</t>
  </si>
  <si>
    <t>①　新規　　　　　　　　②　変更　　　　　　　　③　終了</t>
    <rPh sb="2" eb="4">
      <t>シンキ</t>
    </rPh>
    <rPh sb="14" eb="16">
      <t>ヘンコウ</t>
    </rPh>
    <rPh sb="26" eb="28">
      <t>シュウリョウ</t>
    </rPh>
    <phoneticPr fontId="8"/>
  </si>
  <si>
    <t>①　居宅介護従業者に関する要件について</t>
    <rPh sb="2" eb="4">
      <t>キョタク</t>
    </rPh>
    <rPh sb="4" eb="6">
      <t>カイゴ</t>
    </rPh>
    <rPh sb="6" eb="9">
      <t>ジュウギョウシャ</t>
    </rPh>
    <rPh sb="10" eb="11">
      <t>カン</t>
    </rPh>
    <rPh sb="13" eb="15">
      <t>ヨウケン</t>
    </rPh>
    <phoneticPr fontId="8"/>
  </si>
  <si>
    <t>Fホーム</t>
  </si>
  <si>
    <r>
      <t>　１　福祉専門職員配置等加算(Ⅰ)</t>
    </r>
    <r>
      <rPr>
        <sz val="9"/>
        <color auto="1"/>
        <rFont val="ＭＳ ゴシック"/>
      </rPr>
      <t xml:space="preserve">　 　※有資格者35％以上　 </t>
    </r>
    <r>
      <rPr>
        <sz val="11"/>
        <color auto="1"/>
        <rFont val="ＭＳ ゴシック"/>
      </rPr>
      <t xml:space="preserve">
  ２　福祉専門職員配置等加算(Ⅱ)</t>
    </r>
    <r>
      <rPr>
        <sz val="9"/>
        <color auto="1"/>
        <rFont val="ＭＳ ゴシック"/>
      </rPr>
      <t>　 　※有資格者25％以上</t>
    </r>
    <rPh sb="3" eb="5">
      <t>フクシ</t>
    </rPh>
    <rPh sb="5" eb="7">
      <t>センモン</t>
    </rPh>
    <rPh sb="7" eb="9">
      <t>ショクイン</t>
    </rPh>
    <rPh sb="9" eb="11">
      <t>ハイチ</t>
    </rPh>
    <rPh sb="11" eb="12">
      <t>トウ</t>
    </rPh>
    <rPh sb="12" eb="14">
      <t>カサン</t>
    </rPh>
    <rPh sb="21" eb="25">
      <t>ユウシカクシャ</t>
    </rPh>
    <rPh sb="28" eb="30">
      <t>イジョウ</t>
    </rPh>
    <rPh sb="38" eb="40">
      <t>フクシ</t>
    </rPh>
    <rPh sb="40" eb="42">
      <t>センモン</t>
    </rPh>
    <rPh sb="42" eb="44">
      <t>ショクイン</t>
    </rPh>
    <rPh sb="44" eb="46">
      <t>ハイチ</t>
    </rPh>
    <rPh sb="46" eb="47">
      <t>トウ</t>
    </rPh>
    <rPh sb="47" eb="49">
      <t>カサン</t>
    </rPh>
    <rPh sb="56" eb="60">
      <t>ユウシカクシャ</t>
    </rPh>
    <rPh sb="63" eb="65">
      <t>イジョウ</t>
    </rPh>
    <phoneticPr fontId="8"/>
  </si>
  <si>
    <t>就労定着</t>
    <rPh sb="0" eb="2">
      <t>シュウロウ</t>
    </rPh>
    <rPh sb="2" eb="4">
      <t>テイチャク</t>
    </rPh>
    <phoneticPr fontId="8"/>
  </si>
  <si>
    <t>前年度の利用者の平均</t>
    <rPh sb="0" eb="3">
      <t>ゼンネンド</t>
    </rPh>
    <rPh sb="4" eb="7">
      <t>リヨウシャ</t>
    </rPh>
    <rPh sb="8" eb="10">
      <t>ヘイキン</t>
    </rPh>
    <phoneticPr fontId="8"/>
  </si>
  <si>
    <t>看護職員の必要数</t>
  </si>
  <si>
    <t>医師配置</t>
    <rPh sb="0" eb="2">
      <t>イシ</t>
    </rPh>
    <rPh sb="2" eb="4">
      <t>ハイチ</t>
    </rPh>
    <phoneticPr fontId="8"/>
  </si>
  <si>
    <t>　１　特定事業所加算(Ⅰ)　　２　特定事業所加算(Ⅱ)　　３　特定事業所加算(Ⅲ)</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phoneticPr fontId="8"/>
  </si>
  <si>
    <t>常勤の管理栄養士</t>
    <rPh sb="0" eb="2">
      <t>ジョウキン</t>
    </rPh>
    <rPh sb="3" eb="5">
      <t>カンリ</t>
    </rPh>
    <rPh sb="5" eb="8">
      <t>エイヨウシ</t>
    </rPh>
    <phoneticPr fontId="8"/>
  </si>
  <si>
    <t>　　１．一級地　２．二級地　３．三級地　４．四級地　５．五級地  　
　　６．六級地　７．七級地　２０．その他</t>
    <rPh sb="45" eb="46">
      <t>ナナ</t>
    </rPh>
    <rPh sb="46" eb="47">
      <t>キュウ</t>
    </rPh>
    <rPh sb="47" eb="48">
      <t>チ</t>
    </rPh>
    <phoneticPr fontId="8"/>
  </si>
  <si>
    <t>令和　　年　　月　　日</t>
    <rPh sb="4" eb="5">
      <t>ネン</t>
    </rPh>
    <rPh sb="7" eb="8">
      <t>ガツ</t>
    </rPh>
    <rPh sb="10" eb="11">
      <t>ニチ</t>
    </rPh>
    <phoneticPr fontId="8"/>
  </si>
  <si>
    <t>Ｃ</t>
  </si>
  <si>
    <t>備考</t>
  </si>
  <si>
    <t>4週の合計</t>
    <rPh sb="1" eb="2">
      <t>シュウ</t>
    </rPh>
    <rPh sb="3" eb="5">
      <t>ゴウケイ</t>
    </rPh>
    <phoneticPr fontId="8"/>
  </si>
  <si>
    <t>加算に係る配置職員の資格を証する書類の写しを添付すること。</t>
    <rPh sb="0" eb="2">
      <t>カサン</t>
    </rPh>
    <rPh sb="3" eb="4">
      <t>カカ</t>
    </rPh>
    <rPh sb="5" eb="7">
      <t>ハイチ</t>
    </rPh>
    <rPh sb="7" eb="9">
      <t>ショクイン</t>
    </rPh>
    <rPh sb="10" eb="12">
      <t>シカク</t>
    </rPh>
    <rPh sb="13" eb="14">
      <t>ショウ</t>
    </rPh>
    <rPh sb="16" eb="18">
      <t>ショルイ</t>
    </rPh>
    <rPh sb="19" eb="20">
      <t>ウツ</t>
    </rPh>
    <rPh sb="22" eb="24">
      <t>テンプ</t>
    </rPh>
    <phoneticPr fontId="8"/>
  </si>
  <si>
    <t>利用者の数</t>
    <rPh sb="0" eb="3">
      <t>リヨウシャ</t>
    </rPh>
    <phoneticPr fontId="8"/>
  </si>
  <si>
    <t>利用者の数を２０で除した数
　（Ⓐ　≧　Ⓑ　であること　）</t>
  </si>
  <si>
    <t>　　　２　　「栄養マネジメントに関わる者」には、共同で栄養ケア計画を作成している者の職種及び氏名を記入してく</t>
    <rPh sb="7" eb="9">
      <t>エイヨウ</t>
    </rPh>
    <rPh sb="16" eb="17">
      <t>カカ</t>
    </rPh>
    <rPh sb="19" eb="20">
      <t>シャ</t>
    </rPh>
    <rPh sb="24" eb="26">
      <t>キョウドウ</t>
    </rPh>
    <rPh sb="27" eb="29">
      <t>エイヨウ</t>
    </rPh>
    <rPh sb="31" eb="33">
      <t>ケイカク</t>
    </rPh>
    <rPh sb="34" eb="36">
      <t>サクセイ</t>
    </rPh>
    <rPh sb="40" eb="41">
      <t>シャ</t>
    </rPh>
    <rPh sb="42" eb="44">
      <t>ショクシュ</t>
    </rPh>
    <rPh sb="44" eb="45">
      <t>オヨ</t>
    </rPh>
    <rPh sb="46" eb="48">
      <t>シメイ</t>
    </rPh>
    <rPh sb="49" eb="51">
      <t>キニュウ</t>
    </rPh>
    <phoneticPr fontId="8"/>
  </si>
  <si>
    <t>人　Ⓐ</t>
    <rPh sb="0" eb="1">
      <t>ニン</t>
    </rPh>
    <phoneticPr fontId="8"/>
  </si>
  <si>
    <t>３月</t>
    <rPh sb="1" eb="2">
      <t>ガツ</t>
    </rPh>
    <phoneticPr fontId="144"/>
  </si>
  <si>
    <t>看護師資格保有</t>
  </si>
  <si>
    <t>人　Ⓑ</t>
    <rPh sb="0" eb="1">
      <t>ニン</t>
    </rPh>
    <phoneticPr fontId="8"/>
  </si>
  <si>
    <t>療養介護，生活介護，共同生活，自立生活，
自立訓練，就労移行，就労Ａ型，就労Ｂ型</t>
    <rPh sb="5" eb="7">
      <t>セイカツ</t>
    </rPh>
    <rPh sb="7" eb="9">
      <t>カイゴ</t>
    </rPh>
    <rPh sb="15" eb="17">
      <t>ジリツ</t>
    </rPh>
    <rPh sb="17" eb="19">
      <t>セイカツ</t>
    </rPh>
    <rPh sb="21" eb="23">
      <t>ジリツ</t>
    </rPh>
    <rPh sb="23" eb="25">
      <t>クンレン</t>
    </rPh>
    <phoneticPr fontId="8"/>
  </si>
  <si>
    <t>毎週金曜日、10:00～12:00</t>
  </si>
  <si>
    <t>注３　「利用者の数」及び「看護職員の必要数」の欄は共同生活援助の場合のみ記入</t>
    <rPh sb="0" eb="1">
      <t>チュウ</t>
    </rPh>
    <rPh sb="4" eb="7">
      <t>リヨウシャ</t>
    </rPh>
    <rPh sb="8" eb="9">
      <t>カズ</t>
    </rPh>
    <rPh sb="10" eb="11">
      <t>オヨ</t>
    </rPh>
    <rPh sb="13" eb="15">
      <t>カンゴ</t>
    </rPh>
    <rPh sb="15" eb="17">
      <t>ショクイン</t>
    </rPh>
    <rPh sb="18" eb="21">
      <t>ヒツヨウスウ</t>
    </rPh>
    <rPh sb="23" eb="24">
      <t>ラン</t>
    </rPh>
    <rPh sb="25" eb="27">
      <t>キョウドウ</t>
    </rPh>
    <rPh sb="27" eb="29">
      <t>セイカツ</t>
    </rPh>
    <rPh sb="29" eb="31">
      <t>エンジョ</t>
    </rPh>
    <rPh sb="32" eb="34">
      <t>バアイ</t>
    </rPh>
    <rPh sb="36" eb="38">
      <t>キニュウ</t>
    </rPh>
    <phoneticPr fontId="8"/>
  </si>
  <si>
    <t>　サービス提供責任者と行動援護従業者との間の情報伝達及び報告体制を整備している。</t>
    <rPh sb="11" eb="15">
      <t>コウドウエンゴ</t>
    </rPh>
    <rPh sb="15" eb="18">
      <t>ジュウギョウシャ</t>
    </rPh>
    <phoneticPr fontId="8"/>
  </si>
  <si>
    <t>6　障害者支援施設等感染対策向上加算（Ⅱ）に係る届出</t>
    <rPh sb="2" eb="5">
      <t>ショウガイシャ</t>
    </rPh>
    <rPh sb="5" eb="7">
      <t>シエン</t>
    </rPh>
    <rPh sb="7" eb="9">
      <t>シセツ</t>
    </rPh>
    <rPh sb="22" eb="23">
      <t>カカ</t>
    </rPh>
    <rPh sb="24" eb="26">
      <t>トドケデ</t>
    </rPh>
    <phoneticPr fontId="8"/>
  </si>
  <si>
    <t>就労定着率が３割以上５割未満</t>
    <rPh sb="0" eb="2">
      <t>シュウロウ</t>
    </rPh>
    <rPh sb="2" eb="4">
      <t>テイチャク</t>
    </rPh>
    <rPh sb="4" eb="5">
      <t>リツ</t>
    </rPh>
    <rPh sb="7" eb="8">
      <t>ワリ</t>
    </rPh>
    <rPh sb="8" eb="10">
      <t>イジョウ</t>
    </rPh>
    <rPh sb="11" eb="12">
      <t>ワリ</t>
    </rPh>
    <rPh sb="12" eb="14">
      <t>ミマン</t>
    </rPh>
    <phoneticPr fontId="8"/>
  </si>
  <si>
    <t>注３　「利用者数」には、共生型障害福祉サービス事業所の場合においては、障害児者及び要介護者
　　の合計数を記載してください。</t>
    <rPh sb="0" eb="1">
      <t>チュウ</t>
    </rPh>
    <rPh sb="4" eb="7">
      <t>リヨウシャ</t>
    </rPh>
    <rPh sb="7" eb="8">
      <t>スウ</t>
    </rPh>
    <rPh sb="12" eb="15">
      <t>キョウセイガタ</t>
    </rPh>
    <rPh sb="15" eb="19">
      <t>ショウガイフクシ</t>
    </rPh>
    <rPh sb="23" eb="26">
      <t>ジギョウショ</t>
    </rPh>
    <rPh sb="27" eb="29">
      <t>バアイ</t>
    </rPh>
    <phoneticPr fontId="8"/>
  </si>
  <si>
    <t>注１　生活介護に係る加算を算定する事業所において、複数のサービス単位を設定している場合、加算
　　を算定するサービス単位ごとに本書を作成すること。なお、加算の算定にあたっては、サービス単
　　位の利用定員に応じて算定するものとする。</t>
    <rPh sb="0" eb="1">
      <t>チュウ</t>
    </rPh>
    <rPh sb="3" eb="5">
      <t>セイカツ</t>
    </rPh>
    <rPh sb="5" eb="7">
      <t>カイゴ</t>
    </rPh>
    <rPh sb="8" eb="9">
      <t>カカ</t>
    </rPh>
    <rPh sb="10" eb="12">
      <t>カサン</t>
    </rPh>
    <rPh sb="13" eb="15">
      <t>サンテイ</t>
    </rPh>
    <rPh sb="17" eb="20">
      <t>ジギョウショ</t>
    </rPh>
    <rPh sb="25" eb="27">
      <t>フクスウ</t>
    </rPh>
    <rPh sb="32" eb="34">
      <t>タンイ</t>
    </rPh>
    <rPh sb="35" eb="37">
      <t>セッテイ</t>
    </rPh>
    <rPh sb="41" eb="43">
      <t>バアイ</t>
    </rPh>
    <rPh sb="44" eb="46">
      <t>カサン</t>
    </rPh>
    <rPh sb="50" eb="52">
      <t>サンテイ</t>
    </rPh>
    <rPh sb="58" eb="60">
      <t>タンイ</t>
    </rPh>
    <rPh sb="63" eb="65">
      <t>ホンショ</t>
    </rPh>
    <rPh sb="66" eb="68">
      <t>サクセイ</t>
    </rPh>
    <rPh sb="76" eb="78">
      <t>カサン</t>
    </rPh>
    <rPh sb="79" eb="81">
      <t>サンテイ</t>
    </rPh>
    <rPh sb="98" eb="100">
      <t>リヨウ</t>
    </rPh>
    <rPh sb="100" eb="102">
      <t>テイイン</t>
    </rPh>
    <rPh sb="103" eb="104">
      <t>オウ</t>
    </rPh>
    <rPh sb="106" eb="108">
      <t>サンテイ</t>
    </rPh>
    <phoneticPr fontId="8"/>
  </si>
  <si>
    <t>職種</t>
    <rPh sb="0" eb="2">
      <t>ショクシュ</t>
    </rPh>
    <phoneticPr fontId="8"/>
  </si>
  <si>
    <t>配置する看護師の数（人）</t>
    <rPh sb="4" eb="7">
      <t>カンゴシ</t>
    </rPh>
    <rPh sb="8" eb="9">
      <t>カズ</t>
    </rPh>
    <rPh sb="10" eb="11">
      <t>ニン</t>
    </rPh>
    <phoneticPr fontId="8"/>
  </si>
  <si>
    <t>共同生活援助の重度障害者支援加算に係る届出書</t>
    <rPh sb="0" eb="2">
      <t>キョウドウ</t>
    </rPh>
    <rPh sb="2" eb="4">
      <t>セイカツ</t>
    </rPh>
    <rPh sb="4" eb="6">
      <t>エンジョ</t>
    </rPh>
    <rPh sb="7" eb="9">
      <t>ジュウド</t>
    </rPh>
    <rPh sb="9" eb="12">
      <t>ショウガイシャ</t>
    </rPh>
    <rPh sb="12" eb="14">
      <t>シエン</t>
    </rPh>
    <rPh sb="14" eb="16">
      <t>カサン</t>
    </rPh>
    <rPh sb="17" eb="18">
      <t>カカ</t>
    </rPh>
    <rPh sb="19" eb="22">
      <t>トドケデショ</t>
    </rPh>
    <phoneticPr fontId="8"/>
  </si>
  <si>
    <t>社会福祉士</t>
    <rPh sb="0" eb="2">
      <t>シャカイ</t>
    </rPh>
    <rPh sb="2" eb="4">
      <t>フクシ</t>
    </rPh>
    <rPh sb="4" eb="5">
      <t>シ</t>
    </rPh>
    <phoneticPr fontId="8"/>
  </si>
  <si>
    <t>介護給付費等の算定に係る体制等状況一覧表</t>
    <rPh sb="0" eb="2">
      <t>カイゴ</t>
    </rPh>
    <rPh sb="2" eb="5">
      <t>キュウフヒ</t>
    </rPh>
    <rPh sb="5" eb="6">
      <t>トウ</t>
    </rPh>
    <rPh sb="7" eb="9">
      <t>サンテイ</t>
    </rPh>
    <rPh sb="10" eb="11">
      <t>カカ</t>
    </rPh>
    <rPh sb="12" eb="14">
      <t>タイセイ</t>
    </rPh>
    <rPh sb="14" eb="15">
      <t>トウ</t>
    </rPh>
    <rPh sb="15" eb="17">
      <t>ジョウキョウ</t>
    </rPh>
    <rPh sb="17" eb="20">
      <t>イチランヒョウ</t>
    </rPh>
    <phoneticPr fontId="8"/>
  </si>
  <si>
    <t>職員配置</t>
    <rPh sb="0" eb="2">
      <t>ショクイン</t>
    </rPh>
    <rPh sb="2" eb="4">
      <t>ハイチ</t>
    </rPh>
    <phoneticPr fontId="8"/>
  </si>
  <si>
    <t>喀痰吸引等研修（第3号）</t>
    <rPh sb="0" eb="2">
      <t>カクタン</t>
    </rPh>
    <rPh sb="2" eb="4">
      <t>キュウイン</t>
    </rPh>
    <rPh sb="4" eb="5">
      <t>トウ</t>
    </rPh>
    <rPh sb="5" eb="7">
      <t>ケンシュウ</t>
    </rPh>
    <rPh sb="8" eb="9">
      <t>ダイ</t>
    </rPh>
    <rPh sb="10" eb="11">
      <t>ゴウ</t>
    </rPh>
    <phoneticPr fontId="8"/>
  </si>
  <si>
    <t>評価点が60点未満</t>
    <rPh sb="0" eb="3">
      <t>ヒョウカテン</t>
    </rPh>
    <rPh sb="6" eb="7">
      <t>テン</t>
    </rPh>
    <rPh sb="7" eb="9">
      <t>ミマン</t>
    </rPh>
    <phoneticPr fontId="8"/>
  </si>
  <si>
    <t>○○　○○</t>
  </si>
  <si>
    <t>指定障害者支援施設等に入所する利用者については、リハビリテーションを行う医師、理学療法士、作業療法士又は言語聴覚士が、看護師、生活支援員その他の職種の者に対し、リハビリテーションの観点から、日常生活上の留意点、介護の工夫等の情報を伝達している。</t>
  </si>
  <si>
    <t>重度障害者支援加算に関する届出書（短期入所）</t>
    <rPh sb="0" eb="2">
      <t>ジュウド</t>
    </rPh>
    <rPh sb="2" eb="5">
      <t>ショウガイシャ</t>
    </rPh>
    <rPh sb="5" eb="7">
      <t>シエン</t>
    </rPh>
    <rPh sb="7" eb="9">
      <t>カサン</t>
    </rPh>
    <rPh sb="10" eb="11">
      <t>カン</t>
    </rPh>
    <rPh sb="13" eb="15">
      <t>トドケデ</t>
    </rPh>
    <rPh sb="15" eb="16">
      <t>ショ</t>
    </rPh>
    <rPh sb="17" eb="19">
      <t>タンキ</t>
    </rPh>
    <rPh sb="19" eb="21">
      <t>ニュウショ</t>
    </rPh>
    <phoneticPr fontId="8"/>
  </si>
  <si>
    <t>　５　地域に貢献する活動の内容</t>
    <rPh sb="3" eb="5">
      <t>チイキ</t>
    </rPh>
    <rPh sb="6" eb="8">
      <t>コウケン</t>
    </rPh>
    <rPh sb="10" eb="12">
      <t>カツドウ</t>
    </rPh>
    <rPh sb="13" eb="15">
      <t>ナイヨウ</t>
    </rPh>
    <phoneticPr fontId="8"/>
  </si>
  <si>
    <t>記載例等</t>
    <rPh sb="0" eb="2">
      <t>キサイ</t>
    </rPh>
    <rPh sb="2" eb="3">
      <t>レイ</t>
    </rPh>
    <rPh sb="3" eb="4">
      <t>ナド</t>
    </rPh>
    <phoneticPr fontId="8"/>
  </si>
  <si>
    <r>
      <t>人員配置体制加算（ Ⅰ・Ⅱ・Ⅲ・Ⅳ・Ⅴ・Ⅵ・Ⅶ・Ⅷ・Ⅸ・Ⅹ・</t>
    </r>
    <r>
      <rPr>
        <sz val="11"/>
        <color auto="1"/>
        <rFont val="ＭＳ 明朝"/>
      </rPr>
      <t>Ⅺ</t>
    </r>
    <r>
      <rPr>
        <sz val="11"/>
        <color auto="1"/>
        <rFont val="HGｺﾞｼｯｸM"/>
      </rPr>
      <t>・</t>
    </r>
    <r>
      <rPr>
        <sz val="11"/>
        <color auto="1"/>
        <rFont val="ＭＳ 明朝"/>
      </rPr>
      <t>Ⅻ</t>
    </r>
    <r>
      <rPr>
        <sz val="11"/>
        <color auto="1"/>
        <rFont val="HGｺﾞｼｯｸM"/>
      </rPr>
      <t>・XIII・XIV）</t>
    </r>
    <rPh sb="0" eb="2">
      <t>ジンイン</t>
    </rPh>
    <rPh sb="2" eb="4">
      <t>ハイチ</t>
    </rPh>
    <rPh sb="4" eb="6">
      <t>タイセイ</t>
    </rPh>
    <rPh sb="6" eb="8">
      <t>カサン</t>
    </rPh>
    <phoneticPr fontId="8"/>
  </si>
  <si>
    <t>④</t>
  </si>
  <si>
    <t>⑤</t>
  </si>
  <si>
    <t>視覚・聴覚言語障害者支援愛誠加算（Ⅱ）</t>
  </si>
  <si>
    <t>サービスの種類</t>
    <rPh sb="5" eb="7">
      <t>シュルイ</t>
    </rPh>
    <phoneticPr fontId="8"/>
  </si>
  <si>
    <t>個別計画訓練支援（Ⅱ）の要件をすべて満たしている。</t>
    <rPh sb="0" eb="8">
      <t>コベツケイカククンレンシエン</t>
    </rPh>
    <rPh sb="12" eb="14">
      <t>ヨウケン</t>
    </rPh>
    <rPh sb="18" eb="19">
      <t>ミ</t>
    </rPh>
    <phoneticPr fontId="8"/>
  </si>
  <si>
    <t>注４　夜間支援等体制加算（Ⅲ）については、１又は２のいずれか一方（両方でも可）を記載してください。</t>
    <rPh sb="3" eb="5">
      <t>ヤカン</t>
    </rPh>
    <rPh sb="5" eb="7">
      <t>シエン</t>
    </rPh>
    <rPh sb="7" eb="8">
      <t>トウ</t>
    </rPh>
    <rPh sb="8" eb="10">
      <t>タイセイ</t>
    </rPh>
    <rPh sb="10" eb="12">
      <t>カサン</t>
    </rPh>
    <rPh sb="22" eb="23">
      <t>マタ</t>
    </rPh>
    <rPh sb="30" eb="32">
      <t>イッポウ</t>
    </rPh>
    <rPh sb="33" eb="35">
      <t>リョウホウ</t>
    </rPh>
    <rPh sb="37" eb="38">
      <t>カ</t>
    </rPh>
    <rPh sb="40" eb="42">
      <t>キサイ</t>
    </rPh>
    <phoneticPr fontId="8"/>
  </si>
  <si>
    <t>事業所・施設の所在地</t>
    <rPh sb="0" eb="3">
      <t>ジギョウショ</t>
    </rPh>
    <rPh sb="4" eb="6">
      <t>シセツ</t>
    </rPh>
    <rPh sb="7" eb="10">
      <t>ショザイチ</t>
    </rPh>
    <phoneticPr fontId="8"/>
  </si>
  <si>
    <t>　　　都道府県知事が適当と認める国際標準化規格が定めた
　　　規格その他これに準ずるものの認証を受けている</t>
    <rPh sb="3" eb="7">
      <t>トドウフケン</t>
    </rPh>
    <rPh sb="7" eb="9">
      <t>チジ</t>
    </rPh>
    <rPh sb="10" eb="12">
      <t>テキトウ</t>
    </rPh>
    <rPh sb="13" eb="14">
      <t>ミト</t>
    </rPh>
    <rPh sb="16" eb="18">
      <t>コクサイ</t>
    </rPh>
    <rPh sb="18" eb="21">
      <t>ヒョウジュンカ</t>
    </rPh>
    <rPh sb="21" eb="23">
      <t>キカク</t>
    </rPh>
    <rPh sb="24" eb="25">
      <t>サダ</t>
    </rPh>
    <rPh sb="31" eb="33">
      <t>キカク</t>
    </rPh>
    <rPh sb="35" eb="36">
      <t>ホカ</t>
    </rPh>
    <rPh sb="39" eb="40">
      <t>ジュン</t>
    </rPh>
    <rPh sb="45" eb="47">
      <t>ニンショウ</t>
    </rPh>
    <rPh sb="48" eb="49">
      <t>ウ</t>
    </rPh>
    <phoneticPr fontId="31"/>
  </si>
  <si>
    <t>管理栄養士</t>
    <rPh sb="0" eb="2">
      <t>カンリ</t>
    </rPh>
    <rPh sb="2" eb="5">
      <t>エイヨウシ</t>
    </rPh>
    <phoneticPr fontId="8"/>
  </si>
  <si>
    <t xml:space="preserve">  ㎡</t>
  </si>
  <si>
    <t>就職先事業所名</t>
    <rPh sb="0" eb="3">
      <t>シュウショクサキ</t>
    </rPh>
    <rPh sb="3" eb="6">
      <t>ジギョウショ</t>
    </rPh>
    <rPh sb="6" eb="7">
      <t>メイ</t>
    </rPh>
    <phoneticPr fontId="8"/>
  </si>
  <si>
    <t>リハビリテーション実施計画原案に基づき、リハビリテーションやケアを実施し、概ね２週間以内及び概ね３月ごとに関連スタッフがアセスメントとそれに基づく評価を行い、その後、多職種協働により、リハビリテーションカンファレンスを行って、リハビリテーション実施計画を作成している。</t>
  </si>
  <si>
    <t>栄養士</t>
    <rPh sb="0" eb="3">
      <t>エイヨウシ</t>
    </rPh>
    <phoneticPr fontId="8"/>
  </si>
  <si>
    <t>１．21人以上40人以下
２．41人以上60人以下
３．61人以上80人以下
４．81人以上
５．20人以下</t>
    <rPh sb="4" eb="5">
      <t>ニン</t>
    </rPh>
    <rPh sb="5" eb="7">
      <t>イジョウ</t>
    </rPh>
    <rPh sb="51" eb="52">
      <t>ニン</t>
    </rPh>
    <rPh sb="52" eb="54">
      <t>イカ</t>
    </rPh>
    <phoneticPr fontId="8"/>
  </si>
  <si>
    <t>夜間支援等体制加算（Ⅰ）・（Ⅱ）</t>
    <rPh sb="0" eb="2">
      <t>ヤカン</t>
    </rPh>
    <rPh sb="2" eb="4">
      <t>シエン</t>
    </rPh>
    <rPh sb="4" eb="5">
      <t>トウ</t>
    </rPh>
    <rPh sb="5" eb="7">
      <t>タイセイ</t>
    </rPh>
    <rPh sb="7" eb="9">
      <t>カサン</t>
    </rPh>
    <phoneticPr fontId="8"/>
  </si>
  <si>
    <t>　　３　看護職員の総数については、常勤換算</t>
    <rPh sb="4" eb="6">
      <t>カンゴ</t>
    </rPh>
    <rPh sb="6" eb="8">
      <t>ショクイン</t>
    </rPh>
    <rPh sb="9" eb="11">
      <t>ソウスウ</t>
    </rPh>
    <rPh sb="17" eb="19">
      <t>ジョウキン</t>
    </rPh>
    <rPh sb="19" eb="21">
      <t>カンザン</t>
    </rPh>
    <phoneticPr fontId="8"/>
  </si>
  <si>
    <t>業務委託先</t>
    <rPh sb="0" eb="2">
      <t>ギョウム</t>
    </rPh>
    <rPh sb="2" eb="5">
      <t>イタクサキ</t>
    </rPh>
    <phoneticPr fontId="8"/>
  </si>
  <si>
    <t>※　運営規程の営業時間を超えて支援を行うものとして、加算を算定する場合に届け出ること。</t>
  </si>
  <si>
    <t>E</t>
  </si>
  <si>
    <t>地域移行支援体制強化加算及び通勤者生活支援加算に係る体制
（宿泊型自立訓練事業所）</t>
    <rPh sb="0" eb="2">
      <t>チイキ</t>
    </rPh>
    <rPh sb="2" eb="4">
      <t>イコウ</t>
    </rPh>
    <rPh sb="4" eb="6">
      <t>シエン</t>
    </rPh>
    <rPh sb="6" eb="8">
      <t>タイセイ</t>
    </rPh>
    <rPh sb="8" eb="10">
      <t>キョウカ</t>
    </rPh>
    <rPh sb="10" eb="12">
      <t>カサン</t>
    </rPh>
    <rPh sb="12" eb="13">
      <t>オヨ</t>
    </rPh>
    <rPh sb="14" eb="17">
      <t>ツウキンシャ</t>
    </rPh>
    <rPh sb="17" eb="19">
      <t>セイカツ</t>
    </rPh>
    <rPh sb="19" eb="21">
      <t>シエン</t>
    </rPh>
    <rPh sb="21" eb="23">
      <t>カサン</t>
    </rPh>
    <rPh sb="24" eb="25">
      <t>カカ</t>
    </rPh>
    <rPh sb="26" eb="28">
      <t>タイセイ</t>
    </rPh>
    <rPh sb="30" eb="33">
      <t>シュクハクガタ</t>
    </rPh>
    <rPh sb="33" eb="35">
      <t>ジリツ</t>
    </rPh>
    <rPh sb="35" eb="37">
      <t>クンレン</t>
    </rPh>
    <rPh sb="37" eb="40">
      <t>ジギョウショ</t>
    </rPh>
    <phoneticPr fontId="8"/>
  </si>
  <si>
    <t>施設名</t>
    <rPh sb="0" eb="2">
      <t>シセツ</t>
    </rPh>
    <rPh sb="2" eb="3">
      <t>メイ</t>
    </rPh>
    <phoneticPr fontId="8"/>
  </si>
  <si>
    <t>３　算定要件</t>
    <rPh sb="2" eb="4">
      <t>サンテイ</t>
    </rPh>
    <rPh sb="4" eb="6">
      <t>ヨウケン</t>
    </rPh>
    <phoneticPr fontId="8"/>
  </si>
  <si>
    <t>年齢</t>
    <rPh sb="0" eb="2">
      <t>ネンレイ</t>
    </rPh>
    <phoneticPr fontId="8"/>
  </si>
  <si>
    <t>利用時間</t>
    <rPh sb="0" eb="2">
      <t>リヨウ</t>
    </rPh>
    <rPh sb="2" eb="4">
      <t>ジカン</t>
    </rPh>
    <phoneticPr fontId="8"/>
  </si>
  <si>
    <t>市町村により地域生活支援拠点等として
位置付けられたことを証明する運営規程の有無</t>
    <rPh sb="0" eb="3">
      <t>シチョウソン</t>
    </rPh>
    <rPh sb="29" eb="31">
      <t>ショウメイ</t>
    </rPh>
    <rPh sb="33" eb="35">
      <t>ウンエイ</t>
    </rPh>
    <rPh sb="35" eb="37">
      <t>キテイ</t>
    </rPh>
    <rPh sb="38" eb="40">
      <t>ウム</t>
    </rPh>
    <phoneticPr fontId="8"/>
  </si>
  <si>
    <t>送迎加算に関する届出書（平成30年４月以降）</t>
    <rPh sb="0" eb="2">
      <t>ソウゲイ</t>
    </rPh>
    <rPh sb="2" eb="4">
      <t>カサン</t>
    </rPh>
    <rPh sb="5" eb="6">
      <t>カン</t>
    </rPh>
    <rPh sb="8" eb="10">
      <t>トドケデ</t>
    </rPh>
    <rPh sb="10" eb="11">
      <t>ショ</t>
    </rPh>
    <rPh sb="12" eb="14">
      <t>ヘイセイ</t>
    </rPh>
    <rPh sb="16" eb="17">
      <t>ネン</t>
    </rPh>
    <rPh sb="18" eb="19">
      <t>ガツ</t>
    </rPh>
    <rPh sb="19" eb="21">
      <t>イコウ</t>
    </rPh>
    <phoneticPr fontId="8"/>
  </si>
  <si>
    <t>４　研修の実施</t>
    <rPh sb="2" eb="4">
      <t>ケンシュウ</t>
    </rPh>
    <rPh sb="5" eb="7">
      <t>ジッシ</t>
    </rPh>
    <phoneticPr fontId="8"/>
  </si>
  <si>
    <t>所属</t>
    <rPh sb="0" eb="2">
      <t>ショゾク</t>
    </rPh>
    <phoneticPr fontId="8"/>
  </si>
  <si>
    <t>居室数</t>
    <rPh sb="0" eb="2">
      <t>キョシツ</t>
    </rPh>
    <rPh sb="2" eb="3">
      <t>スウ</t>
    </rPh>
    <phoneticPr fontId="8"/>
  </si>
  <si>
    <t>２　送迎の状況①
　 （全サービス）</t>
    <rPh sb="12" eb="13">
      <t>ゼン</t>
    </rPh>
    <phoneticPr fontId="8"/>
  </si>
  <si>
    <t>夜間の支援体制の内容</t>
    <rPh sb="0" eb="2">
      <t>ヤカン</t>
    </rPh>
    <rPh sb="3" eb="5">
      <t>シエン</t>
    </rPh>
    <rPh sb="5" eb="7">
      <t>タイセイ</t>
    </rPh>
    <rPh sb="8" eb="10">
      <t>ナイヨウ</t>
    </rPh>
    <phoneticPr fontId="8"/>
  </si>
  <si>
    <t>　当該事業所において行われる通所サービス等の利用につき、利用者の送迎を行っていること。</t>
    <rPh sb="1" eb="3">
      <t>トウガイ</t>
    </rPh>
    <rPh sb="3" eb="6">
      <t>ジギョウショ</t>
    </rPh>
    <rPh sb="10" eb="11">
      <t>オコナ</t>
    </rPh>
    <rPh sb="14" eb="16">
      <t>ツウショ</t>
    </rPh>
    <rPh sb="20" eb="21">
      <t>トウ</t>
    </rPh>
    <rPh sb="22" eb="24">
      <t>リヨウ</t>
    </rPh>
    <rPh sb="28" eb="31">
      <t>リヨウシャ</t>
    </rPh>
    <rPh sb="32" eb="34">
      <t>ソウゲイ</t>
    </rPh>
    <rPh sb="35" eb="36">
      <t>オコナ</t>
    </rPh>
    <phoneticPr fontId="8"/>
  </si>
  <si>
    <t>　ここでいう常勤とは、「障害者の日常生活及び社会生活を総合的に支援するための法律に基づく指定障害福祉サービスの事業等の人員、設備及
び運営に関する基準について」（平成18年12月６日厚生労働省社会・援護局障害保健福祉部長通知）第二の２の(3)に定義する「常勤」をいう。　</t>
  </si>
  <si>
    <t>生活支援員</t>
  </si>
  <si>
    <t>３　送迎の状況②
　（短期入所、重度障害者
    等包括支援以外）</t>
    <rPh sb="2" eb="4">
      <t>ソウゲイ</t>
    </rPh>
    <rPh sb="5" eb="7">
      <t>ジョウキョウ</t>
    </rPh>
    <rPh sb="11" eb="13">
      <t>タンキ</t>
    </rPh>
    <rPh sb="13" eb="15">
      <t>ニュウショ</t>
    </rPh>
    <rPh sb="31" eb="33">
      <t>イガイ</t>
    </rPh>
    <phoneticPr fontId="8"/>
  </si>
  <si>
    <t>別紙43-2</t>
    <rPh sb="0" eb="2">
      <t>ベッシ</t>
    </rPh>
    <phoneticPr fontId="8"/>
  </si>
  <si>
    <t>夜勤</t>
  </si>
  <si>
    <t>　１回の送迎につき、平均１０人以上（ただし、利用定員が20人未満の事業所にあっては、１回の送迎につき、平均的に定員の100分の50以上）が利用している</t>
    <rPh sb="2" eb="3">
      <t>カイ</t>
    </rPh>
    <rPh sb="4" eb="6">
      <t>ソウゲイ</t>
    </rPh>
    <rPh sb="10" eb="12">
      <t>ヘイキン</t>
    </rPh>
    <rPh sb="14" eb="15">
      <t>ニン</t>
    </rPh>
    <rPh sb="15" eb="17">
      <t>イジョウ</t>
    </rPh>
    <rPh sb="22" eb="24">
      <t>リヨウ</t>
    </rPh>
    <rPh sb="24" eb="26">
      <t>テイイン</t>
    </rPh>
    <rPh sb="29" eb="30">
      <t>ニン</t>
    </rPh>
    <rPh sb="30" eb="32">
      <t>ミマン</t>
    </rPh>
    <rPh sb="33" eb="36">
      <t>ジギョウショ</t>
    </rPh>
    <rPh sb="43" eb="44">
      <t>カイ</t>
    </rPh>
    <rPh sb="45" eb="47">
      <t>ソウゲイ</t>
    </rPh>
    <rPh sb="51" eb="54">
      <t>ヘイキンテキ</t>
    </rPh>
    <rPh sb="55" eb="57">
      <t>テイイン</t>
    </rPh>
    <rPh sb="61" eb="62">
      <t>ブン</t>
    </rPh>
    <rPh sb="65" eb="67">
      <t>イジョウ</t>
    </rPh>
    <rPh sb="69" eb="71">
      <t>リヨウ</t>
    </rPh>
    <phoneticPr fontId="8"/>
  </si>
  <si>
    <t>ださい。</t>
  </si>
  <si>
    <t>(1)に占める(3)の割合が50％以上</t>
    <rPh sb="4" eb="5">
      <t>シ</t>
    </rPh>
    <rPh sb="11" eb="13">
      <t>ワリアイ</t>
    </rPh>
    <rPh sb="17" eb="19">
      <t>イジョウ</t>
    </rPh>
    <phoneticPr fontId="8"/>
  </si>
  <si>
    <t>月</t>
    <rPh sb="0" eb="1">
      <t>ツキ</t>
    </rPh>
    <phoneticPr fontId="144"/>
  </si>
  <si>
    <t>　週３回以上の送迎を実施している。</t>
  </si>
  <si>
    <t>80点</t>
    <rPh sb="2" eb="3">
      <t>テン</t>
    </rPh>
    <phoneticPr fontId="31"/>
  </si>
  <si>
    <t>夜間支援体制を確保している夜間及び深夜の時間帯</t>
  </si>
  <si>
    <t>　　　※　生活支援員のうち20％以上が、強度行動障害支援者養成研修（基礎研修）修了者であ
　　　　ること。</t>
    <rPh sb="36" eb="38">
      <t>ケンシュウ</t>
    </rPh>
    <phoneticPr fontId="8"/>
  </si>
  <si>
    <t>％</t>
  </si>
  <si>
    <t>事業所の種別に応じた「指定に係る記載事項」（付表）、「従業者の勤務の体制及び勤務形態一覧表」（「（加算分）」に加算に係る配置職員を記載）及び組織体制図を添付すること。</t>
    <rPh sb="0" eb="3">
      <t>ジギョウショ</t>
    </rPh>
    <rPh sb="4" eb="6">
      <t>シュベツ</t>
    </rPh>
    <rPh sb="7" eb="8">
      <t>オウ</t>
    </rPh>
    <rPh sb="11" eb="13">
      <t>シテイ</t>
    </rPh>
    <rPh sb="14" eb="15">
      <t>カカ</t>
    </rPh>
    <rPh sb="16" eb="18">
      <t>キサイ</t>
    </rPh>
    <rPh sb="18" eb="20">
      <t>ジコウ</t>
    </rPh>
    <rPh sb="22" eb="24">
      <t>フヒョウ</t>
    </rPh>
    <rPh sb="49" eb="51">
      <t>カサン</t>
    </rPh>
    <rPh sb="51" eb="52">
      <t>ブン</t>
    </rPh>
    <rPh sb="55" eb="57">
      <t>カサン</t>
    </rPh>
    <rPh sb="58" eb="59">
      <t>カカ</t>
    </rPh>
    <rPh sb="60" eb="62">
      <t>ハイチ</t>
    </rPh>
    <rPh sb="62" eb="64">
      <t>ショクイン</t>
    </rPh>
    <rPh sb="65" eb="67">
      <t>キサイ</t>
    </rPh>
    <rPh sb="68" eb="69">
      <t>オヨ</t>
    </rPh>
    <rPh sb="70" eb="72">
      <t>ソシキ</t>
    </rPh>
    <rPh sb="72" eb="74">
      <t>タイセイ</t>
    </rPh>
    <rPh sb="74" eb="75">
      <t>ズ</t>
    </rPh>
    <rPh sb="76" eb="78">
      <t>テンプ</t>
    </rPh>
    <phoneticPr fontId="8"/>
  </si>
  <si>
    <t xml:space="preserve">    ４　送迎の状況③
　    （生活介護のみ）</t>
    <rPh sb="6" eb="8">
      <t>ソウゲイ</t>
    </rPh>
    <rPh sb="9" eb="11">
      <t>ジョウキョウ</t>
    </rPh>
    <rPh sb="19" eb="21">
      <t>セイカツ</t>
    </rPh>
    <rPh sb="21" eb="23">
      <t>カイゴ</t>
    </rPh>
    <phoneticPr fontId="8"/>
  </si>
  <si>
    <t>　１．なし　　３．Ⅱ　　４．Ⅲ　　５．Ⅰ</t>
  </si>
  <si>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31"/>
  </si>
  <si>
    <t>注１　「異動区分」欄については、該当する番号に○を付してください。</t>
    <rPh sb="0" eb="1">
      <t>チュウ</t>
    </rPh>
    <rPh sb="4" eb="6">
      <t>イドウ</t>
    </rPh>
    <rPh sb="6" eb="8">
      <t>クブン</t>
    </rPh>
    <rPh sb="9" eb="10">
      <t>ラン</t>
    </rPh>
    <rPh sb="16" eb="18">
      <t>ガイトウ</t>
    </rPh>
    <rPh sb="20" eb="22">
      <t>バンゴウ</t>
    </rPh>
    <rPh sb="25" eb="26">
      <t>フ</t>
    </rPh>
    <phoneticPr fontId="8"/>
  </si>
  <si>
    <t>　　　　　「送迎の状況②」欄については、両方に該当する場合は両方に○を付けること。</t>
    <rPh sb="6" eb="8">
      <t>ソウゲイ</t>
    </rPh>
    <rPh sb="9" eb="11">
      <t>ジョウキョウ</t>
    </rPh>
    <rPh sb="13" eb="14">
      <t>ラン</t>
    </rPh>
    <rPh sb="20" eb="22">
      <t>リョウホウ</t>
    </rPh>
    <rPh sb="23" eb="25">
      <t>ガイトウ</t>
    </rPh>
    <rPh sb="27" eb="29">
      <t>バアイ</t>
    </rPh>
    <rPh sb="30" eb="32">
      <t>リョウホウ</t>
    </rPh>
    <rPh sb="35" eb="36">
      <t>ツ</t>
    </rPh>
    <phoneticPr fontId="8"/>
  </si>
  <si>
    <t>１．人員配置体制の確認</t>
    <rPh sb="9" eb="11">
      <t>カクニン</t>
    </rPh>
    <phoneticPr fontId="8"/>
  </si>
  <si>
    <t>平成　　年　　月　　日</t>
    <rPh sb="0" eb="2">
      <t>ヘイセイ</t>
    </rPh>
    <rPh sb="4" eb="5">
      <t>ネン</t>
    </rPh>
    <rPh sb="7" eb="8">
      <t>ツキ</t>
    </rPh>
    <rPh sb="10" eb="11">
      <t>ニチ</t>
    </rPh>
    <phoneticPr fontId="8"/>
  </si>
  <si>
    <t>住居②</t>
    <rPh sb="0" eb="2">
      <t>ジュウキョ</t>
    </rPh>
    <phoneticPr fontId="8"/>
  </si>
  <si>
    <t>居住支援連携体制加算に関する届出書</t>
    <rPh sb="0" eb="2">
      <t>キョジュウ</t>
    </rPh>
    <rPh sb="2" eb="4">
      <t>シエン</t>
    </rPh>
    <rPh sb="4" eb="6">
      <t>レンケイ</t>
    </rPh>
    <rPh sb="6" eb="8">
      <t>タイセイ</t>
    </rPh>
    <rPh sb="8" eb="10">
      <t>カサン</t>
    </rPh>
    <phoneticPr fontId="8"/>
  </si>
  <si>
    <t>就労移行支援体制加算に関する届出書</t>
    <rPh sb="0" eb="2">
      <t>シュウロウ</t>
    </rPh>
    <rPh sb="2" eb="4">
      <t>イコウ</t>
    </rPh>
    <rPh sb="4" eb="6">
      <t>シエン</t>
    </rPh>
    <rPh sb="6" eb="8">
      <t>タイセイ</t>
    </rPh>
    <rPh sb="8" eb="10">
      <t>カサン</t>
    </rPh>
    <rPh sb="11" eb="12">
      <t>カン</t>
    </rPh>
    <rPh sb="14" eb="17">
      <t>トドケデショ</t>
    </rPh>
    <phoneticPr fontId="8"/>
  </si>
  <si>
    <t>前年度における
就労定着者の数</t>
    <rPh sb="0" eb="3">
      <t>ゼンネンド</t>
    </rPh>
    <rPh sb="8" eb="10">
      <t>シュウロウ</t>
    </rPh>
    <rPh sb="10" eb="12">
      <t>テイチャク</t>
    </rPh>
    <rPh sb="12" eb="13">
      <t>シャ</t>
    </rPh>
    <rPh sb="14" eb="15">
      <t>カズ</t>
    </rPh>
    <phoneticPr fontId="8"/>
  </si>
  <si>
    <t>区分３</t>
    <rPh sb="0" eb="2">
      <t>クブン</t>
    </rPh>
    <phoneticPr fontId="8"/>
  </si>
  <si>
    <t>施設・事業所の種別　（就労移行支援　　　　　　　　　　　　　　　　　　　　　　　　　　　　　　　　）</t>
    <rPh sb="0" eb="2">
      <t>シセツ</t>
    </rPh>
    <rPh sb="3" eb="6">
      <t>ジギョウショ</t>
    </rPh>
    <rPh sb="7" eb="9">
      <t>シュベツ</t>
    </rPh>
    <rPh sb="11" eb="13">
      <t>シュウロウ</t>
    </rPh>
    <rPh sb="13" eb="15">
      <t>イコウ</t>
    </rPh>
    <rPh sb="15" eb="17">
      <t>シエン</t>
    </rPh>
    <phoneticPr fontId="8"/>
  </si>
  <si>
    <t>⑦</t>
  </si>
  <si>
    <t>６　人員体制</t>
    <rPh sb="2" eb="4">
      <t>ジンイン</t>
    </rPh>
    <rPh sb="4" eb="6">
      <t>タイセイ</t>
    </rPh>
    <phoneticPr fontId="8"/>
  </si>
  <si>
    <t>前年度において
6月に達した日</t>
    <rPh sb="0" eb="3">
      <t>ゼンネンド</t>
    </rPh>
    <rPh sb="9" eb="10">
      <t>ゲツ</t>
    </rPh>
    <rPh sb="11" eb="12">
      <t>タッ</t>
    </rPh>
    <rPh sb="14" eb="15">
      <t>ケイジツ</t>
    </rPh>
    <phoneticPr fontId="8"/>
  </si>
  <si>
    <t>・・・</t>
  </si>
  <si>
    <t>１　新規　　　　　２　変更　　　　　３　終了</t>
    <rPh sb="2" eb="4">
      <t>シンキ</t>
    </rPh>
    <rPh sb="11" eb="13">
      <t>ヘンコウ</t>
    </rPh>
    <rPh sb="20" eb="22">
      <t>シュウリョウ</t>
    </rPh>
    <phoneticPr fontId="143"/>
  </si>
  <si>
    <t>生活支援員の数</t>
  </si>
  <si>
    <t>Ａ</t>
  </si>
  <si>
    <t>注１．　本表は前年度の障害基礎年金１級を受給する利用者を記載してください。</t>
    <rPh sb="0" eb="1">
      <t>チュウ</t>
    </rPh>
    <rPh sb="4" eb="5">
      <t>ホン</t>
    </rPh>
    <rPh sb="5" eb="6">
      <t>ヒョウ</t>
    </rPh>
    <rPh sb="7" eb="10">
      <t>ゼンネンド</t>
    </rPh>
    <rPh sb="11" eb="13">
      <t>ショウガイ</t>
    </rPh>
    <rPh sb="13" eb="15">
      <t>キソ</t>
    </rPh>
    <rPh sb="15" eb="17">
      <t>ネンキン</t>
    </rPh>
    <rPh sb="18" eb="19">
      <t>キュウ</t>
    </rPh>
    <rPh sb="20" eb="22">
      <t>ジュキュウ</t>
    </rPh>
    <rPh sb="24" eb="27">
      <t>リヨウシャ</t>
    </rPh>
    <rPh sb="28" eb="30">
      <t>キサイ</t>
    </rPh>
    <phoneticPr fontId="8"/>
  </si>
  <si>
    <t>81人以上</t>
    <rPh sb="2" eb="3">
      <t>ニン</t>
    </rPh>
    <rPh sb="3" eb="5">
      <t>イジョウ</t>
    </rPh>
    <phoneticPr fontId="8"/>
  </si>
  <si>
    <t>注１　届出時点の継続状況には、就労が継続している場合には「継続」、離職している場合には「離職」と記入。
注２　加算単位数は前年度の就労定着者の数に利用定員に応じた所定単位数を乗じて得た単位数を加算することとなる。
注３　行が足りない場合は適宜追加して記載。</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7">
      <t>カサン</t>
    </rPh>
    <rPh sb="57" eb="59">
      <t>タンイ</t>
    </rPh>
    <rPh sb="59" eb="60">
      <t>スウ</t>
    </rPh>
    <rPh sb="61" eb="64">
      <t>ゼンネンド</t>
    </rPh>
    <rPh sb="65" eb="67">
      <t>シュウロウ</t>
    </rPh>
    <rPh sb="67" eb="69">
      <t>テイチャク</t>
    </rPh>
    <rPh sb="69" eb="70">
      <t>シャ</t>
    </rPh>
    <rPh sb="71" eb="72">
      <t>カズ</t>
    </rPh>
    <rPh sb="73" eb="75">
      <t>リヨウ</t>
    </rPh>
    <rPh sb="75" eb="77">
      <t>テイイン</t>
    </rPh>
    <rPh sb="78" eb="79">
      <t>オウ</t>
    </rPh>
    <rPh sb="81" eb="83">
      <t>ショテイ</t>
    </rPh>
    <rPh sb="83" eb="86">
      <t>タンイスウ</t>
    </rPh>
    <rPh sb="87" eb="88">
      <t>ジョウ</t>
    </rPh>
    <rPh sb="90" eb="91">
      <t>エ</t>
    </rPh>
    <rPh sb="92" eb="95">
      <t>タンイスウ</t>
    </rPh>
    <rPh sb="96" eb="98">
      <t>カサン</t>
    </rPh>
    <rPh sb="107" eb="108">
      <t>チュウ</t>
    </rPh>
    <rPh sb="110" eb="111">
      <t>ギョウ</t>
    </rPh>
    <rPh sb="112" eb="113">
      <t>タ</t>
    </rPh>
    <rPh sb="116" eb="118">
      <t>バアイ</t>
    </rPh>
    <rPh sb="119" eb="121">
      <t>テキギ</t>
    </rPh>
    <rPh sb="121" eb="123">
      <t>ツイカ</t>
    </rPh>
    <rPh sb="125" eb="127">
      <t>キサイ</t>
    </rPh>
    <phoneticPr fontId="8"/>
  </si>
  <si>
    <t>Ｅ</t>
  </si>
  <si>
    <t>うち夜勤体制</t>
    <rPh sb="2" eb="4">
      <t>ヤキン</t>
    </rPh>
    <rPh sb="4" eb="6">
      <t>タイセイ</t>
    </rPh>
    <phoneticPr fontId="8"/>
  </si>
  <si>
    <t>医療連携体制加算（Ⅴ）に関する届出書</t>
  </si>
  <si>
    <t>※５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8"/>
  </si>
  <si>
    <t>支援対象者</t>
    <rPh sb="0" eb="2">
      <t>シエン</t>
    </rPh>
    <rPh sb="2" eb="5">
      <t>タイショウシャ</t>
    </rPh>
    <phoneticPr fontId="8"/>
  </si>
  <si>
    <t>事業所所在地</t>
    <rPh sb="0" eb="3">
      <t>ジギョウショ</t>
    </rPh>
    <rPh sb="3" eb="6">
      <t>ショザイチ</t>
    </rPh>
    <phoneticPr fontId="8"/>
  </si>
  <si>
    <t>１　新規　　　　　　　　　２　変更　　　　　　　　　　３　終了</t>
  </si>
  <si>
    <r>
      <rPr>
        <sz val="9"/>
        <color auto="1"/>
        <rFont val="HGｺﾞｼｯｸM"/>
      </rPr>
      <t>加算区分</t>
    </r>
    <r>
      <rPr>
        <sz val="10"/>
        <color auto="1"/>
        <rFont val="HGｺﾞｼｯｸM"/>
      </rPr>
      <t xml:space="preserve">
５ ⇒ 合計1人以上
　　　かつ
　　　左の必要数以上</t>
    </r>
    <rPh sb="26" eb="27">
      <t>ヒダリ</t>
    </rPh>
    <rPh sb="28" eb="31">
      <t>ヒツヨウスウ</t>
    </rPh>
    <rPh sb="31" eb="33">
      <t>イジョウ</t>
    </rPh>
    <phoneticPr fontId="8"/>
  </si>
  <si>
    <t>前年度において
6月に達した日（年月日）</t>
    <rPh sb="0" eb="3">
      <t>ゼンネンド</t>
    </rPh>
    <rPh sb="9" eb="10">
      <t>ゲツ</t>
    </rPh>
    <rPh sb="11" eb="12">
      <t>タッ</t>
    </rPh>
    <rPh sb="14" eb="15">
      <t>ケイジツ</t>
    </rPh>
    <rPh sb="16" eb="19">
      <t>ネンガッピ</t>
    </rPh>
    <phoneticPr fontId="8"/>
  </si>
  <si>
    <t>計</t>
    <rPh sb="0" eb="1">
      <t>ケイ</t>
    </rPh>
    <phoneticPr fontId="144"/>
  </si>
  <si>
    <t>看護師の配置状況（事業所の職員として看護師を確保している場合）</t>
  </si>
  <si>
    <t>他事業所との併任</t>
  </si>
  <si>
    <t>非常勤（人）</t>
  </si>
  <si>
    <t>有　　・　　無</t>
    <rPh sb="0" eb="1">
      <t>ア</t>
    </rPh>
    <rPh sb="6" eb="7">
      <t>ナ</t>
    </rPh>
    <phoneticPr fontId="8"/>
  </si>
  <si>
    <t>徒歩10分</t>
  </si>
  <si>
    <t>訪問看護ステーション等との提携状況（訪問看護ステーション等との連携により看護師を確保している場合）</t>
    <rPh sb="10" eb="11">
      <t>トウ</t>
    </rPh>
    <rPh sb="28" eb="29">
      <t>トウ</t>
    </rPh>
    <phoneticPr fontId="8"/>
  </si>
  <si>
    <t>注　就労継続者の状況は、別添１「就労継続者の状況（就労定着支援に係る基本報酬の算定区分に関する届出
　書）」又は別添２「就労継続者の状況（就労定着支援に係る基本報酬の算定区分に関する届出書）（新規指
　定の場合）」を提出すること。</t>
    <rPh sb="0" eb="1">
      <t>チュウ</t>
    </rPh>
    <rPh sb="2" eb="4">
      <t>シュウロウ</t>
    </rPh>
    <rPh sb="4" eb="6">
      <t>ケイゾク</t>
    </rPh>
    <rPh sb="6" eb="7">
      <t>シャ</t>
    </rPh>
    <rPh sb="8" eb="10">
      <t>ジョウキョウ</t>
    </rPh>
    <rPh sb="12" eb="14">
      <t>ベッテン</t>
    </rPh>
    <rPh sb="16" eb="18">
      <t>シュウロウ</t>
    </rPh>
    <rPh sb="18" eb="20">
      <t>ケイゾク</t>
    </rPh>
    <rPh sb="20" eb="21">
      <t>シャ</t>
    </rPh>
    <rPh sb="22" eb="24">
      <t>ジョウキョウ</t>
    </rPh>
    <rPh sb="25" eb="27">
      <t>シュウロウ</t>
    </rPh>
    <rPh sb="27" eb="29">
      <t>テイチャク</t>
    </rPh>
    <rPh sb="29" eb="31">
      <t>シエン</t>
    </rPh>
    <rPh sb="32" eb="33">
      <t>カカワ</t>
    </rPh>
    <rPh sb="34" eb="36">
      <t>キホン</t>
    </rPh>
    <rPh sb="36" eb="38">
      <t>ホウシュウ</t>
    </rPh>
    <rPh sb="39" eb="41">
      <t>サンテイ</t>
    </rPh>
    <rPh sb="41" eb="43">
      <t>クブン</t>
    </rPh>
    <rPh sb="44" eb="45">
      <t>カン</t>
    </rPh>
    <rPh sb="54" eb="55">
      <t>マタ</t>
    </rPh>
    <rPh sb="96" eb="98">
      <t>シンキ</t>
    </rPh>
    <rPh sb="103" eb="105">
      <t>バアイ</t>
    </rPh>
    <rPh sb="108" eb="109">
      <t>テイ</t>
    </rPh>
    <rPh sb="109" eb="110">
      <t>デ</t>
    </rPh>
    <phoneticPr fontId="8"/>
  </si>
  <si>
    <t>（※１）サービス管理責任者又は生活支援員のうち１名以上が、強度行動障害支援者養成研修（実践研修）修了者
　　　　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5" eb="47">
      <t>ケンシュウ</t>
    </rPh>
    <rPh sb="48" eb="50">
      <t>シュウリョウ</t>
    </rPh>
    <rPh sb="50" eb="51">
      <t>モノ</t>
    </rPh>
    <phoneticPr fontId="8"/>
  </si>
  <si>
    <t>訪問看護ステーション等の所在地</t>
    <rPh sb="10" eb="11">
      <t>トウ</t>
    </rPh>
    <phoneticPr fontId="8"/>
  </si>
  <si>
    <t>１．Ⅰ型
２．Ⅱ型
３．Ⅲ型
４．Ⅳ型
５．Ⅴ型</t>
  </si>
  <si>
    <t>看護師の勤務状況</t>
    <rPh sb="0" eb="3">
      <t>カンゴシ</t>
    </rPh>
    <rPh sb="4" eb="6">
      <t>キンム</t>
    </rPh>
    <rPh sb="6" eb="8">
      <t>ジョウキョウ</t>
    </rPh>
    <phoneticPr fontId="8"/>
  </si>
  <si>
    <t>その他の体制の整備状況</t>
    <rPh sb="2" eb="3">
      <t>タ</t>
    </rPh>
    <rPh sb="4" eb="6">
      <t>タイセイ</t>
    </rPh>
    <rPh sb="7" eb="9">
      <t>セイビ</t>
    </rPh>
    <rPh sb="9" eb="11">
      <t>ジョウキョウ</t>
    </rPh>
    <phoneticPr fontId="8"/>
  </si>
  <si>
    <t>注２　「看護師の勤務状況」欄は、本届出を行う事業所における看護師の勤務状況を記載してください
　　（例１：毎週金曜日、10:00～12:00　　例２：月３回、１回当たり１時間）。</t>
    <rPh sb="0" eb="1">
      <t>チュウ</t>
    </rPh>
    <rPh sb="4" eb="7">
      <t>カンゴシ</t>
    </rPh>
    <rPh sb="8" eb="10">
      <t>キンム</t>
    </rPh>
    <rPh sb="10" eb="12">
      <t>ジョウキョウ</t>
    </rPh>
    <rPh sb="13" eb="14">
      <t>ラン</t>
    </rPh>
    <rPh sb="16" eb="17">
      <t>ホン</t>
    </rPh>
    <rPh sb="17" eb="19">
      <t>トドケデ</t>
    </rPh>
    <rPh sb="20" eb="21">
      <t>オコナ</t>
    </rPh>
    <rPh sb="22" eb="25">
      <t>ジギョウショ</t>
    </rPh>
    <rPh sb="29" eb="32">
      <t>カンゴシ</t>
    </rPh>
    <rPh sb="33" eb="35">
      <t>キンム</t>
    </rPh>
    <rPh sb="35" eb="37">
      <t>ジョウキョウ</t>
    </rPh>
    <rPh sb="38" eb="40">
      <t>キサイ</t>
    </rPh>
    <rPh sb="53" eb="55">
      <t>マイシュウ</t>
    </rPh>
    <rPh sb="55" eb="58">
      <t>キンヨウビ</t>
    </rPh>
    <rPh sb="72" eb="73">
      <t>レイ</t>
    </rPh>
    <rPh sb="75" eb="76">
      <t>ツキ</t>
    </rPh>
    <rPh sb="77" eb="78">
      <t>カイ</t>
    </rPh>
    <rPh sb="80" eb="81">
      <t>カイ</t>
    </rPh>
    <phoneticPr fontId="8"/>
  </si>
  <si>
    <t>注３　事業所の職員として看護師を確保している場合については、看護師であることを証明する
　　資格証等の写しを添付してください。</t>
    <rPh sb="0" eb="1">
      <t>チュウ</t>
    </rPh>
    <rPh sb="3" eb="6">
      <t>ジギョウショ</t>
    </rPh>
    <rPh sb="7" eb="9">
      <t>ショクイン</t>
    </rPh>
    <rPh sb="12" eb="15">
      <t>カンゴシ</t>
    </rPh>
    <rPh sb="16" eb="18">
      <t>カクホ</t>
    </rPh>
    <rPh sb="22" eb="24">
      <t>バアイ</t>
    </rPh>
    <rPh sb="30" eb="33">
      <t>カンゴシ</t>
    </rPh>
    <rPh sb="39" eb="41">
      <t>ショウメイ</t>
    </rPh>
    <rPh sb="46" eb="48">
      <t>シカク</t>
    </rPh>
    <rPh sb="48" eb="50">
      <t>ショウナド</t>
    </rPh>
    <rPh sb="51" eb="52">
      <t>ウツ</t>
    </rPh>
    <rPh sb="54" eb="56">
      <t>テンプ</t>
    </rPh>
    <phoneticPr fontId="8"/>
  </si>
  <si>
    <t>注４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8"/>
  </si>
  <si>
    <t>施設区分</t>
    <rPh sb="0" eb="2">
      <t>シセツ</t>
    </rPh>
    <rPh sb="2" eb="4">
      <t>クブン</t>
    </rPh>
    <phoneticPr fontId="8"/>
  </si>
  <si>
    <t>施設又は事業所所在地及び名称</t>
    <rPh sb="0" eb="2">
      <t>シセツ</t>
    </rPh>
    <rPh sb="2" eb="3">
      <t>マタ</t>
    </rPh>
    <rPh sb="4" eb="7">
      <t>ジギョウショ</t>
    </rPh>
    <rPh sb="7" eb="10">
      <t>ショザイチ</t>
    </rPh>
    <rPh sb="10" eb="11">
      <t>オヨ</t>
    </rPh>
    <rPh sb="12" eb="14">
      <t>メイショウ</t>
    </rPh>
    <phoneticPr fontId="8"/>
  </si>
  <si>
    <t>××××××</t>
  </si>
  <si>
    <t>１０月</t>
  </si>
  <si>
    <t>△△県□□市◇◇×－×－×</t>
    <rPh sb="2" eb="3">
      <t>ケン</t>
    </rPh>
    <rPh sb="5" eb="6">
      <t>シ</t>
    </rPh>
    <phoneticPr fontId="8"/>
  </si>
  <si>
    <t>【過去３年間における一般就労への移行者数】</t>
    <rPh sb="1" eb="3">
      <t>カコ</t>
    </rPh>
    <rPh sb="4" eb="6">
      <t>ネンカン</t>
    </rPh>
    <rPh sb="10" eb="12">
      <t>イッパン</t>
    </rPh>
    <rPh sb="12" eb="14">
      <t>シュウロウ</t>
    </rPh>
    <rPh sb="16" eb="18">
      <t>イコウ</t>
    </rPh>
    <rPh sb="18" eb="19">
      <t>シャ</t>
    </rPh>
    <rPh sb="19" eb="20">
      <t>スウ</t>
    </rPh>
    <phoneticPr fontId="8"/>
  </si>
  <si>
    <t>１人</t>
    <rPh sb="1" eb="2">
      <t>ニン</t>
    </rPh>
    <phoneticPr fontId="8"/>
  </si>
  <si>
    <t xml:space="preserve">   人</t>
    <rPh sb="3" eb="4">
      <t>ニン</t>
    </rPh>
    <phoneticPr fontId="8"/>
  </si>
  <si>
    <t>　１　異動区分</t>
    <rPh sb="3" eb="5">
      <t>イドウ</t>
    </rPh>
    <rPh sb="5" eb="7">
      <t>クブン</t>
    </rPh>
    <phoneticPr fontId="8"/>
  </si>
  <si>
    <r>
      <t xml:space="preserve">夜間支援従事者
</t>
    </r>
    <r>
      <rPr>
        <sz val="9"/>
        <color indexed="8"/>
        <rFont val="ＭＳ Ｐゴシック"/>
      </rPr>
      <t>①</t>
    </r>
  </si>
  <si>
    <t>①　新規　　　　　　　　　　　　②　変更　　　　　　　　　　　　　③　終了</t>
    <rPh sb="2" eb="4">
      <t>シンキ</t>
    </rPh>
    <rPh sb="18" eb="20">
      <t>ヘンコウ</t>
    </rPh>
    <rPh sb="35" eb="37">
      <t>シュウリョウ</t>
    </rPh>
    <phoneticPr fontId="8"/>
  </si>
  <si>
    <t>　３　栄養マネジメントの状況</t>
    <rPh sb="3" eb="5">
      <t>エイヨウ</t>
    </rPh>
    <rPh sb="12" eb="14">
      <t>ジョウキョウ</t>
    </rPh>
    <phoneticPr fontId="8"/>
  </si>
  <si>
    <t>栄養マネジメントに関わる者</t>
    <rPh sb="0" eb="2">
      <t>エイヨウ</t>
    </rPh>
    <rPh sb="9" eb="10">
      <t>カカ</t>
    </rPh>
    <rPh sb="12" eb="13">
      <t>シャ</t>
    </rPh>
    <phoneticPr fontId="8"/>
  </si>
  <si>
    <t>医師</t>
    <rPh sb="0" eb="2">
      <t>イシ</t>
    </rPh>
    <phoneticPr fontId="8"/>
  </si>
  <si>
    <t>夜間支援の対象者数（人）</t>
  </si>
  <si>
    <t>備考１　　「異動区分」欄については、該当する番号に○を付してください。</t>
    <rPh sb="0" eb="2">
      <t>ビコウ</t>
    </rPh>
    <rPh sb="6" eb="8">
      <t>イドウ</t>
    </rPh>
    <rPh sb="8" eb="10">
      <t>クブン</t>
    </rPh>
    <rPh sb="11" eb="12">
      <t>ラン</t>
    </rPh>
    <rPh sb="18" eb="20">
      <t>ガイトウ</t>
    </rPh>
    <rPh sb="22" eb="24">
      <t>バンゴウ</t>
    </rPh>
    <rPh sb="27" eb="28">
      <t>フ</t>
    </rPh>
    <phoneticPr fontId="8"/>
  </si>
  <si>
    <t>　　　</t>
  </si>
  <si>
    <t>21人以上40人以下</t>
    <rPh sb="2" eb="3">
      <t>ニン</t>
    </rPh>
    <rPh sb="3" eb="5">
      <t>イジョウ</t>
    </rPh>
    <rPh sb="7" eb="8">
      <t>ニン</t>
    </rPh>
    <rPh sb="8" eb="10">
      <t>イカ</t>
    </rPh>
    <phoneticPr fontId="8"/>
  </si>
  <si>
    <t>　イ　</t>
  </si>
  <si>
    <t>　１．なし　　２．減額（　　　　円）　　３．免除</t>
    <rPh sb="9" eb="11">
      <t>ゲンガク</t>
    </rPh>
    <rPh sb="16" eb="17">
      <t>エン</t>
    </rPh>
    <rPh sb="22" eb="24">
      <t>メンジョ</t>
    </rPh>
    <phoneticPr fontId="8"/>
  </si>
  <si>
    <t>加算の対象となる就労支援員となった日</t>
    <rPh sb="0" eb="2">
      <t>カサン</t>
    </rPh>
    <rPh sb="3" eb="5">
      <t>タイショウ</t>
    </rPh>
    <rPh sb="8" eb="10">
      <t>シュウロウ</t>
    </rPh>
    <rPh sb="10" eb="13">
      <t>シエンイン</t>
    </rPh>
    <rPh sb="17" eb="18">
      <t>ヒ</t>
    </rPh>
    <phoneticPr fontId="8"/>
  </si>
  <si>
    <t>　　　「地域住民が参加できるイベントやお祭り等の開催」、「地域のボランティアの受入れや活動（保育所等における</t>
  </si>
  <si>
    <t>福祉専門職員配置等加算に関する届出書（平成30年４月以降）
（共生型短期入所）</t>
    <rPh sb="0" eb="2">
      <t>フクシ</t>
    </rPh>
    <rPh sb="2" eb="4">
      <t>センモン</t>
    </rPh>
    <rPh sb="4" eb="6">
      <t>ショクイン</t>
    </rPh>
    <rPh sb="6" eb="8">
      <t>ハイチ</t>
    </rPh>
    <rPh sb="8" eb="9">
      <t>トウ</t>
    </rPh>
    <rPh sb="9" eb="11">
      <t>カサン</t>
    </rPh>
    <rPh sb="12" eb="13">
      <t>カン</t>
    </rPh>
    <rPh sb="15" eb="18">
      <t>トドケデショ</t>
    </rPh>
    <rPh sb="31" eb="34">
      <t>キョウセイガタ</t>
    </rPh>
    <rPh sb="34" eb="36">
      <t>タンキ</t>
    </rPh>
    <rPh sb="36" eb="38">
      <t>ニュウショ</t>
    </rPh>
    <phoneticPr fontId="8"/>
  </si>
  <si>
    <t>従業者の総数</t>
    <rPh sb="0" eb="3">
      <t>ジュウギョウシャ</t>
    </rPh>
    <rPh sb="4" eb="6">
      <t>ソウスウ</t>
    </rPh>
    <phoneticPr fontId="8"/>
  </si>
  <si>
    <t xml:space="preserve">
　水戸市長　様
</t>
    <rPh sb="2" eb="5">
      <t>ミトシ</t>
    </rPh>
    <rPh sb="5" eb="6">
      <t>チョウ</t>
    </rPh>
    <rPh sb="7" eb="8">
      <t>サマ</t>
    </rPh>
    <phoneticPr fontId="8"/>
  </si>
  <si>
    <t>①のうち社会福祉士等
の総数</t>
    <rPh sb="4" eb="6">
      <t>シャカイ</t>
    </rPh>
    <rPh sb="6" eb="8">
      <t>フクシ</t>
    </rPh>
    <rPh sb="8" eb="9">
      <t>シ</t>
    </rPh>
    <rPh sb="9" eb="10">
      <t>トウ</t>
    </rPh>
    <rPh sb="12" eb="14">
      <t>ソウスウ</t>
    </rPh>
    <phoneticPr fontId="8"/>
  </si>
  <si>
    <t>過去３年間就職者数</t>
    <rPh sb="0" eb="2">
      <t>カコ</t>
    </rPh>
    <rPh sb="3" eb="5">
      <t>ネンカン</t>
    </rPh>
    <rPh sb="5" eb="7">
      <t>シュウショク</t>
    </rPh>
    <rPh sb="7" eb="8">
      <t>シャ</t>
    </rPh>
    <rPh sb="8" eb="9">
      <t>スウ</t>
    </rPh>
    <phoneticPr fontId="8"/>
  </si>
  <si>
    <r>
      <t xml:space="preserve">夜間支援従事者
</t>
    </r>
    <r>
      <rPr>
        <sz val="9"/>
        <color indexed="8"/>
        <rFont val="ＭＳ Ｐゴシック"/>
      </rPr>
      <t>③</t>
    </r>
  </si>
  <si>
    <t xml:space="preserve"> 職務内容</t>
    <rPh sb="1" eb="3">
      <t>ショクム</t>
    </rPh>
    <rPh sb="3" eb="5">
      <t>ナイヨウ</t>
    </rPh>
    <phoneticPr fontId="31"/>
  </si>
  <si>
    <t>　　２　ここでいう従業者とは、共生型短期入所の指定を受ける介護保険制度制度における指定短期入所事業所、</t>
    <rPh sb="9" eb="12">
      <t>ジュウギョウシャ</t>
    </rPh>
    <rPh sb="15" eb="18">
      <t>キョウセイガタ</t>
    </rPh>
    <rPh sb="18" eb="20">
      <t>タンキ</t>
    </rPh>
    <rPh sb="20" eb="22">
      <t>ニュウショ</t>
    </rPh>
    <rPh sb="23" eb="25">
      <t>シテイ</t>
    </rPh>
    <rPh sb="26" eb="27">
      <t>ウ</t>
    </rPh>
    <rPh sb="29" eb="31">
      <t>カイゴ</t>
    </rPh>
    <rPh sb="31" eb="33">
      <t>ホケン</t>
    </rPh>
    <rPh sb="33" eb="35">
      <t>セイド</t>
    </rPh>
    <rPh sb="35" eb="37">
      <t>セイド</t>
    </rPh>
    <rPh sb="41" eb="43">
      <t>シテイ</t>
    </rPh>
    <rPh sb="43" eb="45">
      <t>タンキ</t>
    </rPh>
    <rPh sb="45" eb="47">
      <t>ニュウショ</t>
    </rPh>
    <rPh sb="47" eb="50">
      <t>ジギョウショ</t>
    </rPh>
    <phoneticPr fontId="8"/>
  </si>
  <si>
    <t>夜間支援従事者②</t>
  </si>
  <si>
    <t>１人当たり居室面積</t>
    <rPh sb="1" eb="2">
      <t>ニン</t>
    </rPh>
    <rPh sb="2" eb="3">
      <t>ア</t>
    </rPh>
    <rPh sb="5" eb="7">
      <t>キョシツ</t>
    </rPh>
    <rPh sb="7" eb="9">
      <t>メンセキ</t>
    </rPh>
    <phoneticPr fontId="8"/>
  </si>
  <si>
    <t>　　　・研修会」などをいう。</t>
  </si>
  <si>
    <t>地域生活移行個別支援特別加算に係る届出書</t>
    <rPh sb="0" eb="2">
      <t>チイキ</t>
    </rPh>
    <rPh sb="2" eb="4">
      <t>セイカツ</t>
    </rPh>
    <rPh sb="4" eb="6">
      <t>イコウ</t>
    </rPh>
    <rPh sb="6" eb="8">
      <t>コベツ</t>
    </rPh>
    <rPh sb="8" eb="10">
      <t>シエン</t>
    </rPh>
    <rPh sb="10" eb="12">
      <t>トクベツ</t>
    </rPh>
    <rPh sb="12" eb="14">
      <t>カサン</t>
    </rPh>
    <rPh sb="15" eb="16">
      <t>カカ</t>
    </rPh>
    <rPh sb="17" eb="20">
      <t>トドケデショ</t>
    </rPh>
    <phoneticPr fontId="8"/>
  </si>
  <si>
    <t>うち３人部屋</t>
    <rPh sb="3" eb="4">
      <t>ニン</t>
    </rPh>
    <rPh sb="4" eb="6">
      <t>ベヤ</t>
    </rPh>
    <phoneticPr fontId="8"/>
  </si>
  <si>
    <t>精神障害者地域移行体制</t>
    <rPh sb="0" eb="2">
      <t>セイシン</t>
    </rPh>
    <rPh sb="2" eb="5">
      <t>ショウガイシャ</t>
    </rPh>
    <rPh sb="5" eb="7">
      <t>チイキ</t>
    </rPh>
    <rPh sb="7" eb="9">
      <t>イコウ</t>
    </rPh>
    <phoneticPr fontId="8"/>
  </si>
  <si>
    <t>（事業所）</t>
    <rPh sb="1" eb="4">
      <t>ジギョウショ</t>
    </rPh>
    <phoneticPr fontId="8"/>
  </si>
  <si>
    <t>サービス種別</t>
    <rPh sb="4" eb="6">
      <t>シュベツ</t>
    </rPh>
    <phoneticPr fontId="8"/>
  </si>
  <si>
    <t>地域生活移行個別支援特別加算について、次のとおり届け出ます。</t>
    <rPh sb="19" eb="20">
      <t>ツギ</t>
    </rPh>
    <rPh sb="24" eb="25">
      <t>トド</t>
    </rPh>
    <rPh sb="26" eb="27">
      <t>デ</t>
    </rPh>
    <phoneticPr fontId="8"/>
  </si>
  <si>
    <t>配置職員</t>
    <rPh sb="0" eb="2">
      <t>ハイチ</t>
    </rPh>
    <rPh sb="2" eb="4">
      <t>ショクイン</t>
    </rPh>
    <phoneticPr fontId="8"/>
  </si>
  <si>
    <r>
      <t>（障害者支援施設）</t>
    </r>
    <r>
      <rPr>
        <sz val="11"/>
        <color auto="1"/>
        <rFont val="ＭＳ Ｐ明朝"/>
      </rPr>
      <t xml:space="preserve">
精神科を担当する
医師による
定期的な指導</t>
    </r>
    <rPh sb="1" eb="4">
      <t>ショウガイシャ</t>
    </rPh>
    <rPh sb="4" eb="6">
      <t>シエン</t>
    </rPh>
    <rPh sb="6" eb="8">
      <t>シセツ</t>
    </rPh>
    <rPh sb="10" eb="13">
      <t>セイシンカ</t>
    </rPh>
    <rPh sb="14" eb="16">
      <t>タントウ</t>
    </rPh>
    <rPh sb="19" eb="21">
      <t>イシ</t>
    </rPh>
    <rPh sb="25" eb="28">
      <t>テイキテキ</t>
    </rPh>
    <rPh sb="29" eb="31">
      <t>シドウ</t>
    </rPh>
    <phoneticPr fontId="8"/>
  </si>
  <si>
    <t>担当医師</t>
    <rPh sb="0" eb="2">
      <t>タントウ</t>
    </rPh>
    <rPh sb="2" eb="4">
      <t>イシ</t>
    </rPh>
    <phoneticPr fontId="8"/>
  </si>
  <si>
    <t>（２回以上）</t>
    <rPh sb="2" eb="3">
      <t>カイ</t>
    </rPh>
    <rPh sb="3" eb="5">
      <t>イジョウ</t>
    </rPh>
    <phoneticPr fontId="8"/>
  </si>
  <si>
    <t>※８</t>
  </si>
  <si>
    <t>精神障害者支援体制</t>
    <rPh sb="0" eb="2">
      <t>セイシン</t>
    </rPh>
    <rPh sb="2" eb="5">
      <t>ショウガイシャ</t>
    </rPh>
    <rPh sb="5" eb="7">
      <t>シエン</t>
    </rPh>
    <rPh sb="7" eb="9">
      <t>タイセイ</t>
    </rPh>
    <phoneticPr fontId="8"/>
  </si>
  <si>
    <t>夜間及び深夜の時間帯以外の時間帯</t>
    <rPh sb="10" eb="12">
      <t>イガイ</t>
    </rPh>
    <rPh sb="13" eb="15">
      <t>ジカン</t>
    </rPh>
    <rPh sb="15" eb="16">
      <t>タイ</t>
    </rPh>
    <phoneticPr fontId="8"/>
  </si>
  <si>
    <t>就労継続者の状況
（就労定着支援に係る基本報酬の算定区分に関する届出書）</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phoneticPr fontId="8"/>
  </si>
  <si>
    <t>参加者数</t>
    <rPh sb="0" eb="3">
      <t>サンカシャ</t>
    </rPh>
    <rPh sb="3" eb="4">
      <t>スウ</t>
    </rPh>
    <phoneticPr fontId="8"/>
  </si>
  <si>
    <t>行動障害支援体制</t>
  </si>
  <si>
    <t>職場適応援助者養成研修修了者配置体制</t>
    <rPh sb="16" eb="18">
      <t>タイセイ</t>
    </rPh>
    <phoneticPr fontId="8"/>
  </si>
  <si>
    <t>関係機関との
協力体制（概要）</t>
    <rPh sb="0" eb="2">
      <t>カンケイ</t>
    </rPh>
    <rPh sb="2" eb="4">
      <t>キカン</t>
    </rPh>
    <rPh sb="7" eb="9">
      <t>キョウリョク</t>
    </rPh>
    <rPh sb="9" eb="11">
      <t>タイセイ</t>
    </rPh>
    <rPh sb="12" eb="14">
      <t>ガイヨウ</t>
    </rPh>
    <phoneticPr fontId="8"/>
  </si>
  <si>
    <t>医師が嘱託による場合は嘱託契約書の写しを添付すること。</t>
    <rPh sb="0" eb="2">
      <t>イシ</t>
    </rPh>
    <rPh sb="3" eb="5">
      <t>ショクタク</t>
    </rPh>
    <rPh sb="8" eb="10">
      <t>バアイ</t>
    </rPh>
    <rPh sb="11" eb="13">
      <t>ショクタク</t>
    </rPh>
    <rPh sb="13" eb="16">
      <t>ケイヤクショ</t>
    </rPh>
    <rPh sb="17" eb="18">
      <t>ウツ</t>
    </rPh>
    <rPh sb="20" eb="22">
      <t>テンプ</t>
    </rPh>
    <phoneticPr fontId="8"/>
  </si>
  <si>
    <t>施設・事業所の種別　（　　　　　　　　　　　　　　　　　　　　　　　　　　　　　　　　）</t>
    <rPh sb="0" eb="2">
      <t>シセツ</t>
    </rPh>
    <rPh sb="3" eb="6">
      <t>ジギョウショ</t>
    </rPh>
    <rPh sb="7" eb="9">
      <t>シュベツ</t>
    </rPh>
    <phoneticPr fontId="8"/>
  </si>
  <si>
    <t>配置職員や医師等、届出内容に変更が生じたときは速やかに本様式により届け出ること。</t>
    <rPh sb="0" eb="2">
      <t>ハイチ</t>
    </rPh>
    <rPh sb="2" eb="4">
      <t>ショクイン</t>
    </rPh>
    <rPh sb="5" eb="7">
      <t>イシ</t>
    </rPh>
    <rPh sb="7" eb="8">
      <t>トウ</t>
    </rPh>
    <rPh sb="9" eb="11">
      <t>トドケデ</t>
    </rPh>
    <rPh sb="11" eb="13">
      <t>ナイヨウ</t>
    </rPh>
    <rPh sb="14" eb="16">
      <t>ヘンコウ</t>
    </rPh>
    <rPh sb="17" eb="18">
      <t>ショウ</t>
    </rPh>
    <rPh sb="23" eb="24">
      <t>スミ</t>
    </rPh>
    <rPh sb="27" eb="28">
      <t>ホン</t>
    </rPh>
    <rPh sb="28" eb="30">
      <t>ヨウシキ</t>
    </rPh>
    <rPh sb="33" eb="34">
      <t>トド</t>
    </rPh>
    <rPh sb="35" eb="36">
      <t>デ</t>
    </rPh>
    <phoneticPr fontId="8"/>
  </si>
  <si>
    <t>１．従業者の勤務の体制及び勤務形態一覧表
２．看護職員の資格を証する書類の写し</t>
    <rPh sb="23" eb="25">
      <t>カンゴ</t>
    </rPh>
    <rPh sb="25" eb="27">
      <t>ショクイン</t>
    </rPh>
    <rPh sb="28" eb="30">
      <t>シカク</t>
    </rPh>
    <rPh sb="31" eb="32">
      <t>ショウ</t>
    </rPh>
    <rPh sb="34" eb="36">
      <t>ショルイ</t>
    </rPh>
    <rPh sb="37" eb="38">
      <t>ウツ</t>
    </rPh>
    <phoneticPr fontId="8"/>
  </si>
  <si>
    <t>加算を算定できなくなったときは、「介護給付費及び訓練等給付費の額の算定に係る体制等に関する届出書」により届け出ること。</t>
    <rPh sb="0" eb="2">
      <t>カサン</t>
    </rPh>
    <rPh sb="3" eb="5">
      <t>サンテイ</t>
    </rPh>
    <rPh sb="47" eb="48">
      <t>ショ</t>
    </rPh>
    <rPh sb="52" eb="53">
      <t>トド</t>
    </rPh>
    <rPh sb="54" eb="55">
      <t>デ</t>
    </rPh>
    <phoneticPr fontId="8"/>
  </si>
  <si>
    <r>
      <t>※４　「新設又は増改築の時点から１年以上」の場合は</t>
    </r>
    <r>
      <rPr>
        <b/>
        <u/>
        <sz val="9"/>
        <color theme="1"/>
        <rFont val="ＭＳ ゴシック"/>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45"/>
  </si>
  <si>
    <t>①　デイルーム（○㎡）
②　食堂(○㎡)</t>
    <rPh sb="14" eb="16">
      <t>ショクドウ</t>
    </rPh>
    <phoneticPr fontId="8"/>
  </si>
  <si>
    <t>日中サービス支援型事業所</t>
    <rPh sb="0" eb="2">
      <t>ニッチュウ</t>
    </rPh>
    <rPh sb="6" eb="8">
      <t>シエン</t>
    </rPh>
    <rPh sb="8" eb="9">
      <t>ガタ</t>
    </rPh>
    <rPh sb="9" eb="11">
      <t>ジギョウ</t>
    </rPh>
    <rPh sb="11" eb="12">
      <t>ショ</t>
    </rPh>
    <phoneticPr fontId="8"/>
  </si>
  <si>
    <t>②　①のうち前年度末時点の就労継続者数</t>
    <rPh sb="6" eb="9">
      <t>ゼンネンド</t>
    </rPh>
    <rPh sb="9" eb="10">
      <t>マツ</t>
    </rPh>
    <rPh sb="10" eb="12">
      <t>ジテン</t>
    </rPh>
    <rPh sb="13" eb="15">
      <t>シュウロウ</t>
    </rPh>
    <rPh sb="15" eb="17">
      <t>ケイゾク</t>
    </rPh>
    <rPh sb="17" eb="18">
      <t>シャ</t>
    </rPh>
    <rPh sb="18" eb="19">
      <t>スウ</t>
    </rPh>
    <phoneticPr fontId="8"/>
  </si>
  <si>
    <t>２　運営規程に定める
　　障害者の種類</t>
    <rPh sb="2" eb="4">
      <t>ウンエイ</t>
    </rPh>
    <rPh sb="4" eb="6">
      <t>キテイ</t>
    </rPh>
    <rPh sb="7" eb="8">
      <t>サダ</t>
    </rPh>
    <rPh sb="13" eb="15">
      <t>ショウガイ</t>
    </rPh>
    <rPh sb="15" eb="16">
      <t>シャ</t>
    </rPh>
    <rPh sb="17" eb="19">
      <t>シュルイ</t>
    </rPh>
    <phoneticPr fontId="8"/>
  </si>
  <si>
    <t>別紙３４（別添）</t>
    <rPh sb="0" eb="2">
      <t>ベッシ</t>
    </rPh>
    <rPh sb="5" eb="7">
      <t>ベッテン</t>
    </rPh>
    <phoneticPr fontId="8"/>
  </si>
  <si>
    <t>身体障害者　・　知的障害者　・　精神障害者　・　難病患者等</t>
    <rPh sb="0" eb="2">
      <t>シンタイ</t>
    </rPh>
    <rPh sb="2" eb="5">
      <t>ショウガイシャ</t>
    </rPh>
    <rPh sb="8" eb="10">
      <t>チテキ</t>
    </rPh>
    <rPh sb="10" eb="13">
      <t>ショウガイシャ</t>
    </rPh>
    <rPh sb="16" eb="18">
      <t>セイシン</t>
    </rPh>
    <rPh sb="18" eb="21">
      <t>ショウガイシャ</t>
    </rPh>
    <rPh sb="24" eb="28">
      <t>ナンビョウカンジャ</t>
    </rPh>
    <rPh sb="28" eb="29">
      <t>トウ</t>
    </rPh>
    <phoneticPr fontId="8"/>
  </si>
  <si>
    <t>３　有資格者の配置</t>
    <rPh sb="2" eb="6">
      <t>ユウシカクシャ</t>
    </rPh>
    <rPh sb="7" eb="9">
      <t>ハイチ</t>
    </rPh>
    <phoneticPr fontId="8"/>
  </si>
  <si>
    <t>1　事 業 所 名</t>
  </si>
  <si>
    <t>夜間支援従事者⑤</t>
  </si>
  <si>
    <t>注１　前年度末時点の継続状況には、就労が継続している場合には「継続」、離職している場合には「離職」と記入。
注２　行が足りない場合は適宜追加して記入。</t>
    <rPh sb="0" eb="1">
      <t>チュウ</t>
    </rPh>
    <rPh sb="3" eb="6">
      <t>ゼンネンド</t>
    </rPh>
    <rPh sb="6" eb="7">
      <t>マツ</t>
    </rPh>
    <rPh sb="7" eb="9">
      <t>ジテン</t>
    </rPh>
    <rPh sb="10" eb="12">
      <t>ケイゾク</t>
    </rPh>
    <rPh sb="12" eb="14">
      <t>ジョウキョウ</t>
    </rPh>
    <rPh sb="17" eb="19">
      <t>シュウロウ</t>
    </rPh>
    <rPh sb="20" eb="22">
      <t>ケイゾク</t>
    </rPh>
    <rPh sb="26" eb="28">
      <t>バアイ</t>
    </rPh>
    <rPh sb="31" eb="33">
      <t>ケイゾク</t>
    </rPh>
    <rPh sb="35" eb="37">
      <t>リショク</t>
    </rPh>
    <rPh sb="41" eb="43">
      <t>バアイ</t>
    </rPh>
    <rPh sb="46" eb="48">
      <t>リショク</t>
    </rPh>
    <rPh sb="50" eb="52">
      <t>キニュウ</t>
    </rPh>
    <rPh sb="54" eb="55">
      <t>チュウ</t>
    </rPh>
    <rPh sb="57" eb="58">
      <t>ギョウ</t>
    </rPh>
    <rPh sb="59" eb="60">
      <t>タ</t>
    </rPh>
    <rPh sb="63" eb="65">
      <t>バアイ</t>
    </rPh>
    <rPh sb="66" eb="68">
      <t>テキギ</t>
    </rPh>
    <rPh sb="68" eb="70">
      <t>ツイカ</t>
    </rPh>
    <rPh sb="72" eb="74">
      <t>キニュウ</t>
    </rPh>
    <phoneticPr fontId="8"/>
  </si>
  <si>
    <r>
      <t xml:space="preserve">夜間支援従事者
</t>
    </r>
    <r>
      <rPr>
        <sz val="9"/>
        <color indexed="8"/>
        <rFont val="ＭＳ Ｐゴシック"/>
      </rPr>
      <t>②</t>
    </r>
  </si>
  <si>
    <r>
      <t>　　　　　①　社会福祉士　　　</t>
    </r>
    <r>
      <rPr>
        <sz val="12"/>
        <color indexed="8"/>
        <rFont val="ＭＳ Ｐゴシック"/>
      </rPr>
      <t>　</t>
    </r>
    <r>
      <rPr>
        <sz val="11"/>
        <color indexed="8"/>
        <rFont val="ＭＳ Ｐゴシック"/>
      </rPr>
      <t>・・・　　　　　　　人
　　　　　②　精神保健福祉士　・・・　　　　　　　人
　　　　　③　公認心理師等 　　・・・　　　　　　　人</t>
    </r>
    <rPh sb="7" eb="9">
      <t>シャカイ</t>
    </rPh>
    <rPh sb="9" eb="12">
      <t>フクシシ</t>
    </rPh>
    <rPh sb="26" eb="27">
      <t>ニン</t>
    </rPh>
    <rPh sb="36" eb="38">
      <t>セイシン</t>
    </rPh>
    <rPh sb="38" eb="40">
      <t>ホケン</t>
    </rPh>
    <rPh sb="40" eb="43">
      <t>フクシシ</t>
    </rPh>
    <rPh sb="54" eb="55">
      <t>ニン</t>
    </rPh>
    <rPh sb="64" eb="66">
      <t>コウニン</t>
    </rPh>
    <rPh sb="66" eb="69">
      <t>シンリシ</t>
    </rPh>
    <rPh sb="69" eb="70">
      <t>トウ</t>
    </rPh>
    <rPh sb="83" eb="84">
      <t>ニン</t>
    </rPh>
    <phoneticPr fontId="8"/>
  </si>
  <si>
    <t>地域連携活動</t>
  </si>
  <si>
    <t>　　４　研修の開催</t>
    <rPh sb="4" eb="6">
      <t>ケンシュウ</t>
    </rPh>
    <rPh sb="7" eb="9">
      <t>カイサイ</t>
    </rPh>
    <phoneticPr fontId="8"/>
  </si>
  <si>
    <t>平均工賃月額区分（※8）</t>
    <rPh sb="0" eb="2">
      <t>ヘイキン</t>
    </rPh>
    <rPh sb="2" eb="4">
      <t>コウチン</t>
    </rPh>
    <rPh sb="4" eb="6">
      <t>ゲツガク</t>
    </rPh>
    <rPh sb="6" eb="8">
      <t>クブン</t>
    </rPh>
    <phoneticPr fontId="8"/>
  </si>
  <si>
    <t>名</t>
    <rPh sb="0" eb="1">
      <t>メイ</t>
    </rPh>
    <phoneticPr fontId="144"/>
  </si>
  <si>
    <t xml:space="preserve">  ３　公認心理師等には、「心理に関する支援を要する者に対する相談、助言、指導等の援助を行う能力を
　　　有する者」を含む。</t>
    <rPh sb="4" eb="6">
      <t>コウニン</t>
    </rPh>
    <rPh sb="6" eb="9">
      <t>シンリシ</t>
    </rPh>
    <rPh sb="9" eb="10">
      <t>トウ</t>
    </rPh>
    <rPh sb="14" eb="16">
      <t>シンリ</t>
    </rPh>
    <rPh sb="17" eb="18">
      <t>カン</t>
    </rPh>
    <rPh sb="20" eb="22">
      <t>シエン</t>
    </rPh>
    <rPh sb="23" eb="24">
      <t>ヨウ</t>
    </rPh>
    <rPh sb="26" eb="27">
      <t>モノ</t>
    </rPh>
    <rPh sb="28" eb="29">
      <t>タイ</t>
    </rPh>
    <rPh sb="31" eb="33">
      <t>ソウダン</t>
    </rPh>
    <rPh sb="34" eb="36">
      <t>ジョゲン</t>
    </rPh>
    <rPh sb="37" eb="39">
      <t>シドウ</t>
    </rPh>
    <rPh sb="39" eb="40">
      <t>トウ</t>
    </rPh>
    <rPh sb="41" eb="43">
      <t>エンジョ</t>
    </rPh>
    <rPh sb="44" eb="45">
      <t>オコナ</t>
    </rPh>
    <rPh sb="46" eb="48">
      <t>ノウリョク</t>
    </rPh>
    <rPh sb="53" eb="54">
      <t>ユウ</t>
    </rPh>
    <rPh sb="56" eb="57">
      <t>モノ</t>
    </rPh>
    <rPh sb="59" eb="60">
      <t>フク</t>
    </rPh>
    <phoneticPr fontId="8"/>
  </si>
  <si>
    <t>　１．なし　　２．宿直体制　　３．夜勤体制</t>
  </si>
  <si>
    <t>強度行動障害支援者養成研修
（実践研修）</t>
    <rPh sb="0" eb="2">
      <t>キョウド</t>
    </rPh>
    <rPh sb="2" eb="4">
      <t>コウドウ</t>
    </rPh>
    <rPh sb="4" eb="5">
      <t>ショウ</t>
    </rPh>
    <rPh sb="5" eb="6">
      <t>ガイ</t>
    </rPh>
    <rPh sb="6" eb="9">
      <t>シエンシャ</t>
    </rPh>
    <rPh sb="9" eb="11">
      <t>ヨウセイ</t>
    </rPh>
    <rPh sb="11" eb="13">
      <t>ケンシュウ</t>
    </rPh>
    <rPh sb="15" eb="17">
      <t>ジッセン</t>
    </rPh>
    <rPh sb="17" eb="19">
      <t>ケンシュウウム</t>
    </rPh>
    <phoneticPr fontId="8"/>
  </si>
  <si>
    <t>注４</t>
    <rPh sb="0" eb="1">
      <t>チュウ</t>
    </rPh>
    <phoneticPr fontId="8"/>
  </si>
  <si>
    <t>1万5千円以上2万円未満</t>
    <rPh sb="1" eb="2">
      <t>マン</t>
    </rPh>
    <rPh sb="3" eb="4">
      <t>セン</t>
    </rPh>
    <rPh sb="4" eb="5">
      <t>エン</t>
    </rPh>
    <rPh sb="5" eb="7">
      <t>イジョウ</t>
    </rPh>
    <rPh sb="8" eb="9">
      <t>マン</t>
    </rPh>
    <rPh sb="9" eb="10">
      <t>エン</t>
    </rPh>
    <rPh sb="10" eb="12">
      <t>ミマン</t>
    </rPh>
    <phoneticPr fontId="8"/>
  </si>
  <si>
    <t>強度行動障害支援者養成研修
（基礎研修）</t>
  </si>
  <si>
    <t>目標工賃達成加算に関する届出書</t>
    <rPh sb="0" eb="2">
      <t>モクヒョウ</t>
    </rPh>
    <rPh sb="2" eb="4">
      <t>コウチン</t>
    </rPh>
    <rPh sb="4" eb="6">
      <t>タッセイ</t>
    </rPh>
    <rPh sb="6" eb="8">
      <t>カサン</t>
    </rPh>
    <rPh sb="9" eb="10">
      <t>カン</t>
    </rPh>
    <phoneticPr fontId="8"/>
  </si>
  <si>
    <t>注１　「居室数」欄は、居室の定員規模ごとに、居室数及び当該居室の１人当たり床面積を記載し、居室の総
　　定員が定員欄の値と等しくなるように記載してください。</t>
    <rPh sb="0" eb="1">
      <t>チュウ</t>
    </rPh>
    <rPh sb="4" eb="6">
      <t>キョシツ</t>
    </rPh>
    <rPh sb="6" eb="7">
      <t>スウ</t>
    </rPh>
    <rPh sb="8" eb="9">
      <t>ラン</t>
    </rPh>
    <rPh sb="11" eb="13">
      <t>キョシツ</t>
    </rPh>
    <rPh sb="14" eb="16">
      <t>テイイン</t>
    </rPh>
    <rPh sb="16" eb="18">
      <t>キボ</t>
    </rPh>
    <rPh sb="22" eb="24">
      <t>キョシツ</t>
    </rPh>
    <rPh sb="24" eb="25">
      <t>カズ</t>
    </rPh>
    <rPh sb="25" eb="26">
      <t>オヨ</t>
    </rPh>
    <rPh sb="27" eb="29">
      <t>トウガイ</t>
    </rPh>
    <rPh sb="29" eb="31">
      <t>キョシツ</t>
    </rPh>
    <rPh sb="33" eb="34">
      <t>ニン</t>
    </rPh>
    <rPh sb="34" eb="35">
      <t>ア</t>
    </rPh>
    <rPh sb="37" eb="40">
      <t>ユカメンセキ</t>
    </rPh>
    <rPh sb="41" eb="43">
      <t>キサイ</t>
    </rPh>
    <rPh sb="45" eb="47">
      <t>キョシツ</t>
    </rPh>
    <rPh sb="48" eb="49">
      <t>ソウ</t>
    </rPh>
    <rPh sb="52" eb="54">
      <t>テイイン</t>
    </rPh>
    <rPh sb="55" eb="57">
      <t>テイイン</t>
    </rPh>
    <rPh sb="57" eb="58">
      <t>ラン</t>
    </rPh>
    <rPh sb="59" eb="60">
      <t>アタイ</t>
    </rPh>
    <rPh sb="61" eb="62">
      <t>ヒト</t>
    </rPh>
    <rPh sb="69" eb="71">
      <t>キサイ</t>
    </rPh>
    <phoneticPr fontId="8"/>
  </si>
  <si>
    <t>（ＵＲＬ）</t>
  </si>
  <si>
    <r>
      <t>実践研修の終了者の数</t>
    </r>
    <r>
      <rPr>
        <sz val="8"/>
        <color indexed="8"/>
        <rFont val="ＭＳ Ｐゴシック"/>
      </rPr>
      <t>※１</t>
    </r>
    <rPh sb="0" eb="2">
      <t>ジッセン</t>
    </rPh>
    <rPh sb="2" eb="4">
      <t>ケンシュウ</t>
    </rPh>
    <rPh sb="5" eb="8">
      <t>シュウリョウシャ</t>
    </rPh>
    <rPh sb="9" eb="10">
      <t>カズ</t>
    </rPh>
    <phoneticPr fontId="8"/>
  </si>
  <si>
    <t>　 ３　情報の共有・伝達</t>
    <rPh sb="4" eb="6">
      <t>ジョウホウ</t>
    </rPh>
    <rPh sb="7" eb="9">
      <t>キョウユウ</t>
    </rPh>
    <rPh sb="10" eb="12">
      <t>デンタツ</t>
    </rPh>
    <phoneticPr fontId="8"/>
  </si>
  <si>
    <t>（※２）生活支援員のうち２０％以上が、強度行動障害支援者養成研修（基礎研修）修了者であること。</t>
    <rPh sb="35" eb="37">
      <t>ケンシュウ</t>
    </rPh>
    <phoneticPr fontId="8"/>
  </si>
  <si>
    <t>３　サービスの種類</t>
    <rPh sb="7" eb="9">
      <t>シュルイ</t>
    </rPh>
    <phoneticPr fontId="8"/>
  </si>
  <si>
    <t>１　新規　　　２　継続　　　３　変更　　　４　終了</t>
    <rPh sb="2" eb="4">
      <t>シンキ</t>
    </rPh>
    <rPh sb="9" eb="11">
      <t>ケイゾク</t>
    </rPh>
    <rPh sb="16" eb="18">
      <t>ヘンコウ</t>
    </rPh>
    <rPh sb="23" eb="25">
      <t>シュウリョウ</t>
    </rPh>
    <phoneticPr fontId="8"/>
  </si>
  <si>
    <t>　　２　従業者の配置</t>
    <rPh sb="4" eb="7">
      <t>ジュウギョウシャ</t>
    </rPh>
    <rPh sb="8" eb="10">
      <t>ハイチ</t>
    </rPh>
    <phoneticPr fontId="8"/>
  </si>
  <si>
    <t>目標工賃達成指導員の氏名</t>
    <rPh sb="0" eb="2">
      <t>モクヒョウ</t>
    </rPh>
    <rPh sb="2" eb="4">
      <t>コウチン</t>
    </rPh>
    <rPh sb="4" eb="6">
      <t>タッセイ</t>
    </rPh>
    <rPh sb="6" eb="9">
      <t>シドウイン</t>
    </rPh>
    <rPh sb="10" eb="12">
      <t>シメイ</t>
    </rPh>
    <phoneticPr fontId="8"/>
  </si>
  <si>
    <t>サテライト②</t>
  </si>
  <si>
    <t>⁻20点</t>
  </si>
  <si>
    <t>夜勤職員加配加算に関する届出書</t>
    <rPh sb="0" eb="2">
      <t>ヤキン</t>
    </rPh>
    <rPh sb="2" eb="4">
      <t>ショクイン</t>
    </rPh>
    <rPh sb="4" eb="6">
      <t>カハイ</t>
    </rPh>
    <rPh sb="6" eb="8">
      <t>カサン</t>
    </rPh>
    <rPh sb="9" eb="10">
      <t>カン</t>
    </rPh>
    <rPh sb="12" eb="14">
      <t>トドケデ</t>
    </rPh>
    <rPh sb="14" eb="15">
      <t>ショ</t>
    </rPh>
    <phoneticPr fontId="8"/>
  </si>
  <si>
    <t>３　利用者の数</t>
    <rPh sb="2" eb="5">
      <t>リヨウシャ</t>
    </rPh>
    <rPh sb="6" eb="7">
      <t>カズ</t>
    </rPh>
    <phoneticPr fontId="8"/>
  </si>
  <si>
    <t>住居の名称</t>
    <rPh sb="0" eb="2">
      <t>ジュウキョ</t>
    </rPh>
    <rPh sb="3" eb="5">
      <t>メイショウ</t>
    </rPh>
    <phoneticPr fontId="8"/>
  </si>
  <si>
    <t>「重度障害者支援職員配置」欄は、施設区分が「介護サービス包括型」及び「日中サービス支援型」の場合に設定する。</t>
    <rPh sb="1" eb="3">
      <t>ジュウド</t>
    </rPh>
    <rPh sb="3" eb="5">
      <t>ショウガイ</t>
    </rPh>
    <rPh sb="5" eb="6">
      <t>シャ</t>
    </rPh>
    <rPh sb="6" eb="8">
      <t>シエン</t>
    </rPh>
    <rPh sb="8" eb="10">
      <t>ショクイン</t>
    </rPh>
    <rPh sb="10" eb="12">
      <t>ハイチ</t>
    </rPh>
    <rPh sb="13" eb="14">
      <t>ラン</t>
    </rPh>
    <rPh sb="16" eb="18">
      <t>シセツ</t>
    </rPh>
    <rPh sb="18" eb="20">
      <t>クブン</t>
    </rPh>
    <rPh sb="32" eb="33">
      <t>オヨ</t>
    </rPh>
    <rPh sb="35" eb="37">
      <t>ニッチュウ</t>
    </rPh>
    <rPh sb="41" eb="43">
      <t>シエン</t>
    </rPh>
    <rPh sb="43" eb="44">
      <t>ガタ</t>
    </rPh>
    <rPh sb="46" eb="48">
      <t>バアイ</t>
    </rPh>
    <rPh sb="49" eb="51">
      <t>セッテイ</t>
    </rPh>
    <phoneticPr fontId="8"/>
  </si>
  <si>
    <t>滞在時間</t>
    <rPh sb="0" eb="2">
      <t>タイザイ</t>
    </rPh>
    <rPh sb="2" eb="4">
      <t>ジカン</t>
    </rPh>
    <phoneticPr fontId="8"/>
  </si>
  <si>
    <t>　３　研修の開催日時、参加者、研修内容等がわかる資料を付してください。</t>
    <rPh sb="3" eb="5">
      <t>ケンシュウ</t>
    </rPh>
    <rPh sb="6" eb="8">
      <t>カイサイ</t>
    </rPh>
    <rPh sb="8" eb="10">
      <t>ニチジ</t>
    </rPh>
    <rPh sb="11" eb="14">
      <t>サンカシャ</t>
    </rPh>
    <rPh sb="15" eb="17">
      <t>ケンシュウ</t>
    </rPh>
    <rPh sb="17" eb="19">
      <t>ナイヨウ</t>
    </rPh>
    <rPh sb="19" eb="20">
      <t>トウ</t>
    </rPh>
    <rPh sb="24" eb="26">
      <t>シリョウ</t>
    </rPh>
    <rPh sb="27" eb="28">
      <t>フ</t>
    </rPh>
    <phoneticPr fontId="8"/>
  </si>
  <si>
    <t>○</t>
  </si>
  <si>
    <t>利用者の数</t>
    <rPh sb="0" eb="3">
      <t>リヨウシャ</t>
    </rPh>
    <rPh sb="4" eb="5">
      <t>カズ</t>
    </rPh>
    <phoneticPr fontId="8"/>
  </si>
  <si>
    <t>注２　新設の場合には、「前年度の平均利用者数」欄には推定数を記入して下さい。</t>
    <rPh sb="0" eb="1">
      <t>チュウ</t>
    </rPh>
    <rPh sb="3" eb="5">
      <t>シンセツ</t>
    </rPh>
    <rPh sb="6" eb="8">
      <t>バアイ</t>
    </rPh>
    <rPh sb="12" eb="14">
      <t>ゼンネン</t>
    </rPh>
    <rPh sb="14" eb="15">
      <t>ド</t>
    </rPh>
    <rPh sb="16" eb="18">
      <t>ヘイキン</t>
    </rPh>
    <rPh sb="18" eb="21">
      <t>リヨウシャ</t>
    </rPh>
    <rPh sb="21" eb="22">
      <t>スウ</t>
    </rPh>
    <rPh sb="23" eb="24">
      <t>ラン</t>
    </rPh>
    <rPh sb="26" eb="29">
      <t>スイテイスウ</t>
    </rPh>
    <rPh sb="30" eb="32">
      <t>キニュウ</t>
    </rPh>
    <phoneticPr fontId="8"/>
  </si>
  <si>
    <t>夜勤者の加配</t>
    <rPh sb="0" eb="2">
      <t>ヤキン</t>
    </rPh>
    <rPh sb="2" eb="3">
      <t>シャ</t>
    </rPh>
    <rPh sb="4" eb="6">
      <t>カハイ</t>
    </rPh>
    <phoneticPr fontId="8"/>
  </si>
  <si>
    <t>夜間支援従事者①</t>
  </si>
  <si>
    <t>有　・　無</t>
    <rPh sb="0" eb="1">
      <t>ア</t>
    </rPh>
    <rPh sb="4" eb="5">
      <t>ナ</t>
    </rPh>
    <phoneticPr fontId="8"/>
  </si>
  <si>
    <t>（適用年月日：  　　年　　月　　日）</t>
    <rPh sb="1" eb="3">
      <t>テキヨウ</t>
    </rPh>
    <rPh sb="3" eb="6">
      <t>ネンガッピ</t>
    </rPh>
    <rPh sb="11" eb="12">
      <t>ネン</t>
    </rPh>
    <rPh sb="14" eb="15">
      <t>ガツ</t>
    </rPh>
    <rPh sb="17" eb="18">
      <t>ニチ</t>
    </rPh>
    <phoneticPr fontId="8"/>
  </si>
  <si>
    <t>　すべてのサービス提供責任者が３年以上の介護等の実務経験を有する介護福祉士、国立リハビリテーションセンター学院視覚障害学科修了者等又は５年以上の実務経験を有する実務者研修修了者、介護職員基礎研修課程修了者若しくは居宅介護従事者養成研修１級課程修了者。</t>
  </si>
  <si>
    <t>夜間看護体制加算に関する届出書</t>
    <rPh sb="0" eb="2">
      <t>ヤカン</t>
    </rPh>
    <rPh sb="2" eb="4">
      <t>カンゴ</t>
    </rPh>
    <rPh sb="4" eb="6">
      <t>タイセイ</t>
    </rPh>
    <rPh sb="6" eb="8">
      <t>カサン</t>
    </rPh>
    <rPh sb="9" eb="10">
      <t>カン</t>
    </rPh>
    <rPh sb="12" eb="14">
      <t>トドケデ</t>
    </rPh>
    <rPh sb="14" eb="15">
      <t>ショ</t>
    </rPh>
    <phoneticPr fontId="8"/>
  </si>
  <si>
    <t>該当
・
非該当</t>
  </si>
  <si>
    <t>精神障害者地域移行体制</t>
  </si>
  <si>
    <t>２　看護職員の配置状況</t>
    <rPh sb="2" eb="4">
      <t>カンゴ</t>
    </rPh>
    <rPh sb="4" eb="6">
      <t>ショクイン</t>
    </rPh>
    <rPh sb="7" eb="9">
      <t>ハイチ</t>
    </rPh>
    <rPh sb="9" eb="11">
      <t>ジョウキョウ</t>
    </rPh>
    <phoneticPr fontId="8"/>
  </si>
  <si>
    <t>人体制</t>
    <rPh sb="0" eb="1">
      <t>ニン</t>
    </rPh>
    <rPh sb="1" eb="3">
      <t>タイセイ</t>
    </rPh>
    <phoneticPr fontId="8"/>
  </si>
  <si>
    <t>　　２　「看護職員配置の状況」には、当該施設における看護職員総数（実数）と施設入所支援を</t>
    <rPh sb="5" eb="7">
      <t>カンゴ</t>
    </rPh>
    <rPh sb="7" eb="9">
      <t>ショクイン</t>
    </rPh>
    <rPh sb="9" eb="11">
      <t>ハイチ</t>
    </rPh>
    <rPh sb="12" eb="14">
      <t>ジョウキョウ</t>
    </rPh>
    <rPh sb="18" eb="20">
      <t>トウガイ</t>
    </rPh>
    <rPh sb="20" eb="22">
      <t>シセツ</t>
    </rPh>
    <rPh sb="26" eb="28">
      <t>カンゴ</t>
    </rPh>
    <rPh sb="28" eb="30">
      <t>ショクイン</t>
    </rPh>
    <rPh sb="30" eb="32">
      <t>ソウスウ</t>
    </rPh>
    <rPh sb="33" eb="35">
      <t>ジッスウ</t>
    </rPh>
    <rPh sb="37" eb="39">
      <t>シセツ</t>
    </rPh>
    <rPh sb="39" eb="41">
      <t>ニュウショ</t>
    </rPh>
    <rPh sb="41" eb="43">
      <t>シエン</t>
    </rPh>
    <phoneticPr fontId="8"/>
  </si>
  <si>
    <t>前年度の平均利用者数（人）</t>
  </si>
  <si>
    <t>事業所（施設）　　　の所在地</t>
    <rPh sb="0" eb="3">
      <t>ジギョウショ</t>
    </rPh>
    <rPh sb="4" eb="6">
      <t>シセツ</t>
    </rPh>
    <rPh sb="11" eb="14">
      <t>ショザイチ</t>
    </rPh>
    <phoneticPr fontId="8"/>
  </si>
  <si>
    <t>看護職員常勤換算員数（　　）</t>
    <rPh sb="4" eb="6">
      <t>ジョウキン</t>
    </rPh>
    <rPh sb="6" eb="8">
      <t>カンサン</t>
    </rPh>
    <rPh sb="8" eb="10">
      <t>インスウ</t>
    </rPh>
    <phoneticPr fontId="8"/>
  </si>
  <si>
    <t>　職員が携帯電話を身につけ、連絡体制を確保するとともに、緊急連絡先を住居内に掲示している。</t>
  </si>
  <si>
    <t>３．就労継続支援B型サービス費（Ⅳ）　　４．就労継続支援B型サービス費（Ⅴ）　　６．就労継続支援B型サービス費（Ⅵ）　</t>
    <rPh sb="2" eb="4">
      <t>シュウロウ</t>
    </rPh>
    <rPh sb="4" eb="6">
      <t>ケイゾク</t>
    </rPh>
    <rPh sb="6" eb="8">
      <t>シエン</t>
    </rPh>
    <rPh sb="9" eb="10">
      <t>ガタ</t>
    </rPh>
    <rPh sb="14" eb="15">
      <t>ヒ</t>
    </rPh>
    <rPh sb="42" eb="44">
      <t>シュウロウ</t>
    </rPh>
    <rPh sb="44" eb="46">
      <t>ケイゾク</t>
    </rPh>
    <rPh sb="46" eb="48">
      <t>シエン</t>
    </rPh>
    <rPh sb="49" eb="50">
      <t>ガタ</t>
    </rPh>
    <rPh sb="54" eb="55">
      <t>ヒ</t>
    </rPh>
    <phoneticPr fontId="8"/>
  </si>
  <si>
    <t>相談支援機能強化型体制</t>
  </si>
  <si>
    <r>
      <t xml:space="preserve">異　動　区　分 </t>
    </r>
    <r>
      <rPr>
        <sz val="8"/>
        <color auto="1"/>
        <rFont val="HGｺﾞｼｯｸM"/>
      </rPr>
      <t>※2</t>
    </r>
  </si>
  <si>
    <t>地域移行支援員</t>
    <rPh sb="0" eb="2">
      <t>チイキ</t>
    </rPh>
    <rPh sb="2" eb="4">
      <t>イコウ</t>
    </rPh>
    <rPh sb="4" eb="7">
      <t>シエンイン</t>
    </rPh>
    <phoneticPr fontId="8"/>
  </si>
  <si>
    <t>　当該事業所の地域移行支援を利用した者のうち、地域移行支援計画に基づき、前年度に地域生活に移行した者が１人以上いること。
　　前年度に地域生活に移行した者の人数　・・・　　　　　　人
　（Ⅰ）３人以上　　　（Ⅱ）１人以上</t>
    <rPh sb="1" eb="3">
      <t>トウガイ</t>
    </rPh>
    <rPh sb="3" eb="6">
      <t>ジギョウショ</t>
    </rPh>
    <rPh sb="7" eb="9">
      <t>チイキ</t>
    </rPh>
    <rPh sb="9" eb="11">
      <t>イコウ</t>
    </rPh>
    <rPh sb="11" eb="13">
      <t>シエン</t>
    </rPh>
    <rPh sb="14" eb="16">
      <t>リヨウ</t>
    </rPh>
    <rPh sb="18" eb="19">
      <t>シャ</t>
    </rPh>
    <rPh sb="23" eb="25">
      <t>チイキ</t>
    </rPh>
    <rPh sb="25" eb="27">
      <t>イコウ</t>
    </rPh>
    <rPh sb="27" eb="31">
      <t>シエンケイカク</t>
    </rPh>
    <rPh sb="32" eb="33">
      <t>モト</t>
    </rPh>
    <rPh sb="36" eb="39">
      <t>ゼンネンド</t>
    </rPh>
    <rPh sb="40" eb="42">
      <t>チイキ</t>
    </rPh>
    <rPh sb="42" eb="44">
      <t>セイカツ</t>
    </rPh>
    <rPh sb="45" eb="47">
      <t>イコウ</t>
    </rPh>
    <rPh sb="49" eb="50">
      <t>シャ</t>
    </rPh>
    <rPh sb="52" eb="53">
      <t>ニン</t>
    </rPh>
    <rPh sb="53" eb="55">
      <t>イジョウ</t>
    </rPh>
    <rPh sb="64" eb="67">
      <t>ゼンネンド</t>
    </rPh>
    <rPh sb="68" eb="72">
      <t>チイキセイカツ</t>
    </rPh>
    <rPh sb="73" eb="75">
      <t>イコウ</t>
    </rPh>
    <rPh sb="77" eb="78">
      <t>シャ</t>
    </rPh>
    <rPh sb="79" eb="81">
      <t>ニンズウ</t>
    </rPh>
    <rPh sb="91" eb="92">
      <t>ニン</t>
    </rPh>
    <rPh sb="99" eb="102">
      <t>ニンイジョウ</t>
    </rPh>
    <rPh sb="109" eb="110">
      <t>リ</t>
    </rPh>
    <rPh sb="110" eb="112">
      <t>イジョウ</t>
    </rPh>
    <phoneticPr fontId="8"/>
  </si>
  <si>
    <t>就労定着支援に係る基本報酬の算定区分に関する届出書</t>
    <rPh sb="0" eb="2">
      <t>シュウロウ</t>
    </rPh>
    <rPh sb="2" eb="4">
      <t>テイチャク</t>
    </rPh>
    <rPh sb="4" eb="6">
      <t>シエン</t>
    </rPh>
    <rPh sb="7" eb="8">
      <t>カカ</t>
    </rPh>
    <rPh sb="9" eb="11">
      <t>キホン</t>
    </rPh>
    <rPh sb="11" eb="13">
      <t>ホウシュウ</t>
    </rPh>
    <rPh sb="14" eb="16">
      <t>サンテイ</t>
    </rPh>
    <rPh sb="16" eb="18">
      <t>クブン</t>
    </rPh>
    <rPh sb="19" eb="20">
      <t>カン</t>
    </rPh>
    <rPh sb="22" eb="25">
      <t>トドケデショ</t>
    </rPh>
    <phoneticPr fontId="8"/>
  </si>
  <si>
    <r>
      <t>　１．平均工賃月額が４万５千円以上
　２．平均工賃月額が３万５千円以上４万５千円未満</t>
    </r>
    <r>
      <rPr>
        <strike/>
        <sz val="11"/>
        <color theme="1"/>
        <rFont val="ＭＳ ゴシック"/>
      </rPr>
      <t xml:space="preserve">
</t>
    </r>
    <r>
      <rPr>
        <sz val="11"/>
        <color theme="1"/>
        <rFont val="ＭＳ ゴシック"/>
      </rPr>
      <t>　３．平均工賃月額が３万円以上３万５千円未満
　４．平均工賃月額が２万５千円以上３万円未満
　５．平均工賃月額が２万円以上２万５千円未満
　６．平均工賃月額が１万５千円以上２万円未満
　７．平均工賃月額が１万円以上１万５千円未満
　８．なし（経過措置対象）
　９．平均工賃月額が１万円未満
　１０．なし（生産活動等への支援実施対象）</t>
    </r>
    <rPh sb="31" eb="32">
      <t>セン</t>
    </rPh>
    <rPh sb="125" eb="126">
      <t>セン</t>
    </rPh>
    <rPh sb="126" eb="127">
      <t>エン</t>
    </rPh>
    <rPh sb="146" eb="147">
      <t>マン</t>
    </rPh>
    <rPh sb="153" eb="154">
      <t>セン</t>
    </rPh>
    <rPh sb="199" eb="200">
      <t>トウ</t>
    </rPh>
    <rPh sb="206" eb="208">
      <t>タイショウ</t>
    </rPh>
    <phoneticPr fontId="31"/>
  </si>
  <si>
    <t>従業者数</t>
  </si>
  <si>
    <t>　 ３　地域移行の実績</t>
    <rPh sb="4" eb="6">
      <t>チイキ</t>
    </rPh>
    <rPh sb="6" eb="8">
      <t>イコウ</t>
    </rPh>
    <rPh sb="9" eb="11">
      <t>ジッセキ</t>
    </rPh>
    <phoneticPr fontId="8"/>
  </si>
  <si>
    <t>円</t>
    <rPh sb="0" eb="1">
      <t>エン</t>
    </rPh>
    <phoneticPr fontId="8"/>
  </si>
  <si>
    <t>常　 勤（人）</t>
  </si>
  <si>
    <t>サービス管理責任者配置等加算に関する届出書（平成３０年４月以降）
（生活介護・自立支援（機能訓練）・自立支援（生活訓練））</t>
    <rPh sb="4" eb="6">
      <t>カンリ</t>
    </rPh>
    <rPh sb="6" eb="9">
      <t>セキニンシャ</t>
    </rPh>
    <rPh sb="9" eb="11">
      <t>ハイチ</t>
    </rPh>
    <rPh sb="11" eb="12">
      <t>トウ</t>
    </rPh>
    <rPh sb="12" eb="14">
      <t>カサン</t>
    </rPh>
    <rPh sb="15" eb="16">
      <t>カン</t>
    </rPh>
    <rPh sb="18" eb="21">
      <t>トドケデショ</t>
    </rPh>
    <rPh sb="34" eb="36">
      <t>セイカツ</t>
    </rPh>
    <rPh sb="36" eb="38">
      <t>カイゴ</t>
    </rPh>
    <rPh sb="39" eb="41">
      <t>ジリツ</t>
    </rPh>
    <rPh sb="41" eb="43">
      <t>シエン</t>
    </rPh>
    <rPh sb="44" eb="46">
      <t>キノウ</t>
    </rPh>
    <rPh sb="46" eb="48">
      <t>クンレン</t>
    </rPh>
    <rPh sb="50" eb="52">
      <t>ジリツ</t>
    </rPh>
    <rPh sb="52" eb="54">
      <t>シエン</t>
    </rPh>
    <rPh sb="55" eb="57">
      <t>セイカツ</t>
    </rPh>
    <rPh sb="57" eb="59">
      <t>クンレン</t>
    </rPh>
    <phoneticPr fontId="8"/>
  </si>
  <si>
    <t>就労定着率が９割５分以上</t>
    <rPh sb="0" eb="2">
      <t>シュウロウ</t>
    </rPh>
    <rPh sb="2" eb="4">
      <t>テイチャク</t>
    </rPh>
    <rPh sb="4" eb="5">
      <t>リツ</t>
    </rPh>
    <rPh sb="7" eb="8">
      <t>ワリ</t>
    </rPh>
    <rPh sb="9" eb="10">
      <t>ブ</t>
    </rPh>
    <rPh sb="10" eb="12">
      <t>イジョウ</t>
    </rPh>
    <phoneticPr fontId="8"/>
  </si>
  <si>
    <t>常勤換算後の人数（人）</t>
  </si>
  <si>
    <t>通勤者生活支援に係る体制</t>
    <rPh sb="0" eb="3">
      <t>ツウキンシャ</t>
    </rPh>
    <rPh sb="3" eb="5">
      <t>セイカツ</t>
    </rPh>
    <rPh sb="5" eb="7">
      <t>シエン</t>
    </rPh>
    <rPh sb="8" eb="9">
      <t>カカ</t>
    </rPh>
    <rPh sb="10" eb="12">
      <t>タイセイ</t>
    </rPh>
    <phoneticPr fontId="8"/>
  </si>
  <si>
    <t>サービス提供責任者のうち中核的人材養成研修を修了した者</t>
    <rPh sb="4" eb="6">
      <t>テイキョウ</t>
    </rPh>
    <rPh sb="6" eb="8">
      <t>セキニン</t>
    </rPh>
    <rPh sb="8" eb="9">
      <t>シャ</t>
    </rPh>
    <rPh sb="12" eb="15">
      <t>チュウカクテキ</t>
    </rPh>
    <rPh sb="15" eb="17">
      <t>ジンザイ</t>
    </rPh>
    <rPh sb="17" eb="19">
      <t>ヨウセイ</t>
    </rPh>
    <rPh sb="19" eb="21">
      <t>ケンシュウ</t>
    </rPh>
    <rPh sb="22" eb="24">
      <t>シュウリョウ</t>
    </rPh>
    <rPh sb="26" eb="27">
      <t>モノ</t>
    </rPh>
    <phoneticPr fontId="8"/>
  </si>
  <si>
    <t>氏　　名</t>
    <rPh sb="0" eb="1">
      <t>シ</t>
    </rPh>
    <rPh sb="3" eb="4">
      <t>メイ</t>
    </rPh>
    <phoneticPr fontId="8"/>
  </si>
  <si>
    <t>生活介護，短期入所，自立訓練，
就労移行，就労Ａ型，就労Ｂ型</t>
    <rPh sb="0" eb="2">
      <t>セイカツ</t>
    </rPh>
    <rPh sb="2" eb="4">
      <t>カイゴ</t>
    </rPh>
    <rPh sb="5" eb="7">
      <t>タンキ</t>
    </rPh>
    <rPh sb="7" eb="9">
      <t>ニュウショ</t>
    </rPh>
    <rPh sb="10" eb="12">
      <t>ジリツ</t>
    </rPh>
    <rPh sb="12" eb="14">
      <t>クンレン</t>
    </rPh>
    <rPh sb="16" eb="18">
      <t>シュウロウ</t>
    </rPh>
    <rPh sb="18" eb="20">
      <t>イコウ</t>
    </rPh>
    <rPh sb="21" eb="23">
      <t>シュウロウ</t>
    </rPh>
    <rPh sb="24" eb="25">
      <t>ガタ</t>
    </rPh>
    <rPh sb="26" eb="28">
      <t>シュウロウ</t>
    </rPh>
    <rPh sb="29" eb="30">
      <t>ガタ</t>
    </rPh>
    <phoneticPr fontId="8"/>
  </si>
  <si>
    <t>「人員配置区分」欄には、報酬算定上の区分を設定する。</t>
    <rPh sb="21" eb="23">
      <t>セッテイ</t>
    </rPh>
    <phoneticPr fontId="8"/>
  </si>
  <si>
    <t>B</t>
  </si>
  <si>
    <t>注３　「加算算定上の必要人数」欄には、記入しないで下さい。</t>
    <rPh sb="0" eb="1">
      <t>チュウ</t>
    </rPh>
    <rPh sb="4" eb="6">
      <t>カサン</t>
    </rPh>
    <rPh sb="6" eb="8">
      <t>サンテイ</t>
    </rPh>
    <rPh sb="8" eb="9">
      <t>ジョウ</t>
    </rPh>
    <rPh sb="10" eb="12">
      <t>ヒツヨウ</t>
    </rPh>
    <rPh sb="12" eb="14">
      <t>ニンズウ</t>
    </rPh>
    <rPh sb="15" eb="16">
      <t>ラン</t>
    </rPh>
    <rPh sb="19" eb="21">
      <t>キニュウ</t>
    </rPh>
    <phoneticPr fontId="8"/>
  </si>
  <si>
    <t>短期滞在及び精神障害者退院支援施設に係る体制</t>
    <rPh sb="0" eb="2">
      <t>タンキ</t>
    </rPh>
    <rPh sb="2" eb="4">
      <t>タイザイ</t>
    </rPh>
    <rPh sb="4" eb="5">
      <t>オヨ</t>
    </rPh>
    <rPh sb="6" eb="8">
      <t>セイシン</t>
    </rPh>
    <rPh sb="8" eb="11">
      <t>ショウガイシャ</t>
    </rPh>
    <rPh sb="11" eb="13">
      <t>タイイン</t>
    </rPh>
    <rPh sb="13" eb="15">
      <t>シエン</t>
    </rPh>
    <rPh sb="15" eb="17">
      <t>シセツ</t>
    </rPh>
    <rPh sb="18" eb="19">
      <t>カカワ</t>
    </rPh>
    <rPh sb="20" eb="22">
      <t>タイセイ</t>
    </rPh>
    <phoneticPr fontId="8"/>
  </si>
  <si>
    <t>有　・　無</t>
  </si>
  <si>
    <t>うち２人部屋</t>
    <rPh sb="3" eb="4">
      <t>ニン</t>
    </rPh>
    <rPh sb="4" eb="6">
      <t>ベヤ</t>
    </rPh>
    <phoneticPr fontId="8"/>
  </si>
  <si>
    <t>人事評価制度の制定日</t>
    <rPh sb="0" eb="2">
      <t>ジンジ</t>
    </rPh>
    <rPh sb="2" eb="4">
      <t>ヒョウカ</t>
    </rPh>
    <rPh sb="4" eb="6">
      <t>セイド</t>
    </rPh>
    <rPh sb="7" eb="9">
      <t>セイテイ</t>
    </rPh>
    <rPh sb="9" eb="10">
      <t>ビ</t>
    </rPh>
    <phoneticPr fontId="31"/>
  </si>
  <si>
    <t>うち４人部屋</t>
    <rPh sb="3" eb="4">
      <t>ニン</t>
    </rPh>
    <rPh sb="4" eb="6">
      <t>ベヤ</t>
    </rPh>
    <phoneticPr fontId="8"/>
  </si>
  <si>
    <t>別紙42</t>
    <rPh sb="0" eb="2">
      <t>ベッシ</t>
    </rPh>
    <phoneticPr fontId="8"/>
  </si>
  <si>
    <t>うち　人部屋</t>
    <rPh sb="3" eb="4">
      <t>ニン</t>
    </rPh>
    <rPh sb="4" eb="6">
      <t>ベヤ</t>
    </rPh>
    <phoneticPr fontId="8"/>
  </si>
  <si>
    <t>その他の設備の内容</t>
    <rPh sb="2" eb="3">
      <t>タ</t>
    </rPh>
    <rPh sb="4" eb="6">
      <t>セツビ</t>
    </rPh>
    <rPh sb="7" eb="9">
      <t>ナイヨウ</t>
    </rPh>
    <phoneticPr fontId="8"/>
  </si>
  <si>
    <t>別紙59</t>
    <rPh sb="0" eb="2">
      <t>ベッシ</t>
    </rPh>
    <phoneticPr fontId="8"/>
  </si>
  <si>
    <t>夜間の支援体制</t>
    <rPh sb="0" eb="2">
      <t>ヤカン</t>
    </rPh>
    <rPh sb="3" eb="5">
      <t>シエン</t>
    </rPh>
    <rPh sb="5" eb="7">
      <t>タイセイ</t>
    </rPh>
    <phoneticPr fontId="8"/>
  </si>
  <si>
    <t>実施
事業</t>
    <rPh sb="0" eb="2">
      <t>ジッシ</t>
    </rPh>
    <rPh sb="3" eb="5">
      <t>ジギョウ</t>
    </rPh>
    <phoneticPr fontId="8"/>
  </si>
  <si>
    <t>人員配置体制加算に関する届出書（生活介護・療養介護）</t>
    <rPh sb="0" eb="2">
      <t>ジンイン</t>
    </rPh>
    <rPh sb="2" eb="4">
      <t>ハイチ</t>
    </rPh>
    <rPh sb="4" eb="6">
      <t>タイセイ</t>
    </rPh>
    <rPh sb="6" eb="8">
      <t>カサン</t>
    </rPh>
    <rPh sb="9" eb="10">
      <t>カン</t>
    </rPh>
    <rPh sb="12" eb="14">
      <t>トドケデ</t>
    </rPh>
    <rPh sb="14" eb="15">
      <t>ショ</t>
    </rPh>
    <rPh sb="16" eb="18">
      <t>セイカツ</t>
    </rPh>
    <rPh sb="18" eb="20">
      <t>カイゴ</t>
    </rPh>
    <rPh sb="21" eb="23">
      <t>リョウヨウ</t>
    </rPh>
    <rPh sb="23" eb="25">
      <t>カイゴ</t>
    </rPh>
    <phoneticPr fontId="8"/>
  </si>
  <si>
    <t>勤務形態</t>
    <rPh sb="0" eb="2">
      <t>キンム</t>
    </rPh>
    <rPh sb="2" eb="4">
      <t>ケイタイ</t>
    </rPh>
    <phoneticPr fontId="8"/>
  </si>
  <si>
    <t>「大規模住居」欄の「２．定員8人以上」は、施設区分が「介護サービス包括型」及び「外部サービス利用型」の場合に限る。また、「４．定員21人以上（一体的な運営が行われている場合）」は、施設区分が「介護サービス包括型」及び「日中サービス支援型」の場合に限る。</t>
    <rPh sb="1" eb="4">
      <t>ダイキボ</t>
    </rPh>
    <rPh sb="4" eb="6">
      <t>ジュウキョ</t>
    </rPh>
    <rPh sb="7" eb="8">
      <t>ラン</t>
    </rPh>
    <rPh sb="21" eb="23">
      <t>シセツ</t>
    </rPh>
    <rPh sb="23" eb="25">
      <t>クブン</t>
    </rPh>
    <rPh sb="27" eb="29">
      <t>カイゴ</t>
    </rPh>
    <rPh sb="33" eb="35">
      <t>ホウカツ</t>
    </rPh>
    <rPh sb="35" eb="36">
      <t>カタ</t>
    </rPh>
    <rPh sb="37" eb="38">
      <t>オヨ</t>
    </rPh>
    <rPh sb="40" eb="42">
      <t>ガイブ</t>
    </rPh>
    <rPh sb="46" eb="48">
      <t>リヨウ</t>
    </rPh>
    <rPh sb="48" eb="49">
      <t>ガタ</t>
    </rPh>
    <rPh sb="51" eb="53">
      <t>バアイ</t>
    </rPh>
    <rPh sb="54" eb="55">
      <t>カギ</t>
    </rPh>
    <rPh sb="90" eb="92">
      <t>シセツ</t>
    </rPh>
    <rPh sb="92" eb="94">
      <t>クブン</t>
    </rPh>
    <rPh sb="106" eb="107">
      <t>オヨ</t>
    </rPh>
    <rPh sb="109" eb="111">
      <t>ニッチュウ</t>
    </rPh>
    <rPh sb="115" eb="117">
      <t>シエン</t>
    </rPh>
    <rPh sb="117" eb="118">
      <t>ガタ</t>
    </rPh>
    <rPh sb="120" eb="122">
      <t>バアイ</t>
    </rPh>
    <rPh sb="123" eb="124">
      <t>カギ</t>
    </rPh>
    <phoneticPr fontId="8"/>
  </si>
  <si>
    <t>兼務</t>
    <rPh sb="0" eb="2">
      <t>ケンム</t>
    </rPh>
    <phoneticPr fontId="8"/>
  </si>
  <si>
    <t>区分１以下</t>
    <rPh sb="0" eb="2">
      <t>クブン</t>
    </rPh>
    <rPh sb="3" eb="5">
      <t>イカ</t>
    </rPh>
    <phoneticPr fontId="144"/>
  </si>
  <si>
    <t>１１月</t>
  </si>
  <si>
    <t>注２　「その他の設備の内容」欄は、居室以外の利用者が利用する設備の内容を具体的に記載してください。</t>
    <rPh sb="0" eb="1">
      <t>チュウ</t>
    </rPh>
    <rPh sb="6" eb="7">
      <t>タ</t>
    </rPh>
    <rPh sb="8" eb="10">
      <t>セツビ</t>
    </rPh>
    <rPh sb="11" eb="13">
      <t>ナイヨウ</t>
    </rPh>
    <rPh sb="14" eb="15">
      <t>ラン</t>
    </rPh>
    <rPh sb="17" eb="19">
      <t>キョシツ</t>
    </rPh>
    <rPh sb="19" eb="21">
      <t>イガイ</t>
    </rPh>
    <rPh sb="22" eb="25">
      <t>リヨウシャ</t>
    </rPh>
    <rPh sb="26" eb="28">
      <t>リヨウ</t>
    </rPh>
    <rPh sb="30" eb="32">
      <t>セツビ</t>
    </rPh>
    <rPh sb="33" eb="35">
      <t>ナイヨウ</t>
    </rPh>
    <rPh sb="36" eb="39">
      <t>グタイテキ</t>
    </rPh>
    <rPh sb="40" eb="42">
      <t>キサイ</t>
    </rPh>
    <phoneticPr fontId="8"/>
  </si>
  <si>
    <t>年　　月　　日</t>
    <rPh sb="0" eb="1">
      <t>ネン</t>
    </rPh>
    <rPh sb="3" eb="4">
      <t>ガツ</t>
    </rPh>
    <rPh sb="6" eb="7">
      <t>ニチ</t>
    </rPh>
    <phoneticPr fontId="8"/>
  </si>
  <si>
    <t>注６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8"/>
  </si>
  <si>
    <t>注３　「夜間の支援体制」欄は、夜間における支援の内容、他の社会福祉施設等との連携の状況等を具体的に記
　　載してください。</t>
    <rPh sb="0" eb="1">
      <t>チュウ</t>
    </rPh>
    <rPh sb="4" eb="6">
      <t>ヤカン</t>
    </rPh>
    <rPh sb="7" eb="9">
      <t>シエン</t>
    </rPh>
    <rPh sb="9" eb="11">
      <t>タイセイ</t>
    </rPh>
    <rPh sb="12" eb="13">
      <t>ラン</t>
    </rPh>
    <rPh sb="15" eb="17">
      <t>ヤカン</t>
    </rPh>
    <rPh sb="21" eb="23">
      <t>シエン</t>
    </rPh>
    <rPh sb="24" eb="26">
      <t>ナイヨウ</t>
    </rPh>
    <rPh sb="27" eb="28">
      <t>タ</t>
    </rPh>
    <rPh sb="29" eb="31">
      <t>シャカイ</t>
    </rPh>
    <rPh sb="31" eb="33">
      <t>フクシ</t>
    </rPh>
    <rPh sb="33" eb="35">
      <t>シセツ</t>
    </rPh>
    <rPh sb="35" eb="36">
      <t>トウ</t>
    </rPh>
    <rPh sb="38" eb="40">
      <t>レンケイ</t>
    </rPh>
    <rPh sb="41" eb="43">
      <t>ジョウキョウ</t>
    </rPh>
    <rPh sb="43" eb="44">
      <t>トウ</t>
    </rPh>
    <rPh sb="45" eb="48">
      <t>グタイテキ</t>
    </rPh>
    <rPh sb="49" eb="50">
      <t>キ</t>
    </rPh>
    <rPh sb="53" eb="54">
      <t>ミツル</t>
    </rPh>
    <phoneticPr fontId="8"/>
  </si>
  <si>
    <t>注１　「異動区分」欄については、該当する番号に○を付して下さい。</t>
    <rPh sb="0" eb="1">
      <t>チュウ</t>
    </rPh>
    <rPh sb="4" eb="6">
      <t>イドウ</t>
    </rPh>
    <rPh sb="6" eb="8">
      <t>クブン</t>
    </rPh>
    <rPh sb="9" eb="10">
      <t>ラン</t>
    </rPh>
    <rPh sb="16" eb="18">
      <t>ガイトウ</t>
    </rPh>
    <rPh sb="20" eb="22">
      <t>バンゴウ</t>
    </rPh>
    <rPh sb="25" eb="26">
      <t>フ</t>
    </rPh>
    <rPh sb="28" eb="29">
      <t>クダ</t>
    </rPh>
    <phoneticPr fontId="8"/>
  </si>
  <si>
    <t>　重度訪問介護従業者の技術指導等を目的とした会議を定期的に開催している。又は、サービス提供責任者が重度訪問介護従業者に対して、個別に技術指導等を目的とした研修を必要に応じて行っている。</t>
  </si>
  <si>
    <t>別紙</t>
    <rPh sb="0" eb="2">
      <t>ベッシ</t>
    </rPh>
    <phoneticPr fontId="8"/>
  </si>
  <si>
    <t>インターネット利用</t>
    <rPh sb="7" eb="9">
      <t>リヨウ</t>
    </rPh>
    <phoneticPr fontId="8"/>
  </si>
  <si>
    <t>　１．利用者数が20人以下　　２．利用者数が21人以上40人以下　　３．利用者数が41人以上</t>
    <rPh sb="3" eb="6">
      <t>リヨウシャ</t>
    </rPh>
    <rPh sb="6" eb="7">
      <t>スウ</t>
    </rPh>
    <rPh sb="10" eb="11">
      <t>ニン</t>
    </rPh>
    <rPh sb="11" eb="13">
      <t>イカ</t>
    </rPh>
    <rPh sb="17" eb="20">
      <t>リヨウシャ</t>
    </rPh>
    <rPh sb="20" eb="21">
      <t>スウ</t>
    </rPh>
    <rPh sb="24" eb="25">
      <t>ニン</t>
    </rPh>
    <rPh sb="25" eb="27">
      <t>イジョウ</t>
    </rPh>
    <rPh sb="29" eb="30">
      <t>ニン</t>
    </rPh>
    <rPh sb="30" eb="32">
      <t>イカ</t>
    </rPh>
    <rPh sb="36" eb="39">
      <t>リヨウシャ</t>
    </rPh>
    <rPh sb="39" eb="40">
      <t>スウ</t>
    </rPh>
    <rPh sb="43" eb="44">
      <t>ニン</t>
    </rPh>
    <rPh sb="44" eb="46">
      <t>イジョウ</t>
    </rPh>
    <phoneticPr fontId="8"/>
  </si>
  <si>
    <t>共同生活</t>
  </si>
  <si>
    <t>３　（福祉型）障害児入所施設</t>
    <rPh sb="3" eb="6">
      <t>フクシガタ</t>
    </rPh>
    <rPh sb="7" eb="14">
      <t>ショウガイジニュウショシセツ</t>
    </rPh>
    <phoneticPr fontId="8"/>
  </si>
  <si>
    <t>夜間支援の対象者数（人）</t>
    <rPh sb="5" eb="8">
      <t>タイショウシャ</t>
    </rPh>
    <rPh sb="8" eb="9">
      <t>スウ</t>
    </rPh>
    <phoneticPr fontId="8"/>
  </si>
  <si>
    <t>夜間支援等体制加算（共同生活）</t>
  </si>
  <si>
    <t>（共同生活援助）夜間支援等体制加算届出書</t>
    <rPh sb="1" eb="3">
      <t>キョウドウ</t>
    </rPh>
    <rPh sb="3" eb="5">
      <t>セイカツ</t>
    </rPh>
    <rPh sb="5" eb="7">
      <t>エンジョ</t>
    </rPh>
    <rPh sb="8" eb="10">
      <t>ヤカン</t>
    </rPh>
    <rPh sb="10" eb="12">
      <t>シエン</t>
    </rPh>
    <rPh sb="12" eb="13">
      <t>トウ</t>
    </rPh>
    <rPh sb="13" eb="15">
      <t>タイセイ</t>
    </rPh>
    <rPh sb="15" eb="17">
      <t>カサン</t>
    </rPh>
    <rPh sb="17" eb="20">
      <t>トドケデショ</t>
    </rPh>
    <phoneticPr fontId="8"/>
  </si>
  <si>
    <t>　〔　重　度　障　害　者　対　応　要　件　〕</t>
    <rPh sb="3" eb="4">
      <t>シゲル</t>
    </rPh>
    <rPh sb="5" eb="6">
      <t>ド</t>
    </rPh>
    <rPh sb="7" eb="8">
      <t>サワ</t>
    </rPh>
    <rPh sb="9" eb="10">
      <t>ガイ</t>
    </rPh>
    <rPh sb="11" eb="12">
      <t>シャ</t>
    </rPh>
    <rPh sb="13" eb="14">
      <t>タイ</t>
    </rPh>
    <rPh sb="15" eb="16">
      <t>オウ</t>
    </rPh>
    <rPh sb="17" eb="18">
      <t>ヨウ</t>
    </rPh>
    <rPh sb="19" eb="20">
      <t>ケン</t>
    </rPh>
    <phoneticPr fontId="8"/>
  </si>
  <si>
    <t>事業所名</t>
  </si>
  <si>
    <t>夜間支援体制の確保が必要な理由</t>
  </si>
  <si>
    <t>（令和３年度以降）</t>
    <rPh sb="1" eb="3">
      <t>レイワ</t>
    </rPh>
    <rPh sb="4" eb="6">
      <t>ネンド</t>
    </rPh>
    <rPh sb="6" eb="8">
      <t>イコウ</t>
    </rPh>
    <phoneticPr fontId="8"/>
  </si>
  <si>
    <t>前年度の就職後6月以上定着者の状況</t>
    <rPh sb="0" eb="3">
      <t>ゼンネンド</t>
    </rPh>
    <rPh sb="4" eb="6">
      <t>シュウショク</t>
    </rPh>
    <rPh sb="6" eb="7">
      <t>ゴ</t>
    </rPh>
    <rPh sb="8" eb="9">
      <t>ツキ</t>
    </rPh>
    <rPh sb="9" eb="11">
      <t>イジョウ</t>
    </rPh>
    <rPh sb="11" eb="13">
      <t>テイチャク</t>
    </rPh>
    <rPh sb="13" eb="14">
      <t>シャ</t>
    </rPh>
    <rPh sb="15" eb="17">
      <t>ジョウキョウ</t>
    </rPh>
    <phoneticPr fontId="8"/>
  </si>
  <si>
    <t>共同生活住居名</t>
  </si>
  <si>
    <t>３　夜勤職員の加配状況</t>
    <rPh sb="2" eb="4">
      <t>ヤキン</t>
    </rPh>
    <rPh sb="4" eb="6">
      <t>ショクイン</t>
    </rPh>
    <rPh sb="7" eb="9">
      <t>カハイ</t>
    </rPh>
    <rPh sb="9" eb="11">
      <t>ジョウキョウ</t>
    </rPh>
    <phoneticPr fontId="8"/>
  </si>
  <si>
    <t>２　サービスの種類</t>
    <rPh sb="7" eb="9">
      <t>シュルイ</t>
    </rPh>
    <phoneticPr fontId="8"/>
  </si>
  <si>
    <t>夜間支援従事者③</t>
  </si>
  <si>
    <t>地域移行支援サービス費（Ⅰ）（Ⅱ）（Ⅲ）に係る届出書</t>
    <rPh sb="0" eb="2">
      <t>チイキ</t>
    </rPh>
    <rPh sb="2" eb="4">
      <t>イコウ</t>
    </rPh>
    <rPh sb="4" eb="6">
      <t>シエン</t>
    </rPh>
    <rPh sb="10" eb="11">
      <t>ヒ</t>
    </rPh>
    <rPh sb="21" eb="22">
      <t>カカ</t>
    </rPh>
    <rPh sb="23" eb="25">
      <t>トドケデ</t>
    </rPh>
    <rPh sb="25" eb="26">
      <t>ショ</t>
    </rPh>
    <phoneticPr fontId="8"/>
  </si>
  <si>
    <r>
      <t>注２　夜間支援等体制加算（Ⅰ）・（Ⅱ）</t>
    </r>
    <r>
      <rPr>
        <sz val="10"/>
        <color indexed="8"/>
        <rFont val="ＭＳ Ｐゴシック"/>
      </rPr>
      <t>の２の「夜間支援の対象者数（人）」欄には、事業所における前年度の平均利用者数
　　　（新設の場合は推定数）を記入して下さい。また、前年度の平均利用者数の算定に当たって小数点以下の端数が生じる
　　　場合は、小数点第１位を四捨五入してください。</t>
    </r>
    <rPh sb="33" eb="34">
      <t>ニン</t>
    </rPh>
    <rPh sb="40" eb="43">
      <t>ジギョウショ</t>
    </rPh>
    <rPh sb="68" eb="71">
      <t>スイテイスウ</t>
    </rPh>
    <rPh sb="73" eb="75">
      <t>キニュウ</t>
    </rPh>
    <rPh sb="95" eb="97">
      <t>サンテイ</t>
    </rPh>
    <rPh sb="98" eb="99">
      <t>ア</t>
    </rPh>
    <rPh sb="105" eb="107">
      <t>イカ</t>
    </rPh>
    <rPh sb="108" eb="110">
      <t>ハスウ</t>
    </rPh>
    <rPh sb="111" eb="112">
      <t>ショウ</t>
    </rPh>
    <rPh sb="118" eb="120">
      <t>バアイ</t>
    </rPh>
    <rPh sb="122" eb="125">
      <t>ショウスウテン</t>
    </rPh>
    <phoneticPr fontId="8"/>
  </si>
  <si>
    <t>実務経験期間</t>
    <rPh sb="0" eb="2">
      <t>ジツム</t>
    </rPh>
    <rPh sb="2" eb="4">
      <t>ケイケン</t>
    </rPh>
    <rPh sb="4" eb="6">
      <t>キカン</t>
    </rPh>
    <phoneticPr fontId="8"/>
  </si>
  <si>
    <t>介　　　　護　　　　給　　　　付</t>
    <rPh sb="0" eb="1">
      <t>スケ</t>
    </rPh>
    <rPh sb="5" eb="6">
      <t>ユズル</t>
    </rPh>
    <rPh sb="10" eb="11">
      <t>キュウ</t>
    </rPh>
    <rPh sb="15" eb="16">
      <t>ヅケ</t>
    </rPh>
    <phoneticPr fontId="8"/>
  </si>
  <si>
    <t>１．機能訓練　　２．生活訓練　　３．生活訓練（宿泊型）</t>
    <rPh sb="2" eb="4">
      <t>キノウ</t>
    </rPh>
    <rPh sb="4" eb="6">
      <t>クンレン</t>
    </rPh>
    <rPh sb="10" eb="12">
      <t>セイカツ</t>
    </rPh>
    <rPh sb="12" eb="14">
      <t>クンレン</t>
    </rPh>
    <rPh sb="18" eb="20">
      <t>セイカツ</t>
    </rPh>
    <rPh sb="20" eb="22">
      <t>クンレン</t>
    </rPh>
    <rPh sb="23" eb="26">
      <t>シュクハクガタ</t>
    </rPh>
    <phoneticPr fontId="8"/>
  </si>
  <si>
    <t>対象年度</t>
    <rPh sb="0" eb="2">
      <t>タイショウ</t>
    </rPh>
    <rPh sb="2" eb="4">
      <t>ネンド</t>
    </rPh>
    <phoneticPr fontId="31"/>
  </si>
  <si>
    <t>配置場所とグループホームとの間の連絡体制（非常通報装置・携帯電話等）（複数の共同生活住居の夜間支援を行っている場合）</t>
    <rPh sb="0" eb="2">
      <t>ハイチ</t>
    </rPh>
    <rPh sb="2" eb="4">
      <t>バショ</t>
    </rPh>
    <rPh sb="14" eb="15">
      <t>アイダ</t>
    </rPh>
    <rPh sb="16" eb="18">
      <t>レンラク</t>
    </rPh>
    <rPh sb="18" eb="20">
      <t>タイセイ</t>
    </rPh>
    <rPh sb="21" eb="23">
      <t>ヒジョウ</t>
    </rPh>
    <rPh sb="23" eb="25">
      <t>ツウホウ</t>
    </rPh>
    <rPh sb="25" eb="27">
      <t>ソウチ</t>
    </rPh>
    <rPh sb="28" eb="30">
      <t>ケイタイ</t>
    </rPh>
    <rPh sb="30" eb="32">
      <t>デンワ</t>
    </rPh>
    <rPh sb="32" eb="33">
      <t>トウ</t>
    </rPh>
    <phoneticPr fontId="8"/>
  </si>
  <si>
    <t>夜間支援等体制加算（Ⅲ）</t>
    <rPh sb="4" eb="5">
      <t>トウ</t>
    </rPh>
    <phoneticPr fontId="8"/>
  </si>
  <si>
    <t>地域生活支援拠点等に関連する加算の届出</t>
    <rPh sb="0" eb="2">
      <t>チイキ</t>
    </rPh>
    <rPh sb="2" eb="4">
      <t>セイカツ</t>
    </rPh>
    <rPh sb="4" eb="6">
      <t>シエン</t>
    </rPh>
    <rPh sb="6" eb="8">
      <t>キョテン</t>
    </rPh>
    <rPh sb="8" eb="9">
      <t>トウ</t>
    </rPh>
    <rPh sb="10" eb="12">
      <t>カンレン</t>
    </rPh>
    <rPh sb="14" eb="16">
      <t>カサン</t>
    </rPh>
    <rPh sb="17" eb="19">
      <t>トドケデ</t>
    </rPh>
    <phoneticPr fontId="8"/>
  </si>
  <si>
    <t>住居名</t>
    <rPh sb="0" eb="2">
      <t>ジュウキョ</t>
    </rPh>
    <rPh sb="2" eb="3">
      <t>メイ</t>
    </rPh>
    <phoneticPr fontId="8"/>
  </si>
  <si>
    <t>利用者の緊急事態等に対応するための連絡体制・支援体制の確保の具体的方法</t>
    <rPh sb="0" eb="3">
      <t>リヨウシャ</t>
    </rPh>
    <rPh sb="4" eb="6">
      <t>キンキュウ</t>
    </rPh>
    <rPh sb="6" eb="8">
      <t>ジタイ</t>
    </rPh>
    <rPh sb="8" eb="9">
      <t>トウ</t>
    </rPh>
    <rPh sb="10" eb="12">
      <t>タイオウ</t>
    </rPh>
    <rPh sb="17" eb="19">
      <t>レンラク</t>
    </rPh>
    <rPh sb="19" eb="21">
      <t>タイセイ</t>
    </rPh>
    <rPh sb="22" eb="24">
      <t>シエン</t>
    </rPh>
    <rPh sb="24" eb="26">
      <t>タイセイ</t>
    </rPh>
    <rPh sb="27" eb="29">
      <t>カクホ</t>
    </rPh>
    <rPh sb="30" eb="33">
      <t>グタイテキ</t>
    </rPh>
    <rPh sb="33" eb="35">
      <t>ホウホウ</t>
    </rPh>
    <phoneticPr fontId="8"/>
  </si>
  <si>
    <t>経営改善計画の提出を求められていない。または、経営改善計画の提出を求められているが、指定された期日までに提出している。</t>
    <rPh sb="7" eb="9">
      <t>テイシュツ</t>
    </rPh>
    <rPh sb="10" eb="11">
      <t>モト</t>
    </rPh>
    <rPh sb="23" eb="25">
      <t>ケイエイ</t>
    </rPh>
    <rPh sb="25" eb="27">
      <t>カイゼン</t>
    </rPh>
    <rPh sb="27" eb="29">
      <t>ケイカク</t>
    </rPh>
    <rPh sb="30" eb="32">
      <t>テイシュツ</t>
    </rPh>
    <rPh sb="33" eb="34">
      <t>モト</t>
    </rPh>
    <rPh sb="42" eb="44">
      <t>シテイ</t>
    </rPh>
    <rPh sb="47" eb="49">
      <t>キジツ</t>
    </rPh>
    <rPh sb="52" eb="54">
      <t>テイシュツ</t>
    </rPh>
    <phoneticPr fontId="31"/>
  </si>
  <si>
    <t>１．なし　　２．Ⅳ　　３．Ⅴ　　４．Ⅵ　　５．Ⅳ・Ⅴ
６．Ⅳ・Ⅵ　　７．Ⅴ・Ⅵ　　８．Ⅳ・Ⅴ・Ⅵ</t>
  </si>
  <si>
    <t>注１　記入欄が不足する場合は、適宜欄を設けるなどして記載してください。</t>
    <rPh sb="3" eb="5">
      <t>キニュウ</t>
    </rPh>
    <rPh sb="5" eb="6">
      <t>ラン</t>
    </rPh>
    <rPh sb="7" eb="9">
      <t>フソク</t>
    </rPh>
    <rPh sb="11" eb="13">
      <t>バアイ</t>
    </rPh>
    <rPh sb="15" eb="17">
      <t>テキギ</t>
    </rPh>
    <rPh sb="17" eb="18">
      <t>ラン</t>
    </rPh>
    <rPh sb="19" eb="20">
      <t>モウ</t>
    </rPh>
    <rPh sb="26" eb="28">
      <t>キサイ</t>
    </rPh>
    <phoneticPr fontId="8"/>
  </si>
  <si>
    <t>注７　夜間支援等体制加算（Ⅲ）の２については、事業所の人員体制や利用者との連絡体制を含め、具体的に記入して下さい。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3" eb="54">
      <t>クダ</t>
    </rPh>
    <phoneticPr fontId="8"/>
  </si>
  <si>
    <t>△△県□□市◇◇×－×－×</t>
  </si>
  <si>
    <t>××－××××－××××</t>
  </si>
  <si>
    <t>就職日（年月日）</t>
    <rPh sb="0" eb="2">
      <t>シュウショク</t>
    </rPh>
    <rPh sb="2" eb="3">
      <t>ビ</t>
    </rPh>
    <rPh sb="4" eb="7">
      <t>ネンガッピ</t>
    </rPh>
    <phoneticPr fontId="8"/>
  </si>
  <si>
    <t>⑵</t>
  </si>
  <si>
    <t>◎◎　◎◎</t>
  </si>
  <si>
    <t>身体障害者手帳の写し、従業者の勤務体制一覧表、組織体制図</t>
    <rPh sb="0" eb="2">
      <t>シンタイ</t>
    </rPh>
    <rPh sb="2" eb="5">
      <t>ショウガイシャ</t>
    </rPh>
    <rPh sb="5" eb="7">
      <t>テチョウ</t>
    </rPh>
    <rPh sb="8" eb="9">
      <t>ウツ</t>
    </rPh>
    <rPh sb="11" eb="14">
      <t>ジュウギョウシャ</t>
    </rPh>
    <phoneticPr fontId="8"/>
  </si>
  <si>
    <t>夜勤</t>
    <rPh sb="0" eb="2">
      <t>ヤキン</t>
    </rPh>
    <phoneticPr fontId="8"/>
  </si>
  <si>
    <t>外部サービス利用型</t>
    <rPh sb="0" eb="2">
      <t>ガイブ</t>
    </rPh>
    <rPh sb="6" eb="9">
      <t>リヨウガタ</t>
    </rPh>
    <phoneticPr fontId="144"/>
  </si>
  <si>
    <t>定員増人数</t>
    <rPh sb="0" eb="2">
      <t>テイイン</t>
    </rPh>
    <rPh sb="2" eb="3">
      <t>ゾウ</t>
    </rPh>
    <rPh sb="3" eb="5">
      <t>ニンズウ</t>
    </rPh>
    <phoneticPr fontId="8"/>
  </si>
  <si>
    <t>提供サービス</t>
    <rPh sb="0" eb="2">
      <t>テイキョウ</t>
    </rPh>
    <phoneticPr fontId="8"/>
  </si>
  <si>
    <t>（宿泊型自立訓練）夜間支援等体制加算届出書</t>
    <rPh sb="1" eb="4">
      <t>シュクハクガタ</t>
    </rPh>
    <rPh sb="4" eb="6">
      <t>ジリツ</t>
    </rPh>
    <rPh sb="6" eb="8">
      <t>クンレン</t>
    </rPh>
    <rPh sb="9" eb="11">
      <t>ヤカン</t>
    </rPh>
    <rPh sb="11" eb="13">
      <t>シエン</t>
    </rPh>
    <rPh sb="13" eb="14">
      <t>トウ</t>
    </rPh>
    <rPh sb="14" eb="16">
      <t>タイセイ</t>
    </rPh>
    <rPh sb="16" eb="18">
      <t>カサン</t>
    </rPh>
    <rPh sb="18" eb="21">
      <t>トドケデショ</t>
    </rPh>
    <phoneticPr fontId="8"/>
  </si>
  <si>
    <t>　　下表の(1)については必ず記載すること。(2)・(3)・(4)・(5)についてはいずれかを記載することで
　可。</t>
    <rPh sb="2" eb="4">
      <t>カヒョウ</t>
    </rPh>
    <rPh sb="13" eb="14">
      <t>カナラ</t>
    </rPh>
    <rPh sb="15" eb="17">
      <t>キサイ</t>
    </rPh>
    <rPh sb="47" eb="49">
      <t>キサイ</t>
    </rPh>
    <rPh sb="56" eb="57">
      <t>カ</t>
    </rPh>
    <phoneticPr fontId="8"/>
  </si>
  <si>
    <t>　　５　他機関との連携</t>
    <rPh sb="4" eb="7">
      <t>タキカン</t>
    </rPh>
    <rPh sb="9" eb="11">
      <t>レンケイ</t>
    </rPh>
    <phoneticPr fontId="8"/>
  </si>
  <si>
    <t>夜間の排せつ支援等を必要とする利用者が入居しているため。</t>
  </si>
  <si>
    <t>８月</t>
    <rPh sb="1" eb="2">
      <t>ガツ</t>
    </rPh>
    <phoneticPr fontId="144"/>
  </si>
  <si>
    <r>
      <t>注３　夜間支援等体制加算（Ⅰ）・（Ⅱ）</t>
    </r>
    <r>
      <rPr>
        <sz val="10"/>
        <color indexed="8"/>
        <rFont val="ＭＳ Ｐゴシック"/>
      </rPr>
      <t>の２の「当該住居の夜間支援体制（夜勤・宿直）」欄について、同じ月の中で別々の
　　　日に夜勤又は宿直を配置する場合は、複数枚に書き分けるなど、夜勤を配置する日又は宿直を配置する日それぞれ
　　　の場合の体制について記載してください。</t>
    </r>
    <rPh sb="23" eb="25">
      <t>トウガイ</t>
    </rPh>
    <rPh sb="25" eb="27">
      <t>ジュウキョ</t>
    </rPh>
    <rPh sb="28" eb="30">
      <t>ヤカン</t>
    </rPh>
    <rPh sb="30" eb="32">
      <t>シエン</t>
    </rPh>
    <rPh sb="32" eb="34">
      <t>タイセイ</t>
    </rPh>
    <rPh sb="48" eb="49">
      <t>オナ</t>
    </rPh>
    <rPh sb="50" eb="51">
      <t>ツキ</t>
    </rPh>
    <rPh sb="52" eb="53">
      <t>ナカ</t>
    </rPh>
    <phoneticPr fontId="8"/>
  </si>
  <si>
    <t>外部サービス利用型事業所</t>
    <rPh sb="0" eb="2">
      <t>ガイブ</t>
    </rPh>
    <rPh sb="6" eb="9">
      <t>リヨウガタ</t>
    </rPh>
    <rPh sb="9" eb="11">
      <t>ジギョウ</t>
    </rPh>
    <rPh sb="11" eb="12">
      <t>ショ</t>
    </rPh>
    <phoneticPr fontId="8"/>
  </si>
  <si>
    <t>注４　夜間支援等体制加算（Ⅲ）については、２、３のいずれか、又は両方を記載してください。</t>
    <rPh sb="3" eb="5">
      <t>ヤカン</t>
    </rPh>
    <rPh sb="5" eb="7">
      <t>シエン</t>
    </rPh>
    <rPh sb="7" eb="8">
      <t>トウ</t>
    </rPh>
    <rPh sb="8" eb="10">
      <t>タイセイ</t>
    </rPh>
    <rPh sb="10" eb="12">
      <t>カサン</t>
    </rPh>
    <rPh sb="30" eb="31">
      <t>マタ</t>
    </rPh>
    <rPh sb="32" eb="34">
      <t>リョウホウ</t>
    </rPh>
    <rPh sb="35" eb="37">
      <t>キサイ</t>
    </rPh>
    <phoneticPr fontId="8"/>
  </si>
  <si>
    <t>注５　夜間支援等体制加算（Ⅲ）の２については、事業所の人員体制や利用者との連絡体制を含め、具体的に記入して
　　　下さい。</t>
    <rPh sb="7" eb="8">
      <t>トウ</t>
    </rPh>
    <rPh sb="23" eb="26">
      <t>ジギョウショ</t>
    </rPh>
    <rPh sb="27" eb="29">
      <t>ジンイン</t>
    </rPh>
    <rPh sb="29" eb="31">
      <t>タイセイ</t>
    </rPh>
    <rPh sb="32" eb="35">
      <t>リヨウシャ</t>
    </rPh>
    <rPh sb="37" eb="39">
      <t>レンラク</t>
    </rPh>
    <rPh sb="39" eb="41">
      <t>タイセイ</t>
    </rPh>
    <rPh sb="42" eb="43">
      <t>フク</t>
    </rPh>
    <rPh sb="45" eb="48">
      <t>グタイテキ</t>
    </rPh>
    <rPh sb="49" eb="51">
      <t>キニュウ</t>
    </rPh>
    <rPh sb="57" eb="58">
      <t>クダ</t>
    </rPh>
    <phoneticPr fontId="8"/>
  </si>
  <si>
    <t>前々々年度（　　　年度）</t>
    <rPh sb="0" eb="2">
      <t>ゼンゼン</t>
    </rPh>
    <rPh sb="3" eb="5">
      <t>ネンド</t>
    </rPh>
    <rPh sb="9" eb="11">
      <t>ネンド</t>
    </rPh>
    <phoneticPr fontId="31"/>
  </si>
  <si>
    <t>○○事業所</t>
  </si>
  <si>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4" eb="75">
      <t>シテイキョウドウセイカツエンジョジギョウショ</t>
    </rPh>
    <rPh sb="97" eb="98">
      <t>スク</t>
    </rPh>
    <phoneticPr fontId="8"/>
  </si>
  <si>
    <t>職員が携帯電話を身につけ、連絡体制を確保するとともに、緊急連絡先を住居内に掲示している。</t>
    <rPh sb="33" eb="35">
      <t>ジュウキョ</t>
    </rPh>
    <phoneticPr fontId="8"/>
  </si>
  <si>
    <t>　人員配置基準に定める従業者の数に加え、平成18年厚生労働省告示第556号第９号に定める厚生労働大臣が定める者の受け入れに当たり、当該利用者に対する適切な支援を行うために必要な数の生活支援員を配置することが可能であること。</t>
    <rPh sb="1" eb="3">
      <t>ジンイン</t>
    </rPh>
    <rPh sb="3" eb="5">
      <t>ハイチ</t>
    </rPh>
    <rPh sb="5" eb="7">
      <t>キジュン</t>
    </rPh>
    <rPh sb="8" eb="9">
      <t>サダ</t>
    </rPh>
    <rPh sb="11" eb="14">
      <t>ジュウギョウシャ</t>
    </rPh>
    <rPh sb="15" eb="16">
      <t>カズ</t>
    </rPh>
    <rPh sb="56" eb="57">
      <t>ウ</t>
    </rPh>
    <rPh sb="58" eb="59">
      <t>イ</t>
    </rPh>
    <rPh sb="61" eb="62">
      <t>ア</t>
    </rPh>
    <rPh sb="65" eb="67">
      <t>トウガイ</t>
    </rPh>
    <rPh sb="67" eb="70">
      <t>リヨウシャ</t>
    </rPh>
    <phoneticPr fontId="8"/>
  </si>
  <si>
    <t>短期滞在</t>
    <rPh sb="0" eb="2">
      <t>タンキ</t>
    </rPh>
    <rPh sb="2" eb="4">
      <t>タイザイ</t>
    </rPh>
    <phoneticPr fontId="8"/>
  </si>
  <si>
    <t xml:space="preserve">　以下のいずれかにより、平成18年厚生労働省告示第556号第９号に定める厚生労働大臣が定める者に対する適切な支援について、従業者を対象とした指導体制が整えられていること。
　①　社会福祉士、精神保健福祉士又は公認心理師の資格を
　　有する者が配置されていること
　②　指定医療機関等との連携により、社会福祉士、精神
　　保健福祉士又は公認心理師の資格を有する者を事業所に
　　訪問させていること
　　　関係機関との連携の状況等
</t>
    <rPh sb="1" eb="3">
      <t>イカ</t>
    </rPh>
    <rPh sb="51" eb="53">
      <t>テキセツ</t>
    </rPh>
    <rPh sb="54" eb="56">
      <t>シエン</t>
    </rPh>
    <rPh sb="61" eb="64">
      <t>ジュウギョウシャ</t>
    </rPh>
    <rPh sb="65" eb="67">
      <t>タイショウ</t>
    </rPh>
    <rPh sb="70" eb="72">
      <t>シドウ</t>
    </rPh>
    <rPh sb="72" eb="74">
      <t>タイセイ</t>
    </rPh>
    <rPh sb="75" eb="76">
      <t>トトノ</t>
    </rPh>
    <rPh sb="90" eb="92">
      <t>シャカイ</t>
    </rPh>
    <rPh sb="92" eb="95">
      <t>フクシシ</t>
    </rPh>
    <rPh sb="96" eb="98">
      <t>セイシン</t>
    </rPh>
    <rPh sb="98" eb="100">
      <t>ホケン</t>
    </rPh>
    <rPh sb="100" eb="103">
      <t>フクシシ</t>
    </rPh>
    <rPh sb="103" eb="104">
      <t>マタ</t>
    </rPh>
    <rPh sb="105" eb="107">
      <t>コウニン</t>
    </rPh>
    <rPh sb="107" eb="110">
      <t>シンリシ</t>
    </rPh>
    <rPh sb="111" eb="113">
      <t>シカク</t>
    </rPh>
    <rPh sb="117" eb="118">
      <t>ユウ</t>
    </rPh>
    <rPh sb="120" eb="121">
      <t>シャ</t>
    </rPh>
    <rPh sb="122" eb="124">
      <t>ハイチ</t>
    </rPh>
    <rPh sb="136" eb="138">
      <t>シテイ</t>
    </rPh>
    <rPh sb="138" eb="140">
      <t>イリョウ</t>
    </rPh>
    <rPh sb="140" eb="142">
      <t>キカン</t>
    </rPh>
    <rPh sb="142" eb="143">
      <t>トウ</t>
    </rPh>
    <rPh sb="145" eb="147">
      <t>レンケイ</t>
    </rPh>
    <rPh sb="183" eb="186">
      <t>ジギョウショ</t>
    </rPh>
    <rPh sb="190" eb="192">
      <t>ホウモン</t>
    </rPh>
    <rPh sb="204" eb="206">
      <t>カンケイ</t>
    </rPh>
    <rPh sb="206" eb="208">
      <t>キカン</t>
    </rPh>
    <rPh sb="210" eb="212">
      <t>レンケイ</t>
    </rPh>
    <rPh sb="213" eb="215">
      <t>ジョウキョウ</t>
    </rPh>
    <rPh sb="215" eb="216">
      <t>トウ</t>
    </rPh>
    <phoneticPr fontId="8"/>
  </si>
  <si>
    <t>適切な食事提供
の確保方策</t>
    <rPh sb="0" eb="2">
      <t>テキセツ</t>
    </rPh>
    <rPh sb="3" eb="5">
      <t>ショクジ</t>
    </rPh>
    <rPh sb="5" eb="7">
      <t>テイキョウ</t>
    </rPh>
    <rPh sb="9" eb="11">
      <t>カクホ</t>
    </rPh>
    <rPh sb="11" eb="13">
      <t>ホウサク</t>
    </rPh>
    <phoneticPr fontId="8"/>
  </si>
  <si>
    <t xml:space="preserve">　保護観察所、更生保護施設、指定医療機関又は精神保健福祉センターその他関係機関との協力体制が整えられてること。
　　 協力体制の状況等
</t>
    <rPh sb="60" eb="62">
      <t>キョウリョク</t>
    </rPh>
    <rPh sb="62" eb="64">
      <t>タイセイ</t>
    </rPh>
    <rPh sb="65" eb="67">
      <t>ジョウキョウ</t>
    </rPh>
    <rPh sb="67" eb="68">
      <t>トウ</t>
    </rPh>
    <phoneticPr fontId="8"/>
  </si>
  <si>
    <t>別紙44</t>
    <rPh sb="0" eb="2">
      <t>ベッシ</t>
    </rPh>
    <phoneticPr fontId="8"/>
  </si>
  <si>
    <t>1:00～3:00</t>
  </si>
  <si>
    <t>４月</t>
    <rPh sb="1" eb="2">
      <t>ガツ</t>
    </rPh>
    <phoneticPr fontId="144"/>
  </si>
  <si>
    <t>　２　該当する資格を証する書類の写しを添付してください。指定医療機関等との連携により有資格者の
　　指導体制を整える場合は、関係機関との連携の状況等を具体的に記載してください。</t>
    <rPh sb="3" eb="5">
      <t>ガイトウ</t>
    </rPh>
    <rPh sb="7" eb="9">
      <t>シカク</t>
    </rPh>
    <rPh sb="10" eb="11">
      <t>ショウ</t>
    </rPh>
    <rPh sb="13" eb="15">
      <t>ショルイ</t>
    </rPh>
    <rPh sb="16" eb="17">
      <t>ウツ</t>
    </rPh>
    <rPh sb="19" eb="21">
      <t>テンプ</t>
    </rPh>
    <rPh sb="42" eb="45">
      <t>ユウシカク</t>
    </rPh>
    <rPh sb="45" eb="46">
      <t>シャ</t>
    </rPh>
    <rPh sb="50" eb="52">
      <t>シドウ</t>
    </rPh>
    <rPh sb="52" eb="54">
      <t>タイセイ</t>
    </rPh>
    <rPh sb="55" eb="56">
      <t>トトノ</t>
    </rPh>
    <rPh sb="58" eb="60">
      <t>バアイ</t>
    </rPh>
    <rPh sb="62" eb="64">
      <t>カンケイ</t>
    </rPh>
    <rPh sb="64" eb="66">
      <t>キカン</t>
    </rPh>
    <rPh sb="68" eb="70">
      <t>レンケイ</t>
    </rPh>
    <rPh sb="71" eb="73">
      <t>ジョウキョウ</t>
    </rPh>
    <rPh sb="73" eb="74">
      <t>ナド</t>
    </rPh>
    <phoneticPr fontId="8"/>
  </si>
  <si>
    <t>賃金向上達成指導員配置</t>
    <rPh sb="0" eb="2">
      <t>チンギン</t>
    </rPh>
    <rPh sb="2" eb="4">
      <t>コウジョウ</t>
    </rPh>
    <rPh sb="4" eb="6">
      <t>タッセイ</t>
    </rPh>
    <rPh sb="6" eb="9">
      <t>シドウイン</t>
    </rPh>
    <rPh sb="9" eb="11">
      <t>ハイチ</t>
    </rPh>
    <phoneticPr fontId="8"/>
  </si>
  <si>
    <t>　４　関係機関との協力体制については、その状況等を具体的に記載してください。</t>
    <rPh sb="3" eb="5">
      <t>カンケイ</t>
    </rPh>
    <rPh sb="5" eb="7">
      <t>キカン</t>
    </rPh>
    <rPh sb="9" eb="11">
      <t>キョウリョク</t>
    </rPh>
    <rPh sb="11" eb="13">
      <t>タイセイ</t>
    </rPh>
    <rPh sb="21" eb="23">
      <t>ジョウキョウ</t>
    </rPh>
    <rPh sb="23" eb="24">
      <t>トウ</t>
    </rPh>
    <rPh sb="25" eb="28">
      <t>グタイテキ</t>
    </rPh>
    <rPh sb="29" eb="31">
      <t>キサイ</t>
    </rPh>
    <phoneticPr fontId="8"/>
  </si>
  <si>
    <t>代表者氏名</t>
    <rPh sb="0" eb="3">
      <t>ダイヒョウシャ</t>
    </rPh>
    <rPh sb="3" eb="5">
      <t>シメイ</t>
    </rPh>
    <phoneticPr fontId="8"/>
  </si>
  <si>
    <t>別紙25</t>
    <rPh sb="0" eb="2">
      <t>ベッシ</t>
    </rPh>
    <phoneticPr fontId="8"/>
  </si>
  <si>
    <t>4　届 出 項 目</t>
    <rPh sb="2" eb="3">
      <t>トド</t>
    </rPh>
    <rPh sb="4" eb="5">
      <t>デ</t>
    </rPh>
    <rPh sb="6" eb="7">
      <t>コウ</t>
    </rPh>
    <rPh sb="8" eb="9">
      <t>メ</t>
    </rPh>
    <phoneticPr fontId="8"/>
  </si>
  <si>
    <t>　　　下記の者の就労支援の実務経験又は研修は以下のとおりであることを証明します。</t>
    <rPh sb="3" eb="5">
      <t>カキ</t>
    </rPh>
    <rPh sb="6" eb="7">
      <t>モノ</t>
    </rPh>
    <rPh sb="8" eb="10">
      <t>シュウロウ</t>
    </rPh>
    <rPh sb="10" eb="12">
      <t>シエン</t>
    </rPh>
    <rPh sb="13" eb="15">
      <t>ジツム</t>
    </rPh>
    <rPh sb="15" eb="17">
      <t>ケイケン</t>
    </rPh>
    <rPh sb="17" eb="18">
      <t>マタ</t>
    </rPh>
    <rPh sb="19" eb="21">
      <t>ケンシュウ</t>
    </rPh>
    <rPh sb="22" eb="24">
      <t>イカ</t>
    </rPh>
    <rPh sb="34" eb="36">
      <t>ショウメイ</t>
    </rPh>
    <phoneticPr fontId="8"/>
  </si>
  <si>
    <t>　　　　　　　　　　　　　　　　　　　　　　　　　　　　　　　　　　　　　　（生年月日　　　　年　　　　　　月　　　　　　日）</t>
    <rPh sb="39" eb="41">
      <t>セイネン</t>
    </rPh>
    <rPh sb="41" eb="43">
      <t>ガッピ</t>
    </rPh>
    <rPh sb="47" eb="48">
      <t>ネン</t>
    </rPh>
    <rPh sb="54" eb="55">
      <t>ガツ</t>
    </rPh>
    <rPh sb="61" eb="62">
      <t>ニチ</t>
    </rPh>
    <phoneticPr fontId="8"/>
  </si>
  <si>
    <t>１　新規　　　　　２　変更　　　　　３　終了</t>
  </si>
  <si>
    <t>現住所</t>
    <rPh sb="0" eb="3">
      <t>ゲンジュウショ</t>
    </rPh>
    <phoneticPr fontId="8"/>
  </si>
  <si>
    <t>実務経験の施設又は
事業所名</t>
    <rPh sb="0" eb="2">
      <t>ジツム</t>
    </rPh>
    <rPh sb="2" eb="4">
      <t>ケイケン</t>
    </rPh>
    <rPh sb="5" eb="7">
      <t>シセツ</t>
    </rPh>
    <rPh sb="7" eb="8">
      <t>マタ</t>
    </rPh>
    <rPh sb="10" eb="13">
      <t>ジギョウショ</t>
    </rPh>
    <rPh sb="13" eb="14">
      <t>メイ</t>
    </rPh>
    <phoneticPr fontId="8"/>
  </si>
  <si>
    <t>１．なし　２．あり（障害者支援施設以外）　３．あり（障害者支援施設）</t>
  </si>
  <si>
    <t>業務内容</t>
    <rPh sb="0" eb="2">
      <t>ギョウム</t>
    </rPh>
    <rPh sb="2" eb="4">
      <t>ナイヨウ</t>
    </rPh>
    <phoneticPr fontId="8"/>
  </si>
  <si>
    <t>職名（　　　　　　　　　　　　　　　　　）</t>
    <rPh sb="0" eb="2">
      <t>ショクメイ</t>
    </rPh>
    <phoneticPr fontId="8"/>
  </si>
  <si>
    <t>就労定着率が７割以上８割未満</t>
    <rPh sb="0" eb="2">
      <t>シュウロウ</t>
    </rPh>
    <rPh sb="2" eb="4">
      <t>テイチャク</t>
    </rPh>
    <rPh sb="4" eb="5">
      <t>リツ</t>
    </rPh>
    <rPh sb="7" eb="8">
      <t>ワリ</t>
    </rPh>
    <rPh sb="8" eb="10">
      <t>イジョウ</t>
    </rPh>
    <rPh sb="11" eb="12">
      <t>ワリ</t>
    </rPh>
    <rPh sb="12" eb="14">
      <t>ミマン</t>
    </rPh>
    <phoneticPr fontId="8"/>
  </si>
  <si>
    <t>研修名</t>
    <rPh sb="0" eb="2">
      <t>ケンシュウ</t>
    </rPh>
    <rPh sb="2" eb="3">
      <t>メイ</t>
    </rPh>
    <phoneticPr fontId="8"/>
  </si>
  <si>
    <t>※１</t>
  </si>
  <si>
    <t>研修修了年月日</t>
    <rPh sb="0" eb="2">
      <t>ケンシュウ</t>
    </rPh>
    <rPh sb="2" eb="4">
      <t>シュウリョウ</t>
    </rPh>
    <rPh sb="4" eb="7">
      <t>ネンガッピ</t>
    </rPh>
    <phoneticPr fontId="8"/>
  </si>
  <si>
    <t>就労Ａ型</t>
    <rPh sb="0" eb="2">
      <t>シュウロウ</t>
    </rPh>
    <rPh sb="3" eb="4">
      <t>ガタ</t>
    </rPh>
    <phoneticPr fontId="8"/>
  </si>
  <si>
    <t>　　　　　　　　　　年　　　　　　月　　　　　　日</t>
    <rPh sb="10" eb="11">
      <t>ネン</t>
    </rPh>
    <rPh sb="17" eb="18">
      <t>ガツ</t>
    </rPh>
    <rPh sb="24" eb="25">
      <t>ニチ</t>
    </rPh>
    <phoneticPr fontId="8"/>
  </si>
  <si>
    <t>別紙39-1</t>
    <rPh sb="0" eb="2">
      <t>ベッシ</t>
    </rPh>
    <phoneticPr fontId="8"/>
  </si>
  <si>
    <t>　　　　　３．　業務内容欄は、本来業務について、施設における就労支援に関する業務を具体的に記入すること。</t>
    <rPh sb="8" eb="10">
      <t>ギョウム</t>
    </rPh>
    <rPh sb="10" eb="12">
      <t>ナイヨウ</t>
    </rPh>
    <rPh sb="12" eb="13">
      <t>ラン</t>
    </rPh>
    <rPh sb="15" eb="17">
      <t>ホンライ</t>
    </rPh>
    <rPh sb="17" eb="19">
      <t>ギョウム</t>
    </rPh>
    <rPh sb="24" eb="26">
      <t>シセツ</t>
    </rPh>
    <rPh sb="30" eb="32">
      <t>シュウロウ</t>
    </rPh>
    <rPh sb="32" eb="34">
      <t>シエン</t>
    </rPh>
    <rPh sb="35" eb="36">
      <t>カン</t>
    </rPh>
    <rPh sb="38" eb="40">
      <t>ギョウム</t>
    </rPh>
    <rPh sb="41" eb="44">
      <t>グタイテキ</t>
    </rPh>
    <rPh sb="45" eb="47">
      <t>キニュウ</t>
    </rPh>
    <phoneticPr fontId="8"/>
  </si>
  <si>
    <t>定員数</t>
    <rPh sb="0" eb="2">
      <t>テイイン</t>
    </rPh>
    <rPh sb="2" eb="3">
      <t>スウ</t>
    </rPh>
    <phoneticPr fontId="8"/>
  </si>
  <si>
    <t xml:space="preserve"> 18歳以上の障害児施設入所者への対応として、児童福祉法に基づく指定基準を満たすことをもって、障害者総合支援法に基づく指定基準を満たしているものとみなす特例措置の対象を設定する。</t>
    <rPh sb="50" eb="55">
      <t>ソウゴウシエンホウ</t>
    </rPh>
    <rPh sb="81" eb="83">
      <t>タイショウ</t>
    </rPh>
    <phoneticPr fontId="8"/>
  </si>
  <si>
    <t>　ここでいう常勤とは、「障害者の日常生活及び社会生活を総合的に支援するための法律に基づく指定障害福祉サービスの事業等の人員、
　　</t>
  </si>
  <si>
    <t>ピアサポート実施加算に関する届出書（共同生活援助）</t>
    <rPh sb="6" eb="8">
      <t>ジッシ</t>
    </rPh>
    <rPh sb="8" eb="10">
      <t>カサン</t>
    </rPh>
    <rPh sb="11" eb="12">
      <t>カン</t>
    </rPh>
    <rPh sb="14" eb="16">
      <t>トドケデ</t>
    </rPh>
    <rPh sb="16" eb="17">
      <t>ショ</t>
    </rPh>
    <phoneticPr fontId="8"/>
  </si>
  <si>
    <t>　１．評価点が170点以上の場合
　２．評価点が150点以上170点未満の場合
　３．評価点が130点以上150点未満の場合
　４．評価点が105点以上130点未満の場合
　５．評価点が80点以上105点未満の場合
　６．評価点が60点以上80点未満の場合
　７．評価点が60点未満の場合
　８．なし（経過措置対象）</t>
    <rPh sb="3" eb="5">
      <t>ヒョウカ</t>
    </rPh>
    <rPh sb="5" eb="6">
      <t>テン</t>
    </rPh>
    <rPh sb="10" eb="11">
      <t>テン</t>
    </rPh>
    <rPh sb="11" eb="13">
      <t>イジョウ</t>
    </rPh>
    <rPh sb="14" eb="16">
      <t>バアイ</t>
    </rPh>
    <rPh sb="33" eb="34">
      <t>テン</t>
    </rPh>
    <rPh sb="34" eb="36">
      <t>ミマン</t>
    </rPh>
    <rPh sb="37" eb="39">
      <t>バアイ</t>
    </rPh>
    <rPh sb="68" eb="69">
      <t>テン</t>
    </rPh>
    <phoneticPr fontId="31"/>
  </si>
  <si>
    <t>　　　　　４．　添付として、研修修了証（もしくは研修を修了したことを証明できる書類）を添付すること。</t>
    <rPh sb="8" eb="10">
      <t>テンプ</t>
    </rPh>
    <rPh sb="14" eb="16">
      <t>ケンシュウ</t>
    </rPh>
    <rPh sb="16" eb="19">
      <t>シュウリョウショウ</t>
    </rPh>
    <rPh sb="24" eb="26">
      <t>ケンシュウ</t>
    </rPh>
    <rPh sb="27" eb="29">
      <t>シュウリョウ</t>
    </rPh>
    <rPh sb="34" eb="36">
      <t>ショウメイ</t>
    </rPh>
    <rPh sb="39" eb="41">
      <t>ショルイ</t>
    </rPh>
    <rPh sb="43" eb="45">
      <t>テンプ</t>
    </rPh>
    <phoneticPr fontId="8"/>
  </si>
  <si>
    <t>　　　　　６．　就労支援関係研修修了加算を算定する場合に作成し、都道府県知事に届け出ること。</t>
    <rPh sb="8" eb="10">
      <t>シュウロウ</t>
    </rPh>
    <rPh sb="10" eb="12">
      <t>シエン</t>
    </rPh>
    <rPh sb="12" eb="14">
      <t>カンケイ</t>
    </rPh>
    <rPh sb="14" eb="16">
      <t>ケンシュウ</t>
    </rPh>
    <rPh sb="16" eb="18">
      <t>シュウリョウ</t>
    </rPh>
    <rPh sb="18" eb="20">
      <t>カサン</t>
    </rPh>
    <rPh sb="21" eb="23">
      <t>サンテイ</t>
    </rPh>
    <rPh sb="25" eb="27">
      <t>バアイ</t>
    </rPh>
    <rPh sb="28" eb="30">
      <t>サクセイ</t>
    </rPh>
    <rPh sb="32" eb="36">
      <t>トドウフケン</t>
    </rPh>
    <rPh sb="36" eb="38">
      <t>チジ</t>
    </rPh>
    <rPh sb="39" eb="40">
      <t>トド</t>
    </rPh>
    <rPh sb="41" eb="42">
      <t>デ</t>
    </rPh>
    <phoneticPr fontId="8"/>
  </si>
  <si>
    <t>「職場適応援助者（ジョブコーチ）養成研修」の修了証を添付すること。</t>
    <rPh sb="1" eb="3">
      <t>ショクバ</t>
    </rPh>
    <rPh sb="3" eb="5">
      <t>テキオウ</t>
    </rPh>
    <rPh sb="5" eb="8">
      <t>エンジョシャ</t>
    </rPh>
    <rPh sb="16" eb="18">
      <t>ヨウセイ</t>
    </rPh>
    <rPh sb="18" eb="20">
      <t>ケンシュウ</t>
    </rPh>
    <rPh sb="22" eb="25">
      <t>シュウリョウショウ</t>
    </rPh>
    <rPh sb="26" eb="28">
      <t>テンプ</t>
    </rPh>
    <phoneticPr fontId="8"/>
  </si>
  <si>
    <t>①　同行援護従業者に関する要件について</t>
    <rPh sb="2" eb="4">
      <t>ドウコウ</t>
    </rPh>
    <rPh sb="4" eb="6">
      <t>エンゴ</t>
    </rPh>
    <rPh sb="6" eb="9">
      <t>ジュウギョウシャ</t>
    </rPh>
    <rPh sb="10" eb="11">
      <t>カン</t>
    </rPh>
    <rPh sb="13" eb="15">
      <t>ヨウケン</t>
    </rPh>
    <phoneticPr fontId="8"/>
  </si>
  <si>
    <t>福祉専門職員配置等</t>
    <rPh sb="8" eb="9">
      <t>トウ</t>
    </rPh>
    <phoneticPr fontId="8"/>
  </si>
  <si>
    <t>社会福祉法人△△会　　　○○　　太郎</t>
    <rPh sb="0" eb="2">
      <t>シャカイ</t>
    </rPh>
    <rPh sb="2" eb="4">
      <t>フクシ</t>
    </rPh>
    <rPh sb="4" eb="6">
      <t>ホウジン</t>
    </rPh>
    <rPh sb="8" eb="9">
      <t>カイ</t>
    </rPh>
    <rPh sb="16" eb="18">
      <t>タロウ</t>
    </rPh>
    <phoneticPr fontId="8"/>
  </si>
  <si>
    <t>別紙50</t>
    <rPh sb="0" eb="2">
      <t>ベッシ</t>
    </rPh>
    <phoneticPr fontId="8"/>
  </si>
  <si>
    <t>異動区分</t>
    <rPh sb="0" eb="1">
      <t>イ</t>
    </rPh>
    <rPh sb="1" eb="2">
      <t>ドウ</t>
    </rPh>
    <rPh sb="2" eb="3">
      <t>ク</t>
    </rPh>
    <rPh sb="3" eb="4">
      <t>ブン</t>
    </rPh>
    <phoneticPr fontId="8"/>
  </si>
  <si>
    <t>03-0000-0000</t>
  </si>
  <si>
    <t>該当
・
非該当</t>
    <rPh sb="0" eb="2">
      <t>ガイトウ</t>
    </rPh>
    <rPh sb="7" eb="10">
      <t>ヒガイトウ</t>
    </rPh>
    <phoneticPr fontId="8"/>
  </si>
  <si>
    <t>重度障害者支援加算（短期入所）</t>
  </si>
  <si>
    <t>夜間支援従事者⑥</t>
    <rPh sb="0" eb="7">
      <t>ヤカンシエンジュウジシャ</t>
    </rPh>
    <phoneticPr fontId="8"/>
  </si>
  <si>
    <t>　　　　　　　　　　　　　　　　　　　　　　　　　　　　　　　　　　　　　　（生年月日　　○　年　　　　○　月　　　○　　日）</t>
    <rPh sb="39" eb="41">
      <t>セイネン</t>
    </rPh>
    <rPh sb="41" eb="43">
      <t>ガッピ</t>
    </rPh>
    <rPh sb="47" eb="48">
      <t>ネン</t>
    </rPh>
    <rPh sb="54" eb="55">
      <t>ガツ</t>
    </rPh>
    <rPh sb="61" eb="62">
      <t>ニチ</t>
    </rPh>
    <phoneticPr fontId="8"/>
  </si>
  <si>
    <t>東京都中央区○○１－２－３</t>
    <rPh sb="0" eb="3">
      <t>トウキョウト</t>
    </rPh>
    <rPh sb="3" eb="6">
      <t>チュウオウク</t>
    </rPh>
    <phoneticPr fontId="8"/>
  </si>
  <si>
    <t>○○工房</t>
    <rPh sb="2" eb="4">
      <t>コウボウ</t>
    </rPh>
    <phoneticPr fontId="8"/>
  </si>
  <si>
    <t>職名（就労支援員　　　　　　　　　　　　　）</t>
    <rPh sb="0" eb="2">
      <t>ショクメイ</t>
    </rPh>
    <rPh sb="3" eb="5">
      <t>シュウロウ</t>
    </rPh>
    <rPh sb="5" eb="7">
      <t>シエン</t>
    </rPh>
    <rPh sb="7" eb="8">
      <t>イン</t>
    </rPh>
    <phoneticPr fontId="8"/>
  </si>
  <si>
    <t>※３　①の場合は４のみ入力、②又は③の場合は５のみ入力すること</t>
  </si>
  <si>
    <t>利用者の求職活動の支援、一般就労後の職場定着支援</t>
    <rPh sb="0" eb="3">
      <t>リヨウシャ</t>
    </rPh>
    <rPh sb="4" eb="6">
      <t>キュウショク</t>
    </rPh>
    <rPh sb="6" eb="8">
      <t>カツドウ</t>
    </rPh>
    <rPh sb="9" eb="11">
      <t>シエン</t>
    </rPh>
    <rPh sb="12" eb="14">
      <t>イッパン</t>
    </rPh>
    <rPh sb="14" eb="16">
      <t>シュウロウ</t>
    </rPh>
    <rPh sb="16" eb="17">
      <t>ゴ</t>
    </rPh>
    <rPh sb="18" eb="20">
      <t>ショクバ</t>
    </rPh>
    <rPh sb="20" eb="22">
      <t>テイチャク</t>
    </rPh>
    <rPh sb="22" eb="24">
      <t>シエン</t>
    </rPh>
    <phoneticPr fontId="8"/>
  </si>
  <si>
    <t>指定を受ける前月末日の
就労継続者数（④）</t>
    <rPh sb="0" eb="2">
      <t>シテイ</t>
    </rPh>
    <rPh sb="3" eb="4">
      <t>ウ</t>
    </rPh>
    <rPh sb="6" eb="8">
      <t>ゼンゲツ</t>
    </rPh>
    <rPh sb="8" eb="10">
      <t>マツジツ</t>
    </rPh>
    <rPh sb="12" eb="14">
      <t>シュウロウ</t>
    </rPh>
    <rPh sb="14" eb="16">
      <t>ケイゾク</t>
    </rPh>
    <rPh sb="16" eb="17">
      <t>シャ</t>
    </rPh>
    <rPh sb="17" eb="18">
      <t>スウ</t>
    </rPh>
    <phoneticPr fontId="8"/>
  </si>
  <si>
    <t>地域移行支援体制</t>
  </si>
  <si>
    <t>１．30:1未満
２．30:1以上</t>
  </si>
  <si>
    <t>第１号職場適応援助者研修</t>
    <rPh sb="0" eb="1">
      <t>ダイ</t>
    </rPh>
    <rPh sb="2" eb="3">
      <t>ゴウ</t>
    </rPh>
    <rPh sb="3" eb="5">
      <t>ショクバ</t>
    </rPh>
    <rPh sb="5" eb="7">
      <t>テキオウ</t>
    </rPh>
    <rPh sb="7" eb="10">
      <t>エンジョシャ</t>
    </rPh>
    <rPh sb="10" eb="12">
      <t>ケンシュウ</t>
    </rPh>
    <phoneticPr fontId="8"/>
  </si>
  <si>
    <t>３　障害者ピア
　サポート研修
　修了職員</t>
    <rPh sb="2" eb="5">
      <t>ショウガイシャ</t>
    </rPh>
    <rPh sb="13" eb="15">
      <t>ケンシュウ</t>
    </rPh>
    <rPh sb="17" eb="19">
      <t>シュウリョウ</t>
    </rPh>
    <rPh sb="19" eb="20">
      <t>ショク</t>
    </rPh>
    <rPh sb="20" eb="21">
      <t>イン</t>
    </rPh>
    <phoneticPr fontId="8"/>
  </si>
  <si>
    <t>生活介護，施設入所，自立訓練，
就労移行，就労Ａ型，就労Ｂ型，共同生活</t>
    <rPh sb="0" eb="2">
      <t>セイカツ</t>
    </rPh>
    <rPh sb="2" eb="4">
      <t>カイゴ</t>
    </rPh>
    <rPh sb="5" eb="7">
      <t>シセツ</t>
    </rPh>
    <rPh sb="7" eb="9">
      <t>ニュウショ</t>
    </rPh>
    <rPh sb="10" eb="12">
      <t>ジリツ</t>
    </rPh>
    <rPh sb="12" eb="14">
      <t>クンレン</t>
    </rPh>
    <phoneticPr fontId="8"/>
  </si>
  <si>
    <t>30人</t>
    <rPh sb="2" eb="3">
      <t>ニン</t>
    </rPh>
    <phoneticPr fontId="8"/>
  </si>
  <si>
    <t>夜間支援従事者⑦</t>
    <rPh sb="0" eb="2">
      <t>ヤカン</t>
    </rPh>
    <rPh sb="2" eb="4">
      <t>シエン</t>
    </rPh>
    <rPh sb="4" eb="7">
      <t>ジュウジシャ</t>
    </rPh>
    <phoneticPr fontId="8"/>
  </si>
  <si>
    <t>　　　平成　　○年　　　　○　月　　　　○　日</t>
    <rPh sb="3" eb="5">
      <t>ヘイセイ</t>
    </rPh>
    <rPh sb="8" eb="9">
      <t>ネン</t>
    </rPh>
    <rPh sb="15" eb="16">
      <t>ガツ</t>
    </rPh>
    <rPh sb="22" eb="23">
      <t>ニチ</t>
    </rPh>
    <phoneticPr fontId="8"/>
  </si>
  <si>
    <t>D</t>
  </si>
  <si>
    <t>当該施設の前年度の利用定員</t>
    <rPh sb="0" eb="2">
      <t>トウガイ</t>
    </rPh>
    <rPh sb="2" eb="4">
      <t>シセツ</t>
    </rPh>
    <rPh sb="5" eb="8">
      <t>ゼンネンド</t>
    </rPh>
    <rPh sb="9" eb="11">
      <t>リヨウ</t>
    </rPh>
    <rPh sb="11" eb="13">
      <t>テイイン</t>
    </rPh>
    <phoneticPr fontId="8"/>
  </si>
  <si>
    <t>　１．Ⅱ　　２．Ⅲ　　３．Ⅰ</t>
  </si>
  <si>
    <t>うち施設外支援実施利用者</t>
    <rPh sb="2" eb="5">
      <t>シセツガイ</t>
    </rPh>
    <rPh sb="5" eb="7">
      <t>シエン</t>
    </rPh>
    <rPh sb="7" eb="9">
      <t>ジッシ</t>
    </rPh>
    <rPh sb="9" eb="12">
      <t>リヨウシャ</t>
    </rPh>
    <phoneticPr fontId="8"/>
  </si>
  <si>
    <t>看護職員配置</t>
    <rPh sb="0" eb="2">
      <t>カンゴ</t>
    </rPh>
    <rPh sb="2" eb="4">
      <t>ショクイン</t>
    </rPh>
    <rPh sb="4" eb="6">
      <t>ハイチ</t>
    </rPh>
    <phoneticPr fontId="8"/>
  </si>
  <si>
    <t>20人以下</t>
    <rPh sb="2" eb="3">
      <t>ニン</t>
    </rPh>
    <rPh sb="3" eb="5">
      <t>イカ</t>
    </rPh>
    <phoneticPr fontId="8"/>
  </si>
  <si>
    <t>施設外支援実施率　（　（Ｂ）／（Ａ）　）</t>
    <rPh sb="0" eb="3">
      <t>シセツガイ</t>
    </rPh>
    <rPh sb="3" eb="5">
      <t>シエン</t>
    </rPh>
    <rPh sb="5" eb="7">
      <t>ジッシ</t>
    </rPh>
    <rPh sb="7" eb="8">
      <t>リツ</t>
    </rPh>
    <phoneticPr fontId="8"/>
  </si>
  <si>
    <r>
      <t>前年度（　年度）における取組</t>
    </r>
    <r>
      <rPr>
        <sz val="8"/>
        <color theme="1"/>
        <rFont val="ＭＳ ゴシック"/>
      </rPr>
      <t>（</t>
    </r>
    <r>
      <rPr>
        <u/>
        <sz val="8"/>
        <color theme="1"/>
        <rFont val="ＭＳ ゴシック"/>
      </rPr>
      <t>全体表「（Ⅳ）支援力向上」の各項目に取組あり選択とした場合に記載</t>
    </r>
    <r>
      <rPr>
        <sz val="8"/>
        <color theme="1"/>
        <rFont val="ＭＳ ゴシック"/>
      </rPr>
      <t>）</t>
    </r>
    <rPh sb="0" eb="3">
      <t>ゼンネンド</t>
    </rPh>
    <rPh sb="5" eb="7">
      <t>ネンド</t>
    </rPh>
    <rPh sb="12" eb="14">
      <t>トリクミ</t>
    </rPh>
    <rPh sb="22" eb="24">
      <t>シエン</t>
    </rPh>
    <rPh sb="24" eb="25">
      <t>リョク</t>
    </rPh>
    <rPh sb="25" eb="27">
      <t>コウジョウ</t>
    </rPh>
    <rPh sb="33" eb="35">
      <t>トリクミ</t>
    </rPh>
    <rPh sb="37" eb="39">
      <t>センタク</t>
    </rPh>
    <phoneticPr fontId="31"/>
  </si>
  <si>
    <t>求職活動等</t>
    <rPh sb="0" eb="2">
      <t>キュウショク</t>
    </rPh>
    <rPh sb="2" eb="5">
      <t>カツドウナド</t>
    </rPh>
    <phoneticPr fontId="8"/>
  </si>
  <si>
    <t>保健所等との連携により、管理栄養士等が関与している場合</t>
  </si>
  <si>
    <t>就労定着実績</t>
  </si>
  <si>
    <t>注２．　移行準備支援体制加算（Ⅰ）を算定する場合に作成し、都道府県知事に届け出ること。</t>
    <rPh sb="0" eb="1">
      <t>チュウ</t>
    </rPh>
    <rPh sb="4" eb="6">
      <t>イコウ</t>
    </rPh>
    <rPh sb="6" eb="8">
      <t>ジュンビ</t>
    </rPh>
    <rPh sb="8" eb="10">
      <t>シエン</t>
    </rPh>
    <rPh sb="10" eb="12">
      <t>タイセイ</t>
    </rPh>
    <rPh sb="12" eb="14">
      <t>カサン</t>
    </rPh>
    <rPh sb="18" eb="20">
      <t>サンテイ</t>
    </rPh>
    <rPh sb="22" eb="24">
      <t>バアイ</t>
    </rPh>
    <rPh sb="25" eb="27">
      <t>サクセイ</t>
    </rPh>
    <rPh sb="29" eb="33">
      <t>トドウフケン</t>
    </rPh>
    <rPh sb="33" eb="35">
      <t>チジ</t>
    </rPh>
    <rPh sb="36" eb="37">
      <t>トド</t>
    </rPh>
    <rPh sb="38" eb="39">
      <t>デ</t>
    </rPh>
    <phoneticPr fontId="8"/>
  </si>
  <si>
    <t>賃金向上達成指導員配置加算に関する届出書</t>
    <rPh sb="0" eb="2">
      <t>チンギン</t>
    </rPh>
    <rPh sb="2" eb="4">
      <t>コウジョウ</t>
    </rPh>
    <rPh sb="4" eb="6">
      <t>タッセイ</t>
    </rPh>
    <rPh sb="6" eb="9">
      <t>シドウイン</t>
    </rPh>
    <rPh sb="9" eb="11">
      <t>ハイチ</t>
    </rPh>
    <rPh sb="11" eb="13">
      <t>カサン</t>
    </rPh>
    <rPh sb="14" eb="15">
      <t>カン</t>
    </rPh>
    <rPh sb="17" eb="20">
      <t>トドケデショ</t>
    </rPh>
    <phoneticPr fontId="8"/>
  </si>
  <si>
    <t>　１　事業所名</t>
    <rPh sb="3" eb="6">
      <t>ジギョウショ</t>
    </rPh>
    <rPh sb="6" eb="7">
      <t>メイ</t>
    </rPh>
    <phoneticPr fontId="8"/>
  </si>
  <si>
    <t>　２　異動区分</t>
    <rPh sb="3" eb="5">
      <t>イドウ</t>
    </rPh>
    <rPh sb="5" eb="7">
      <t>クブン</t>
    </rPh>
    <phoneticPr fontId="8"/>
  </si>
  <si>
    <t>　1　新規　　　　2　継続　　　　3　変更　　　　4　終了</t>
    <rPh sb="11" eb="13">
      <t>ケイゾク</t>
    </rPh>
    <phoneticPr fontId="8"/>
  </si>
  <si>
    <t>　当該事業所に配置すべき従業者（最低基準）に加えて、常勤換算方法で１以上の配置があること。</t>
    <rPh sb="1" eb="3">
      <t>トウガイ</t>
    </rPh>
    <rPh sb="3" eb="6">
      <t>ジギョウショ</t>
    </rPh>
    <rPh sb="7" eb="9">
      <t>ハイチ</t>
    </rPh>
    <rPh sb="12" eb="15">
      <t>ジュウギョウシャ</t>
    </rPh>
    <rPh sb="16" eb="18">
      <t>サイテイ</t>
    </rPh>
    <rPh sb="18" eb="20">
      <t>キジュン</t>
    </rPh>
    <rPh sb="22" eb="23">
      <t>クワ</t>
    </rPh>
    <rPh sb="26" eb="28">
      <t>ジョウキン</t>
    </rPh>
    <rPh sb="28" eb="30">
      <t>カンザン</t>
    </rPh>
    <rPh sb="30" eb="32">
      <t>ホウホウ</t>
    </rPh>
    <rPh sb="34" eb="36">
      <t>イジョウ</t>
    </rPh>
    <rPh sb="37" eb="39">
      <t>ハイチ</t>
    </rPh>
    <phoneticPr fontId="8"/>
  </si>
  <si>
    <t>各項目について適宜、実績がわかる情報を追加すること。</t>
    <rPh sb="0" eb="1">
      <t>カク</t>
    </rPh>
    <rPh sb="1" eb="3">
      <t>コウモク</t>
    </rPh>
    <rPh sb="7" eb="9">
      <t>テキギ</t>
    </rPh>
    <rPh sb="10" eb="12">
      <t>ジッセキ</t>
    </rPh>
    <rPh sb="16" eb="18">
      <t>ジョウホウ</t>
    </rPh>
    <rPh sb="19" eb="21">
      <t>ツイカ</t>
    </rPh>
    <phoneticPr fontId="31"/>
  </si>
  <si>
    <t>目標工賃達成加算対象</t>
    <rPh sb="0" eb="2">
      <t>モクヒョウ</t>
    </rPh>
    <rPh sb="2" eb="4">
      <t>コウチン</t>
    </rPh>
    <rPh sb="4" eb="6">
      <t>タッセイ</t>
    </rPh>
    <rPh sb="6" eb="8">
      <t>カサン</t>
    </rPh>
    <rPh sb="8" eb="10">
      <t>タイショウ</t>
    </rPh>
    <phoneticPr fontId="31"/>
  </si>
  <si>
    <t>　４　計画作成状況</t>
    <rPh sb="3" eb="5">
      <t>ケイカク</t>
    </rPh>
    <rPh sb="5" eb="7">
      <t>サクセイ</t>
    </rPh>
    <rPh sb="7" eb="9">
      <t>ジョウキョウ</t>
    </rPh>
    <phoneticPr fontId="8"/>
  </si>
  <si>
    <t>常勤換算後の人数</t>
    <rPh sb="0" eb="2">
      <t>ジョウキン</t>
    </rPh>
    <rPh sb="2" eb="4">
      <t>カンザン</t>
    </rPh>
    <rPh sb="4" eb="5">
      <t>ゴ</t>
    </rPh>
    <rPh sb="6" eb="8">
      <t>ニンズウ</t>
    </rPh>
    <phoneticPr fontId="8"/>
  </si>
  <si>
    <t>就労定着率が８割以上９割未満</t>
    <rPh sb="0" eb="2">
      <t>シュウロウ</t>
    </rPh>
    <rPh sb="2" eb="4">
      <t>テイチャク</t>
    </rPh>
    <rPh sb="4" eb="5">
      <t>リツ</t>
    </rPh>
    <rPh sb="7" eb="8">
      <t>ワリ</t>
    </rPh>
    <rPh sb="8" eb="10">
      <t>イジョウ</t>
    </rPh>
    <rPh sb="11" eb="12">
      <t>ワリ</t>
    </rPh>
    <rPh sb="12" eb="14">
      <t>ミマン</t>
    </rPh>
    <phoneticPr fontId="8"/>
  </si>
  <si>
    <t>　賃金向上計画を作成していること。</t>
    <rPh sb="1" eb="3">
      <t>チンギン</t>
    </rPh>
    <rPh sb="3" eb="5">
      <t>コウジョウ</t>
    </rPh>
    <rPh sb="5" eb="7">
      <t>ケイカク</t>
    </rPh>
    <rPh sb="8" eb="10">
      <t>サクセイ</t>
    </rPh>
    <phoneticPr fontId="8"/>
  </si>
  <si>
    <t>　　　指定地域密着型通所介護事業所、指定小規模多機能型居宅介護事業所等の従業者をいう。</t>
  </si>
  <si>
    <t>就労継続支援（Ａ型）</t>
    <rPh sb="0" eb="2">
      <t>シュウロウ</t>
    </rPh>
    <rPh sb="2" eb="4">
      <t>ケイゾク</t>
    </rPh>
    <rPh sb="4" eb="6">
      <t>シエン</t>
    </rPh>
    <rPh sb="8" eb="9">
      <t>カタ</t>
    </rPh>
    <phoneticPr fontId="8"/>
  </si>
  <si>
    <t>（施設入所）</t>
    <rPh sb="1" eb="5">
      <t>シセツニュウショ</t>
    </rPh>
    <phoneticPr fontId="8"/>
  </si>
  <si>
    <t>　利用者の就業規則に将来の職務上の地位や賃金の改善を図るため、昇格、昇進、昇給といった仕組みが記載されていること。</t>
    <rPh sb="1" eb="4">
      <t>リヨウシャ</t>
    </rPh>
    <rPh sb="5" eb="7">
      <t>シュウギョウ</t>
    </rPh>
    <rPh sb="7" eb="9">
      <t>キソク</t>
    </rPh>
    <rPh sb="10" eb="12">
      <t>ショウライ</t>
    </rPh>
    <rPh sb="13" eb="16">
      <t>ショクムジョウ</t>
    </rPh>
    <rPh sb="17" eb="19">
      <t>チイ</t>
    </rPh>
    <rPh sb="20" eb="22">
      <t>チンギン</t>
    </rPh>
    <rPh sb="23" eb="25">
      <t>カイゼン</t>
    </rPh>
    <rPh sb="26" eb="27">
      <t>ハカ</t>
    </rPh>
    <rPh sb="31" eb="33">
      <t>ショウカク</t>
    </rPh>
    <rPh sb="34" eb="36">
      <t>ショウシン</t>
    </rPh>
    <rPh sb="37" eb="39">
      <t>ショウキュウ</t>
    </rPh>
    <rPh sb="43" eb="45">
      <t>シク</t>
    </rPh>
    <rPh sb="47" eb="49">
      <t>キサイ</t>
    </rPh>
    <phoneticPr fontId="8"/>
  </si>
  <si>
    <t>　経営改善計画書へ提出した。</t>
  </si>
  <si>
    <t>　行動援護従業者に対する健康診断の定期的な実施体制を整備している。</t>
  </si>
  <si>
    <t>注　賃金向上計画は経営改善計画書を作成している場合は省略することも可能とする。
　　ただし、計画の内容が現実的に達成する可能性があるのかどうかしっかりと確認すること。</t>
    <rPh sb="0" eb="1">
      <t>チュウ</t>
    </rPh>
    <rPh sb="2" eb="4">
      <t>チンギン</t>
    </rPh>
    <rPh sb="4" eb="6">
      <t>コウジョウ</t>
    </rPh>
    <rPh sb="6" eb="8">
      <t>ケイカク</t>
    </rPh>
    <rPh sb="9" eb="11">
      <t>ケイエイ</t>
    </rPh>
    <rPh sb="11" eb="13">
      <t>カイゼン</t>
    </rPh>
    <rPh sb="13" eb="15">
      <t>ケイカク</t>
    </rPh>
    <rPh sb="15" eb="16">
      <t>ショ</t>
    </rPh>
    <rPh sb="17" eb="19">
      <t>サクセイ</t>
    </rPh>
    <rPh sb="23" eb="25">
      <t>バアイ</t>
    </rPh>
    <rPh sb="26" eb="28">
      <t>ショウリャク</t>
    </rPh>
    <rPh sb="33" eb="35">
      <t>カノウ</t>
    </rPh>
    <rPh sb="46" eb="48">
      <t>ケイカク</t>
    </rPh>
    <rPh sb="49" eb="51">
      <t>ナイヨウ</t>
    </rPh>
    <rPh sb="52" eb="55">
      <t>ゲンジツテキ</t>
    </rPh>
    <rPh sb="56" eb="58">
      <t>タッセイ</t>
    </rPh>
    <rPh sb="60" eb="63">
      <t>カノウセイ</t>
    </rPh>
    <rPh sb="76" eb="78">
      <t>カクニン</t>
    </rPh>
    <phoneticPr fontId="8"/>
  </si>
  <si>
    <t>就労支援員の状況に変動があったときは、速やかに本様式により届け出ること。</t>
    <rPh sb="0" eb="2">
      <t>シュウロウ</t>
    </rPh>
    <rPh sb="2" eb="5">
      <t>シエンイン</t>
    </rPh>
    <rPh sb="6" eb="8">
      <t>ジョウキョウ</t>
    </rPh>
    <rPh sb="9" eb="11">
      <t>ヘンドウ</t>
    </rPh>
    <rPh sb="19" eb="20">
      <t>スミ</t>
    </rPh>
    <rPh sb="23" eb="24">
      <t>ホン</t>
    </rPh>
    <rPh sb="24" eb="26">
      <t>ヨウシキ</t>
    </rPh>
    <rPh sb="29" eb="30">
      <t>トド</t>
    </rPh>
    <rPh sb="31" eb="32">
      <t>デ</t>
    </rPh>
    <phoneticPr fontId="8"/>
  </si>
  <si>
    <t>区分５</t>
    <rPh sb="0" eb="2">
      <t>クブン</t>
    </rPh>
    <phoneticPr fontId="144"/>
  </si>
  <si>
    <t>加配する特定従業者（世話人等）の勤務体制一覧表</t>
    <rPh sb="0" eb="2">
      <t>カハイ</t>
    </rPh>
    <rPh sb="4" eb="6">
      <t>トクテイ</t>
    </rPh>
    <rPh sb="6" eb="9">
      <t>ジュウギョウシャ</t>
    </rPh>
    <rPh sb="10" eb="12">
      <t>セワ</t>
    </rPh>
    <rPh sb="12" eb="14">
      <t>ニンナド</t>
    </rPh>
    <phoneticPr fontId="8"/>
  </si>
  <si>
    <t>障害基礎年金１級を受給する利用者の状況　（重度障害者支援体制加算に係る届出書）</t>
    <rPh sb="0" eb="2">
      <t>ショウガイ</t>
    </rPh>
    <rPh sb="2" eb="4">
      <t>キソ</t>
    </rPh>
    <rPh sb="4" eb="6">
      <t>ネンキン</t>
    </rPh>
    <rPh sb="7" eb="8">
      <t>キュウ</t>
    </rPh>
    <rPh sb="9" eb="11">
      <t>ジュキュウ</t>
    </rPh>
    <rPh sb="13" eb="16">
      <t>リヨウシャ</t>
    </rPh>
    <rPh sb="17" eb="19">
      <t>ジョウキョウ</t>
    </rPh>
    <rPh sb="21" eb="23">
      <t>ジュウド</t>
    </rPh>
    <rPh sb="23" eb="26">
      <t>ショウガイシャ</t>
    </rPh>
    <rPh sb="26" eb="28">
      <t>シエン</t>
    </rPh>
    <rPh sb="28" eb="30">
      <t>タイセイ</t>
    </rPh>
    <rPh sb="30" eb="32">
      <t>カサン</t>
    </rPh>
    <rPh sb="33" eb="34">
      <t>カカ</t>
    </rPh>
    <rPh sb="35" eb="38">
      <t>トドケデショ</t>
    </rPh>
    <phoneticPr fontId="8"/>
  </si>
  <si>
    <t>当該施設の前年度の平均実利用者</t>
    <rPh sb="0" eb="2">
      <t>トウガイ</t>
    </rPh>
    <rPh sb="2" eb="4">
      <t>シセツ</t>
    </rPh>
    <rPh sb="5" eb="8">
      <t>ゼンネンド</t>
    </rPh>
    <rPh sb="9" eb="11">
      <t>ヘイキン</t>
    </rPh>
    <rPh sb="11" eb="12">
      <t>ジツ</t>
    </rPh>
    <rPh sb="12" eb="14">
      <t>リヨウ</t>
    </rPh>
    <rPh sb="14" eb="15">
      <t>シャ</t>
    </rPh>
    <phoneticPr fontId="8"/>
  </si>
  <si>
    <t>前々年度（　　　年度）</t>
    <rPh sb="0" eb="2">
      <t>ゼンゼン</t>
    </rPh>
    <rPh sb="2" eb="4">
      <t>ネンド</t>
    </rPh>
    <rPh sb="8" eb="10">
      <t>ネンド</t>
    </rPh>
    <phoneticPr fontId="31"/>
  </si>
  <si>
    <t>加配される従業者の数 (G)</t>
  </si>
  <si>
    <t>（Ｂ）／（Ａ）　</t>
  </si>
  <si>
    <t>（Ⅰ）
50％～</t>
  </si>
  <si>
    <t>就労継続支援Ａ型</t>
    <rPh sb="0" eb="2">
      <t>シュウロウ</t>
    </rPh>
    <rPh sb="2" eb="4">
      <t>ケイゾク</t>
    </rPh>
    <rPh sb="4" eb="6">
      <t>シエン</t>
    </rPh>
    <rPh sb="7" eb="8">
      <t>ガタ</t>
    </rPh>
    <phoneticPr fontId="8"/>
  </si>
  <si>
    <t>（Ⅱ）
25％～50％</t>
  </si>
  <si>
    <t>注２．　重度者支援体制加算を算定する場合に作成し、都道府県知事に届け出ること。</t>
    <rPh sb="0" eb="1">
      <t>チュウ</t>
    </rPh>
    <rPh sb="4" eb="6">
      <t>ジュウド</t>
    </rPh>
    <rPh sb="6" eb="7">
      <t>シャ</t>
    </rPh>
    <rPh sb="7" eb="9">
      <t>シエン</t>
    </rPh>
    <rPh sb="9" eb="11">
      <t>タイセイ</t>
    </rPh>
    <rPh sb="11" eb="13">
      <t>カサン</t>
    </rPh>
    <rPh sb="14" eb="16">
      <t>サンテイ</t>
    </rPh>
    <rPh sb="18" eb="20">
      <t>バアイ</t>
    </rPh>
    <rPh sb="21" eb="23">
      <t>サクセイ</t>
    </rPh>
    <rPh sb="25" eb="29">
      <t>トドウフケン</t>
    </rPh>
    <rPh sb="29" eb="31">
      <t>チジ</t>
    </rPh>
    <rPh sb="32" eb="33">
      <t>トド</t>
    </rPh>
    <rPh sb="34" eb="35">
      <t>デ</t>
    </rPh>
    <phoneticPr fontId="8"/>
  </si>
  <si>
    <t>　１．なし　　２．宿直体制　　３．夜勤体制</t>
    <rPh sb="9" eb="11">
      <t>シュクチョク</t>
    </rPh>
    <rPh sb="11" eb="13">
      <t>タイセイ</t>
    </rPh>
    <rPh sb="17" eb="19">
      <t>ヤキン</t>
    </rPh>
    <rPh sb="19" eb="21">
      <t>タイセイ</t>
    </rPh>
    <phoneticPr fontId="8"/>
  </si>
  <si>
    <t>障害基礎年金１級を受給する利用者の状況　（重度者支援体制加算に係る届出書）</t>
    <rPh sb="0" eb="2">
      <t>ショウガイ</t>
    </rPh>
    <rPh sb="2" eb="4">
      <t>キソ</t>
    </rPh>
    <rPh sb="4" eb="6">
      <t>ネンキン</t>
    </rPh>
    <rPh sb="7" eb="8">
      <t>キュウ</t>
    </rPh>
    <rPh sb="9" eb="11">
      <t>ジュキュウ</t>
    </rPh>
    <rPh sb="13" eb="16">
      <t>リヨウシャ</t>
    </rPh>
    <rPh sb="17" eb="19">
      <t>ジョウキョウ</t>
    </rPh>
    <rPh sb="21" eb="23">
      <t>ジュウド</t>
    </rPh>
    <rPh sb="23" eb="24">
      <t>シャ</t>
    </rPh>
    <rPh sb="24" eb="26">
      <t>シエン</t>
    </rPh>
    <rPh sb="26" eb="28">
      <t>タイセイ</t>
    </rPh>
    <rPh sb="28" eb="30">
      <t>カサン</t>
    </rPh>
    <rPh sb="31" eb="32">
      <t>カカ</t>
    </rPh>
    <rPh sb="33" eb="36">
      <t>トドケデショ</t>
    </rPh>
    <phoneticPr fontId="8"/>
  </si>
  <si>
    <t>　　　　　　円</t>
    <rPh sb="6" eb="7">
      <t>エン</t>
    </rPh>
    <phoneticPr fontId="8"/>
  </si>
  <si>
    <t>Ｄ</t>
  </si>
  <si>
    <t>職場適応援助者養成研修修了者配置体制加算に係る届出書</t>
    <rPh sb="0" eb="2">
      <t>ショクバ</t>
    </rPh>
    <rPh sb="2" eb="4">
      <t>テキオウ</t>
    </rPh>
    <rPh sb="4" eb="7">
      <t>エンジョシャ</t>
    </rPh>
    <rPh sb="7" eb="9">
      <t>ヨウセイ</t>
    </rPh>
    <rPh sb="9" eb="11">
      <t>ケンシュウ</t>
    </rPh>
    <rPh sb="11" eb="14">
      <t>シュウリョウシャ</t>
    </rPh>
    <rPh sb="14" eb="16">
      <t>ハイチ</t>
    </rPh>
    <rPh sb="16" eb="18">
      <t>タイセイ</t>
    </rPh>
    <rPh sb="18" eb="20">
      <t>カサン</t>
    </rPh>
    <rPh sb="21" eb="22">
      <t>カカ</t>
    </rPh>
    <rPh sb="23" eb="26">
      <t>トドケデショ</t>
    </rPh>
    <phoneticPr fontId="8"/>
  </si>
  <si>
    <t>　サービス提供責任者と居宅介護従業者との間の情報伝達及び報告体制を整備している。</t>
    <rPh sb="11" eb="13">
      <t>キョタク</t>
    </rPh>
    <rPh sb="13" eb="15">
      <t>カイゴ</t>
    </rPh>
    <rPh sb="15" eb="18">
      <t>ジュウギョウシャ</t>
    </rPh>
    <phoneticPr fontId="8"/>
  </si>
  <si>
    <t>就労定着支援員の氏名</t>
    <rPh sb="0" eb="2">
      <t>シュウロウ</t>
    </rPh>
    <rPh sb="2" eb="4">
      <t>テイチャク</t>
    </rPh>
    <rPh sb="4" eb="7">
      <t>シエンイン</t>
    </rPh>
    <rPh sb="8" eb="10">
      <t>シメイ</t>
    </rPh>
    <phoneticPr fontId="8"/>
  </si>
  <si>
    <t>福祉専門職員配置等</t>
  </si>
  <si>
    <t>注2：(B)は前年度の利用者数の平均値を6で除して得た数とする。(C)は前年度の利用者数の平均値を5で除して得たとする。</t>
    <rPh sb="0" eb="1">
      <t>チュウ</t>
    </rPh>
    <rPh sb="7" eb="10">
      <t>ゼンネンド</t>
    </rPh>
    <rPh sb="11" eb="13">
      <t>リヨウ</t>
    </rPh>
    <rPh sb="13" eb="14">
      <t>シャ</t>
    </rPh>
    <rPh sb="14" eb="15">
      <t>スウ</t>
    </rPh>
    <rPh sb="16" eb="19">
      <t>ヘイキンチ</t>
    </rPh>
    <rPh sb="22" eb="23">
      <t>ジョ</t>
    </rPh>
    <rPh sb="25" eb="26">
      <t>エ</t>
    </rPh>
    <rPh sb="27" eb="28">
      <t>カズ</t>
    </rPh>
    <rPh sb="36" eb="39">
      <t>ゼンネンド</t>
    </rPh>
    <rPh sb="40" eb="42">
      <t>リヨウ</t>
    </rPh>
    <rPh sb="42" eb="43">
      <t>シャ</t>
    </rPh>
    <rPh sb="43" eb="44">
      <t>スウ</t>
    </rPh>
    <rPh sb="45" eb="48">
      <t>ヘイキンチ</t>
    </rPh>
    <rPh sb="51" eb="52">
      <t>ジョ</t>
    </rPh>
    <rPh sb="54" eb="55">
      <t>エ</t>
    </rPh>
    <phoneticPr fontId="8"/>
  </si>
  <si>
    <t>常勤・非常勤の別</t>
    <rPh sb="0" eb="2">
      <t>ジョウキン</t>
    </rPh>
    <rPh sb="3" eb="6">
      <t>ヒジョウキン</t>
    </rPh>
    <rPh sb="7" eb="8">
      <t>ベツ</t>
    </rPh>
    <phoneticPr fontId="8"/>
  </si>
  <si>
    <t>常勤　　・　　非常勤</t>
    <rPh sb="0" eb="2">
      <t>ジョウキン</t>
    </rPh>
    <rPh sb="7" eb="10">
      <t>ヒジョウキン</t>
    </rPh>
    <phoneticPr fontId="8"/>
  </si>
  <si>
    <t>「従業者の勤務体制及び勤務形態一覧」及び体制図を添付すること。</t>
  </si>
  <si>
    <t>令和　　　　年　　　月　　　日</t>
    <rPh sb="0" eb="2">
      <t>レイワ</t>
    </rPh>
    <rPh sb="6" eb="7">
      <t>ネン</t>
    </rPh>
    <rPh sb="10" eb="11">
      <t>ガツ</t>
    </rPh>
    <rPh sb="14" eb="15">
      <t>ニチ</t>
    </rPh>
    <phoneticPr fontId="8"/>
  </si>
  <si>
    <t>加算の対象となる就労支援員が不在となり、加算を算定することができなくなったときは、速やかに「介護給付費及び訓練等給付費の額の算定に係る体制等の届出書」により届け出ること。</t>
    <rPh sb="0" eb="2">
      <t>カサン</t>
    </rPh>
    <rPh sb="3" eb="5">
      <t>タイショウ</t>
    </rPh>
    <rPh sb="8" eb="10">
      <t>シュウロウ</t>
    </rPh>
    <rPh sb="10" eb="13">
      <t>シエンイン</t>
    </rPh>
    <rPh sb="14" eb="16">
      <t>フザイ</t>
    </rPh>
    <rPh sb="20" eb="22">
      <t>カサン</t>
    </rPh>
    <rPh sb="23" eb="25">
      <t>サンテイ</t>
    </rPh>
    <rPh sb="41" eb="42">
      <t>スミ</t>
    </rPh>
    <rPh sb="46" eb="48">
      <t>カイゴ</t>
    </rPh>
    <rPh sb="48" eb="51">
      <t>キュウフヒ</t>
    </rPh>
    <rPh sb="51" eb="52">
      <t>オヨ</t>
    </rPh>
    <rPh sb="53" eb="55">
      <t>クンレン</t>
    </rPh>
    <rPh sb="55" eb="56">
      <t>トウ</t>
    </rPh>
    <rPh sb="56" eb="59">
      <t>キュウフヒ</t>
    </rPh>
    <rPh sb="60" eb="61">
      <t>ガク</t>
    </rPh>
    <rPh sb="62" eb="64">
      <t>サンテイ</t>
    </rPh>
    <rPh sb="65" eb="66">
      <t>カカ</t>
    </rPh>
    <rPh sb="67" eb="69">
      <t>タイセイ</t>
    </rPh>
    <rPh sb="69" eb="70">
      <t>トウ</t>
    </rPh>
    <rPh sb="71" eb="73">
      <t>トドケデ</t>
    </rPh>
    <rPh sb="73" eb="74">
      <t>ショ</t>
    </rPh>
    <rPh sb="78" eb="79">
      <t>トド</t>
    </rPh>
    <rPh sb="80" eb="81">
      <t>デ</t>
    </rPh>
    <phoneticPr fontId="8"/>
  </si>
  <si>
    <t>注２　修了した研修の名称欄は「地域生活支援事業の障害者ピアサポート研修の基礎研修及び専門研修」等と具
　　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49" eb="50">
      <t>グ</t>
    </rPh>
    <rPh sb="53" eb="54">
      <t>カラダ</t>
    </rPh>
    <rPh sb="54" eb="55">
      <t>テキ</t>
    </rPh>
    <rPh sb="56" eb="58">
      <t>キサイ</t>
    </rPh>
    <phoneticPr fontId="8"/>
  </si>
  <si>
    <t>　３　サービス管理責任者の配置</t>
    <rPh sb="7" eb="9">
      <t>カンリ</t>
    </rPh>
    <rPh sb="9" eb="12">
      <t>セキニンシャ</t>
    </rPh>
    <rPh sb="13" eb="15">
      <t>ハイチ</t>
    </rPh>
    <phoneticPr fontId="8"/>
  </si>
  <si>
    <t>地域移行支援サービス費（Ⅰ）に係る届出書</t>
    <rPh sb="0" eb="2">
      <t>チイキ</t>
    </rPh>
    <rPh sb="2" eb="4">
      <t>イコウ</t>
    </rPh>
    <rPh sb="4" eb="6">
      <t>シエン</t>
    </rPh>
    <rPh sb="10" eb="11">
      <t>ヒ</t>
    </rPh>
    <rPh sb="15" eb="16">
      <t>カカ</t>
    </rPh>
    <rPh sb="17" eb="19">
      <t>トドケデ</t>
    </rPh>
    <rPh sb="19" eb="20">
      <t>ショ</t>
    </rPh>
    <phoneticPr fontId="8"/>
  </si>
  <si>
    <t>地域相談支援
(地域定着支援）</t>
    <rPh sb="0" eb="2">
      <t>チイキ</t>
    </rPh>
    <rPh sb="2" eb="4">
      <t>ソウダン</t>
    </rPh>
    <rPh sb="4" eb="6">
      <t>シエン</t>
    </rPh>
    <rPh sb="8" eb="10">
      <t>チイキ</t>
    </rPh>
    <rPh sb="10" eb="12">
      <t>テイチャク</t>
    </rPh>
    <rPh sb="12" eb="14">
      <t>シエン</t>
    </rPh>
    <phoneticPr fontId="8"/>
  </si>
  <si>
    <t>地域体制強化共同支援加算対象（※13）</t>
    <rPh sb="0" eb="2">
      <t>チイキ</t>
    </rPh>
    <rPh sb="2" eb="4">
      <t>タイセイ</t>
    </rPh>
    <rPh sb="4" eb="6">
      <t>キョウカ</t>
    </rPh>
    <rPh sb="6" eb="8">
      <t>キョウドウ</t>
    </rPh>
    <rPh sb="8" eb="10">
      <t>シエン</t>
    </rPh>
    <rPh sb="10" eb="12">
      <t>カサン</t>
    </rPh>
    <rPh sb="12" eb="14">
      <t>タイショウ</t>
    </rPh>
    <phoneticPr fontId="31"/>
  </si>
  <si>
    <t xml:space="preserve">   １　異動区分</t>
    <rPh sb="5" eb="7">
      <t>イドウ</t>
    </rPh>
    <rPh sb="7" eb="9">
      <t>クブン</t>
    </rPh>
    <phoneticPr fontId="8"/>
  </si>
  <si>
    <t>　 ２　有資格者の配置</t>
    <rPh sb="4" eb="8">
      <t>ユウシカクシャ</t>
    </rPh>
    <rPh sb="9" eb="11">
      <t>ハイチ</t>
    </rPh>
    <phoneticPr fontId="8"/>
  </si>
  <si>
    <t>　社会福祉士若しくは精神保健福祉士の資格を有する者又はこれらに準ずる者である従業者を１人以上配置していること。</t>
    <rPh sb="1" eb="3">
      <t>シャカイ</t>
    </rPh>
    <rPh sb="3" eb="6">
      <t>フクシシ</t>
    </rPh>
    <rPh sb="6" eb="7">
      <t>モ</t>
    </rPh>
    <rPh sb="10" eb="12">
      <t>セイシン</t>
    </rPh>
    <rPh sb="12" eb="14">
      <t>ホケン</t>
    </rPh>
    <rPh sb="14" eb="17">
      <t>フクシシ</t>
    </rPh>
    <rPh sb="18" eb="20">
      <t>シカク</t>
    </rPh>
    <rPh sb="21" eb="22">
      <t>ユウ</t>
    </rPh>
    <rPh sb="24" eb="25">
      <t>シャ</t>
    </rPh>
    <rPh sb="25" eb="26">
      <t>マタ</t>
    </rPh>
    <rPh sb="31" eb="32">
      <t>ジュン</t>
    </rPh>
    <rPh sb="34" eb="35">
      <t>シャ</t>
    </rPh>
    <rPh sb="38" eb="41">
      <t>ジュウギョウシャ</t>
    </rPh>
    <rPh sb="43" eb="44">
      <t>ニン</t>
    </rPh>
    <rPh sb="44" eb="46">
      <t>イジョウ</t>
    </rPh>
    <rPh sb="46" eb="48">
      <t>ハイチ</t>
    </rPh>
    <phoneticPr fontId="8"/>
  </si>
  <si>
    <t>　当該事業所の地域移行支援を利用した者のうち、地域移行支援計画に基づき、前年度に地域生活に移行した者が１人以上いること。
　　前年度に地域生活に移行した者の人数　・・・　　　　　　人</t>
    <rPh sb="1" eb="3">
      <t>トウガイ</t>
    </rPh>
    <rPh sb="3" eb="6">
      <t>ジギョウショ</t>
    </rPh>
    <rPh sb="7" eb="9">
      <t>チイキ</t>
    </rPh>
    <rPh sb="9" eb="11">
      <t>イコウ</t>
    </rPh>
    <rPh sb="11" eb="13">
      <t>シエン</t>
    </rPh>
    <rPh sb="14" eb="16">
      <t>リヨウ</t>
    </rPh>
    <rPh sb="18" eb="19">
      <t>シャ</t>
    </rPh>
    <rPh sb="23" eb="25">
      <t>チイキ</t>
    </rPh>
    <rPh sb="25" eb="27">
      <t>イコウ</t>
    </rPh>
    <rPh sb="27" eb="31">
      <t>シエンケイカク</t>
    </rPh>
    <rPh sb="32" eb="33">
      <t>モト</t>
    </rPh>
    <rPh sb="36" eb="39">
      <t>ゼンネンド</t>
    </rPh>
    <rPh sb="40" eb="42">
      <t>チイキ</t>
    </rPh>
    <rPh sb="42" eb="44">
      <t>セイカツ</t>
    </rPh>
    <rPh sb="45" eb="47">
      <t>イコウ</t>
    </rPh>
    <rPh sb="49" eb="50">
      <t>シャ</t>
    </rPh>
    <rPh sb="52" eb="53">
      <t>ニン</t>
    </rPh>
    <rPh sb="53" eb="55">
      <t>イジョウ</t>
    </rPh>
    <rPh sb="64" eb="67">
      <t>ゼンネンド</t>
    </rPh>
    <rPh sb="68" eb="72">
      <t>チイキセイカツ</t>
    </rPh>
    <rPh sb="73" eb="75">
      <t>イコウ</t>
    </rPh>
    <rPh sb="77" eb="78">
      <t>シャ</t>
    </rPh>
    <rPh sb="79" eb="81">
      <t>ニンズウ</t>
    </rPh>
    <rPh sb="91" eb="92">
      <t>ニン</t>
    </rPh>
    <phoneticPr fontId="8"/>
  </si>
  <si>
    <t>別紙49</t>
    <rPh sb="0" eb="2">
      <t>ベッシ</t>
    </rPh>
    <phoneticPr fontId="8"/>
  </si>
  <si>
    <t>自己評価結果等未公表減算</t>
  </si>
  <si>
    <t>３ 終了</t>
    <rPh sb="2" eb="4">
      <t>シュウリョウ</t>
    </rPh>
    <phoneticPr fontId="8"/>
  </si>
  <si>
    <t xml:space="preserve">　精神科病院、障害者支援施設等、救護施設等、刑事施設等との緊密な連携体制が整えられてること。
　関係機関との連携の状況等　
</t>
    <rPh sb="1" eb="4">
      <t>セイシンカ</t>
    </rPh>
    <rPh sb="4" eb="6">
      <t>ビョウイン</t>
    </rPh>
    <rPh sb="7" eb="10">
      <t>ショウガイシャ</t>
    </rPh>
    <rPh sb="10" eb="12">
      <t>シエン</t>
    </rPh>
    <rPh sb="12" eb="14">
      <t>シセツ</t>
    </rPh>
    <rPh sb="14" eb="15">
      <t>トウ</t>
    </rPh>
    <rPh sb="16" eb="18">
      <t>キュウゴ</t>
    </rPh>
    <rPh sb="18" eb="20">
      <t>シセツ</t>
    </rPh>
    <rPh sb="20" eb="21">
      <t>トウ</t>
    </rPh>
    <rPh sb="22" eb="24">
      <t>ケイジ</t>
    </rPh>
    <rPh sb="24" eb="26">
      <t>シセツ</t>
    </rPh>
    <rPh sb="26" eb="27">
      <t>トウ</t>
    </rPh>
    <rPh sb="29" eb="31">
      <t>キンミツ</t>
    </rPh>
    <rPh sb="32" eb="34">
      <t>レンケイ</t>
    </rPh>
    <rPh sb="49" eb="51">
      <t>カンケイ</t>
    </rPh>
    <rPh sb="51" eb="53">
      <t>キカン</t>
    </rPh>
    <rPh sb="55" eb="57">
      <t>レンケイ</t>
    </rPh>
    <rPh sb="58" eb="60">
      <t>ジョウキョウ</t>
    </rPh>
    <rPh sb="60" eb="61">
      <t>トウ</t>
    </rPh>
    <phoneticPr fontId="8"/>
  </si>
  <si>
    <t>日中活動支援体制</t>
    <rPh sb="0" eb="2">
      <t>ニッチュウ</t>
    </rPh>
    <rPh sb="2" eb="4">
      <t>カツドウ</t>
    </rPh>
    <rPh sb="4" eb="6">
      <t>シエン</t>
    </rPh>
    <rPh sb="6" eb="8">
      <t>タイセイ</t>
    </rPh>
    <phoneticPr fontId="8"/>
  </si>
  <si>
    <t>　　２　「これらに準ずる者」とは、「精神障害関係従事者養成研修事業について」（平成26年３月31日付け障発
　　 　0331第５号厚生労働省社会・援護局障害保健福祉部長通知）の精神障害者地域移行・地域定着支援関係者
　　 　研修の修了者である相談支援専門員をいう。</t>
    <rPh sb="9" eb="10">
      <t>ジュン</t>
    </rPh>
    <rPh sb="12" eb="13">
      <t>モノ</t>
    </rPh>
    <rPh sb="18" eb="20">
      <t>セイシン</t>
    </rPh>
    <rPh sb="20" eb="22">
      <t>ショウガイ</t>
    </rPh>
    <rPh sb="22" eb="24">
      <t>カンケイ</t>
    </rPh>
    <rPh sb="24" eb="27">
      <t>ジュウジシャ</t>
    </rPh>
    <rPh sb="27" eb="29">
      <t>ヨウセイ</t>
    </rPh>
    <rPh sb="29" eb="31">
      <t>ケンシュウ</t>
    </rPh>
    <rPh sb="31" eb="33">
      <t>ジギョウ</t>
    </rPh>
    <rPh sb="39" eb="41">
      <t>ヘイセイ</t>
    </rPh>
    <rPh sb="43" eb="44">
      <t>ネン</t>
    </rPh>
    <rPh sb="45" eb="46">
      <t>ガツ</t>
    </rPh>
    <rPh sb="48" eb="49">
      <t>ニチ</t>
    </rPh>
    <rPh sb="49" eb="50">
      <t>ツ</t>
    </rPh>
    <phoneticPr fontId="8"/>
  </si>
  <si>
    <t>移行準備支援体制</t>
    <rPh sb="0" eb="2">
      <t>イコウ</t>
    </rPh>
    <rPh sb="2" eb="4">
      <t>ジュンビ</t>
    </rPh>
    <rPh sb="4" eb="6">
      <t>シエン</t>
    </rPh>
    <rPh sb="6" eb="8">
      <t>タイセイ</t>
    </rPh>
    <phoneticPr fontId="8"/>
  </si>
  <si>
    <t>　　３　該当する資格を証する書類の写しを添付してください。研修の修了者であることをもって該当する資格に
　　　 準ずる者とする相談支援専門員については、研修を修了した旨を証する書類を添付してください。</t>
    <rPh sb="4" eb="6">
      <t>ガイトウ</t>
    </rPh>
    <rPh sb="8" eb="10">
      <t>シカク</t>
    </rPh>
    <rPh sb="11" eb="12">
      <t>ショウ</t>
    </rPh>
    <rPh sb="14" eb="16">
      <t>ショルイ</t>
    </rPh>
    <rPh sb="17" eb="18">
      <t>ウツ</t>
    </rPh>
    <rPh sb="20" eb="22">
      <t>テンプ</t>
    </rPh>
    <rPh sb="44" eb="46">
      <t>ガイトウ</t>
    </rPh>
    <rPh sb="48" eb="50">
      <t>シカク</t>
    </rPh>
    <rPh sb="56" eb="57">
      <t>ジュン</t>
    </rPh>
    <rPh sb="59" eb="60">
      <t>シャ</t>
    </rPh>
    <rPh sb="63" eb="65">
      <t>ソウダン</t>
    </rPh>
    <rPh sb="65" eb="67">
      <t>シエン</t>
    </rPh>
    <rPh sb="67" eb="70">
      <t>センモンイン</t>
    </rPh>
    <rPh sb="76" eb="78">
      <t>ケンシュウ</t>
    </rPh>
    <rPh sb="79" eb="81">
      <t>シュウリョウ</t>
    </rPh>
    <rPh sb="83" eb="84">
      <t>ムネ</t>
    </rPh>
    <rPh sb="85" eb="86">
      <t>ショウ</t>
    </rPh>
    <rPh sb="88" eb="90">
      <t>ショルイ</t>
    </rPh>
    <rPh sb="91" eb="93">
      <t>テンプ</t>
    </rPh>
    <phoneticPr fontId="8"/>
  </si>
  <si>
    <t>　同行援護従業者の技術指導等を目的とした会議を定期的に開催している。</t>
    <rPh sb="1" eb="3">
      <t>ドウコウ</t>
    </rPh>
    <phoneticPr fontId="8"/>
  </si>
  <si>
    <t>　　４　関係機関との連携については、その状況等を具体的に記載してください。</t>
    <rPh sb="4" eb="6">
      <t>カンケイ</t>
    </rPh>
    <rPh sb="6" eb="8">
      <t>キカン</t>
    </rPh>
    <rPh sb="10" eb="12">
      <t>レンケイ</t>
    </rPh>
    <phoneticPr fontId="8"/>
  </si>
  <si>
    <t>別表１</t>
    <rPh sb="0" eb="2">
      <t>ベッピョウ</t>
    </rPh>
    <phoneticPr fontId="8"/>
  </si>
  <si>
    <t>前年度において42月以上78月未満の期間継続して就労している又は就労していた者の数</t>
    <rPh sb="0" eb="3">
      <t>ゼンネンド</t>
    </rPh>
    <rPh sb="9" eb="10">
      <t>ツキ</t>
    </rPh>
    <rPh sb="10" eb="12">
      <t>イジョウ</t>
    </rPh>
    <rPh sb="14" eb="15">
      <t>ツキ</t>
    </rPh>
    <rPh sb="15" eb="17">
      <t>ミマン</t>
    </rPh>
    <rPh sb="18" eb="20">
      <t>キカン</t>
    </rPh>
    <rPh sb="20" eb="22">
      <t>ケイゾク</t>
    </rPh>
    <rPh sb="24" eb="26">
      <t>シュウロウ</t>
    </rPh>
    <rPh sb="30" eb="31">
      <t>マタ</t>
    </rPh>
    <rPh sb="32" eb="34">
      <t>シュウロウ</t>
    </rPh>
    <rPh sb="38" eb="39">
      <t>シャ</t>
    </rPh>
    <rPh sb="40" eb="41">
      <t>カズ</t>
    </rPh>
    <phoneticPr fontId="8"/>
  </si>
  <si>
    <t>１．なし　　２．非常勤栄養士　　３．栄養士未配置</t>
    <rPh sb="8" eb="11">
      <t>ヒジョウキン</t>
    </rPh>
    <rPh sb="11" eb="14">
      <t>エイヨウシ</t>
    </rPh>
    <rPh sb="18" eb="21">
      <t>エイヨウシ</t>
    </rPh>
    <rPh sb="21" eb="22">
      <t>ミ</t>
    </rPh>
    <rPh sb="22" eb="24">
      <t>ハイチ</t>
    </rPh>
    <phoneticPr fontId="8"/>
  </si>
  <si>
    <t>体制等に関する届出書（別紙）の提出が必要な加算等一覧表【障害者総合支援法】</t>
    <rPh sb="11" eb="13">
      <t>ベッシ</t>
    </rPh>
    <rPh sb="15" eb="17">
      <t>テイシュツ</t>
    </rPh>
    <rPh sb="23" eb="24">
      <t>ナド</t>
    </rPh>
    <rPh sb="28" eb="31">
      <t>ショウガイシャ</t>
    </rPh>
    <rPh sb="31" eb="33">
      <t>ソウゴウ</t>
    </rPh>
    <rPh sb="33" eb="35">
      <t>シエン</t>
    </rPh>
    <phoneticPr fontId="8"/>
  </si>
  <si>
    <t>過去６年間の就労定着支援の終了者のうち前年度において42月以上78月未満の期間継続して就労している又は就労していた者の割合（①÷②）</t>
    <rPh sb="0" eb="2">
      <t>カコ</t>
    </rPh>
    <rPh sb="3" eb="5">
      <t>ネンカン</t>
    </rPh>
    <rPh sb="6" eb="8">
      <t>シュウロウ</t>
    </rPh>
    <rPh sb="8" eb="10">
      <t>テイチャク</t>
    </rPh>
    <rPh sb="10" eb="12">
      <t>シエン</t>
    </rPh>
    <rPh sb="13" eb="16">
      <t>シュウリョウシャ</t>
    </rPh>
    <rPh sb="19" eb="22">
      <t>ゼンネンド</t>
    </rPh>
    <rPh sb="28" eb="29">
      <t>ガツ</t>
    </rPh>
    <rPh sb="29" eb="31">
      <t>イジョウ</t>
    </rPh>
    <rPh sb="33" eb="34">
      <t>ガツ</t>
    </rPh>
    <rPh sb="34" eb="36">
      <t>ミマン</t>
    </rPh>
    <rPh sb="37" eb="39">
      <t>キカン</t>
    </rPh>
    <rPh sb="39" eb="41">
      <t>ケイゾク</t>
    </rPh>
    <rPh sb="43" eb="45">
      <t>シュウロウ</t>
    </rPh>
    <rPh sb="49" eb="50">
      <t>マタ</t>
    </rPh>
    <rPh sb="51" eb="53">
      <t>シュウロウ</t>
    </rPh>
    <rPh sb="57" eb="58">
      <t>モノ</t>
    </rPh>
    <rPh sb="59" eb="61">
      <t>ワリアイ</t>
    </rPh>
    <phoneticPr fontId="8"/>
  </si>
  <si>
    <t>福祉・介護職員等処遇改善加算対象（※16 ※18）</t>
    <rPh sb="0" eb="2">
      <t>フクシ</t>
    </rPh>
    <rPh sb="3" eb="5">
      <t>カイゴ</t>
    </rPh>
    <rPh sb="5" eb="7">
      <t>ショクイン</t>
    </rPh>
    <rPh sb="7" eb="8">
      <t>トウ</t>
    </rPh>
    <rPh sb="8" eb="10">
      <t>ショグウ</t>
    </rPh>
    <rPh sb="10" eb="12">
      <t>カイゼン</t>
    </rPh>
    <rPh sb="12" eb="14">
      <t>カサン</t>
    </rPh>
    <rPh sb="14" eb="16">
      <t>タイショウ</t>
    </rPh>
    <phoneticPr fontId="8"/>
  </si>
  <si>
    <t>【過去６年間における就労定着支援の利用者数】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8"/>
  </si>
  <si>
    <t>注１　指定を受ける前月末日時点の継続状況には、就労が継続している場合には「継続」、離職している場合には「離
　　職」と記入。
注２　行が足りない場合は適宜追加して記入。</t>
    <rPh sb="0" eb="1">
      <t>チュウ</t>
    </rPh>
    <rPh sb="3" eb="5">
      <t>シテイ</t>
    </rPh>
    <rPh sb="6" eb="7">
      <t>ウ</t>
    </rPh>
    <rPh sb="9" eb="11">
      <t>ゼンゲツ</t>
    </rPh>
    <rPh sb="11" eb="13">
      <t>マツジツ</t>
    </rPh>
    <rPh sb="13" eb="15">
      <t>ジテン</t>
    </rPh>
    <rPh sb="16" eb="18">
      <t>ケイゾク</t>
    </rPh>
    <rPh sb="18" eb="20">
      <t>ジョウキョウ</t>
    </rPh>
    <rPh sb="23" eb="25">
      <t>シュウロウ</t>
    </rPh>
    <rPh sb="26" eb="28">
      <t>ケイゾク</t>
    </rPh>
    <rPh sb="32" eb="34">
      <t>バアイ</t>
    </rPh>
    <rPh sb="37" eb="39">
      <t>ケイゾク</t>
    </rPh>
    <rPh sb="41" eb="43">
      <t>リショク</t>
    </rPh>
    <rPh sb="47" eb="49">
      <t>バアイ</t>
    </rPh>
    <rPh sb="52" eb="53">
      <t>リ</t>
    </rPh>
    <rPh sb="56" eb="57">
      <t>ショク</t>
    </rPh>
    <rPh sb="59" eb="61">
      <t>キニュウ</t>
    </rPh>
    <rPh sb="63" eb="64">
      <t>チュウ</t>
    </rPh>
    <rPh sb="66" eb="67">
      <t>ギョウ</t>
    </rPh>
    <rPh sb="68" eb="69">
      <t>タ</t>
    </rPh>
    <rPh sb="72" eb="74">
      <t>バアイ</t>
    </rPh>
    <rPh sb="75" eb="77">
      <t>テキギ</t>
    </rPh>
    <rPh sb="77" eb="79">
      <t>ツイカ</t>
    </rPh>
    <rPh sb="81" eb="83">
      <t>キニュウ</t>
    </rPh>
    <phoneticPr fontId="8"/>
  </si>
  <si>
    <t>地域移行支援体制加算</t>
  </si>
  <si>
    <t>前年度における
継続期間</t>
    <rPh sb="0" eb="3">
      <t>ゼンネンド</t>
    </rPh>
    <rPh sb="8" eb="10">
      <t>ケイゾク</t>
    </rPh>
    <rPh sb="10" eb="12">
      <t>キカン</t>
    </rPh>
    <phoneticPr fontId="8"/>
  </si>
  <si>
    <t>⑤　前々々年度における全国平均工賃月額</t>
    <rPh sb="2" eb="4">
      <t>マエマエ</t>
    </rPh>
    <rPh sb="5" eb="6">
      <t>ドシ</t>
    </rPh>
    <rPh sb="6" eb="7">
      <t>ド</t>
    </rPh>
    <rPh sb="11" eb="13">
      <t>ゼンコク</t>
    </rPh>
    <rPh sb="13" eb="15">
      <t>ヘイキン</t>
    </rPh>
    <rPh sb="15" eb="17">
      <t>コウチン</t>
    </rPh>
    <rPh sb="17" eb="19">
      <t>ゲツガク</t>
    </rPh>
    <phoneticPr fontId="8"/>
  </si>
  <si>
    <t>就労継続支援Ａ型に係る基本報酬区分</t>
    <rPh sb="0" eb="2">
      <t>シュウロウ</t>
    </rPh>
    <rPh sb="2" eb="4">
      <t>ケイゾク</t>
    </rPh>
    <rPh sb="4" eb="6">
      <t>シエン</t>
    </rPh>
    <rPh sb="7" eb="8">
      <t>ガタ</t>
    </rPh>
    <rPh sb="9" eb="10">
      <t>カカ</t>
    </rPh>
    <rPh sb="11" eb="13">
      <t>キホン</t>
    </rPh>
    <rPh sb="13" eb="15">
      <t>ホウシュウ</t>
    </rPh>
    <rPh sb="15" eb="17">
      <t>クブン</t>
    </rPh>
    <phoneticPr fontId="8"/>
  </si>
  <si>
    <t>就労継続支援Ｂ型に係る基本報酬区分</t>
    <rPh sb="0" eb="2">
      <t>シュウロウ</t>
    </rPh>
    <rPh sb="2" eb="4">
      <t>ケイゾク</t>
    </rPh>
    <rPh sb="4" eb="6">
      <t>シエン</t>
    </rPh>
    <rPh sb="7" eb="8">
      <t>ガタ</t>
    </rPh>
    <rPh sb="9" eb="10">
      <t>カカ</t>
    </rPh>
    <rPh sb="11" eb="13">
      <t>キホン</t>
    </rPh>
    <rPh sb="13" eb="15">
      <t>ホウシュウ</t>
    </rPh>
    <rPh sb="15" eb="17">
      <t>クブン</t>
    </rPh>
    <phoneticPr fontId="8"/>
  </si>
  <si>
    <t>就労定着支援に係る基本報酬区分</t>
    <rPh sb="0" eb="2">
      <t>シュウロウ</t>
    </rPh>
    <rPh sb="2" eb="4">
      <t>テイチャク</t>
    </rPh>
    <rPh sb="4" eb="6">
      <t>シエン</t>
    </rPh>
    <rPh sb="7" eb="8">
      <t>カカ</t>
    </rPh>
    <rPh sb="9" eb="11">
      <t>キホン</t>
    </rPh>
    <rPh sb="11" eb="13">
      <t>ホウシュウ</t>
    </rPh>
    <rPh sb="13" eb="15">
      <t>クブン</t>
    </rPh>
    <phoneticPr fontId="8"/>
  </si>
  <si>
    <t>0点</t>
    <rPh sb="1" eb="2">
      <t>テン</t>
    </rPh>
    <phoneticPr fontId="31"/>
  </si>
  <si>
    <t>≪地域生活支援拠点等として短期入所を行った場合の加算≫</t>
    <rPh sb="1" eb="10">
      <t>チイキセイカツシエンキョテントウ</t>
    </rPh>
    <rPh sb="13" eb="17">
      <t>タンキニュウショ</t>
    </rPh>
    <rPh sb="18" eb="19">
      <t>オコナ</t>
    </rPh>
    <rPh sb="21" eb="23">
      <t>バアイ</t>
    </rPh>
    <rPh sb="24" eb="26">
      <t>カサン</t>
    </rPh>
    <phoneticPr fontId="143"/>
  </si>
  <si>
    <t>強度行動障害者地域移行体制</t>
    <rPh sb="0" eb="2">
      <t>キョウド</t>
    </rPh>
    <rPh sb="2" eb="4">
      <t>コウドウ</t>
    </rPh>
    <rPh sb="4" eb="7">
      <t>ショウガイシャ</t>
    </rPh>
    <rPh sb="7" eb="9">
      <t>チイキ</t>
    </rPh>
    <rPh sb="9" eb="11">
      <t>イコウ</t>
    </rPh>
    <phoneticPr fontId="8"/>
  </si>
  <si>
    <t>就労定着率区分</t>
    <rPh sb="0" eb="2">
      <t>シュウロウ</t>
    </rPh>
    <rPh sb="2" eb="5">
      <t>テイチャクリツ</t>
    </rPh>
    <rPh sb="5" eb="7">
      <t>クブン</t>
    </rPh>
    <phoneticPr fontId="8"/>
  </si>
  <si>
    <t>視覚・聴覚言語障害者支援体制加算（Ⅱ）に関する届出書</t>
  </si>
  <si>
    <t>就職後6月以上定着率が5割以上</t>
    <rPh sb="0" eb="3">
      <t>シュウショクゴ</t>
    </rPh>
    <rPh sb="4" eb="5">
      <t>ツキ</t>
    </rPh>
    <rPh sb="5" eb="7">
      <t>イジョウ</t>
    </rPh>
    <rPh sb="7" eb="10">
      <t>テイチャクリツ</t>
    </rPh>
    <rPh sb="12" eb="13">
      <t>ワリ</t>
    </rPh>
    <rPh sb="13" eb="15">
      <t>イジョウ</t>
    </rPh>
    <phoneticPr fontId="8"/>
  </si>
  <si>
    <t>障害者支援施設等感染対策向上体制</t>
    <rPh sb="14" eb="16">
      <t>タイセイ</t>
    </rPh>
    <phoneticPr fontId="31"/>
  </si>
  <si>
    <t>41人以上60人以下</t>
    <rPh sb="2" eb="3">
      <t>ニン</t>
    </rPh>
    <rPh sb="3" eb="5">
      <t>イジョウ</t>
    </rPh>
    <rPh sb="7" eb="8">
      <t>ニン</t>
    </rPh>
    <rPh sb="8" eb="10">
      <t>イカ</t>
    </rPh>
    <phoneticPr fontId="8"/>
  </si>
  <si>
    <t>61人以上80人以下</t>
    <rPh sb="2" eb="3">
      <t>ニン</t>
    </rPh>
    <rPh sb="3" eb="5">
      <t>イジョウ</t>
    </rPh>
    <rPh sb="7" eb="8">
      <t>ニン</t>
    </rPh>
    <rPh sb="8" eb="10">
      <t>イカ</t>
    </rPh>
    <phoneticPr fontId="8"/>
  </si>
  <si>
    <t>移行支援住居に加配する常勤・専従のサービス管理責任者
（複数名記載可、欄が不足する場合は別紙用紙にて提出すること）</t>
    <rPh sb="0" eb="2">
      <t>イコウ</t>
    </rPh>
    <rPh sb="2" eb="4">
      <t>シエン</t>
    </rPh>
    <rPh sb="4" eb="6">
      <t>ジュウキョ</t>
    </rPh>
    <rPh sb="7" eb="9">
      <t>カハイ</t>
    </rPh>
    <rPh sb="11" eb="13">
      <t>ジョウキン</t>
    </rPh>
    <rPh sb="14" eb="16">
      <t>センジュウ</t>
    </rPh>
    <rPh sb="28" eb="31">
      <t>フクスウメイ</t>
    </rPh>
    <rPh sb="31" eb="33">
      <t>キサイ</t>
    </rPh>
    <rPh sb="33" eb="34">
      <t>カ</t>
    </rPh>
    <rPh sb="35" eb="36">
      <t>ラン</t>
    </rPh>
    <rPh sb="37" eb="39">
      <t>フソク</t>
    </rPh>
    <rPh sb="41" eb="43">
      <t>バアイ</t>
    </rPh>
    <rPh sb="44" eb="46">
      <t>ベッシ</t>
    </rPh>
    <rPh sb="46" eb="48">
      <t>ヨウシ</t>
    </rPh>
    <rPh sb="50" eb="52">
      <t>テイシュツ</t>
    </rPh>
    <phoneticPr fontId="8"/>
  </si>
  <si>
    <t>就職後6月以上定着率が1割以上2割未満</t>
    <rPh sb="0" eb="3">
      <t>シュウショクゴ</t>
    </rPh>
    <rPh sb="4" eb="5">
      <t>ツキ</t>
    </rPh>
    <rPh sb="5" eb="7">
      <t>イジョウ</t>
    </rPh>
    <rPh sb="7" eb="10">
      <t>テイチャクリツ</t>
    </rPh>
    <rPh sb="12" eb="13">
      <t>ワリ</t>
    </rPh>
    <rPh sb="13" eb="15">
      <t>イジョウ</t>
    </rPh>
    <rPh sb="16" eb="17">
      <t>ワリ</t>
    </rPh>
    <rPh sb="17" eb="19">
      <t>ミマン</t>
    </rPh>
    <phoneticPr fontId="8"/>
  </si>
  <si>
    <t>７　実際のサービス管理責任者の人員配置</t>
    <rPh sb="2" eb="4">
      <t>ジッサイ</t>
    </rPh>
    <rPh sb="9" eb="14">
      <t>カンリセキニンシャ</t>
    </rPh>
    <rPh sb="15" eb="17">
      <t>ジンイン</t>
    </rPh>
    <rPh sb="17" eb="19">
      <t>ハイチ</t>
    </rPh>
    <phoneticPr fontId="8"/>
  </si>
  <si>
    <t>就職後6月以上定着率が0割超1割未満</t>
    <rPh sb="0" eb="3">
      <t>シュウショクゴ</t>
    </rPh>
    <rPh sb="4" eb="5">
      <t>ツキ</t>
    </rPh>
    <rPh sb="5" eb="7">
      <t>イジョウ</t>
    </rPh>
    <rPh sb="7" eb="10">
      <t>テイチャクリツ</t>
    </rPh>
    <rPh sb="12" eb="13">
      <t>ワリ</t>
    </rPh>
    <rPh sb="13" eb="14">
      <t>コ</t>
    </rPh>
    <rPh sb="15" eb="16">
      <t>ワ</t>
    </rPh>
    <rPh sb="16" eb="18">
      <t>ミマン</t>
    </rPh>
    <phoneticPr fontId="8"/>
  </si>
  <si>
    <t>◎免許・資格取得、検定の受検勧奨</t>
    <rPh sb="1" eb="3">
      <t>メンキョ</t>
    </rPh>
    <rPh sb="4" eb="6">
      <t>シカク</t>
    </rPh>
    <rPh sb="6" eb="8">
      <t>シュトク</t>
    </rPh>
    <rPh sb="9" eb="11">
      <t>ケンテイ</t>
    </rPh>
    <rPh sb="12" eb="14">
      <t>ジュケン</t>
    </rPh>
    <rPh sb="14" eb="16">
      <t>カンショウ</t>
    </rPh>
    <phoneticPr fontId="31"/>
  </si>
  <si>
    <t>なし（経過措置対象）</t>
    <rPh sb="3" eb="5">
      <t>ケイカ</t>
    </rPh>
    <rPh sb="5" eb="7">
      <t>ソチ</t>
    </rPh>
    <rPh sb="7" eb="9">
      <t>タイショウ</t>
    </rPh>
    <phoneticPr fontId="8"/>
  </si>
  <si>
    <t>医療機関コード</t>
    <rPh sb="0" eb="2">
      <t>イリョウ</t>
    </rPh>
    <rPh sb="2" eb="4">
      <t>キカン</t>
    </rPh>
    <phoneticPr fontId="8"/>
  </si>
  <si>
    <t>就職後６月以上定着者数</t>
    <rPh sb="0" eb="2">
      <t>シュウショク</t>
    </rPh>
    <rPh sb="2" eb="3">
      <t>ゴ</t>
    </rPh>
    <rPh sb="4" eb="5">
      <t>ツキ</t>
    </rPh>
    <rPh sb="5" eb="7">
      <t>イジョウ</t>
    </rPh>
    <rPh sb="7" eb="9">
      <t>テイチャク</t>
    </rPh>
    <rPh sb="9" eb="10">
      <t>シャ</t>
    </rPh>
    <rPh sb="10" eb="11">
      <t>スウ</t>
    </rPh>
    <phoneticPr fontId="8"/>
  </si>
  <si>
    <t>福祉・介護職員処遇改善加算対象</t>
    <rPh sb="3" eb="5">
      <t>カイゴ</t>
    </rPh>
    <rPh sb="5" eb="7">
      <t>ショクイン</t>
    </rPh>
    <rPh sb="7" eb="9">
      <t>ショグウ</t>
    </rPh>
    <rPh sb="9" eb="11">
      <t>カイゼン</t>
    </rPh>
    <rPh sb="11" eb="13">
      <t>カサン</t>
    </rPh>
    <rPh sb="13" eb="15">
      <t>タイショウ</t>
    </rPh>
    <phoneticPr fontId="8"/>
  </si>
  <si>
    <t>　前年度又は前３月の期間における利用者（障害児を除く）の総数のうち、障害支援区分５以上である者及びたんの吸引等を必要とする者が占める割合が30％以上</t>
  </si>
  <si>
    <t>５月</t>
  </si>
  <si>
    <t>多機能型等
　　定員区分（※1）</t>
    <rPh sb="0" eb="3">
      <t>タキノウ</t>
    </rPh>
    <rPh sb="3" eb="4">
      <t>ガタ</t>
    </rPh>
    <rPh sb="4" eb="5">
      <t>トウ</t>
    </rPh>
    <rPh sb="8" eb="10">
      <t>テイイン</t>
    </rPh>
    <rPh sb="10" eb="12">
      <t>クブン</t>
    </rPh>
    <phoneticPr fontId="8"/>
  </si>
  <si>
    <t>６月</t>
  </si>
  <si>
    <t>就労定着支援の利用開始日（年月日）</t>
    <rPh sb="0" eb="2">
      <t>シュウロウ</t>
    </rPh>
    <rPh sb="2" eb="4">
      <t>テイチャク</t>
    </rPh>
    <rPh sb="4" eb="6">
      <t>シエン</t>
    </rPh>
    <rPh sb="7" eb="9">
      <t>リヨウ</t>
    </rPh>
    <rPh sb="9" eb="12">
      <t>カイシビ</t>
    </rPh>
    <rPh sb="13" eb="16">
      <t>ネンガッピ</t>
    </rPh>
    <phoneticPr fontId="8"/>
  </si>
  <si>
    <t>８月</t>
  </si>
  <si>
    <t>９月</t>
  </si>
  <si>
    <t>定員の見直し</t>
    <rPh sb="0" eb="2">
      <t>テイイン</t>
    </rPh>
    <rPh sb="3" eb="5">
      <t>ミナオ</t>
    </rPh>
    <phoneticPr fontId="8"/>
  </si>
  <si>
    <t>１月</t>
  </si>
  <si>
    <t>２月</t>
  </si>
  <si>
    <t>利用者ごとのリハビリテーション実施計画に従い、医師又は医師の指示を受けた理学療法士、作業療法士又は言語聴覚士が指定生活介護等を行っているとともに、利用者の状態を定期的に記録している。</t>
  </si>
  <si>
    <t>３月</t>
  </si>
  <si>
    <t>（別添）就労移行支援・基本報酬 (Ⅱ)</t>
  </si>
  <si>
    <t>７　人員体制</t>
  </si>
  <si>
    <t>（Ⅳ）　支援力向上（※）</t>
    <rPh sb="4" eb="6">
      <t>シエン</t>
    </rPh>
    <rPh sb="6" eb="7">
      <t>リョク</t>
    </rPh>
    <rPh sb="7" eb="9">
      <t>コウジョウ</t>
    </rPh>
    <phoneticPr fontId="31"/>
  </si>
  <si>
    <t>単独型加算</t>
    <rPh sb="0" eb="2">
      <t>タンドク</t>
    </rPh>
    <rPh sb="2" eb="3">
      <t>ガタ</t>
    </rPh>
    <rPh sb="3" eb="5">
      <t>カサン</t>
    </rPh>
    <phoneticPr fontId="8"/>
  </si>
  <si>
    <t>前年度利用定員</t>
    <rPh sb="0" eb="3">
      <t>ゼンネンド</t>
    </rPh>
    <rPh sb="3" eb="5">
      <t>リヨウ</t>
    </rPh>
    <rPh sb="5" eb="7">
      <t>テイイン</t>
    </rPh>
    <phoneticPr fontId="8"/>
  </si>
  <si>
    <t>開所時間減算区分（※6）</t>
    <rPh sb="0" eb="2">
      <t>カイショ</t>
    </rPh>
    <rPh sb="2" eb="4">
      <t>ジカン</t>
    </rPh>
    <rPh sb="4" eb="6">
      <t>ゲンサン</t>
    </rPh>
    <rPh sb="6" eb="8">
      <t>クブン</t>
    </rPh>
    <phoneticPr fontId="8"/>
  </si>
  <si>
    <t>３　配置状況
（基礎研修修了者名）</t>
    <rPh sb="2" eb="4">
      <t>ハイチ</t>
    </rPh>
    <rPh sb="4" eb="6">
      <t>ジョウキョウ</t>
    </rPh>
    <rPh sb="8" eb="10">
      <t>キソ</t>
    </rPh>
    <rPh sb="10" eb="12">
      <t>ケンシュウ</t>
    </rPh>
    <rPh sb="12" eb="15">
      <t>シュウリョウシャ</t>
    </rPh>
    <rPh sb="15" eb="16">
      <t>メイ</t>
    </rPh>
    <phoneticPr fontId="8"/>
  </si>
  <si>
    <t>就労定着率</t>
    <rPh sb="0" eb="2">
      <t>シュウロウ</t>
    </rPh>
    <rPh sb="2" eb="4">
      <t>テイチャク</t>
    </rPh>
    <rPh sb="4" eb="5">
      <t>リツ</t>
    </rPh>
    <phoneticPr fontId="8"/>
  </si>
  <si>
    <t>÷</t>
  </si>
  <si>
    <t>２　感染対策向上加算２</t>
    <rPh sb="2" eb="4">
      <t>カンセン</t>
    </rPh>
    <rPh sb="4" eb="6">
      <t>タイサク</t>
    </rPh>
    <rPh sb="6" eb="8">
      <t>コウジョウ</t>
    </rPh>
    <rPh sb="8" eb="10">
      <t>カサン</t>
    </rPh>
    <phoneticPr fontId="8"/>
  </si>
  <si>
    <t>別　添</t>
    <rPh sb="0" eb="1">
      <t>ベツ</t>
    </rPh>
    <rPh sb="2" eb="3">
      <t>ソウ</t>
    </rPh>
    <phoneticPr fontId="8"/>
  </si>
  <si>
    <t>共同生活援助用</t>
    <rPh sb="0" eb="6">
      <t>キョウドウセイカツエンジョ</t>
    </rPh>
    <rPh sb="6" eb="7">
      <t>ヨウ</t>
    </rPh>
    <phoneticPr fontId="8"/>
  </si>
  <si>
    <t>就労定着者の状況
（就労移行支援に係る基本報酬の算定区分に関する届出書）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8">
      <t>カカワ</t>
    </rPh>
    <rPh sb="19" eb="21">
      <t>キホン</t>
    </rPh>
    <rPh sb="21" eb="23">
      <t>ホウシュウ</t>
    </rPh>
    <rPh sb="24" eb="26">
      <t>サンテイ</t>
    </rPh>
    <rPh sb="26" eb="28">
      <t>クブン</t>
    </rPh>
    <rPh sb="29" eb="30">
      <t>カン</t>
    </rPh>
    <rPh sb="32" eb="35">
      <t>トドケデショ</t>
    </rPh>
    <phoneticPr fontId="8"/>
  </si>
  <si>
    <t>注１　届出時点の継続状況には、就労が継続している場合には「継続」、離職している場合には「離職」と記入。
注２　行が足りない場合は適宜追加して記入。</t>
    <rPh sb="0" eb="1">
      <t>チュウ</t>
    </rPh>
    <rPh sb="3" eb="5">
      <t>トドケデ</t>
    </rPh>
    <rPh sb="5" eb="7">
      <t>ジテン</t>
    </rPh>
    <rPh sb="8" eb="10">
      <t>ケイゾク</t>
    </rPh>
    <rPh sb="10" eb="12">
      <t>ジョウキョウ</t>
    </rPh>
    <rPh sb="15" eb="17">
      <t>シュウロウ</t>
    </rPh>
    <rPh sb="18" eb="20">
      <t>ケイゾク</t>
    </rPh>
    <rPh sb="24" eb="26">
      <t>バアイ</t>
    </rPh>
    <rPh sb="29" eb="31">
      <t>ケイゾク</t>
    </rPh>
    <rPh sb="33" eb="35">
      <t>リショク</t>
    </rPh>
    <rPh sb="39" eb="41">
      <t>バアイ</t>
    </rPh>
    <rPh sb="44" eb="46">
      <t>リショク</t>
    </rPh>
    <rPh sb="48" eb="50">
      <t>キニュウ</t>
    </rPh>
    <rPh sb="52" eb="53">
      <t>チュウ</t>
    </rPh>
    <rPh sb="55" eb="56">
      <t>ギョウ</t>
    </rPh>
    <rPh sb="57" eb="58">
      <t>タ</t>
    </rPh>
    <rPh sb="61" eb="63">
      <t>バアイ</t>
    </rPh>
    <rPh sb="64" eb="66">
      <t>テキギ</t>
    </rPh>
    <rPh sb="66" eb="68">
      <t>ツイカ</t>
    </rPh>
    <rPh sb="70" eb="72">
      <t>キニュウ</t>
    </rPh>
    <phoneticPr fontId="8"/>
  </si>
  <si>
    <t>利用者数区分</t>
    <rPh sb="0" eb="3">
      <t>リヨウシャ</t>
    </rPh>
    <rPh sb="3" eb="4">
      <t>スウ</t>
    </rPh>
    <rPh sb="4" eb="6">
      <t>クブン</t>
    </rPh>
    <phoneticPr fontId="8"/>
  </si>
  <si>
    <t>別紙39</t>
    <rPh sb="0" eb="2">
      <t>ベッシ</t>
    </rPh>
    <phoneticPr fontId="8"/>
  </si>
  <si>
    <t>就労定着率が５割以上７割未満</t>
    <rPh sb="0" eb="2">
      <t>シュウロウ</t>
    </rPh>
    <rPh sb="2" eb="4">
      <t>テイチャク</t>
    </rPh>
    <rPh sb="4" eb="5">
      <t>リツ</t>
    </rPh>
    <rPh sb="7" eb="8">
      <t>ワリ</t>
    </rPh>
    <rPh sb="8" eb="10">
      <t>イジョウ</t>
    </rPh>
    <rPh sb="11" eb="12">
      <t>ワリ</t>
    </rPh>
    <rPh sb="12" eb="14">
      <t>ミマン</t>
    </rPh>
    <phoneticPr fontId="8"/>
  </si>
  <si>
    <t>41人以上</t>
    <rPh sb="2" eb="3">
      <t>ニン</t>
    </rPh>
    <rPh sb="3" eb="5">
      <t>イジョウ</t>
    </rPh>
    <phoneticPr fontId="8"/>
  </si>
  <si>
    <t>① 過去３年間における就労定着支援の総利用者数</t>
    <rPh sb="2" eb="4">
      <t>カコ</t>
    </rPh>
    <rPh sb="5" eb="7">
      <t>ネンカン</t>
    </rPh>
    <rPh sb="11" eb="13">
      <t>シュウロウ</t>
    </rPh>
    <rPh sb="13" eb="15">
      <t>テイチャク</t>
    </rPh>
    <rPh sb="15" eb="17">
      <t>シエン</t>
    </rPh>
    <rPh sb="18" eb="19">
      <t>ソウ</t>
    </rPh>
    <rPh sb="19" eb="21">
      <t>リヨウ</t>
    </rPh>
    <rPh sb="21" eb="22">
      <t>シャ</t>
    </rPh>
    <rPh sb="22" eb="23">
      <t>スウ</t>
    </rPh>
    <phoneticPr fontId="8"/>
  </si>
  <si>
    <t>過去２年間就職者数</t>
    <rPh sb="0" eb="2">
      <t>カコ</t>
    </rPh>
    <rPh sb="3" eb="5">
      <t>ネンカン</t>
    </rPh>
    <rPh sb="5" eb="7">
      <t>シュウショク</t>
    </rPh>
    <rPh sb="7" eb="8">
      <t>シャ</t>
    </rPh>
    <rPh sb="8" eb="9">
      <t>スウ</t>
    </rPh>
    <phoneticPr fontId="8"/>
  </si>
  <si>
    <t>５　当該事業所における基準上置くべき従業者数</t>
    <rPh sb="2" eb="4">
      <t>トウガイ</t>
    </rPh>
    <rPh sb="4" eb="7">
      <t>ジギョウショ</t>
    </rPh>
    <phoneticPr fontId="8"/>
  </si>
  <si>
    <t>項目</t>
    <rPh sb="0" eb="2">
      <t>コウモク</t>
    </rPh>
    <phoneticPr fontId="8"/>
  </si>
  <si>
    <t>就労定着率
（④÷③）</t>
    <rPh sb="0" eb="2">
      <t>シュウロウ</t>
    </rPh>
    <rPh sb="2" eb="4">
      <t>テイチャク</t>
    </rPh>
    <rPh sb="4" eb="5">
      <t>リツ</t>
    </rPh>
    <phoneticPr fontId="8"/>
  </si>
  <si>
    <t>日中サービス支援型</t>
    <rPh sb="0" eb="2">
      <t>ニッチュウ</t>
    </rPh>
    <rPh sb="6" eb="9">
      <t>シエンガタ</t>
    </rPh>
    <phoneticPr fontId="144"/>
  </si>
  <si>
    <t>合計（③）</t>
    <rPh sb="0" eb="2">
      <t>ゴウケイ</t>
    </rPh>
    <phoneticPr fontId="8"/>
  </si>
  <si>
    <t>別　添　１</t>
    <rPh sb="0" eb="1">
      <t>ベツ</t>
    </rPh>
    <rPh sb="2" eb="3">
      <t>ソウ</t>
    </rPh>
    <phoneticPr fontId="8"/>
  </si>
  <si>
    <t>市町村により地域生活支援拠点等として位置付けられた日付</t>
    <rPh sb="25" eb="27">
      <t>ヒヅケ</t>
    </rPh>
    <phoneticPr fontId="8"/>
  </si>
  <si>
    <t>前年度末における
就労継続者数</t>
    <rPh sb="0" eb="3">
      <t>ゼンネンド</t>
    </rPh>
    <rPh sb="3" eb="4">
      <t>マツ</t>
    </rPh>
    <rPh sb="9" eb="11">
      <t>シュウロウ</t>
    </rPh>
    <rPh sb="11" eb="13">
      <t>ケイゾク</t>
    </rPh>
    <rPh sb="13" eb="14">
      <t>シャ</t>
    </rPh>
    <rPh sb="14" eb="15">
      <t>スウ</t>
    </rPh>
    <phoneticPr fontId="8"/>
  </si>
  <si>
    <t>【過去３年間における就労定着支援の利用者数】</t>
    <rPh sb="1" eb="3">
      <t>カコ</t>
    </rPh>
    <rPh sb="4" eb="6">
      <t>ネンカン</t>
    </rPh>
    <rPh sb="10" eb="12">
      <t>シュウロウ</t>
    </rPh>
    <rPh sb="12" eb="14">
      <t>テイチャク</t>
    </rPh>
    <rPh sb="14" eb="16">
      <t>シエン</t>
    </rPh>
    <rPh sb="17" eb="20">
      <t>リヨウシャ</t>
    </rPh>
    <rPh sb="20" eb="21">
      <t>スウ</t>
    </rPh>
    <phoneticPr fontId="8"/>
  </si>
  <si>
    <t>医療的ケア対応支援体制</t>
    <rPh sb="9" eb="11">
      <t>タイセイ</t>
    </rPh>
    <phoneticPr fontId="8"/>
  </si>
  <si>
    <t>前年度末時点の
継続状況</t>
    <rPh sb="0" eb="3">
      <t>ゼンネンド</t>
    </rPh>
    <rPh sb="3" eb="4">
      <t>マツ</t>
    </rPh>
    <rPh sb="4" eb="6">
      <t>ジテン</t>
    </rPh>
    <rPh sb="8" eb="10">
      <t>ケイゾク</t>
    </rPh>
    <rPh sb="10" eb="12">
      <t>ジョウキョウ</t>
    </rPh>
    <phoneticPr fontId="8"/>
  </si>
  <si>
    <t>別　添　２</t>
    <rPh sb="0" eb="1">
      <t>ベツ</t>
    </rPh>
    <rPh sb="2" eb="3">
      <t>ソウ</t>
    </rPh>
    <phoneticPr fontId="8"/>
  </si>
  <si>
    <t>「キャリアパス区分」欄は、福祉・介護職員処遇改善加算対象が「２．あり」の場合に設定する。</t>
    <rPh sb="13" eb="15">
      <t>フクシ</t>
    </rPh>
    <rPh sb="16" eb="18">
      <t>カイゴ</t>
    </rPh>
    <rPh sb="18" eb="20">
      <t>ショクイン</t>
    </rPh>
    <rPh sb="20" eb="22">
      <t>ショグウ</t>
    </rPh>
    <rPh sb="22" eb="24">
      <t>カイゼン</t>
    </rPh>
    <rPh sb="24" eb="26">
      <t>カサン</t>
    </rPh>
    <phoneticPr fontId="8"/>
  </si>
  <si>
    <t>就労継続者の状況
（就労定着支援に係る基本報酬の算定区分に関する届出書）
（新規指定の場合）</t>
    <rPh sb="0" eb="2">
      <t>シュウロウ</t>
    </rPh>
    <rPh sb="2" eb="4">
      <t>ケイゾク</t>
    </rPh>
    <rPh sb="4" eb="5">
      <t>シャ</t>
    </rPh>
    <rPh sb="6" eb="8">
      <t>ジョウキョウ</t>
    </rPh>
    <rPh sb="10" eb="12">
      <t>シュウロウ</t>
    </rPh>
    <rPh sb="12" eb="14">
      <t>テイチャク</t>
    </rPh>
    <rPh sb="14" eb="16">
      <t>シエン</t>
    </rPh>
    <rPh sb="17" eb="18">
      <t>カカワ</t>
    </rPh>
    <rPh sb="19" eb="21">
      <t>キホン</t>
    </rPh>
    <rPh sb="21" eb="23">
      <t>ホウシュウ</t>
    </rPh>
    <rPh sb="24" eb="26">
      <t>サンテイ</t>
    </rPh>
    <rPh sb="26" eb="28">
      <t>クブン</t>
    </rPh>
    <rPh sb="29" eb="30">
      <t>カン</t>
    </rPh>
    <rPh sb="32" eb="35">
      <t>トドケデショ</t>
    </rPh>
    <rPh sb="38" eb="40">
      <t>シンキ</t>
    </rPh>
    <rPh sb="40" eb="42">
      <t>シテイ</t>
    </rPh>
    <rPh sb="43" eb="45">
      <t>バアイ</t>
    </rPh>
    <phoneticPr fontId="8"/>
  </si>
  <si>
    <t>指定を受ける
前月末日の
就労継続者数</t>
    <rPh sb="0" eb="2">
      <t>シテイ</t>
    </rPh>
    <rPh sb="3" eb="4">
      <t>ウ</t>
    </rPh>
    <rPh sb="7" eb="9">
      <t>ゼンゲツ</t>
    </rPh>
    <rPh sb="9" eb="10">
      <t>マツ</t>
    </rPh>
    <rPh sb="10" eb="11">
      <t>ヒ</t>
    </rPh>
    <rPh sb="13" eb="15">
      <t>シュウロウ</t>
    </rPh>
    <rPh sb="15" eb="17">
      <t>ケイゾク</t>
    </rPh>
    <rPh sb="17" eb="18">
      <t>シャ</t>
    </rPh>
    <rPh sb="18" eb="19">
      <t>スウ</t>
    </rPh>
    <phoneticPr fontId="8"/>
  </si>
  <si>
    <t>福祉・介護職員等特定処遇改善加算対象</t>
    <rPh sb="16" eb="18">
      <t>タイショウ</t>
    </rPh>
    <phoneticPr fontId="8"/>
  </si>
  <si>
    <t>強度行動障害者体験利用加算職員配置</t>
    <rPh sb="0" eb="2">
      <t>キョウド</t>
    </rPh>
    <rPh sb="2" eb="4">
      <t>コウドウ</t>
    </rPh>
    <rPh sb="4" eb="7">
      <t>ショウガイシャ</t>
    </rPh>
    <rPh sb="7" eb="9">
      <t>タイケン</t>
    </rPh>
    <rPh sb="9" eb="11">
      <t>リヨウ</t>
    </rPh>
    <rPh sb="11" eb="13">
      <t>カサン</t>
    </rPh>
    <rPh sb="13" eb="15">
      <t>ショクイン</t>
    </rPh>
    <rPh sb="15" eb="17">
      <t>ハイチ</t>
    </rPh>
    <phoneticPr fontId="8"/>
  </si>
  <si>
    <t>指定を受ける
前月末日の継続状況</t>
    <rPh sb="0" eb="2">
      <t>シテイ</t>
    </rPh>
    <rPh sb="3" eb="4">
      <t>ウ</t>
    </rPh>
    <rPh sb="7" eb="9">
      <t>ゼンゲツ</t>
    </rPh>
    <rPh sb="9" eb="10">
      <t>マツ</t>
    </rPh>
    <rPh sb="10" eb="11">
      <t>ヒ</t>
    </rPh>
    <rPh sb="12" eb="14">
      <t>ケイゾク</t>
    </rPh>
    <rPh sb="14" eb="16">
      <t>ジョウキョウ</t>
    </rPh>
    <phoneticPr fontId="8"/>
  </si>
  <si>
    <t>就労継続者の状況（新規指定）</t>
    <rPh sb="0" eb="2">
      <t>シュウロウ</t>
    </rPh>
    <rPh sb="2" eb="4">
      <t>ケイゾク</t>
    </rPh>
    <rPh sb="4" eb="5">
      <t>シャ</t>
    </rPh>
    <rPh sb="6" eb="8">
      <t>ジョウキョウ</t>
    </rPh>
    <rPh sb="9" eb="11">
      <t>シンキ</t>
    </rPh>
    <rPh sb="11" eb="13">
      <t>シテイ</t>
    </rPh>
    <phoneticPr fontId="8"/>
  </si>
  <si>
    <t>　１．就職後６月以上定着率が５割以上
　２．就職後６月以上定着率が４割以上５割未満
　３．就職後６月以上定着率が３割以上４割未満
　４．就職後６月以上定着率が２割以上３割未満
　５．就職後６月以上定着率が１割以上２割未満
　６．就職後６月以上定着率が０割超１割未満
　７．就職後６月以上定着率が０
　８．なし（経過措置対象）</t>
    <rPh sb="3" eb="6">
      <t>シュウショクゴ</t>
    </rPh>
    <rPh sb="7" eb="8">
      <t>ツキ</t>
    </rPh>
    <rPh sb="8" eb="10">
      <t>イジョウ</t>
    </rPh>
    <rPh sb="10" eb="13">
      <t>テイチャクリツ</t>
    </rPh>
    <rPh sb="15" eb="16">
      <t>ワ</t>
    </rPh>
    <rPh sb="29" eb="31">
      <t>テイチャク</t>
    </rPh>
    <rPh sb="31" eb="32">
      <t>リツ</t>
    </rPh>
    <rPh sb="34" eb="35">
      <t>ワリ</t>
    </rPh>
    <rPh sb="35" eb="37">
      <t>イジョウ</t>
    </rPh>
    <rPh sb="38" eb="39">
      <t>ワリ</t>
    </rPh>
    <rPh sb="39" eb="41">
      <t>ミマン</t>
    </rPh>
    <rPh sb="126" eb="127">
      <t>ワリ</t>
    </rPh>
    <rPh sb="127" eb="128">
      <t>コ</t>
    </rPh>
    <rPh sb="155" eb="157">
      <t>ケイカ</t>
    </rPh>
    <rPh sb="157" eb="159">
      <t>ソチ</t>
    </rPh>
    <rPh sb="159" eb="161">
      <t>タイショウ</t>
    </rPh>
    <phoneticPr fontId="8"/>
  </si>
  <si>
    <t>１．　Ⅰ型（7.5：1）　　　　　　２．　Ⅱ型（10：1）</t>
    <rPh sb="4" eb="5">
      <t>ガタ</t>
    </rPh>
    <rPh sb="22" eb="23">
      <t>ガタ</t>
    </rPh>
    <phoneticPr fontId="8"/>
  </si>
  <si>
    <t>就労継続支援Ａ型に係る基本報酬の算定区分に関する届出書</t>
    <rPh sb="0" eb="2">
      <t>シュウロウ</t>
    </rPh>
    <rPh sb="2" eb="4">
      <t>ケイゾク</t>
    </rPh>
    <rPh sb="4" eb="6">
      <t>シエン</t>
    </rPh>
    <rPh sb="7" eb="8">
      <t>ガタ</t>
    </rPh>
    <rPh sb="9" eb="10">
      <t>カカ</t>
    </rPh>
    <rPh sb="11" eb="13">
      <t>キホン</t>
    </rPh>
    <rPh sb="13" eb="15">
      <t>ホウシュウ</t>
    </rPh>
    <rPh sb="16" eb="18">
      <t>サンテイ</t>
    </rPh>
    <rPh sb="18" eb="20">
      <t>クブン</t>
    </rPh>
    <rPh sb="21" eb="22">
      <t>カン</t>
    </rPh>
    <rPh sb="24" eb="27">
      <t>トドケデショ</t>
    </rPh>
    <phoneticPr fontId="8"/>
  </si>
  <si>
    <t>注４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7" eb="68">
      <t>トウ</t>
    </rPh>
    <rPh sb="70" eb="73">
      <t>ケイヤクショ</t>
    </rPh>
    <rPh sb="73" eb="74">
      <t>トウ</t>
    </rPh>
    <rPh sb="75" eb="76">
      <t>ウツ</t>
    </rPh>
    <rPh sb="78" eb="80">
      <t>テンプ</t>
    </rPh>
    <phoneticPr fontId="8"/>
  </si>
  <si>
    <t>就労支援関係研修修了加算</t>
  </si>
  <si>
    <t>入居者数</t>
    <rPh sb="0" eb="3">
      <t>ニュウキョシャ</t>
    </rPh>
    <rPh sb="3" eb="4">
      <t>スウ</t>
    </rPh>
    <phoneticPr fontId="8"/>
  </si>
  <si>
    <t>令和</t>
    <rPh sb="0" eb="2">
      <t>レイワ</t>
    </rPh>
    <phoneticPr fontId="144"/>
  </si>
  <si>
    <t>　１　なし　　２　あり</t>
  </si>
  <si>
    <t>２　利用者数</t>
    <rPh sb="2" eb="5">
      <t>リヨウシャ</t>
    </rPh>
    <rPh sb="5" eb="6">
      <t>スウ</t>
    </rPh>
    <phoneticPr fontId="8"/>
  </si>
  <si>
    <t>宿泊型自立訓練（別紙21），共同生活</t>
    <rPh sb="8" eb="10">
      <t>ベッシ</t>
    </rPh>
    <phoneticPr fontId="8"/>
  </si>
  <si>
    <t>福祉専門職員配置等（※7）</t>
    <rPh sb="0" eb="2">
      <t>フクシ</t>
    </rPh>
    <rPh sb="2" eb="4">
      <t>センモン</t>
    </rPh>
    <rPh sb="4" eb="6">
      <t>ショクイン</t>
    </rPh>
    <rPh sb="6" eb="8">
      <t>ハイチ</t>
    </rPh>
    <rPh sb="8" eb="9">
      <t>トウ</t>
    </rPh>
    <phoneticPr fontId="8"/>
  </si>
  <si>
    <t>生産活動</t>
  </si>
  <si>
    <t>２　加配される従業者の状況</t>
  </si>
  <si>
    <t>定員規模</t>
    <rPh sb="0" eb="2">
      <t>テイイン</t>
    </rPh>
    <rPh sb="2" eb="4">
      <t>キボ</t>
    </rPh>
    <phoneticPr fontId="8"/>
  </si>
  <si>
    <t>各サービス共通</t>
    <rPh sb="0" eb="1">
      <t>カク</t>
    </rPh>
    <rPh sb="5" eb="7">
      <t>キョウツウ</t>
    </rPh>
    <phoneticPr fontId="8"/>
  </si>
  <si>
    <t>４．81人以上
５．20人以下
６．21人以上30人以下
７．31人以上40人以下
８．41人以上50人以下
９．51人以上60人以下
１０．61人以上70人以下
１１．71人以上80人以下</t>
  </si>
  <si>
    <t>⑧国際標準化規格が定めた規格等の認証等</t>
  </si>
  <si>
    <t>人員配置区分
（※2）</t>
    <rPh sb="0" eb="2">
      <t>ジンイン</t>
    </rPh>
    <rPh sb="2" eb="4">
      <t>ハイチ</t>
    </rPh>
    <rPh sb="4" eb="6">
      <t>クブン</t>
    </rPh>
    <phoneticPr fontId="8"/>
  </si>
  <si>
    <t>その他該当する体制等</t>
    <rPh sb="2" eb="3">
      <t>タ</t>
    </rPh>
    <rPh sb="3" eb="5">
      <t>ガイトウ</t>
    </rPh>
    <rPh sb="7" eb="9">
      <t>タイセイ</t>
    </rPh>
    <rPh sb="9" eb="10">
      <t>トウ</t>
    </rPh>
    <phoneticPr fontId="8"/>
  </si>
  <si>
    <t>９月</t>
    <rPh sb="1" eb="2">
      <t>ガツ</t>
    </rPh>
    <phoneticPr fontId="144"/>
  </si>
  <si>
    <t>地域区分</t>
    <rPh sb="0" eb="2">
      <t>チイキ</t>
    </rPh>
    <rPh sb="2" eb="4">
      <t>クブン</t>
    </rPh>
    <phoneticPr fontId="8"/>
  </si>
  <si>
    <t>介護給付費</t>
    <rPh sb="0" eb="2">
      <t>カイゴ</t>
    </rPh>
    <rPh sb="2" eb="4">
      <t>キュウフ</t>
    </rPh>
    <rPh sb="4" eb="5">
      <t>ヒ</t>
    </rPh>
    <phoneticPr fontId="8"/>
  </si>
  <si>
    <t>　１．なし　　２．Ⅰ　　３．Ⅱ　　４．Ⅲ　　５．Ⅳ</t>
  </si>
  <si>
    <t>キャリアパス区分（※3）</t>
    <rPh sb="6" eb="8">
      <t>クブン</t>
    </rPh>
    <phoneticPr fontId="8"/>
  </si>
  <si>
    <t>前年度の延べ利用者数</t>
    <rPh sb="0" eb="3">
      <t>ゼンネンド</t>
    </rPh>
    <rPh sb="4" eb="5">
      <t>ノ</t>
    </rPh>
    <rPh sb="6" eb="9">
      <t>リヨウシャ</t>
    </rPh>
    <rPh sb="9" eb="10">
      <t>スウ</t>
    </rPh>
    <phoneticPr fontId="8"/>
  </si>
  <si>
    <t>福祉・介護職員等特定処遇改善加算区分（※4）</t>
    <rPh sb="16" eb="18">
      <t>クブン</t>
    </rPh>
    <phoneticPr fontId="8"/>
  </si>
  <si>
    <t>有</t>
  </si>
  <si>
    <t>　１．Ⅰ　　２．Ⅱ</t>
  </si>
  <si>
    <t>人員配置体制加算　算定の可否</t>
    <rPh sb="0" eb="2">
      <t>ジンイン</t>
    </rPh>
    <rPh sb="2" eb="4">
      <t>ハイチ</t>
    </rPh>
    <rPh sb="4" eb="6">
      <t>タイセイ</t>
    </rPh>
    <rPh sb="6" eb="8">
      <t>カサン</t>
    </rPh>
    <rPh sb="9" eb="11">
      <t>サンテイ</t>
    </rPh>
    <rPh sb="12" eb="14">
      <t>カヒ</t>
    </rPh>
    <phoneticPr fontId="8"/>
  </si>
  <si>
    <t>共生型サービス対象区分</t>
    <rPh sb="0" eb="3">
      <t>キョウセイガタ</t>
    </rPh>
    <rPh sb="7" eb="9">
      <t>タイショウ</t>
    </rPh>
    <rPh sb="9" eb="11">
      <t>クブン</t>
    </rPh>
    <phoneticPr fontId="8"/>
  </si>
  <si>
    <t>生活支援員A</t>
    <rPh sb="0" eb="2">
      <t>セイカツ</t>
    </rPh>
    <rPh sb="2" eb="4">
      <t>シエン</t>
    </rPh>
    <rPh sb="4" eb="5">
      <t>イン</t>
    </rPh>
    <phoneticPr fontId="8"/>
  </si>
  <si>
    <t>地域生活支援拠点等</t>
    <rPh sb="6" eb="8">
      <t>キョテン</t>
    </rPh>
    <rPh sb="8" eb="9">
      <t>トウ</t>
    </rPh>
    <phoneticPr fontId="8"/>
  </si>
  <si>
    <t>　１．なし　　２．Ⅰ　　３．Ⅱ　　４．Ⅲ</t>
  </si>
  <si>
    <t>夜間看護体制（看護職員配置数）（※12）</t>
    <rPh sb="0" eb="2">
      <t>ヤカン</t>
    </rPh>
    <rPh sb="2" eb="4">
      <t>カンゴ</t>
    </rPh>
    <rPh sb="4" eb="6">
      <t>タイセイ</t>
    </rPh>
    <rPh sb="7" eb="9">
      <t>カンゴ</t>
    </rPh>
    <rPh sb="9" eb="11">
      <t>ショクイン</t>
    </rPh>
    <rPh sb="11" eb="13">
      <t>ハイチ</t>
    </rPh>
    <rPh sb="13" eb="14">
      <t>スウ</t>
    </rPh>
    <phoneticPr fontId="8"/>
  </si>
  <si>
    <t>１．40人以下
２．41人以上60人以下
３．61人以上80人以下
４．81人以上</t>
  </si>
  <si>
    <t>定員超過</t>
    <rPh sb="0" eb="2">
      <t>テイイン</t>
    </rPh>
    <rPh sb="2" eb="4">
      <t>チョウカ</t>
    </rPh>
    <phoneticPr fontId="8"/>
  </si>
  <si>
    <t>職員欠如</t>
    <rPh sb="0" eb="2">
      <t>ショクイン</t>
    </rPh>
    <rPh sb="2" eb="4">
      <t>ケツジョ</t>
    </rPh>
    <phoneticPr fontId="8"/>
  </si>
  <si>
    <t>サービス管理責任者欠如</t>
    <rPh sb="4" eb="6">
      <t>カンリ</t>
    </rPh>
    <rPh sb="6" eb="8">
      <t>セキニン</t>
    </rPh>
    <rPh sb="8" eb="9">
      <t>シャ</t>
    </rPh>
    <rPh sb="9" eb="11">
      <t>ケツジョ</t>
    </rPh>
    <phoneticPr fontId="8"/>
  </si>
  <si>
    <t>指定管理者制度適用区分</t>
    <rPh sb="0" eb="2">
      <t>シテイ</t>
    </rPh>
    <rPh sb="2" eb="5">
      <t>カンリシャ</t>
    </rPh>
    <rPh sb="5" eb="7">
      <t>セイド</t>
    </rPh>
    <rPh sb="7" eb="9">
      <t>テキヨウ</t>
    </rPh>
    <rPh sb="9" eb="11">
      <t>クブン</t>
    </rPh>
    <phoneticPr fontId="8"/>
  </si>
  <si>
    <t>１．４時間未満　　２．４時間以上６時間未満</t>
    <rPh sb="3" eb="5">
      <t>ジカン</t>
    </rPh>
    <rPh sb="5" eb="7">
      <t>ミマン</t>
    </rPh>
    <phoneticPr fontId="8"/>
  </si>
  <si>
    <t>別紙４－３</t>
    <rPh sb="0" eb="2">
      <t>ベッシ</t>
    </rPh>
    <phoneticPr fontId="8"/>
  </si>
  <si>
    <t>　１　特定事業所加算(Ⅰ)　　２　特定事業所加算(Ⅱ)　　３　特定事業所加算(Ⅲ)　　４　特定事業所加算(Ⅳ)</t>
    <rPh sb="3" eb="5">
      <t>トクテイ</t>
    </rPh>
    <rPh sb="5" eb="8">
      <t>ジギョウショ</t>
    </rPh>
    <rPh sb="8" eb="10">
      <t>カサン</t>
    </rPh>
    <rPh sb="17" eb="19">
      <t>トクテイ</t>
    </rPh>
    <rPh sb="19" eb="22">
      <t>ジギョウショ</t>
    </rPh>
    <rPh sb="22" eb="24">
      <t>カサン</t>
    </rPh>
    <rPh sb="31" eb="33">
      <t>トクテイ</t>
    </rPh>
    <rPh sb="33" eb="36">
      <t>ジギョウショ</t>
    </rPh>
    <rPh sb="36" eb="38">
      <t>カサン</t>
    </rPh>
    <rPh sb="45" eb="47">
      <t>トクテイ</t>
    </rPh>
    <rPh sb="47" eb="50">
      <t>ジギョウショ</t>
    </rPh>
    <rPh sb="50" eb="52">
      <t>カサン</t>
    </rPh>
    <phoneticPr fontId="8"/>
  </si>
  <si>
    <t>１　介護サービス包括型　　　　２　外部サービス利用型　　　　　３　日中サービス支援型　</t>
    <rPh sb="2" eb="4">
      <t>カイゴ</t>
    </rPh>
    <rPh sb="8" eb="10">
      <t>ホウカツ</t>
    </rPh>
    <rPh sb="10" eb="11">
      <t>ガタ</t>
    </rPh>
    <rPh sb="17" eb="19">
      <t>ガイブ</t>
    </rPh>
    <rPh sb="23" eb="26">
      <t>リヨウガタ</t>
    </rPh>
    <rPh sb="33" eb="35">
      <t>ニッチュウ</t>
    </rPh>
    <rPh sb="39" eb="42">
      <t>シエンガタ</t>
    </rPh>
    <phoneticPr fontId="8"/>
  </si>
  <si>
    <t xml:space="preserve">  １．Ⅲ（キャリアパス要件（Ⅰ又はⅡ）及び職場環境等要件のいずれも満たす）
  ５．Ⅱ（キャリアパス要件（Ⅰ及びⅡ）及び職場環境等要件のいずれも満たす）
  ６．Ⅰ（キャリアパス要件（Ⅰ及びⅡ及びⅢ）及び職場環境等要件のいずれも満たす）</t>
  </si>
  <si>
    <t>栄養士配置</t>
    <rPh sb="0" eb="2">
      <t>エイヨウ</t>
    </rPh>
    <rPh sb="2" eb="3">
      <t>シ</t>
    </rPh>
    <rPh sb="3" eb="5">
      <t>ハイチ</t>
    </rPh>
    <phoneticPr fontId="8"/>
  </si>
  <si>
    <t>１月</t>
    <rPh sb="1" eb="2">
      <t>ガツ</t>
    </rPh>
    <phoneticPr fontId="144"/>
  </si>
  <si>
    <t>常勤看護職員等配置</t>
    <rPh sb="0" eb="2">
      <t>ジョウキン</t>
    </rPh>
    <rPh sb="2" eb="4">
      <t>カンゴ</t>
    </rPh>
    <rPh sb="4" eb="6">
      <t>ショクイン</t>
    </rPh>
    <rPh sb="6" eb="7">
      <t>トウ</t>
    </rPh>
    <rPh sb="7" eb="9">
      <t>ハイチ</t>
    </rPh>
    <phoneticPr fontId="8"/>
  </si>
  <si>
    <t>視覚・聴覚等支援体制</t>
    <rPh sb="0" eb="2">
      <t>シカク</t>
    </rPh>
    <rPh sb="3" eb="5">
      <t>チョウカク</t>
    </rPh>
    <rPh sb="5" eb="6">
      <t>トウ</t>
    </rPh>
    <rPh sb="6" eb="8">
      <t>シエン</t>
    </rPh>
    <rPh sb="8" eb="10">
      <t>タイセイ</t>
    </rPh>
    <phoneticPr fontId="8"/>
  </si>
  <si>
    <t>（Ⅳ）　支援力向上</t>
  </si>
  <si>
    <t>延長支援体制</t>
    <rPh sb="0" eb="2">
      <t>エンチョウ</t>
    </rPh>
    <rPh sb="2" eb="4">
      <t>シエン</t>
    </rPh>
    <rPh sb="4" eb="6">
      <t>タイセイ</t>
    </rPh>
    <phoneticPr fontId="8"/>
  </si>
  <si>
    <t>添付書類：運営規定
　運営規程は、当該事業所等が地域生活支援拠点等の機能を担う事業所であることが規定されているもの(規定の変更の手続中であるものを含む。)　に限る。なお、事業所の運営規程が変更の手続中のものである場合は、当該変更の手続の完了後、速やかに変更後の運営規程を提出すること。 
注１　地域生活支援拠点等機能強化加算については別に定める様式にて届出を行うこと。
注２　訪問系サービスとは、居宅介護、重度訪問介護、同行援護、行動援護をいう。
注３　日中系サービスとは、生活介護、自立訓練（機能訓練）、自立訓練（生活訓練）、就労移行支援（養成含む）、就労
　　継続支援Ａ型、就労継続支援Ｂ型、就労選択支援をいう。</t>
    <rPh sb="5" eb="7">
      <t>ウンエイ</t>
    </rPh>
    <rPh sb="7" eb="9">
      <t>キテイ</t>
    </rPh>
    <rPh sb="145" eb="146">
      <t>チュウ</t>
    </rPh>
    <rPh sb="186" eb="187">
      <t>チュウ</t>
    </rPh>
    <rPh sb="189" eb="191">
      <t>ホウモン</t>
    </rPh>
    <rPh sb="191" eb="192">
      <t>ケイ</t>
    </rPh>
    <rPh sb="225" eb="226">
      <t>チュウ</t>
    </rPh>
    <rPh sb="228" eb="230">
      <t>ニッチュウ</t>
    </rPh>
    <rPh sb="230" eb="231">
      <t>ケイ</t>
    </rPh>
    <rPh sb="238" eb="240">
      <t>セイカツ</t>
    </rPh>
    <rPh sb="240" eb="242">
      <t>カイゴ</t>
    </rPh>
    <rPh sb="259" eb="261">
      <t>セイカツ</t>
    </rPh>
    <rPh sb="265" eb="267">
      <t>シュウロウ</t>
    </rPh>
    <rPh sb="267" eb="269">
      <t>イコウ</t>
    </rPh>
    <rPh sb="269" eb="271">
      <t>シエン</t>
    </rPh>
    <rPh sb="272" eb="274">
      <t>ヨウセイ</t>
    </rPh>
    <rPh sb="274" eb="275">
      <t>フク</t>
    </rPh>
    <rPh sb="288" eb="289">
      <t>ガタ</t>
    </rPh>
    <rPh sb="299" eb="301">
      <t>シュウロウ</t>
    </rPh>
    <rPh sb="301" eb="303">
      <t>センタク</t>
    </rPh>
    <rPh sb="303" eb="305">
      <t>シエン</t>
    </rPh>
    <phoneticPr fontId="8"/>
  </si>
  <si>
    <t>４　配置状況
（実践研修修了者名）</t>
    <rPh sb="2" eb="4">
      <t>ハイチ</t>
    </rPh>
    <rPh sb="4" eb="6">
      <t>ジョウキョウ</t>
    </rPh>
    <rPh sb="8" eb="10">
      <t>ジッセン</t>
    </rPh>
    <rPh sb="10" eb="12">
      <t>ケンシュウ</t>
    </rPh>
    <rPh sb="12" eb="15">
      <t>シュウリョウシャ</t>
    </rPh>
    <rPh sb="15" eb="16">
      <t>メイ</t>
    </rPh>
    <phoneticPr fontId="8"/>
  </si>
  <si>
    <t>送迎体制</t>
    <rPh sb="0" eb="2">
      <t>ソウゲイ</t>
    </rPh>
    <rPh sb="2" eb="4">
      <t>タイセイ</t>
    </rPh>
    <phoneticPr fontId="8"/>
  </si>
  <si>
    <t>名　　称</t>
    <rPh sb="0" eb="1">
      <t>ナ</t>
    </rPh>
    <rPh sb="3" eb="4">
      <t>ショウ</t>
    </rPh>
    <phoneticPr fontId="8"/>
  </si>
  <si>
    <t>送迎体制（重度）</t>
    <rPh sb="0" eb="2">
      <t>ソウゲイ</t>
    </rPh>
    <rPh sb="2" eb="4">
      <t>タイセイ</t>
    </rPh>
    <rPh sb="5" eb="7">
      <t>ジュウド</t>
    </rPh>
    <phoneticPr fontId="8"/>
  </si>
  <si>
    <t>(６)</t>
  </si>
  <si>
    <t>就労移行支援体制</t>
    <rPh sb="0" eb="2">
      <t>シュウロウ</t>
    </rPh>
    <rPh sb="2" eb="4">
      <t>イコウ</t>
    </rPh>
    <rPh sb="4" eb="6">
      <t>シエン</t>
    </rPh>
    <rPh sb="6" eb="8">
      <t>タイセイ</t>
    </rPh>
    <phoneticPr fontId="8"/>
  </si>
  <si>
    <t>サービス管理責任者配置等（※7）</t>
    <rPh sb="4" eb="6">
      <t>カンリ</t>
    </rPh>
    <rPh sb="6" eb="8">
      <t>セキニン</t>
    </rPh>
    <rPh sb="8" eb="9">
      <t>シャ</t>
    </rPh>
    <rPh sb="9" eb="11">
      <t>ハイチ</t>
    </rPh>
    <rPh sb="11" eb="12">
      <t>トウ</t>
    </rPh>
    <phoneticPr fontId="8"/>
  </si>
  <si>
    <t>通院支援加算に関する届出書</t>
    <rPh sb="0" eb="2">
      <t>ツウイン</t>
    </rPh>
    <rPh sb="2" eb="4">
      <t>シエン</t>
    </rPh>
    <rPh sb="4" eb="6">
      <t>カサン</t>
    </rPh>
    <rPh sb="7" eb="8">
      <t>カン</t>
    </rPh>
    <rPh sb="10" eb="11">
      <t>トドケ</t>
    </rPh>
    <rPh sb="11" eb="12">
      <t>デ</t>
    </rPh>
    <rPh sb="12" eb="13">
      <t>ショ</t>
    </rPh>
    <phoneticPr fontId="8"/>
  </si>
  <si>
    <t>医療連携体制加算（Ⅶ）に関する届出書</t>
  </si>
  <si>
    <t>強度行動障害者体験利用加算に係る届出書</t>
    <rPh sb="0" eb="2">
      <t>キョウド</t>
    </rPh>
    <rPh sb="2" eb="4">
      <t>コウドウ</t>
    </rPh>
    <rPh sb="4" eb="7">
      <t>ショウガイシャ</t>
    </rPh>
    <rPh sb="7" eb="9">
      <t>タイケン</t>
    </rPh>
    <rPh sb="9" eb="11">
      <t>リヨウ</t>
    </rPh>
    <rPh sb="11" eb="13">
      <t>カサン</t>
    </rPh>
    <rPh sb="14" eb="15">
      <t>カカ</t>
    </rPh>
    <rPh sb="16" eb="19">
      <t>トドケデショ</t>
    </rPh>
    <phoneticPr fontId="8"/>
  </si>
  <si>
    <t>退院支援施設に係る体制</t>
  </si>
  <si>
    <t>注２　ピアサポート研修の課程を修了し、当該研修の事業を行った者から当該研修の課程を修了した旨の証明
　　書の交付を受けた者を、指定共同生活援助事業所等の従業者として２名以上（当該２名以上のうち少なく
　　とも１名は障害者等とする。）配置している。（※別添組織体制図、勤務形態一覧表のとおり）</t>
    <rPh sb="0" eb="1">
      <t>チュウ</t>
    </rPh>
    <rPh sb="63" eb="74">
      <t>シテイキョウドウセイカツエンジョジギョウショ</t>
    </rPh>
    <rPh sb="96" eb="97">
      <t>スク</t>
    </rPh>
    <phoneticPr fontId="8"/>
  </si>
  <si>
    <t>　１．福祉型　　２．医療型　　３．福祉型（強化）</t>
    <rPh sb="3" eb="6">
      <t>フクシガタ</t>
    </rPh>
    <rPh sb="10" eb="12">
      <t>イリョウ</t>
    </rPh>
    <rPh sb="12" eb="13">
      <t>ガタ</t>
    </rPh>
    <rPh sb="17" eb="20">
      <t>フクシガタ</t>
    </rPh>
    <rPh sb="21" eb="23">
      <t>キョウカ</t>
    </rPh>
    <phoneticPr fontId="8"/>
  </si>
  <si>
    <t>職員欠如</t>
  </si>
  <si>
    <t>１　事業所の名称</t>
    <rPh sb="2" eb="5">
      <t>ジギョウショ</t>
    </rPh>
    <rPh sb="6" eb="8">
      <t>メイショウ</t>
    </rPh>
    <phoneticPr fontId="8"/>
  </si>
  <si>
    <t>医療連携体制加算（Ⅸ）</t>
  </si>
  <si>
    <t>別紙29</t>
    <rPh sb="0" eb="2">
      <t>ベッシ</t>
    </rPh>
    <phoneticPr fontId="8"/>
  </si>
  <si>
    <t>１．なし　　２．その他栄養士　　３．常勤栄養士　　４．常勤管理栄養士</t>
    <rPh sb="10" eb="11">
      <t>タ</t>
    </rPh>
    <rPh sb="11" eb="14">
      <t>エイヨウシ</t>
    </rPh>
    <rPh sb="18" eb="20">
      <t>ジョウキン</t>
    </rPh>
    <rPh sb="20" eb="23">
      <t>エイヨウシ</t>
    </rPh>
    <rPh sb="27" eb="29">
      <t>ジョウキン</t>
    </rPh>
    <rPh sb="29" eb="31">
      <t>カンリ</t>
    </rPh>
    <rPh sb="31" eb="34">
      <t>エイヨウシ</t>
    </rPh>
    <phoneticPr fontId="8"/>
  </si>
  <si>
    <t>　１．なし　　２．Ⅰ　　３．Ⅱ</t>
  </si>
  <si>
    <t>強度行動障害者地域移行体制</t>
  </si>
  <si>
    <t>栄養士配置減算対象</t>
    <rPh sb="0" eb="2">
      <t>エイヨウ</t>
    </rPh>
    <rPh sb="2" eb="3">
      <t>シ</t>
    </rPh>
    <rPh sb="3" eb="5">
      <t>ハイチ</t>
    </rPh>
    <rPh sb="5" eb="7">
      <t>ゲンサン</t>
    </rPh>
    <rPh sb="7" eb="9">
      <t>タイショウ</t>
    </rPh>
    <phoneticPr fontId="8"/>
  </si>
  <si>
    <t>常勤換算数</t>
    <rPh sb="0" eb="4">
      <t>ジョウキンカンサン</t>
    </rPh>
    <rPh sb="4" eb="5">
      <t>スウ</t>
    </rPh>
    <phoneticPr fontId="8"/>
  </si>
  <si>
    <t>夜勤職員配置体制</t>
    <rPh sb="0" eb="2">
      <t>ヤキン</t>
    </rPh>
    <rPh sb="2" eb="4">
      <t>ショクイン</t>
    </rPh>
    <rPh sb="4" eb="6">
      <t>ハイチ</t>
    </rPh>
    <rPh sb="6" eb="8">
      <t>タイセイ</t>
    </rPh>
    <phoneticPr fontId="8"/>
  </si>
  <si>
    <t>利用者数 (A)　÷　40　＝ (F)</t>
  </si>
  <si>
    <t>５　前年度の平均利用者数</t>
    <rPh sb="2" eb="5">
      <t>ゼンネンド</t>
    </rPh>
    <rPh sb="6" eb="8">
      <t>ヘイキン</t>
    </rPh>
    <rPh sb="8" eb="10">
      <t>リヨウ</t>
    </rPh>
    <rPh sb="10" eb="11">
      <t>シャ</t>
    </rPh>
    <rPh sb="11" eb="12">
      <t>スウ</t>
    </rPh>
    <phoneticPr fontId="144"/>
  </si>
  <si>
    <t>重度障害者支援Ⅰ体制（重度）</t>
    <rPh sb="0" eb="2">
      <t>ジュウド</t>
    </rPh>
    <rPh sb="2" eb="5">
      <t>ショウガイシャ</t>
    </rPh>
    <rPh sb="5" eb="7">
      <t>シエン</t>
    </rPh>
    <rPh sb="8" eb="10">
      <t>タイセイ</t>
    </rPh>
    <rPh sb="11" eb="13">
      <t>ジュウド</t>
    </rPh>
    <phoneticPr fontId="8"/>
  </si>
  <si>
    <t>地域生活移行個別支援</t>
    <rPh sb="0" eb="2">
      <t>チイキ</t>
    </rPh>
    <rPh sb="2" eb="4">
      <t>セイカツ</t>
    </rPh>
    <rPh sb="4" eb="6">
      <t>イコウ</t>
    </rPh>
    <rPh sb="6" eb="8">
      <t>コベツ</t>
    </rPh>
    <rPh sb="8" eb="10">
      <t>シエン</t>
    </rPh>
    <phoneticPr fontId="8"/>
  </si>
  <si>
    <t>訪問訓練</t>
    <rPh sb="0" eb="2">
      <t>ホウモン</t>
    </rPh>
    <rPh sb="2" eb="4">
      <t>クンレン</t>
    </rPh>
    <phoneticPr fontId="8"/>
  </si>
  <si>
    <t>　１．なし　　２．7.5:1　　３．12:1　　４．20:1　　５．30:1</t>
  </si>
  <si>
    <t xml:space="preserve"> 加算要件に該当する利用者の前年度利用日の合計 (E)</t>
    <rPh sb="10" eb="13">
      <t>リヨウシャ</t>
    </rPh>
    <rPh sb="21" eb="23">
      <t>ゴウケイ</t>
    </rPh>
    <phoneticPr fontId="8"/>
  </si>
  <si>
    <t>自立生活支援加算Ⅲ</t>
  </si>
  <si>
    <t>歯科医師又は歯科医師の指示を受けた歯科衛生士が、施設従業者に対する口腔ケアに係る技術的助言を月1回以上行っている。</t>
    <rPh sb="0" eb="4">
      <t>シカイシ</t>
    </rPh>
    <rPh sb="4" eb="5">
      <t>マタ</t>
    </rPh>
    <rPh sb="6" eb="10">
      <t>シカイシ</t>
    </rPh>
    <rPh sb="11" eb="13">
      <t>シジ</t>
    </rPh>
    <rPh sb="14" eb="15">
      <t>ウ</t>
    </rPh>
    <rPh sb="17" eb="22">
      <t>シカエイセイシ</t>
    </rPh>
    <rPh sb="24" eb="29">
      <t>シセツジュウギョウシャ</t>
    </rPh>
    <rPh sb="30" eb="31">
      <t>タイ</t>
    </rPh>
    <rPh sb="33" eb="35">
      <t>コウクウ</t>
    </rPh>
    <rPh sb="38" eb="39">
      <t>カカ</t>
    </rPh>
    <rPh sb="40" eb="45">
      <t>ギジュツテキジョゲン</t>
    </rPh>
    <rPh sb="46" eb="47">
      <t>ツキ</t>
    </rPh>
    <rPh sb="48" eb="51">
      <t>カイイジョウ</t>
    </rPh>
    <rPh sb="51" eb="52">
      <t>オコナ</t>
    </rPh>
    <phoneticPr fontId="8"/>
  </si>
  <si>
    <t>通勤者生活支援</t>
    <rPh sb="0" eb="3">
      <t>ツウキンシャ</t>
    </rPh>
    <rPh sb="3" eb="5">
      <t>セイカツ</t>
    </rPh>
    <rPh sb="5" eb="7">
      <t>シエン</t>
    </rPh>
    <phoneticPr fontId="8"/>
  </si>
  <si>
    <t>別紙11</t>
    <rPh sb="0" eb="2">
      <t>ベッシ</t>
    </rPh>
    <phoneticPr fontId="8"/>
  </si>
  <si>
    <t>夜間支援等体制</t>
    <rPh sb="0" eb="2">
      <t>ヤカン</t>
    </rPh>
    <rPh sb="2" eb="4">
      <t>シエン</t>
    </rPh>
    <rPh sb="4" eb="5">
      <t>トウ</t>
    </rPh>
    <rPh sb="5" eb="7">
      <t>タイセイ</t>
    </rPh>
    <phoneticPr fontId="8"/>
  </si>
  <si>
    <t xml:space="preserve"> 規格等の内容</t>
    <rPh sb="1" eb="3">
      <t>キカク</t>
    </rPh>
    <rPh sb="3" eb="4">
      <t>トウ</t>
    </rPh>
    <rPh sb="5" eb="7">
      <t>ナイヨウ</t>
    </rPh>
    <phoneticPr fontId="31"/>
  </si>
  <si>
    <t>◎研修計画を策定している</t>
    <rPh sb="1" eb="3">
      <t>ケンシュウ</t>
    </rPh>
    <rPh sb="3" eb="5">
      <t>ケイカク</t>
    </rPh>
    <rPh sb="6" eb="8">
      <t>サクテイ</t>
    </rPh>
    <phoneticPr fontId="31"/>
  </si>
  <si>
    <t>第１週</t>
    <rPh sb="0" eb="1">
      <t>ダイ</t>
    </rPh>
    <rPh sb="2" eb="3">
      <t>シュウ</t>
    </rPh>
    <phoneticPr fontId="8"/>
  </si>
  <si>
    <t>　　１．なし　　２．Ⅰ　　３．Ⅱ　　４．Ⅲ　　５．Ⅰ・Ⅱ　　６．Ⅰ・Ⅲ　　
　　７．Ⅱ・Ⅲ　　８．Ⅰ・Ⅱ・Ⅲ</t>
  </si>
  <si>
    <t>社会生活支援</t>
  </si>
  <si>
    <t>　 ２　個別訓練実施計画
　　　 の運用</t>
    <rPh sb="4" eb="6">
      <t>コベツ</t>
    </rPh>
    <rPh sb="6" eb="8">
      <t>クンレン</t>
    </rPh>
    <rPh sb="8" eb="10">
      <t>ジッシ</t>
    </rPh>
    <rPh sb="10" eb="12">
      <t>ケイカク</t>
    </rPh>
    <rPh sb="18" eb="20">
      <t>ウンヨウ</t>
    </rPh>
    <phoneticPr fontId="8"/>
  </si>
  <si>
    <t>　１．一般型　　２．資格取得型</t>
    <rPh sb="3" eb="6">
      <t>イッパンガタ</t>
    </rPh>
    <rPh sb="10" eb="12">
      <t>シカク</t>
    </rPh>
    <rPh sb="12" eb="14">
      <t>シュトク</t>
    </rPh>
    <rPh sb="14" eb="15">
      <t>ガタ</t>
    </rPh>
    <phoneticPr fontId="8"/>
  </si>
  <si>
    <t>就労定着率区分（※8）</t>
    <rPh sb="2" eb="4">
      <t>テイチャク</t>
    </rPh>
    <rPh sb="4" eb="5">
      <t>リツ</t>
    </rPh>
    <rPh sb="5" eb="7">
      <t>クブン</t>
    </rPh>
    <phoneticPr fontId="8"/>
  </si>
  <si>
    <t>就労支援関係研修修了</t>
    <rPh sb="0" eb="2">
      <t>シュウロウ</t>
    </rPh>
    <rPh sb="2" eb="4">
      <t>シエン</t>
    </rPh>
    <rPh sb="4" eb="6">
      <t>カンケイ</t>
    </rPh>
    <rPh sb="6" eb="8">
      <t>ケンシュウ</t>
    </rPh>
    <rPh sb="8" eb="10">
      <t>シュウリョウ</t>
    </rPh>
    <phoneticPr fontId="8"/>
  </si>
  <si>
    <t>※　新設の場合は推定値</t>
    <rPh sb="2" eb="4">
      <t>シンセツ</t>
    </rPh>
    <rPh sb="5" eb="7">
      <t>バアイ</t>
    </rPh>
    <rPh sb="8" eb="11">
      <t>スイテイチ</t>
    </rPh>
    <phoneticPr fontId="8"/>
  </si>
  <si>
    <t>１．Ⅰ型(7.5:1)
２．Ⅱ型(10:1)</t>
  </si>
  <si>
    <t>就労継続A型利用者負担減免</t>
    <rPh sb="0" eb="2">
      <t>シュウロウ</t>
    </rPh>
    <rPh sb="2" eb="4">
      <t>ケイゾク</t>
    </rPh>
    <rPh sb="5" eb="6">
      <t>ガタ</t>
    </rPh>
    <rPh sb="6" eb="9">
      <t>リヨウシャ</t>
    </rPh>
    <rPh sb="9" eb="11">
      <t>フタン</t>
    </rPh>
    <rPh sb="11" eb="13">
      <t>ゲンメン</t>
    </rPh>
    <phoneticPr fontId="8"/>
  </si>
  <si>
    <t>※１　該当する類型の欄のプルダウンで○を選択する</t>
  </si>
  <si>
    <t>業務継続計画未策定</t>
  </si>
  <si>
    <t>目標工賃達成指導員配置</t>
    <rPh sb="0" eb="2">
      <t>モクヒョウ</t>
    </rPh>
    <rPh sb="2" eb="4">
      <t>コウチン</t>
    </rPh>
    <rPh sb="4" eb="6">
      <t>タッセイ</t>
    </rPh>
    <rPh sb="6" eb="9">
      <t>シドウイン</t>
    </rPh>
    <rPh sb="9" eb="11">
      <t>ハイチ</t>
    </rPh>
    <phoneticPr fontId="8"/>
  </si>
  <si>
    <t xml:space="preserve">  ア</t>
  </si>
  <si>
    <t>ピアサポート実施加算</t>
    <rPh sb="6" eb="8">
      <t>ジッシ</t>
    </rPh>
    <rPh sb="8" eb="10">
      <t>カサン</t>
    </rPh>
    <phoneticPr fontId="8"/>
  </si>
  <si>
    <t>就労定着支援利用者数</t>
    <rPh sb="0" eb="2">
      <t>シュウロウ</t>
    </rPh>
    <rPh sb="2" eb="4">
      <t>テイチャク</t>
    </rPh>
    <rPh sb="4" eb="6">
      <t>シエン</t>
    </rPh>
    <rPh sb="6" eb="9">
      <t>リヨウシャ</t>
    </rPh>
    <rPh sb="9" eb="10">
      <t>スウ</t>
    </rPh>
    <phoneticPr fontId="8"/>
  </si>
  <si>
    <t>（Ⅱ）生産活動</t>
    <rPh sb="3" eb="5">
      <t>セイサン</t>
    </rPh>
    <rPh sb="5" eb="7">
      <t>カツドウ</t>
    </rPh>
    <phoneticPr fontId="31"/>
  </si>
  <si>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8"/>
  </si>
  <si>
    <t>(B)≦</t>
  </si>
  <si>
    <t>大規模住居（※9）</t>
    <rPh sb="0" eb="3">
      <t>ダイキボ</t>
    </rPh>
    <rPh sb="3" eb="5">
      <t>ジュウキョ</t>
    </rPh>
    <phoneticPr fontId="8"/>
  </si>
  <si>
    <t>７　人員配置の状況</t>
    <rPh sb="2" eb="4">
      <t>ジンイン</t>
    </rPh>
    <rPh sb="4" eb="6">
      <t>ハイチ</t>
    </rPh>
    <rPh sb="7" eb="9">
      <t>ジョウキョウ</t>
    </rPh>
    <phoneticPr fontId="8"/>
  </si>
  <si>
    <t>１．なし　　２．定員8人以上　　３．定員21人以上
４．定員21人以上（一体的な運営が行われている場合）</t>
    <rPh sb="8" eb="10">
      <t>テイイン</t>
    </rPh>
    <rPh sb="11" eb="14">
      <t>ニンイジョウ</t>
    </rPh>
    <rPh sb="18" eb="20">
      <t>テイイン</t>
    </rPh>
    <rPh sb="22" eb="25">
      <t>ニンイジョウ</t>
    </rPh>
    <phoneticPr fontId="8"/>
  </si>
  <si>
    <t>看護職員配置体制</t>
    <rPh sb="0" eb="2">
      <t>カンゴ</t>
    </rPh>
    <rPh sb="2" eb="4">
      <t>ショクイン</t>
    </rPh>
    <rPh sb="4" eb="6">
      <t>ハイチ</t>
    </rPh>
    <rPh sb="6" eb="8">
      <t>タイセイ</t>
    </rPh>
    <phoneticPr fontId="8"/>
  </si>
  <si>
    <t>地域移行等意向確認体制未整備（※10）</t>
    <rPh sb="0" eb="2">
      <t>チイキ</t>
    </rPh>
    <rPh sb="2" eb="4">
      <t>イコウ</t>
    </rPh>
    <rPh sb="4" eb="5">
      <t>トウ</t>
    </rPh>
    <rPh sb="5" eb="7">
      <t>イコウ</t>
    </rPh>
    <rPh sb="7" eb="9">
      <t>カクニン</t>
    </rPh>
    <rPh sb="9" eb="11">
      <t>タイセイ</t>
    </rPh>
    <rPh sb="11" eb="14">
      <t>ミセイビ</t>
    </rPh>
    <phoneticPr fontId="8"/>
  </si>
  <si>
    <t>注１　厚生労働大臣が定める事項及び評価方法（令和３年厚生労働省告示第88号）に基づき評価点を算出すること。
　　なお、別添「就労継続支援Ａ型事業所におけるスコア表（全体）」も併せて提出すること。
注２　評価点区分「なし（経過措置対象）」は、指定を受けてから１年度間を経過していない事業所が選択する。
注３　評価点の公表については、インターネットを利用した公表方法の場合は、公表場所と当該公表場所のURL等を、
　　その他の方法による場合は、その公表方法を記載すること。
　　　なお、公表していない場合は、減算となるので留意すること。</t>
    <rPh sb="0" eb="1">
      <t>チュウ</t>
    </rPh>
    <rPh sb="3" eb="5">
      <t>コウセイ</t>
    </rPh>
    <rPh sb="5" eb="7">
      <t>ロウドウ</t>
    </rPh>
    <rPh sb="7" eb="9">
      <t>ダイジン</t>
    </rPh>
    <rPh sb="10" eb="11">
      <t>サダ</t>
    </rPh>
    <rPh sb="13" eb="15">
      <t>ジコウ</t>
    </rPh>
    <rPh sb="15" eb="16">
      <t>オヨ</t>
    </rPh>
    <rPh sb="17" eb="19">
      <t>ヒョウカ</t>
    </rPh>
    <rPh sb="19" eb="21">
      <t>ホウホウ</t>
    </rPh>
    <rPh sb="22" eb="24">
      <t>レイワ</t>
    </rPh>
    <rPh sb="25" eb="26">
      <t>ネン</t>
    </rPh>
    <rPh sb="26" eb="28">
      <t>コウセイ</t>
    </rPh>
    <rPh sb="28" eb="31">
      <t>ロウドウショウ</t>
    </rPh>
    <rPh sb="31" eb="33">
      <t>コクジ</t>
    </rPh>
    <rPh sb="33" eb="34">
      <t>ダイ</t>
    </rPh>
    <rPh sb="36" eb="37">
      <t>ゴウ</t>
    </rPh>
    <rPh sb="39" eb="40">
      <t>モト</t>
    </rPh>
    <rPh sb="42" eb="45">
      <t>ヒョウカテン</t>
    </rPh>
    <rPh sb="46" eb="48">
      <t>サンシュツ</t>
    </rPh>
    <rPh sb="59" eb="61">
      <t>ベッテン</t>
    </rPh>
    <rPh sb="87" eb="88">
      <t>アワ</t>
    </rPh>
    <rPh sb="90" eb="92">
      <t>テイシュツ</t>
    </rPh>
    <rPh sb="98" eb="99">
      <t>チュウ</t>
    </rPh>
    <rPh sb="101" eb="104">
      <t>ヒョウカテン</t>
    </rPh>
    <rPh sb="104" eb="106">
      <t>クブン</t>
    </rPh>
    <rPh sb="110" eb="112">
      <t>ケイカ</t>
    </rPh>
    <rPh sb="112" eb="114">
      <t>ソチ</t>
    </rPh>
    <rPh sb="114" eb="116">
      <t>タイショウ</t>
    </rPh>
    <rPh sb="120" eb="122">
      <t>シテイ</t>
    </rPh>
    <rPh sb="123" eb="124">
      <t>ウ</t>
    </rPh>
    <rPh sb="133" eb="135">
      <t>ケイカ</t>
    </rPh>
    <rPh sb="140" eb="143">
      <t>ジギョウショ</t>
    </rPh>
    <rPh sb="144" eb="146">
      <t>センタク</t>
    </rPh>
    <rPh sb="150" eb="151">
      <t>チュウ</t>
    </rPh>
    <rPh sb="153" eb="156">
      <t>ヒョウカテン</t>
    </rPh>
    <rPh sb="157" eb="159">
      <t>コウヒョウ</t>
    </rPh>
    <rPh sb="173" eb="175">
      <t>リヨウ</t>
    </rPh>
    <rPh sb="177" eb="179">
      <t>コウヒョウ</t>
    </rPh>
    <rPh sb="179" eb="181">
      <t>ホウホウ</t>
    </rPh>
    <rPh sb="182" eb="184">
      <t>バアイ</t>
    </rPh>
    <rPh sb="201" eb="202">
      <t>トウ</t>
    </rPh>
    <rPh sb="209" eb="210">
      <t>タ</t>
    </rPh>
    <rPh sb="211" eb="213">
      <t>ホウホウ</t>
    </rPh>
    <rPh sb="216" eb="218">
      <t>バアイ</t>
    </rPh>
    <rPh sb="222" eb="224">
      <t>コウヒョウ</t>
    </rPh>
    <rPh sb="224" eb="226">
      <t>ホウホウ</t>
    </rPh>
    <rPh sb="227" eb="229">
      <t>キサイ</t>
    </rPh>
    <rPh sb="241" eb="243">
      <t>コウヒョウ</t>
    </rPh>
    <rPh sb="248" eb="250">
      <t>バアイ</t>
    </rPh>
    <rPh sb="252" eb="254">
      <t>ゲンサン</t>
    </rPh>
    <rPh sb="259" eb="261">
      <t>リュウイ</t>
    </rPh>
    <phoneticPr fontId="8"/>
  </si>
  <si>
    <t>注２　実践研修・中核的人材養成研修共に、研修修了者については修了証の写しを添付すること。</t>
    <rPh sb="0" eb="1">
      <t>チュウ</t>
    </rPh>
    <rPh sb="3" eb="5">
      <t>ジッセン</t>
    </rPh>
    <rPh sb="5" eb="7">
      <t>ケンシュウ</t>
    </rPh>
    <rPh sb="8" eb="11">
      <t>チュウカクテキ</t>
    </rPh>
    <rPh sb="11" eb="13">
      <t>ジンザイ</t>
    </rPh>
    <rPh sb="13" eb="15">
      <t>ヨウセイ</t>
    </rPh>
    <rPh sb="15" eb="17">
      <t>ケンシュウ</t>
    </rPh>
    <rPh sb="17" eb="18">
      <t>トモ</t>
    </rPh>
    <rPh sb="20" eb="22">
      <t>ケンシュウ</t>
    </rPh>
    <rPh sb="22" eb="25">
      <t>シュウリョウシャ</t>
    </rPh>
    <rPh sb="30" eb="33">
      <t>シュウリョウショウ</t>
    </rPh>
    <rPh sb="34" eb="35">
      <t>ウツ</t>
    </rPh>
    <phoneticPr fontId="8"/>
  </si>
  <si>
    <t>夜間支援等体制加算Ⅰ加配職員体制</t>
  </si>
  <si>
    <t>夜勤職員加配体制</t>
    <rPh sb="0" eb="2">
      <t>ヤキン</t>
    </rPh>
    <rPh sb="2" eb="4">
      <t>ショクイン</t>
    </rPh>
    <rPh sb="4" eb="6">
      <t>カハイ</t>
    </rPh>
    <rPh sb="6" eb="8">
      <t>タイセイ</t>
    </rPh>
    <phoneticPr fontId="8"/>
  </si>
  <si>
    <t>医療連携体制加算（Ⅶ）</t>
    <rPh sb="0" eb="2">
      <t>イリョウ</t>
    </rPh>
    <rPh sb="2" eb="4">
      <t>レンケイ</t>
    </rPh>
    <rPh sb="4" eb="6">
      <t>タイセイ</t>
    </rPh>
    <rPh sb="6" eb="8">
      <t>カサン</t>
    </rPh>
    <phoneticPr fontId="8"/>
  </si>
  <si>
    <t>地域相談支援</t>
    <rPh sb="0" eb="2">
      <t>チイキ</t>
    </rPh>
    <rPh sb="2" eb="4">
      <t>ソウダン</t>
    </rPh>
    <rPh sb="4" eb="6">
      <t>シエン</t>
    </rPh>
    <phoneticPr fontId="8"/>
  </si>
  <si>
    <t>(1)のうち盲ろう者向け通訳・介助員で、同行援護従業者の要件を満たしている者の総数</t>
    <rPh sb="6" eb="7">
      <t>モウ</t>
    </rPh>
    <rPh sb="9" eb="10">
      <t>シャ</t>
    </rPh>
    <rPh sb="10" eb="11">
      <t>ム</t>
    </rPh>
    <rPh sb="12" eb="14">
      <t>ツウヤク</t>
    </rPh>
    <rPh sb="15" eb="17">
      <t>カイジョ</t>
    </rPh>
    <rPh sb="17" eb="18">
      <t>イン</t>
    </rPh>
    <rPh sb="20" eb="22">
      <t>ドウコウ</t>
    </rPh>
    <rPh sb="22" eb="24">
      <t>エンゴ</t>
    </rPh>
    <rPh sb="24" eb="27">
      <t>ジュウギョウシャ</t>
    </rPh>
    <rPh sb="28" eb="30">
      <t>ヨウケン</t>
    </rPh>
    <rPh sb="31" eb="32">
      <t>ミ</t>
    </rPh>
    <phoneticPr fontId="8"/>
  </si>
  <si>
    <t>注６　ここでいう常勤とは、「障害者の日常生活及び社会生活を総合的に支援するための法律に基づ
　　く指定障害福祉サービスの事業等の人員、設備及び運営に関する基準について（平成18年12月６
　　日厚生労働省社会・援護局障害保健福祉部長通知」）第二の２の（３）に定義する「常勤」をい
　　う。</t>
    <rPh sb="0" eb="1">
      <t>チュウ</t>
    </rPh>
    <rPh sb="8" eb="10">
      <t>ジョウキン</t>
    </rPh>
    <rPh sb="14" eb="17">
      <t>ショウガイシャ</t>
    </rPh>
    <rPh sb="18" eb="20">
      <t>ニチジョウ</t>
    </rPh>
    <rPh sb="20" eb="22">
      <t>セイカツ</t>
    </rPh>
    <rPh sb="22" eb="23">
      <t>オヨ</t>
    </rPh>
    <rPh sb="24" eb="26">
      <t>シャカイ</t>
    </rPh>
    <rPh sb="26" eb="28">
      <t>セイカツ</t>
    </rPh>
    <rPh sb="29" eb="32">
      <t>ソウゴウテキ</t>
    </rPh>
    <rPh sb="33" eb="35">
      <t>シエン</t>
    </rPh>
    <rPh sb="40" eb="42">
      <t>ホウリツ</t>
    </rPh>
    <rPh sb="43" eb="44">
      <t>モト</t>
    </rPh>
    <phoneticPr fontId="8"/>
  </si>
  <si>
    <t>相談支援</t>
    <rPh sb="0" eb="2">
      <t>ソウダン</t>
    </rPh>
    <rPh sb="2" eb="4">
      <t>シエン</t>
    </rPh>
    <phoneticPr fontId="8"/>
  </si>
  <si>
    <t>計画相談支援</t>
    <rPh sb="0" eb="2">
      <t>ケイカク</t>
    </rPh>
    <rPh sb="2" eb="4">
      <t>ソウダン</t>
    </rPh>
    <rPh sb="4" eb="6">
      <t>シエン</t>
    </rPh>
    <phoneticPr fontId="8"/>
  </si>
  <si>
    <t>１．なし　２．Ⅱ　４．Ⅰ　５．Ⅲ　６．Ⅳ</t>
  </si>
  <si>
    <t>世話人</t>
    <rPh sb="0" eb="3">
      <t>セワニン</t>
    </rPh>
    <phoneticPr fontId="8"/>
  </si>
  <si>
    <t>主任相談支援専門員配置</t>
    <rPh sb="0" eb="6">
      <t>シュニンソウダンシエン</t>
    </rPh>
    <rPh sb="6" eb="9">
      <t>センモンイン</t>
    </rPh>
    <rPh sb="9" eb="11">
      <t>ハイチ</t>
    </rPh>
    <phoneticPr fontId="8"/>
  </si>
  <si>
    <t>：</t>
  </si>
  <si>
    <t>延べ利用人数</t>
    <rPh sb="0" eb="1">
      <t>ノ</t>
    </rPh>
    <rPh sb="2" eb="4">
      <t>リヨウ</t>
    </rPh>
    <rPh sb="4" eb="6">
      <t>ニンズウ</t>
    </rPh>
    <phoneticPr fontId="144"/>
  </si>
  <si>
    <t>※３</t>
  </si>
  <si>
    <t>院内感染対策の研修または訓練を行った医療機関または地域の医師会</t>
    <rPh sb="0" eb="6">
      <t>インナイカンセンタイサク</t>
    </rPh>
    <rPh sb="7" eb="9">
      <t>ケンシュウ</t>
    </rPh>
    <rPh sb="12" eb="14">
      <t>クンレン</t>
    </rPh>
    <rPh sb="15" eb="16">
      <t>オコナ</t>
    </rPh>
    <rPh sb="18" eb="20">
      <t>イリョウ</t>
    </rPh>
    <rPh sb="20" eb="22">
      <t>キカン</t>
    </rPh>
    <rPh sb="25" eb="27">
      <t>チイキ</t>
    </rPh>
    <rPh sb="28" eb="31">
      <t>イシカイ</t>
    </rPh>
    <phoneticPr fontId="8"/>
  </si>
  <si>
    <t>※４</t>
  </si>
  <si>
    <t>「福祉・介護職員等特定処遇改善加算区分」欄は、福祉・介護職員等特定処遇改善加算対象が「２．あり」の場合に設定する。</t>
    <rPh sb="30" eb="31">
      <t>トウ</t>
    </rPh>
    <rPh sb="31" eb="33">
      <t>トクテイ</t>
    </rPh>
    <phoneticPr fontId="8"/>
  </si>
  <si>
    <t>◎当該ピアサポーターは「障害者ﾋﾟｱｻﾎﾟｰﾄ研修」</t>
    <rPh sb="1" eb="3">
      <t>トウガイ</t>
    </rPh>
    <rPh sb="12" eb="15">
      <t>ショウガイシャ</t>
    </rPh>
    <rPh sb="23" eb="25">
      <t>ケンシュウ</t>
    </rPh>
    <phoneticPr fontId="31"/>
  </si>
  <si>
    <t>※５</t>
  </si>
  <si>
    <t>前年度の平均利用者数</t>
    <rPh sb="0" eb="3">
      <t>ゼンネンド</t>
    </rPh>
    <rPh sb="4" eb="10">
      <t>ヘイキンリヨウシャスウ</t>
    </rPh>
    <phoneticPr fontId="8"/>
  </si>
  <si>
    <t>※６</t>
  </si>
  <si>
    <t>※７</t>
  </si>
  <si>
    <t>「共生型サービス対象区分」欄が「２．該当」の場合に設定する。</t>
    <rPh sb="13" eb="14">
      <t>ラン</t>
    </rPh>
    <rPh sb="18" eb="20">
      <t>ガイトウ</t>
    </rPh>
    <rPh sb="22" eb="24">
      <t>バアイ</t>
    </rPh>
    <rPh sb="25" eb="27">
      <t>セッテイ</t>
    </rPh>
    <phoneticPr fontId="8"/>
  </si>
  <si>
    <t>看護職員の必要数
（共同生活援助のみ）</t>
    <rPh sb="0" eb="2">
      <t>カンゴ</t>
    </rPh>
    <rPh sb="2" eb="4">
      <t>ショクイン</t>
    </rPh>
    <rPh sb="5" eb="8">
      <t>ヒツヨウスウ</t>
    </rPh>
    <rPh sb="10" eb="16">
      <t>キョウドウセイカツエンジョ</t>
    </rPh>
    <phoneticPr fontId="8"/>
  </si>
  <si>
    <t>※９</t>
  </si>
  <si>
    <t>※１０</t>
  </si>
  <si>
    <t>　　　人事評価結果に基づき定期に昇給を判定する
　　　制度を設け、全ての職員に周知している</t>
    <rPh sb="3" eb="5">
      <t>ジンジ</t>
    </rPh>
    <rPh sb="5" eb="7">
      <t>ヒョウカ</t>
    </rPh>
    <rPh sb="7" eb="9">
      <t>ケッカ</t>
    </rPh>
    <rPh sb="10" eb="11">
      <t>モト</t>
    </rPh>
    <rPh sb="13" eb="15">
      <t>テイキ</t>
    </rPh>
    <rPh sb="16" eb="18">
      <t>ショウキュウ</t>
    </rPh>
    <rPh sb="19" eb="21">
      <t>ハンテイ</t>
    </rPh>
    <rPh sb="27" eb="29">
      <t>セイド</t>
    </rPh>
    <rPh sb="30" eb="31">
      <t>モウ</t>
    </rPh>
    <rPh sb="33" eb="34">
      <t>スベ</t>
    </rPh>
    <rPh sb="36" eb="38">
      <t>ショクイン</t>
    </rPh>
    <rPh sb="39" eb="41">
      <t>シュウチ</t>
    </rPh>
    <phoneticPr fontId="31"/>
  </si>
  <si>
    <t>主たる事務所
の所在地</t>
    <rPh sb="0" eb="1">
      <t>シュ</t>
    </rPh>
    <rPh sb="3" eb="5">
      <t>ジム</t>
    </rPh>
    <rPh sb="5" eb="6">
      <t>ショ</t>
    </rPh>
    <rPh sb="8" eb="11">
      <t>ショザイチ</t>
    </rPh>
    <phoneticPr fontId="8"/>
  </si>
  <si>
    <t>１．Ⅱ型(1.7:1)
２．Ⅲ型(2:1)
３．Ⅳ型(2.5:1)
４．Ⅴ型(3:1)
５．Ⅵ型(3.5:1)
６．Ⅶ型(4:1)
７．Ⅷ型(4.5:1)
８．Ⅸ型(5:1)
９．Ⅹ型(5.5:1)
10．Ⅺ型(6:1)
11．Ⅰ型(1.5:1)</t>
    <rPh sb="115" eb="116">
      <t>ガタ</t>
    </rPh>
    <phoneticPr fontId="8"/>
  </si>
  <si>
    <t>3万5千円以上4万5千円未満</t>
    <rPh sb="1" eb="2">
      <t>マン</t>
    </rPh>
    <rPh sb="3" eb="4">
      <t>セン</t>
    </rPh>
    <rPh sb="4" eb="5">
      <t>エン</t>
    </rPh>
    <rPh sb="5" eb="7">
      <t>イジョウ</t>
    </rPh>
    <rPh sb="8" eb="9">
      <t>マン</t>
    </rPh>
    <rPh sb="10" eb="11">
      <t>セン</t>
    </rPh>
    <rPh sb="11" eb="12">
      <t>エン</t>
    </rPh>
    <rPh sb="12" eb="14">
      <t>ミマン</t>
    </rPh>
    <phoneticPr fontId="8"/>
  </si>
  <si>
    <t>（ﾌﾘｶﾞﾅ）</t>
  </si>
  <si>
    <t>（１）前年度における工賃支払総額</t>
    <rPh sb="3" eb="6">
      <t>ゼンネンド</t>
    </rPh>
    <rPh sb="10" eb="12">
      <t>コウチン</t>
    </rPh>
    <rPh sb="12" eb="14">
      <t>シハライ</t>
    </rPh>
    <rPh sb="14" eb="16">
      <t>ソウガク</t>
    </rPh>
    <phoneticPr fontId="8"/>
  </si>
  <si>
    <t>郵便番号（</t>
    <rPh sb="0" eb="4">
      <t>ユウビンバンゴウ</t>
    </rPh>
    <phoneticPr fontId="8"/>
  </si>
  <si>
    <t>(C)≦</t>
  </si>
  <si>
    <t>届け出る事業所の事業の種類及び同一所在地において行う事業等の種類等</t>
    <rPh sb="0" eb="1">
      <t>トド</t>
    </rPh>
    <rPh sb="2" eb="3">
      <t>デ</t>
    </rPh>
    <rPh sb="4" eb="7">
      <t>ジギョウショ</t>
    </rPh>
    <rPh sb="8" eb="10">
      <t>ジギョウ</t>
    </rPh>
    <rPh sb="11" eb="13">
      <t>シュルイ</t>
    </rPh>
    <rPh sb="13" eb="14">
      <t>オヨ</t>
    </rPh>
    <rPh sb="15" eb="17">
      <t>ドウイツ</t>
    </rPh>
    <rPh sb="17" eb="20">
      <t>ショザイチ</t>
    </rPh>
    <rPh sb="24" eb="25">
      <t>オコナ</t>
    </rPh>
    <rPh sb="26" eb="28">
      <t>ジギョウ</t>
    </rPh>
    <rPh sb="28" eb="29">
      <t>トウ</t>
    </rPh>
    <rPh sb="30" eb="32">
      <t>シュルイ</t>
    </rPh>
    <rPh sb="32" eb="33">
      <t>トウ</t>
    </rPh>
    <phoneticPr fontId="8"/>
  </si>
  <si>
    <t>２ 変更</t>
    <rPh sb="2" eb="4">
      <t>ヘンコウ</t>
    </rPh>
    <phoneticPr fontId="8"/>
  </si>
  <si>
    <t>令和</t>
    <rPh sb="0" eb="1">
      <t>レイ</t>
    </rPh>
    <rPh sb="1" eb="2">
      <t>ワ</t>
    </rPh>
    <phoneticPr fontId="8"/>
  </si>
  <si>
    <t>地域生活支援拠点等機能強化体制</t>
    <rPh sb="0" eb="2">
      <t>チイキ</t>
    </rPh>
    <rPh sb="2" eb="4">
      <t>セイカツ</t>
    </rPh>
    <rPh sb="4" eb="6">
      <t>シエン</t>
    </rPh>
    <rPh sb="6" eb="8">
      <t>キョテン</t>
    </rPh>
    <rPh sb="8" eb="9">
      <t>トウ</t>
    </rPh>
    <rPh sb="9" eb="11">
      <t>キノウ</t>
    </rPh>
    <rPh sb="11" eb="13">
      <t>キョウカ</t>
    </rPh>
    <rPh sb="13" eb="15">
      <t>タイセイ</t>
    </rPh>
    <phoneticPr fontId="8"/>
  </si>
  <si>
    <t>自立訓練（機能訓練）</t>
    <rPh sb="0" eb="2">
      <t>ジリツ</t>
    </rPh>
    <rPh sb="2" eb="4">
      <t>クンレン</t>
    </rPh>
    <rPh sb="5" eb="7">
      <t>キノウ</t>
    </rPh>
    <rPh sb="7" eb="9">
      <t>クンレン</t>
    </rPh>
    <phoneticPr fontId="8"/>
  </si>
  <si>
    <t>　ア　</t>
  </si>
  <si>
    <t>宿泊型自立訓練</t>
    <rPh sb="0" eb="3">
      <t>シュクハクガタ</t>
    </rPh>
    <rPh sb="3" eb="5">
      <t>ジリツ</t>
    </rPh>
    <rPh sb="5" eb="7">
      <t>クンレン</t>
    </rPh>
    <phoneticPr fontId="8"/>
  </si>
  <si>
    <t>注２　「障害者の日常生活及び社会生活を総合的に支援するための法律に基づく指定障害福祉サービス等及び
　　基準該当障害福祉サービスに要する費用の額の算定に関する基準（平成18年９月29日厚生労働省告示第
　　523号）第５の４に規定する加配される「視覚障害者等との意思疎通に関し専門性を有する者として専ら
　　視覚障害者等の生活支援に従事する者」とは、次のいずれかに該当する者であること。　
　①　視覚障害　点字の指導、点訳、歩行支援等を行うことができる者
　②　聴覚障害又は言語機能障害者　手話通訳等を行うことができる者</t>
  </si>
  <si>
    <t>地域相談支援
(地域移行支援）</t>
    <rPh sb="0" eb="2">
      <t>チイキ</t>
    </rPh>
    <rPh sb="2" eb="4">
      <t>ソウダン</t>
    </rPh>
    <rPh sb="4" eb="6">
      <t>シエン</t>
    </rPh>
    <rPh sb="8" eb="10">
      <t>チイキ</t>
    </rPh>
    <rPh sb="10" eb="12">
      <t>イコウ</t>
    </rPh>
    <rPh sb="12" eb="14">
      <t>シエン</t>
    </rPh>
    <phoneticPr fontId="8"/>
  </si>
  <si>
    <t>　　年　　月　　日</t>
    <rPh sb="2" eb="3">
      <t>ネン</t>
    </rPh>
    <rPh sb="5" eb="6">
      <t>ガツ</t>
    </rPh>
    <rPh sb="8" eb="9">
      <t>ニチ</t>
    </rPh>
    <phoneticPr fontId="8"/>
  </si>
  <si>
    <t>前年度及び前々年度の就職後6月以上定着者の状況</t>
    <rPh sb="0" eb="3">
      <t>ゼンネンド</t>
    </rPh>
    <rPh sb="3" eb="4">
      <t>オヨ</t>
    </rPh>
    <rPh sb="5" eb="7">
      <t>ゼンゼン</t>
    </rPh>
    <rPh sb="7" eb="9">
      <t>ネンド</t>
    </rPh>
    <rPh sb="10" eb="12">
      <t>シュウショク</t>
    </rPh>
    <rPh sb="12" eb="13">
      <t>ゴ</t>
    </rPh>
    <rPh sb="14" eb="15">
      <t>ツキ</t>
    </rPh>
    <rPh sb="15" eb="17">
      <t>イジョウ</t>
    </rPh>
    <rPh sb="17" eb="19">
      <t>テイチャク</t>
    </rPh>
    <rPh sb="19" eb="20">
      <t>シャ</t>
    </rPh>
    <rPh sb="21" eb="23">
      <t>ジョウキョウ</t>
    </rPh>
    <phoneticPr fontId="8"/>
  </si>
  <si>
    <t>別紙７－1</t>
    <rPh sb="0" eb="2">
      <t>ベッシ</t>
    </rPh>
    <phoneticPr fontId="8"/>
  </si>
  <si>
    <t>前年度</t>
    <rPh sb="0" eb="3">
      <t>ゼンネンド</t>
    </rPh>
    <phoneticPr fontId="8"/>
  </si>
  <si>
    <t>前々年度</t>
    <rPh sb="0" eb="2">
      <t>ゼンゼン</t>
    </rPh>
    <rPh sb="2" eb="4">
      <t>ネンド</t>
    </rPh>
    <phoneticPr fontId="8"/>
  </si>
  <si>
    <t>実績シート</t>
    <rPh sb="0" eb="2">
      <t>ジッセキ</t>
    </rPh>
    <phoneticPr fontId="8"/>
  </si>
  <si>
    <t>注１　「職員配置」欄は、サービス管理責任者又は生活支援員として従事する当該事業所の全ての
　　職員について記載してください。
注２　「職種」欄は、サービス管理責任者又は生活支援員の別を記載してください。（世話人等は
　　含まれません。）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
　　年度内に受講予定もない場合は「無」又は空欄を、③今後受講予定の場合（当該年度内に限る）
　　は受講予定月（受講月が未定の場合は目標とする月）を記載してください。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
　　予定（当該年度内に限る）の場合は、強度行動障害支援者養成研修（基礎）を修了又は受講予定
　　とみなし、また、職員が既に行動援護従業者養成研修の課程を修了している場合又は今後受講
　　予定（当該年度内に限る）の場合は、強度行動障害支援者養成研修（基礎及び実践）を修了又は
　　受講予定とみなし、「強度行動障害者支援者養成研修」欄に「有」又は受講予定月を記載して
　　ください。</t>
    <rPh sb="290" eb="291">
      <t>ツキ</t>
    </rPh>
    <rPh sb="292" eb="294">
      <t>ジュコウ</t>
    </rPh>
    <rPh sb="294" eb="295">
      <t>ツキ</t>
    </rPh>
    <rPh sb="599" eb="600">
      <t>ツキ</t>
    </rPh>
    <phoneticPr fontId="8"/>
  </si>
  <si>
    <t>（　　　年度）</t>
    <rPh sb="4" eb="6">
      <t>ネンド</t>
    </rPh>
    <phoneticPr fontId="8"/>
  </si>
  <si>
    <t>利用定員数</t>
    <rPh sb="0" eb="2">
      <t>リヨウ</t>
    </rPh>
    <rPh sb="2" eb="5">
      <t>テイインスウ</t>
    </rPh>
    <phoneticPr fontId="8"/>
  </si>
  <si>
    <t>多様な働き方</t>
  </si>
  <si>
    <r>
      <t>　　</t>
    </r>
    <r>
      <rPr>
        <sz val="12"/>
        <color rgb="FFFF0000"/>
        <rFont val="HGｺﾞｼｯｸM"/>
      </rPr>
      <t>　</t>
    </r>
    <r>
      <rPr>
        <sz val="12"/>
        <color auto="1"/>
        <rFont val="HGｺﾞｼｯｸM"/>
      </rPr>
      <t>年　　　月　　　日</t>
    </r>
  </si>
  <si>
    <t>前年度及び前々年度における就労定着者の数</t>
    <rPh sb="0" eb="3">
      <t>ゼンネンド</t>
    </rPh>
    <rPh sb="3" eb="4">
      <t>オヨ</t>
    </rPh>
    <rPh sb="5" eb="7">
      <t>ゼンゼン</t>
    </rPh>
    <rPh sb="7" eb="9">
      <t>ネンド</t>
    </rPh>
    <rPh sb="13" eb="15">
      <t>シュウロウ</t>
    </rPh>
    <rPh sb="15" eb="17">
      <t>テイチャク</t>
    </rPh>
    <rPh sb="17" eb="18">
      <t>シャ</t>
    </rPh>
    <rPh sb="19" eb="20">
      <t>カズ</t>
    </rPh>
    <phoneticPr fontId="8"/>
  </si>
  <si>
    <t>前年度又は前々年度において6月に達した日（年月日）</t>
    <rPh sb="0" eb="3">
      <t>ゼンネンド</t>
    </rPh>
    <rPh sb="3" eb="4">
      <t>マタ</t>
    </rPh>
    <rPh sb="5" eb="7">
      <t>ゼンゼン</t>
    </rPh>
    <rPh sb="7" eb="9">
      <t>ネンド</t>
    </rPh>
    <rPh sb="14" eb="15">
      <t>ゲツ</t>
    </rPh>
    <rPh sb="16" eb="17">
      <t>タッ</t>
    </rPh>
    <rPh sb="19" eb="20">
      <t>ケイジツ</t>
    </rPh>
    <rPh sb="21" eb="24">
      <t>ネンガッピ</t>
    </rPh>
    <phoneticPr fontId="8"/>
  </si>
  <si>
    <t>サービス管理責任者配置等（※5）</t>
    <rPh sb="4" eb="6">
      <t>カンリ</t>
    </rPh>
    <rPh sb="6" eb="8">
      <t>セキニン</t>
    </rPh>
    <rPh sb="8" eb="9">
      <t>シャ</t>
    </rPh>
    <rPh sb="9" eb="11">
      <t>ハイチ</t>
    </rPh>
    <rPh sb="11" eb="12">
      <t>トウ</t>
    </rPh>
    <phoneticPr fontId="8"/>
  </si>
  <si>
    <t>加配状況</t>
    <rPh sb="0" eb="2">
      <t>カハイ</t>
    </rPh>
    <rPh sb="2" eb="4">
      <t>ジョウキョウ</t>
    </rPh>
    <phoneticPr fontId="8"/>
  </si>
  <si>
    <t>注１　就職後６月以上定着者とは、就労移行支援を受けた後、就労し、就労を継続している期間が６月に達した者（就労
　　定着者という。）をいい、前年度の実績を記載すること（就労とは企業等と雇用契約に基づく就労をいい、労働時間
    等労働条件の内容は問わない。ただし、就労継続支援Ａ型事業所の利用者としての移行は除くこと。）。
注２　平成29年10月１日に就職した者は、平成30年３月31日に６月に達した者となることから、平成29年度の実績に含ま
　　れることとなる。
注３　就労定着率区分「なし（経過措置対象）」は、指定を受けてから３年間（就業年限が５年の場合は５年間）を経過
　　していない事業所が選択する。
注４　就労定着者の状況は、別添「就労定着者の状況（就労移行支援に係る基本報酬の算定区分に関する届出書）」を提
　　出すること。
注５　前年度の利用定員は、当該前年度における最終学年の生徒の定員数を記載すること。</t>
    <rPh sb="0" eb="1">
      <t>チュウ</t>
    </rPh>
    <rPh sb="3" eb="6">
      <t>シュウショクゴ</t>
    </rPh>
    <rPh sb="7" eb="8">
      <t>ツキ</t>
    </rPh>
    <rPh sb="8" eb="10">
      <t>イジョウ</t>
    </rPh>
    <rPh sb="10" eb="12">
      <t>テイチャク</t>
    </rPh>
    <rPh sb="12" eb="13">
      <t>シャ</t>
    </rPh>
    <rPh sb="16" eb="18">
      <t>シュウロウ</t>
    </rPh>
    <rPh sb="18" eb="20">
      <t>イコウ</t>
    </rPh>
    <rPh sb="20" eb="22">
      <t>シエン</t>
    </rPh>
    <rPh sb="23" eb="24">
      <t>ウ</t>
    </rPh>
    <rPh sb="26" eb="27">
      <t>アト</t>
    </rPh>
    <rPh sb="28" eb="30">
      <t>シュウロウ</t>
    </rPh>
    <rPh sb="32" eb="34">
      <t>シュウロウ</t>
    </rPh>
    <rPh sb="35" eb="37">
      <t>ケイゾク</t>
    </rPh>
    <rPh sb="41" eb="43">
      <t>キカン</t>
    </rPh>
    <rPh sb="45" eb="46">
      <t>ガツ</t>
    </rPh>
    <rPh sb="47" eb="48">
      <t>タッ</t>
    </rPh>
    <rPh sb="50" eb="51">
      <t>シャ</t>
    </rPh>
    <rPh sb="52" eb="54">
      <t>シュウロウ</t>
    </rPh>
    <rPh sb="57" eb="59">
      <t>テイチャク</t>
    </rPh>
    <rPh sb="59" eb="60">
      <t>シャ</t>
    </rPh>
    <rPh sb="69" eb="72">
      <t>ゼンネンド</t>
    </rPh>
    <rPh sb="73" eb="75">
      <t>ジッセキ</t>
    </rPh>
    <rPh sb="76" eb="78">
      <t>キサイ</t>
    </rPh>
    <rPh sb="162" eb="163">
      <t>チュウ</t>
    </rPh>
    <rPh sb="165" eb="167">
      <t>ヘイセイ</t>
    </rPh>
    <rPh sb="169" eb="170">
      <t>ネン</t>
    </rPh>
    <rPh sb="172" eb="173">
      <t>ガツ</t>
    </rPh>
    <rPh sb="174" eb="175">
      <t>ニチ</t>
    </rPh>
    <rPh sb="176" eb="178">
      <t>シュウショク</t>
    </rPh>
    <rPh sb="180" eb="181">
      <t>シャ</t>
    </rPh>
    <rPh sb="183" eb="185">
      <t>ヘイセイ</t>
    </rPh>
    <rPh sb="187" eb="188">
      <t>ネン</t>
    </rPh>
    <rPh sb="189" eb="190">
      <t>ガツ</t>
    </rPh>
    <rPh sb="192" eb="193">
      <t>ニチ</t>
    </rPh>
    <rPh sb="195" eb="196">
      <t>ツキ</t>
    </rPh>
    <rPh sb="197" eb="198">
      <t>タッ</t>
    </rPh>
    <rPh sb="200" eb="201">
      <t>シャ</t>
    </rPh>
    <rPh sb="209" eb="211">
      <t>ヘイセイ</t>
    </rPh>
    <rPh sb="213" eb="215">
      <t>ネンド</t>
    </rPh>
    <rPh sb="216" eb="218">
      <t>ジッセキ</t>
    </rPh>
    <rPh sb="219" eb="220">
      <t>フク</t>
    </rPh>
    <rPh sb="233" eb="234">
      <t>チュウ</t>
    </rPh>
    <rPh sb="236" eb="238">
      <t>シュウロウ</t>
    </rPh>
    <rPh sb="238" eb="240">
      <t>テイチャク</t>
    </rPh>
    <rPh sb="240" eb="241">
      <t>リツ</t>
    </rPh>
    <rPh sb="241" eb="243">
      <t>クブン</t>
    </rPh>
    <rPh sb="247" eb="249">
      <t>ケイカ</t>
    </rPh>
    <rPh sb="249" eb="251">
      <t>ソチ</t>
    </rPh>
    <rPh sb="251" eb="253">
      <t>タイショウ</t>
    </rPh>
    <rPh sb="257" eb="259">
      <t>シテイ</t>
    </rPh>
    <rPh sb="260" eb="261">
      <t>ウ</t>
    </rPh>
    <rPh sb="266" eb="268">
      <t>ネンカン</t>
    </rPh>
    <rPh sb="269" eb="271">
      <t>シュウギョウ</t>
    </rPh>
    <rPh sb="271" eb="273">
      <t>ネンゲン</t>
    </rPh>
    <rPh sb="275" eb="276">
      <t>ネン</t>
    </rPh>
    <rPh sb="277" eb="279">
      <t>バアイ</t>
    </rPh>
    <rPh sb="281" eb="283">
      <t>ネンカン</t>
    </rPh>
    <rPh sb="285" eb="287">
      <t>ケイカ</t>
    </rPh>
    <rPh sb="299" eb="301">
      <t>センタク</t>
    </rPh>
    <rPh sb="305" eb="306">
      <t>チュウ</t>
    </rPh>
    <rPh sb="308" eb="310">
      <t>シュウロウ</t>
    </rPh>
    <rPh sb="310" eb="312">
      <t>テイチャク</t>
    </rPh>
    <rPh sb="312" eb="313">
      <t>シャ</t>
    </rPh>
    <rPh sb="314" eb="316">
      <t>ジョウキョウ</t>
    </rPh>
    <rPh sb="318" eb="320">
      <t>ベッテン</t>
    </rPh>
    <rPh sb="321" eb="323">
      <t>シュウロウ</t>
    </rPh>
    <rPh sb="323" eb="325">
      <t>テイチャク</t>
    </rPh>
    <rPh sb="325" eb="326">
      <t>シャ</t>
    </rPh>
    <rPh sb="327" eb="329">
      <t>ジョウキョウ</t>
    </rPh>
    <rPh sb="369" eb="370">
      <t>チュウ</t>
    </rPh>
    <rPh sb="372" eb="375">
      <t>ゼンネンド</t>
    </rPh>
    <rPh sb="376" eb="378">
      <t>リヨウ</t>
    </rPh>
    <rPh sb="378" eb="380">
      <t>テイイン</t>
    </rPh>
    <rPh sb="382" eb="384">
      <t>トウガイ</t>
    </rPh>
    <rPh sb="384" eb="387">
      <t>ゼンネンド</t>
    </rPh>
    <rPh sb="391" eb="393">
      <t>サイシュウ</t>
    </rPh>
    <rPh sb="393" eb="395">
      <t>ガクネン</t>
    </rPh>
    <rPh sb="396" eb="398">
      <t>セイト</t>
    </rPh>
    <rPh sb="399" eb="402">
      <t>テイインスウ</t>
    </rPh>
    <rPh sb="403" eb="405">
      <t>キサイ</t>
    </rPh>
    <phoneticPr fontId="8"/>
  </si>
  <si>
    <t>就労定着者の状況
（就労移行支援（養成）に係る基本報酬の算定区分に関する届出書）</t>
    <rPh sb="0" eb="2">
      <t>シュウロウ</t>
    </rPh>
    <rPh sb="2" eb="4">
      <t>テイチャク</t>
    </rPh>
    <rPh sb="4" eb="5">
      <t>シャ</t>
    </rPh>
    <rPh sb="6" eb="8">
      <t>ジョウキョウ</t>
    </rPh>
    <rPh sb="10" eb="12">
      <t>シュウロウ</t>
    </rPh>
    <rPh sb="12" eb="14">
      <t>イコウ</t>
    </rPh>
    <rPh sb="14" eb="16">
      <t>シエン</t>
    </rPh>
    <rPh sb="17" eb="19">
      <t>ヨウセイ</t>
    </rPh>
    <rPh sb="21" eb="22">
      <t>カカワ</t>
    </rPh>
    <rPh sb="23" eb="25">
      <t>キホン</t>
    </rPh>
    <rPh sb="25" eb="27">
      <t>ホウシュウ</t>
    </rPh>
    <rPh sb="28" eb="30">
      <t>サンテイ</t>
    </rPh>
    <rPh sb="30" eb="32">
      <t>クブン</t>
    </rPh>
    <rPh sb="33" eb="34">
      <t>カン</t>
    </rPh>
    <rPh sb="36" eb="39">
      <t>トドケデショ</t>
    </rPh>
    <phoneticPr fontId="8"/>
  </si>
  <si>
    <t>　　年　　月　　日</t>
  </si>
  <si>
    <t>評価点区分</t>
    <rPh sb="0" eb="3">
      <t>ヒョウカテン</t>
    </rPh>
    <rPh sb="3" eb="5">
      <t>クブン</t>
    </rPh>
    <phoneticPr fontId="8"/>
  </si>
  <si>
    <t>評価点が130点以上150点未満</t>
    <rPh sb="0" eb="3">
      <t>ヒョウカテン</t>
    </rPh>
    <rPh sb="7" eb="8">
      <t>テン</t>
    </rPh>
    <rPh sb="8" eb="10">
      <t>イジョウ</t>
    </rPh>
    <rPh sb="13" eb="14">
      <t>テン</t>
    </rPh>
    <rPh sb="14" eb="16">
      <t>ミマン</t>
    </rPh>
    <phoneticPr fontId="8"/>
  </si>
  <si>
    <t>世話人等</t>
    <rPh sb="0" eb="3">
      <t>セワニン</t>
    </rPh>
    <rPh sb="3" eb="4">
      <t>ナド</t>
    </rPh>
    <phoneticPr fontId="8"/>
  </si>
  <si>
    <t>評価点が80点以上105点未満</t>
    <rPh sb="0" eb="3">
      <t>ヒョウカテン</t>
    </rPh>
    <rPh sb="6" eb="7">
      <t>テン</t>
    </rPh>
    <rPh sb="7" eb="9">
      <t>イジョウ</t>
    </rPh>
    <rPh sb="12" eb="13">
      <t>テン</t>
    </rPh>
    <rPh sb="13" eb="15">
      <t>ミマン</t>
    </rPh>
    <phoneticPr fontId="8"/>
  </si>
  <si>
    <t>評価点が60点以上80点未満</t>
    <rPh sb="0" eb="3">
      <t>ヒョウカテン</t>
    </rPh>
    <rPh sb="6" eb="7">
      <t>テン</t>
    </rPh>
    <rPh sb="7" eb="9">
      <t>イジョウ</t>
    </rPh>
    <rPh sb="11" eb="12">
      <t>テン</t>
    </rPh>
    <rPh sb="12" eb="14">
      <t>ミマン</t>
    </rPh>
    <phoneticPr fontId="8"/>
  </si>
  <si>
    <t>1万円未満</t>
    <rPh sb="2" eb="3">
      <t>エン</t>
    </rPh>
    <rPh sb="3" eb="5">
      <t>ミマン</t>
    </rPh>
    <phoneticPr fontId="8"/>
  </si>
  <si>
    <t>居宅介護について、「特定事業所（経過措置）」欄は、特定事業所が「２．Ⅰ」、「４．Ⅲ」、「５．Ⅳ」の場合に設定する。</t>
    <rPh sb="0" eb="2">
      <t>キョタク</t>
    </rPh>
    <rPh sb="2" eb="4">
      <t>カイゴ</t>
    </rPh>
    <phoneticPr fontId="31"/>
  </si>
  <si>
    <t>（公表場所）</t>
    <rPh sb="1" eb="3">
      <t>コウヒョウ</t>
    </rPh>
    <rPh sb="3" eb="5">
      <t>バショ</t>
    </rPh>
    <phoneticPr fontId="8"/>
  </si>
  <si>
    <t xml:space="preserve">「福祉・介護職員等処遇改善加算（Ⅴ）区分」欄は、福祉・介護職員等処遇改善加算対象が「６．Ⅴ」の場合に設定する。
</t>
    <rPh sb="38" eb="40">
      <t>タイショウ</t>
    </rPh>
    <phoneticPr fontId="31"/>
  </si>
  <si>
    <t>◎ＩＳＯが制定したマネジメント</t>
    <rPh sb="5" eb="7">
      <t>セイテイ</t>
    </rPh>
    <phoneticPr fontId="31"/>
  </si>
  <si>
    <t>添付書類</t>
    <rPh sb="0" eb="2">
      <t>テンプ</t>
    </rPh>
    <rPh sb="2" eb="4">
      <t>ショルイ</t>
    </rPh>
    <phoneticPr fontId="8"/>
  </si>
  <si>
    <t>ピアサポート実施加算（自立訓練・就労継続B型）</t>
  </si>
  <si>
    <t>（※）８項目の合計点に応じた点数</t>
    <rPh sb="14" eb="16">
      <t>テンスウ</t>
    </rPh>
    <phoneticPr fontId="31"/>
  </si>
  <si>
    <t>労働時間</t>
  </si>
  <si>
    <t>　ウ　</t>
  </si>
  <si>
    <t>支援力向上</t>
  </si>
  <si>
    <t>（Ⅱ）生産活動</t>
  </si>
  <si>
    <t>合計（人）</t>
    <rPh sb="0" eb="2">
      <t>ゴウケイ</t>
    </rPh>
    <rPh sb="3" eb="4">
      <t>ニン</t>
    </rPh>
    <phoneticPr fontId="8"/>
  </si>
  <si>
    <t>　　１　自立訓練（機能訓練）　　　　　　　　　２　自立訓練（生活訓練）
　　３　就労継続支援B型サービス費（Ⅲ）　　　 ４　就労継続支援B型サービス費（Ⅳ）</t>
    <rPh sb="4" eb="6">
      <t>ジリツ</t>
    </rPh>
    <rPh sb="6" eb="8">
      <t>クンレン</t>
    </rPh>
    <rPh sb="9" eb="11">
      <t>キノウ</t>
    </rPh>
    <rPh sb="11" eb="13">
      <t>クンレン</t>
    </rPh>
    <rPh sb="26" eb="28">
      <t>セイカツ</t>
    </rPh>
    <phoneticPr fontId="8"/>
  </si>
  <si>
    <t>前年度において6月に達した日（年月日）</t>
    <rPh sb="0" eb="3">
      <t>ゼンネンド</t>
    </rPh>
    <rPh sb="8" eb="9">
      <t>ゲツ</t>
    </rPh>
    <rPh sb="10" eb="11">
      <t>タッ</t>
    </rPh>
    <rPh sb="13" eb="14">
      <t>ケイジツ</t>
    </rPh>
    <rPh sb="15" eb="18">
      <t>ネンガッピ</t>
    </rPh>
    <phoneticPr fontId="8"/>
  </si>
  <si>
    <t>サービス費区分</t>
    <rPh sb="4" eb="5">
      <t>ヒ</t>
    </rPh>
    <rPh sb="5" eb="7">
      <t>クブン</t>
    </rPh>
    <phoneticPr fontId="8"/>
  </si>
  <si>
    <t>世話人６：１</t>
  </si>
  <si>
    <t>4万5千円以上</t>
    <rPh sb="1" eb="2">
      <t>マン</t>
    </rPh>
    <rPh sb="3" eb="7">
      <t>センエンイジョウ</t>
    </rPh>
    <phoneticPr fontId="8"/>
  </si>
  <si>
    <t>配置割合の基準を満たす
確認の可否</t>
    <rPh sb="0" eb="4">
      <t>ハイチワリアイ</t>
    </rPh>
    <rPh sb="5" eb="7">
      <t>キジュン</t>
    </rPh>
    <rPh sb="8" eb="9">
      <t>ミ</t>
    </rPh>
    <rPh sb="12" eb="14">
      <t>カクニン</t>
    </rPh>
    <rPh sb="15" eb="17">
      <t>カヒ</t>
    </rPh>
    <phoneticPr fontId="8"/>
  </si>
  <si>
    <t>1万円以上1万5千円未満</t>
    <rPh sb="1" eb="2">
      <t>マン</t>
    </rPh>
    <rPh sb="2" eb="3">
      <t>エン</t>
    </rPh>
    <rPh sb="3" eb="5">
      <t>イジョウ</t>
    </rPh>
    <rPh sb="6" eb="7">
      <t>マン</t>
    </rPh>
    <rPh sb="8" eb="9">
      <t>セン</t>
    </rPh>
    <rPh sb="9" eb="10">
      <t>エン</t>
    </rPh>
    <rPh sb="10" eb="12">
      <t>ミマン</t>
    </rPh>
    <phoneticPr fontId="8"/>
  </si>
  <si>
    <t>2万5千円以上3万円未満</t>
    <rPh sb="1" eb="2">
      <t>マン</t>
    </rPh>
    <rPh sb="3" eb="4">
      <t>セン</t>
    </rPh>
    <rPh sb="4" eb="5">
      <t>エン</t>
    </rPh>
    <rPh sb="5" eb="7">
      <t>イジョウ</t>
    </rPh>
    <rPh sb="8" eb="9">
      <t>マン</t>
    </rPh>
    <rPh sb="9" eb="10">
      <t>エン</t>
    </rPh>
    <rPh sb="10" eb="12">
      <t>ミマン</t>
    </rPh>
    <phoneticPr fontId="8"/>
  </si>
  <si>
    <t>別紙52</t>
    <rPh sb="0" eb="2">
      <t>ベッシ</t>
    </rPh>
    <phoneticPr fontId="8"/>
  </si>
  <si>
    <t>重度障害者支援体制加算（Ⅰ）を算定している場合　
（①＋２０００円）</t>
    <rPh sb="0" eb="2">
      <t>ジュウド</t>
    </rPh>
    <rPh sb="2" eb="5">
      <t>ショウガイシャ</t>
    </rPh>
    <rPh sb="5" eb="7">
      <t>シエン</t>
    </rPh>
    <rPh sb="7" eb="9">
      <t>タイセイ</t>
    </rPh>
    <rPh sb="9" eb="11">
      <t>カサン</t>
    </rPh>
    <rPh sb="15" eb="17">
      <t>サンテイ</t>
    </rPh>
    <rPh sb="21" eb="23">
      <t>バアイ</t>
    </rPh>
    <rPh sb="32" eb="33">
      <t>エン</t>
    </rPh>
    <phoneticPr fontId="8"/>
  </si>
  <si>
    <t>区分毎平均利用者総数</t>
    <rPh sb="0" eb="2">
      <t>クブン</t>
    </rPh>
    <rPh sb="2" eb="3">
      <t>ゴト</t>
    </rPh>
    <rPh sb="3" eb="5">
      <t>ヘイキン</t>
    </rPh>
    <rPh sb="5" eb="8">
      <t>リヨウシャ</t>
    </rPh>
    <rPh sb="8" eb="10">
      <t>ソウスウ</t>
    </rPh>
    <phoneticPr fontId="8"/>
  </si>
  <si>
    <t>注２　居住支援法人又は居住支援協議会との連携の計画等を示す文書を添付してください。</t>
    <rPh sb="0" eb="1">
      <t>チュウ</t>
    </rPh>
    <rPh sb="3" eb="5">
      <t>キョジュウ</t>
    </rPh>
    <rPh sb="5" eb="7">
      <t>シエン</t>
    </rPh>
    <rPh sb="7" eb="9">
      <t>ホウジン</t>
    </rPh>
    <rPh sb="9" eb="10">
      <t>マタ</t>
    </rPh>
    <rPh sb="11" eb="13">
      <t>キョジュウ</t>
    </rPh>
    <rPh sb="13" eb="15">
      <t>シエン</t>
    </rPh>
    <rPh sb="15" eb="18">
      <t>キョウギカイ</t>
    </rPh>
    <rPh sb="20" eb="22">
      <t>レンケイ</t>
    </rPh>
    <rPh sb="23" eb="25">
      <t>ケイカク</t>
    </rPh>
    <rPh sb="25" eb="26">
      <t>トウ</t>
    </rPh>
    <rPh sb="27" eb="28">
      <t>シメ</t>
    </rPh>
    <rPh sb="29" eb="31">
      <t>ブンショ</t>
    </rPh>
    <rPh sb="32" eb="34">
      <t>テンプ</t>
    </rPh>
    <phoneticPr fontId="8"/>
  </si>
  <si>
    <t>有　　　　　　　　・　　　　　　　　無</t>
    <rPh sb="0" eb="1">
      <t>アリ</t>
    </rPh>
    <rPh sb="18" eb="19">
      <t>ナ</t>
    </rPh>
    <phoneticPr fontId="8"/>
  </si>
  <si>
    <t>修了した研修の名称</t>
    <rPh sb="0" eb="2">
      <t>シュウリョウ</t>
    </rPh>
    <rPh sb="4" eb="6">
      <t>ケンシュウ</t>
    </rPh>
    <rPh sb="7" eb="9">
      <t>メイショウ</t>
    </rPh>
    <phoneticPr fontId="8"/>
  </si>
  <si>
    <t>別紙41</t>
    <rPh sb="0" eb="2">
      <t>ベッシ</t>
    </rPh>
    <phoneticPr fontId="8"/>
  </si>
  <si>
    <t>＜その他の職員＞</t>
    <rPh sb="3" eb="4">
      <t>タ</t>
    </rPh>
    <rPh sb="5" eb="7">
      <t>ショクイン</t>
    </rPh>
    <phoneticPr fontId="8"/>
  </si>
  <si>
    <t>　　</t>
  </si>
  <si>
    <t>就労定着率が９割以上９割５分未満</t>
    <rPh sb="0" eb="2">
      <t>シュウロウ</t>
    </rPh>
    <rPh sb="2" eb="4">
      <t>テイチャク</t>
    </rPh>
    <rPh sb="4" eb="5">
      <t>リツ</t>
    </rPh>
    <rPh sb="7" eb="8">
      <t>ワリ</t>
    </rPh>
    <rPh sb="8" eb="10">
      <t>イジョウ</t>
    </rPh>
    <rPh sb="11" eb="12">
      <t>ワリ</t>
    </rPh>
    <rPh sb="13" eb="14">
      <t>ブ</t>
    </rPh>
    <rPh sb="14" eb="16">
      <t>ミマン</t>
    </rPh>
    <phoneticPr fontId="8"/>
  </si>
  <si>
    <t>就労定着率が３割未満</t>
    <rPh sb="0" eb="2">
      <t>シュウロウ</t>
    </rPh>
    <rPh sb="2" eb="4">
      <t>テイチャク</t>
    </rPh>
    <rPh sb="4" eb="5">
      <t>リツ</t>
    </rPh>
    <rPh sb="7" eb="8">
      <t>ワリ</t>
    </rPh>
    <rPh sb="8" eb="10">
      <t>ミマン</t>
    </rPh>
    <phoneticPr fontId="8"/>
  </si>
  <si>
    <r>
      <t xml:space="preserve">就労定着率
</t>
    </r>
    <r>
      <rPr>
        <sz val="9"/>
        <color auto="1"/>
        <rFont val="ＭＳ Ｐゴシック"/>
      </rPr>
      <t>（②÷①）</t>
    </r>
    <rPh sb="0" eb="2">
      <t>シュウロウ</t>
    </rPh>
    <rPh sb="2" eb="4">
      <t>テイチャク</t>
    </rPh>
    <rPh sb="4" eb="5">
      <t>リツ</t>
    </rPh>
    <phoneticPr fontId="8"/>
  </si>
  <si>
    <t>就労定着支援の
終了日（年月日）</t>
    <rPh sb="8" eb="11">
      <t>シュウリョウビ</t>
    </rPh>
    <rPh sb="12" eb="15">
      <t>ネンガッピ</t>
    </rPh>
    <phoneticPr fontId="8"/>
  </si>
  <si>
    <t>ピアサポート体制加算に関する届出書</t>
    <rPh sb="6" eb="8">
      <t>タイセイ</t>
    </rPh>
    <rPh sb="8" eb="10">
      <t>カサン</t>
    </rPh>
    <rPh sb="11" eb="12">
      <t>カン</t>
    </rPh>
    <rPh sb="14" eb="16">
      <t>トドケデ</t>
    </rPh>
    <rPh sb="16" eb="17">
      <t>ショ</t>
    </rPh>
    <phoneticPr fontId="8"/>
  </si>
  <si>
    <t>実人員</t>
    <rPh sb="0" eb="3">
      <t>ジツジンイン</t>
    </rPh>
    <phoneticPr fontId="8"/>
  </si>
  <si>
    <t>常勤換算方法
による員数</t>
    <rPh sb="0" eb="2">
      <t>ジョウキン</t>
    </rPh>
    <rPh sb="2" eb="4">
      <t>カンサン</t>
    </rPh>
    <rPh sb="4" eb="6">
      <t>ホウホウ</t>
    </rPh>
    <rPh sb="10" eb="12">
      <t>インスウ</t>
    </rPh>
    <phoneticPr fontId="8"/>
  </si>
  <si>
    <t>当該住居で想定される夜間支援体制（夜勤・宿直）</t>
  </si>
  <si>
    <t>夜間支援従事者
④</t>
  </si>
  <si>
    <t>夜間支援従事者
⑤</t>
  </si>
  <si>
    <r>
      <t>夜間支援従事者</t>
    </r>
    <r>
      <rPr>
        <sz val="9"/>
        <color indexed="8"/>
        <rFont val="ＭＳ Ｐゴシック"/>
      </rPr>
      <t>を配置している場所</t>
    </r>
    <rPh sb="0" eb="2">
      <t>ヤカン</t>
    </rPh>
    <rPh sb="2" eb="4">
      <t>シエン</t>
    </rPh>
    <rPh sb="4" eb="7">
      <t>ジュウジシャ</t>
    </rPh>
    <rPh sb="8" eb="10">
      <t>ハイチ</t>
    </rPh>
    <rPh sb="14" eb="16">
      <t>バショ</t>
    </rPh>
    <phoneticPr fontId="8"/>
  </si>
  <si>
    <t>夜間支援従事者④</t>
  </si>
  <si>
    <t>夜間支援等体制加算（Ⅳ）・（Ⅴ）・（Ⅵ）</t>
  </si>
  <si>
    <t>夜間支援の住居及び夜間支援従事者の配置状況</t>
    <rPh sb="0" eb="2">
      <t>ヤカン</t>
    </rPh>
    <rPh sb="2" eb="4">
      <t>シエン</t>
    </rPh>
    <rPh sb="5" eb="7">
      <t>ジュウキョ</t>
    </rPh>
    <rPh sb="7" eb="8">
      <t>オヨ</t>
    </rPh>
    <rPh sb="9" eb="11">
      <t>ヤカン</t>
    </rPh>
    <rPh sb="11" eb="13">
      <t>シエン</t>
    </rPh>
    <rPh sb="13" eb="16">
      <t>ジュウジシャ</t>
    </rPh>
    <rPh sb="17" eb="19">
      <t>ハイチ</t>
    </rPh>
    <rPh sb="19" eb="21">
      <t>ジョウキョウ</t>
    </rPh>
    <phoneticPr fontId="8"/>
  </si>
  <si>
    <t>滞在時間</t>
    <rPh sb="0" eb="4">
      <t>タイザイジカン</t>
    </rPh>
    <phoneticPr fontId="8"/>
  </si>
  <si>
    <t>高次脳機能障害者支援体制</t>
    <rPh sb="0" eb="2">
      <t>コウジ</t>
    </rPh>
    <rPh sb="2" eb="3">
      <t>ノウ</t>
    </rPh>
    <rPh sb="3" eb="5">
      <t>キノウ</t>
    </rPh>
    <rPh sb="5" eb="8">
      <t>ショウガイシャ</t>
    </rPh>
    <rPh sb="8" eb="10">
      <t>シエン</t>
    </rPh>
    <rPh sb="10" eb="12">
      <t>タイセイ</t>
    </rPh>
    <phoneticPr fontId="31"/>
  </si>
  <si>
    <t>１　新規　　　　　２　変更　　　　　３　終了</t>
    <rPh sb="2" eb="4">
      <t>シンキ</t>
    </rPh>
    <rPh sb="11" eb="13">
      <t>ヘンコウ</t>
    </rPh>
    <rPh sb="20" eb="22">
      <t>シュウリョウ</t>
    </rPh>
    <phoneticPr fontId="8"/>
  </si>
  <si>
    <t>夜間支援等体制加算の種類</t>
    <rPh sb="4" eb="5">
      <t>トウ</t>
    </rPh>
    <rPh sb="5" eb="7">
      <t>タイセイ</t>
    </rPh>
    <rPh sb="7" eb="9">
      <t>カサン</t>
    </rPh>
    <rPh sb="10" eb="12">
      <t>シュルイ</t>
    </rPh>
    <phoneticPr fontId="8"/>
  </si>
  <si>
    <t>世話人C</t>
    <rPh sb="0" eb="2">
      <t>セワ</t>
    </rPh>
    <rPh sb="2" eb="3">
      <t>ニン</t>
    </rPh>
    <phoneticPr fontId="8"/>
  </si>
  <si>
    <t>評価点区分（※6）</t>
    <rPh sb="0" eb="2">
      <t>ヒョウカ</t>
    </rPh>
    <rPh sb="2" eb="3">
      <t>テン</t>
    </rPh>
    <rPh sb="3" eb="5">
      <t>クブン</t>
    </rPh>
    <phoneticPr fontId="31"/>
  </si>
  <si>
    <t>夜間支援従事者⑦</t>
    <rPh sb="0" eb="7">
      <t>ヤカンシエンジュウジシャ</t>
    </rPh>
    <phoneticPr fontId="8"/>
  </si>
  <si>
    <t>夜間支援従事者が待機している場所</t>
    <rPh sb="0" eb="2">
      <t>ヤカン</t>
    </rPh>
    <rPh sb="2" eb="4">
      <t>シエン</t>
    </rPh>
    <rPh sb="4" eb="7">
      <t>ジュウジシャ</t>
    </rPh>
    <rPh sb="8" eb="10">
      <t>タイキ</t>
    </rPh>
    <rPh sb="14" eb="16">
      <t>バショ</t>
    </rPh>
    <phoneticPr fontId="8"/>
  </si>
  <si>
    <r>
      <t>注</t>
    </r>
    <r>
      <rPr>
        <sz val="10"/>
        <color indexed="8"/>
        <rFont val="ＭＳ Ｐゴシック"/>
      </rPr>
      <t>３　夜間支援等体制加算（Ⅰ）・（Ⅱ）の２の「夜間支援の対象者数（人）」欄には、当該共同生活住居における前年度の平均利用者数（新設の場合は推定数）を記入してください。また、前年度の平均利用者数の算定に当たって小数点以下の端数が生じる場合は、小数点第１位を四捨五入してください。</t>
    </r>
    <rPh sb="33" eb="34">
      <t>ニン</t>
    </rPh>
    <rPh sb="40" eb="42">
      <t>トウガイ</t>
    </rPh>
    <rPh sb="42" eb="44">
      <t>キョウドウ</t>
    </rPh>
    <rPh sb="44" eb="46">
      <t>セイカツ</t>
    </rPh>
    <rPh sb="46" eb="48">
      <t>ジュウキョ</t>
    </rPh>
    <rPh sb="69" eb="72">
      <t>スイテイスウ</t>
    </rPh>
    <rPh sb="74" eb="76">
      <t>キニュウ</t>
    </rPh>
    <rPh sb="97" eb="99">
      <t>サンテイ</t>
    </rPh>
    <rPh sb="100" eb="101">
      <t>ア</t>
    </rPh>
    <rPh sb="107" eb="109">
      <t>イカ</t>
    </rPh>
    <rPh sb="110" eb="112">
      <t>ハスウ</t>
    </rPh>
    <rPh sb="113" eb="114">
      <t>ショウ</t>
    </rPh>
    <rPh sb="116" eb="118">
      <t>バアイ</t>
    </rPh>
    <rPh sb="120" eb="123">
      <t>ショウスウテン</t>
    </rPh>
    <phoneticPr fontId="8"/>
  </si>
  <si>
    <r>
      <t>注４　夜間支援等体制加算（Ⅰ）・（Ⅱ）</t>
    </r>
    <r>
      <rPr>
        <sz val="10"/>
        <color indexed="8"/>
        <rFont val="ＭＳ Ｐゴシック"/>
      </rPr>
      <t>の３の「夜間支援従事者を配置している場所」欄について、１人の夜間支援従事者が複数の住居で支援を行う場合は、当該従事者の主たる配置場所を記入してください。</t>
    </r>
    <rPh sb="23" eb="25">
      <t>ヤカン</t>
    </rPh>
    <rPh sb="25" eb="27">
      <t>シエン</t>
    </rPh>
    <rPh sb="27" eb="30">
      <t>ジュウジシャ</t>
    </rPh>
    <rPh sb="31" eb="33">
      <t>ハイチ</t>
    </rPh>
    <rPh sb="37" eb="39">
      <t>バショ</t>
    </rPh>
    <rPh sb="47" eb="48">
      <t>ニン</t>
    </rPh>
    <rPh sb="49" eb="51">
      <t>ヤカン</t>
    </rPh>
    <rPh sb="51" eb="53">
      <t>シエン</t>
    </rPh>
    <rPh sb="53" eb="56">
      <t>ジュウジシャ</t>
    </rPh>
    <rPh sb="57" eb="59">
      <t>フクスウ</t>
    </rPh>
    <rPh sb="60" eb="62">
      <t>ジュウキョ</t>
    </rPh>
    <rPh sb="63" eb="65">
      <t>シエン</t>
    </rPh>
    <rPh sb="66" eb="67">
      <t>オコナ</t>
    </rPh>
    <rPh sb="68" eb="70">
      <t>バアイ</t>
    </rPh>
    <rPh sb="72" eb="74">
      <t>トウガイ</t>
    </rPh>
    <rPh sb="74" eb="77">
      <t>ジュウジシャ</t>
    </rPh>
    <rPh sb="78" eb="79">
      <t>シュ</t>
    </rPh>
    <rPh sb="81" eb="83">
      <t>ハイチ</t>
    </rPh>
    <rPh sb="83" eb="85">
      <t>バショ</t>
    </rPh>
    <rPh sb="86" eb="88">
      <t>キニュウ</t>
    </rPh>
    <phoneticPr fontId="8"/>
  </si>
  <si>
    <r>
      <t>注</t>
    </r>
    <r>
      <rPr>
        <sz val="10"/>
        <color indexed="8"/>
        <rFont val="ＭＳ Ｐゴシック"/>
      </rPr>
      <t>５　夜間支援等体制加算（Ⅰ）・（Ⅱ）の６の「夜間支援体制を確保している夜間及び深夜の時間帯」欄について、共同生活住居ごとに時間帯が異なる場合は、共同生活住居ごとに記載してください。</t>
    </r>
    <rPh sb="53" eb="55">
      <t>キョウドウ</t>
    </rPh>
    <rPh sb="55" eb="57">
      <t>セイカツ</t>
    </rPh>
    <rPh sb="57" eb="59">
      <t>ジュウキョ</t>
    </rPh>
    <rPh sb="69" eb="71">
      <t>バアイ</t>
    </rPh>
    <rPh sb="73" eb="75">
      <t>キョウドウ</t>
    </rPh>
    <rPh sb="75" eb="77">
      <t>セイカツ</t>
    </rPh>
    <rPh sb="77" eb="79">
      <t>ジュウキョ</t>
    </rPh>
    <rPh sb="82" eb="84">
      <t>キサイ</t>
    </rPh>
    <phoneticPr fontId="8"/>
  </si>
  <si>
    <t>注８　夜間支援等体制加算（Ⅳ）・（Ⅴ）・（Ⅵ）の１については、当該従事者が支援体制を確保する住居名と滞在時間、夜間支援等体制加算の種類を記載してください。</t>
    <rPh sb="0" eb="1">
      <t>チュウ</t>
    </rPh>
    <rPh sb="31" eb="33">
      <t>トウガイ</t>
    </rPh>
    <rPh sb="33" eb="36">
      <t>ジュウジシャ</t>
    </rPh>
    <rPh sb="37" eb="39">
      <t>シエン</t>
    </rPh>
    <rPh sb="39" eb="41">
      <t>タイセイ</t>
    </rPh>
    <rPh sb="42" eb="44">
      <t>カクホ</t>
    </rPh>
    <rPh sb="46" eb="48">
      <t>ジュウキョ</t>
    </rPh>
    <rPh sb="48" eb="49">
      <t>メイ</t>
    </rPh>
    <rPh sb="50" eb="52">
      <t>タイザイ</t>
    </rPh>
    <rPh sb="52" eb="54">
      <t>ジカン</t>
    </rPh>
    <rPh sb="55" eb="57">
      <t>ヤカン</t>
    </rPh>
    <rPh sb="57" eb="59">
      <t>シエン</t>
    </rPh>
    <rPh sb="59" eb="60">
      <t>トウ</t>
    </rPh>
    <rPh sb="60" eb="62">
      <t>タイセイ</t>
    </rPh>
    <rPh sb="62" eb="64">
      <t>カサン</t>
    </rPh>
    <rPh sb="65" eb="67">
      <t>シュルイ</t>
    </rPh>
    <rPh sb="68" eb="70">
      <t>キサイ</t>
    </rPh>
    <phoneticPr fontId="8"/>
  </si>
  <si>
    <t>事業所の種別に応じて、「指定に係る記載事項」（付表）、「従業者の勤務の体制及び勤務形態一覧表」及び組織体制図を添付すること。</t>
    <rPh sb="0" eb="3">
      <t>ジギョウショ</t>
    </rPh>
    <rPh sb="4" eb="6">
      <t>シュベツ</t>
    </rPh>
    <rPh sb="7" eb="8">
      <t>オウ</t>
    </rPh>
    <rPh sb="12" eb="14">
      <t>シテイ</t>
    </rPh>
    <rPh sb="15" eb="16">
      <t>カカ</t>
    </rPh>
    <rPh sb="17" eb="19">
      <t>キサイ</t>
    </rPh>
    <rPh sb="19" eb="21">
      <t>ジコウ</t>
    </rPh>
    <rPh sb="23" eb="25">
      <t>フヒョウ</t>
    </rPh>
    <rPh sb="47" eb="48">
      <t>オヨ</t>
    </rPh>
    <rPh sb="49" eb="51">
      <t>ソシキ</t>
    </rPh>
    <rPh sb="51" eb="53">
      <t>タイセイ</t>
    </rPh>
    <rPh sb="53" eb="54">
      <t>ズ</t>
    </rPh>
    <rPh sb="55" eb="57">
      <t>テンプ</t>
    </rPh>
    <phoneticPr fontId="8"/>
  </si>
  <si>
    <t>リハビリテーション実施計画は、利用者、家族に説明し、その同意を得ている。</t>
  </si>
  <si>
    <t>Aホーム</t>
  </si>
  <si>
    <t>Bホーム</t>
  </si>
  <si>
    <t>Cホーム</t>
  </si>
  <si>
    <t>⑤過去３年の生産活動収支のうち前年度及び前々年度の各年度における生産活動収支がいずれも当該各年度に利用者に支払う賃金の総額未満</t>
  </si>
  <si>
    <t>（別紙○）</t>
    <rPh sb="1" eb="3">
      <t>ベッシ</t>
    </rPh>
    <phoneticPr fontId="8"/>
  </si>
  <si>
    <t>－</t>
  </si>
  <si>
    <t>Gホーム</t>
  </si>
  <si>
    <t>Hホーム</t>
  </si>
  <si>
    <t>同左</t>
    <rPh sb="0" eb="1">
      <t>ドウ</t>
    </rPh>
    <rPh sb="1" eb="2">
      <t>ヒダリ</t>
    </rPh>
    <phoneticPr fontId="8"/>
  </si>
  <si>
    <t>支援体制構築未実施</t>
    <rPh sb="0" eb="2">
      <t>シエン</t>
    </rPh>
    <rPh sb="2" eb="4">
      <t>タイセイ</t>
    </rPh>
    <rPh sb="4" eb="6">
      <t>コウチク</t>
    </rPh>
    <rPh sb="6" eb="7">
      <t>ミ</t>
    </rPh>
    <rPh sb="7" eb="9">
      <t>ジッシ</t>
    </rPh>
    <phoneticPr fontId="8"/>
  </si>
  <si>
    <t>勤務延べ時間</t>
    <rPh sb="0" eb="3">
      <t>キンムノ</t>
    </rPh>
    <rPh sb="4" eb="6">
      <t>ジカン</t>
    </rPh>
    <phoneticPr fontId="8"/>
  </si>
  <si>
    <t>22:00～23:00</t>
  </si>
  <si>
    <t>夜勤（Ⅳ）</t>
    <rPh sb="0" eb="2">
      <t>ヤキン</t>
    </rPh>
    <phoneticPr fontId="8"/>
  </si>
  <si>
    <t>利用開始時にその利用者のリハビリテーションに必要な情報を収集し、医師、理学療法士、作業療法士、言語聴覚士、その他の職種の者（関連スタッフ）が暫定的に、リハビリテーションに関する課題の把握（アセスメント）と評価を行い、その後、リハビリテーションカンファレンスを行ってリハビリテーション実施計画原案を作成している。</t>
    <rPh sb="8" eb="10">
      <t>リヨウ</t>
    </rPh>
    <phoneticPr fontId="8"/>
  </si>
  <si>
    <t>夜勤（Ⅴ）</t>
    <rPh sb="0" eb="2">
      <t>ヤキン</t>
    </rPh>
    <phoneticPr fontId="8"/>
  </si>
  <si>
    <t>添付書類</t>
  </si>
  <si>
    <t>（兼・令和○○年度強度行動障害支援者養成研修等受講計画）</t>
    <rPh sb="1" eb="2">
      <t>ケン</t>
    </rPh>
    <rPh sb="3" eb="5">
      <t>レイワ</t>
    </rPh>
    <rPh sb="7" eb="9">
      <t>ネンド</t>
    </rPh>
    <rPh sb="9" eb="11">
      <t>キョウド</t>
    </rPh>
    <rPh sb="11" eb="13">
      <t>コウドウ</t>
    </rPh>
    <rPh sb="13" eb="15">
      <t>ショウガイ</t>
    </rPh>
    <rPh sb="15" eb="18">
      <t>シエンシャ</t>
    </rPh>
    <rPh sb="18" eb="20">
      <t>ヨウセイ</t>
    </rPh>
    <rPh sb="20" eb="23">
      <t>ケンシュウトウ</t>
    </rPh>
    <rPh sb="23" eb="25">
      <t>ジュコウ</t>
    </rPh>
    <rPh sb="25" eb="27">
      <t>ケイカク</t>
    </rPh>
    <phoneticPr fontId="8"/>
  </si>
  <si>
    <t>重度障害者支援加算（Ⅰ）</t>
    <rPh sb="0" eb="7">
      <t>ジュウドショウガイシャシエン</t>
    </rPh>
    <rPh sb="7" eb="9">
      <t>カサン</t>
    </rPh>
    <phoneticPr fontId="8"/>
  </si>
  <si>
    <t>　直上により配置した者のいずれかにより、当該事業所等の従業者に対し、障害者に対する配慮等に関する研修を年１回以上行っている。</t>
  </si>
  <si>
    <t>強度行動障害支援者養成研修
（基礎研修）</t>
    <rPh sb="0" eb="2">
      <t>キョウド</t>
    </rPh>
    <rPh sb="2" eb="4">
      <t>コウドウ</t>
    </rPh>
    <rPh sb="4" eb="5">
      <t>ショウ</t>
    </rPh>
    <rPh sb="5" eb="6">
      <t>ガイ</t>
    </rPh>
    <rPh sb="6" eb="9">
      <t>シエンシャ</t>
    </rPh>
    <rPh sb="9" eb="11">
      <t>ヨウセイ</t>
    </rPh>
    <rPh sb="11" eb="13">
      <t>ケンシュウ</t>
    </rPh>
    <rPh sb="15" eb="17">
      <t>キソ</t>
    </rPh>
    <rPh sb="17" eb="19">
      <t>ケンシュウウム</t>
    </rPh>
    <phoneticPr fontId="8"/>
  </si>
  <si>
    <t>強度行動障害支援者養成研修
（実践研修）</t>
    <rPh sb="15" eb="17">
      <t>ジッセン</t>
    </rPh>
    <phoneticPr fontId="8"/>
  </si>
  <si>
    <r>
      <t>今年度の研修要件①</t>
    </r>
    <r>
      <rPr>
        <sz val="8"/>
        <color indexed="8"/>
        <rFont val="ＭＳ ゴシック"/>
      </rPr>
      <t>（※１）を満たしている者の数</t>
    </r>
    <rPh sb="0" eb="3">
      <t>コンネンド</t>
    </rPh>
    <rPh sb="4" eb="6">
      <t>ケンシュウ</t>
    </rPh>
    <rPh sb="6" eb="8">
      <t>ヨウケン</t>
    </rPh>
    <rPh sb="14" eb="15">
      <t>ミ</t>
    </rPh>
    <rPh sb="20" eb="21">
      <t>シャ</t>
    </rPh>
    <rPh sb="22" eb="23">
      <t>カズ</t>
    </rPh>
    <phoneticPr fontId="8"/>
  </si>
  <si>
    <t>地域の事業者と連携した付加価値の高い商品開発、企業や官公庁等での生産活動等地域社会と連携した活動を行い、その結果をインターネット等により公表している</t>
    <rPh sb="0" eb="2">
      <t>チイキ</t>
    </rPh>
    <rPh sb="3" eb="6">
      <t>ジギョウシャ</t>
    </rPh>
    <rPh sb="7" eb="9">
      <t>レンケイ</t>
    </rPh>
    <rPh sb="11" eb="13">
      <t>フカ</t>
    </rPh>
    <rPh sb="13" eb="15">
      <t>カチ</t>
    </rPh>
    <rPh sb="16" eb="17">
      <t>タカ</t>
    </rPh>
    <rPh sb="18" eb="20">
      <t>ショウヒン</t>
    </rPh>
    <rPh sb="20" eb="22">
      <t>カイハツ</t>
    </rPh>
    <rPh sb="23" eb="25">
      <t>キギョウ</t>
    </rPh>
    <rPh sb="26" eb="29">
      <t>カンコウチョウ</t>
    </rPh>
    <rPh sb="29" eb="30">
      <t>トウ</t>
    </rPh>
    <rPh sb="32" eb="34">
      <t>セイサン</t>
    </rPh>
    <rPh sb="34" eb="36">
      <t>カツドウ</t>
    </rPh>
    <rPh sb="36" eb="37">
      <t>トウ</t>
    </rPh>
    <rPh sb="37" eb="39">
      <t>チイキ</t>
    </rPh>
    <rPh sb="39" eb="41">
      <t>シャカイ</t>
    </rPh>
    <rPh sb="42" eb="44">
      <t>レンケイ</t>
    </rPh>
    <rPh sb="46" eb="48">
      <t>カツドウ</t>
    </rPh>
    <rPh sb="49" eb="50">
      <t>オコナ</t>
    </rPh>
    <rPh sb="54" eb="56">
      <t>ケッカ</t>
    </rPh>
    <rPh sb="64" eb="65">
      <t>トウ</t>
    </rPh>
    <rPh sb="68" eb="70">
      <t>コウヒョウ</t>
    </rPh>
    <phoneticPr fontId="31"/>
  </si>
  <si>
    <t xml:space="preserve"> </t>
  </si>
  <si>
    <t>生活支援員の数</t>
    <rPh sb="0" eb="2">
      <t>セイカツ</t>
    </rPh>
    <rPh sb="2" eb="5">
      <t>シエンイン</t>
    </rPh>
    <rPh sb="6" eb="7">
      <t>カズ</t>
    </rPh>
    <phoneticPr fontId="8"/>
  </si>
  <si>
    <r>
      <t>うち今年度の研修要件②</t>
    </r>
    <r>
      <rPr>
        <sz val="8"/>
        <color indexed="8"/>
        <rFont val="ＭＳ ゴシック"/>
      </rPr>
      <t>（※２）
を満たしている者の数及び割合</t>
    </r>
    <rPh sb="2" eb="3">
      <t>コン</t>
    </rPh>
    <rPh sb="26" eb="27">
      <t>オヨ</t>
    </rPh>
    <rPh sb="28" eb="30">
      <t>ワリアイ</t>
    </rPh>
    <phoneticPr fontId="8"/>
  </si>
  <si>
    <r>
      <t>今年度の研修要件①</t>
    </r>
    <r>
      <rPr>
        <sz val="8"/>
        <color indexed="8"/>
        <rFont val="ＭＳ ゴシック"/>
      </rPr>
      <t>（※３）を満たしている者の数</t>
    </r>
    <rPh sb="0" eb="3">
      <t>コンネンド</t>
    </rPh>
    <rPh sb="4" eb="6">
      <t>ケンシュウ</t>
    </rPh>
    <rPh sb="6" eb="8">
      <t>ヨウケン</t>
    </rPh>
    <rPh sb="14" eb="15">
      <t>ミ</t>
    </rPh>
    <rPh sb="20" eb="21">
      <t>シャ</t>
    </rPh>
    <rPh sb="22" eb="23">
      <t>カズ</t>
    </rPh>
    <phoneticPr fontId="8"/>
  </si>
  <si>
    <t>（※１）サービス管理責任者又は生活支援員のうち１名以上が、強度行動障害支援者養成研修（実践）又は喀痰吸引等研修（第２号）修了者であること。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60" eb="63">
      <t>シュウリョウシャ</t>
    </rPh>
    <phoneticPr fontId="8"/>
  </si>
  <si>
    <t>生活支援員C</t>
    <rPh sb="0" eb="2">
      <t>セイカツ</t>
    </rPh>
    <rPh sb="2" eb="4">
      <t>シエン</t>
    </rPh>
    <rPh sb="4" eb="5">
      <t>イン</t>
    </rPh>
    <phoneticPr fontId="8"/>
  </si>
  <si>
    <t>（※２）生活支援員のうち２０％以上が、強度行動障害支援者養成研修（基礎）又は喀痰吸引等研修（第２号）修了者であること。</t>
    <rPh sb="4" eb="6">
      <t>セイカツ</t>
    </rPh>
    <rPh sb="6" eb="9">
      <t>シエンイン</t>
    </rPh>
    <rPh sb="15" eb="17">
      <t>イジョウ</t>
    </rPh>
    <rPh sb="19" eb="21">
      <t>キョウド</t>
    </rPh>
    <rPh sb="21" eb="23">
      <t>コウドウ</t>
    </rPh>
    <rPh sb="23" eb="25">
      <t>ショウガイ</t>
    </rPh>
    <rPh sb="25" eb="28">
      <t>シエンシャ</t>
    </rPh>
    <rPh sb="28" eb="30">
      <t>ヨウセイ</t>
    </rPh>
    <rPh sb="30" eb="32">
      <t>ケンシュウ</t>
    </rPh>
    <rPh sb="33" eb="35">
      <t>キソ</t>
    </rPh>
    <rPh sb="50" eb="52">
      <t>シュウリョウ</t>
    </rPh>
    <rPh sb="52" eb="53">
      <t>シャ</t>
    </rPh>
    <phoneticPr fontId="8"/>
  </si>
  <si>
    <t>１　法人・事業所の名称</t>
    <rPh sb="2" eb="4">
      <t>ホウジン</t>
    </rPh>
    <rPh sb="5" eb="8">
      <t>ジギョウショ</t>
    </rPh>
    <rPh sb="9" eb="11">
      <t>メイショウ</t>
    </rPh>
    <phoneticPr fontId="8"/>
  </si>
  <si>
    <t>強度行動障害支援者養成研修
（実践研修）</t>
  </si>
  <si>
    <r>
      <t>うち今年度の研修要件②</t>
    </r>
    <r>
      <rPr>
        <sz val="8"/>
        <color indexed="8"/>
        <rFont val="ＭＳ ゴシック"/>
      </rPr>
      <t>（※４）
を満たしている者の数及び割合</t>
    </r>
    <rPh sb="2" eb="3">
      <t>コン</t>
    </rPh>
    <rPh sb="26" eb="27">
      <t>オヨ</t>
    </rPh>
    <rPh sb="28" eb="30">
      <t>ワリアイ</t>
    </rPh>
    <phoneticPr fontId="8"/>
  </si>
  <si>
    <t>（※３）サービス管理責任者又は生活支援員のうち１名以上が、強度行動障害支援者養成研修（実践）修了者であること。</t>
    <rPh sb="8" eb="10">
      <t>カンリ</t>
    </rPh>
    <rPh sb="10" eb="13">
      <t>セキニンシャ</t>
    </rPh>
    <rPh sb="13" eb="14">
      <t>マタ</t>
    </rPh>
    <rPh sb="15" eb="17">
      <t>セイカツ</t>
    </rPh>
    <rPh sb="17" eb="20">
      <t>シエンイン</t>
    </rPh>
    <rPh sb="24" eb="25">
      <t>メイ</t>
    </rPh>
    <rPh sb="25" eb="27">
      <t>イジョウ</t>
    </rPh>
    <rPh sb="29" eb="31">
      <t>キョウド</t>
    </rPh>
    <rPh sb="31" eb="33">
      <t>コウドウ</t>
    </rPh>
    <rPh sb="33" eb="35">
      <t>ショウガイ</t>
    </rPh>
    <rPh sb="35" eb="38">
      <t>シエンシャ</t>
    </rPh>
    <rPh sb="38" eb="40">
      <t>ヨウセイ</t>
    </rPh>
    <rPh sb="40" eb="42">
      <t>ケンシュウ</t>
    </rPh>
    <rPh sb="43" eb="45">
      <t>ジッセン</t>
    </rPh>
    <rPh sb="46" eb="49">
      <t>シュウリョウシャ</t>
    </rPh>
    <phoneticPr fontId="8"/>
  </si>
  <si>
    <t>世話人等（ｂ）</t>
    <rPh sb="0" eb="3">
      <t>セワニン</t>
    </rPh>
    <rPh sb="3" eb="4">
      <t>ナド</t>
    </rPh>
    <phoneticPr fontId="8"/>
  </si>
  <si>
    <t>（※４）生活支援員のうち２０％以上が、強度行動障害支援者養成研修（基礎）修了者であること。</t>
    <rPh sb="4" eb="6">
      <t>セイカツ</t>
    </rPh>
    <rPh sb="6" eb="9">
      <t>シエンイン</t>
    </rPh>
    <rPh sb="15" eb="17">
      <t>イジョウ</t>
    </rPh>
    <rPh sb="19" eb="21">
      <t>キョウド</t>
    </rPh>
    <rPh sb="21" eb="23">
      <t>コウドウ</t>
    </rPh>
    <rPh sb="23" eb="25">
      <t>ショウガイ</t>
    </rPh>
    <rPh sb="25" eb="28">
      <t>シエンシャ</t>
    </rPh>
    <rPh sb="28" eb="30">
      <t>ヨウセイ</t>
    </rPh>
    <rPh sb="30" eb="32">
      <t>ケンシュウ</t>
    </rPh>
    <rPh sb="33" eb="35">
      <t>キソ</t>
    </rPh>
    <rPh sb="36" eb="38">
      <t>シュウリョウ</t>
    </rPh>
    <rPh sb="38" eb="39">
      <t>シャ</t>
    </rPh>
    <phoneticPr fontId="8"/>
  </si>
  <si>
    <t>サービス管理責任者</t>
  </si>
  <si>
    <t>R3.10受講予定</t>
  </si>
  <si>
    <t>R3.4受講予定</t>
  </si>
  <si>
    <t>管理者</t>
    <rPh sb="0" eb="3">
      <t>カンリシャ</t>
    </rPh>
    <phoneticPr fontId="8"/>
  </si>
  <si>
    <t>2（25％）</t>
  </si>
  <si>
    <t>≪地域移行促進加算（Ⅱ）≫</t>
    <rPh sb="1" eb="3">
      <t>チイキ</t>
    </rPh>
    <rPh sb="3" eb="5">
      <t>イコウ</t>
    </rPh>
    <rPh sb="5" eb="7">
      <t>ソクシン</t>
    </rPh>
    <rPh sb="7" eb="9">
      <t>カサン</t>
    </rPh>
    <phoneticPr fontId="143"/>
  </si>
  <si>
    <t>有</t>
    <rPh sb="0" eb="1">
      <t>ア</t>
    </rPh>
    <phoneticPr fontId="8"/>
  </si>
  <si>
    <t>注１</t>
    <rPh sb="0" eb="1">
      <t>チュウ</t>
    </rPh>
    <phoneticPr fontId="8"/>
  </si>
  <si>
    <t>2（40％）</t>
  </si>
  <si>
    <t>常勤看護職員配置等加算・看護職員配置加算</t>
  </si>
  <si>
    <t>２　看護職員の配置状況</t>
    <rPh sb="7" eb="9">
      <t>ハイチ</t>
    </rPh>
    <rPh sb="9" eb="11">
      <t>ジョウキョウ</t>
    </rPh>
    <phoneticPr fontId="8"/>
  </si>
  <si>
    <t>Ⓐ　　　　　　　人　</t>
    <rPh sb="8" eb="9">
      <t>ニン</t>
    </rPh>
    <phoneticPr fontId="8"/>
  </si>
  <si>
    <t>　　２　届出に係る看護職員は、指定障害福祉サービス基準に規定されている常勤換算方法により配置が定めら
　　　れた員数の従業者に加えて配置されている者に限る。</t>
    <rPh sb="4" eb="5">
      <t>トド</t>
    </rPh>
    <rPh sb="5" eb="6">
      <t>デ</t>
    </rPh>
    <rPh sb="7" eb="8">
      <t>カカ</t>
    </rPh>
    <rPh sb="9" eb="11">
      <t>カンゴ</t>
    </rPh>
    <rPh sb="11" eb="13">
      <t>ショクイン</t>
    </rPh>
    <rPh sb="15" eb="17">
      <t>シテイ</t>
    </rPh>
    <rPh sb="17" eb="19">
      <t>ショウガイ</t>
    </rPh>
    <rPh sb="19" eb="21">
      <t>フクシ</t>
    </rPh>
    <rPh sb="25" eb="27">
      <t>キジュン</t>
    </rPh>
    <rPh sb="28" eb="30">
      <t>キテイ</t>
    </rPh>
    <rPh sb="35" eb="37">
      <t>ジョウキン</t>
    </rPh>
    <rPh sb="37" eb="39">
      <t>カンサン</t>
    </rPh>
    <rPh sb="39" eb="41">
      <t>ホウホウ</t>
    </rPh>
    <rPh sb="44" eb="46">
      <t>ハイチ</t>
    </rPh>
    <rPh sb="47" eb="48">
      <t>サダ</t>
    </rPh>
    <rPh sb="56" eb="58">
      <t>インスウ</t>
    </rPh>
    <rPh sb="59" eb="62">
      <t>ジュウギョウシャ</t>
    </rPh>
    <rPh sb="63" eb="64">
      <t>クワ</t>
    </rPh>
    <rPh sb="66" eb="68">
      <t>ハイチ</t>
    </rPh>
    <rPh sb="73" eb="74">
      <t>シャ</t>
    </rPh>
    <rPh sb="75" eb="76">
      <t>カギ</t>
    </rPh>
    <phoneticPr fontId="8"/>
  </si>
  <si>
    <r>
      <t>基礎研修の終了者の
数及び割合</t>
    </r>
    <r>
      <rPr>
        <sz val="8"/>
        <color auto="1"/>
        <rFont val="ＭＳ Ｐゴシック"/>
      </rPr>
      <t>※２</t>
    </r>
    <rPh sb="0" eb="2">
      <t>キソ</t>
    </rPh>
    <rPh sb="2" eb="4">
      <t>ケンシュウ</t>
    </rPh>
    <rPh sb="5" eb="8">
      <t>シュウリョウシャ</t>
    </rPh>
    <rPh sb="10" eb="11">
      <t>カズ</t>
    </rPh>
    <rPh sb="11" eb="12">
      <t>オヨ</t>
    </rPh>
    <rPh sb="13" eb="15">
      <t>ワリアイ</t>
    </rPh>
    <phoneticPr fontId="8"/>
  </si>
  <si>
    <t>確保する看護師の数（人）</t>
    <rPh sb="0" eb="2">
      <t>カクホ</t>
    </rPh>
    <rPh sb="4" eb="7">
      <t>カンゴシ</t>
    </rPh>
    <rPh sb="8" eb="9">
      <t>カズ</t>
    </rPh>
    <rPh sb="10" eb="11">
      <t>ニン</t>
    </rPh>
    <phoneticPr fontId="8"/>
  </si>
  <si>
    <t>注５　病院・診療所・訪問看護ステーション等との連携により看護師を確保している場合については、
　　病院・診療所・訪問看護ステーション等との契約書等の写しを添付してください。</t>
    <rPh sb="0" eb="1">
      <t>チュウ</t>
    </rPh>
    <rPh sb="3" eb="5">
      <t>ビョウイン</t>
    </rPh>
    <rPh sb="6" eb="9">
      <t>シンリョウジョ</t>
    </rPh>
    <rPh sb="10" eb="12">
      <t>ホウモン</t>
    </rPh>
    <rPh sb="12" eb="14">
      <t>カンゴ</t>
    </rPh>
    <rPh sb="20" eb="21">
      <t>トウ</t>
    </rPh>
    <rPh sb="23" eb="25">
      <t>レンケイ</t>
    </rPh>
    <rPh sb="28" eb="31">
      <t>カンゴシ</t>
    </rPh>
    <rPh sb="32" eb="34">
      <t>カクホ</t>
    </rPh>
    <rPh sb="38" eb="40">
      <t>バアイ</t>
    </rPh>
    <rPh sb="66" eb="67">
      <t>トウ</t>
    </rPh>
    <rPh sb="69" eb="72">
      <t>ケイヤクショ</t>
    </rPh>
    <rPh sb="72" eb="73">
      <t>トウ</t>
    </rPh>
    <rPh sb="74" eb="75">
      <t>ウツ</t>
    </rPh>
    <rPh sb="77" eb="79">
      <t>テンプ</t>
    </rPh>
    <phoneticPr fontId="8"/>
  </si>
  <si>
    <t>　前年度又は前３月の期間における利用者（障害児を除く）の総数のうち、障害支援区分５以上である者、たんの吸引等を必要とする者及び行動関連項目合計点数が18点以上である者が占める割合が30％以上</t>
  </si>
  <si>
    <t>注６　重度化した場合における対応に関する指針を添付してください。</t>
    <rPh sb="0" eb="1">
      <t>チュウ</t>
    </rPh>
    <rPh sb="3" eb="6">
      <t>ジュウドカ</t>
    </rPh>
    <rPh sb="8" eb="10">
      <t>バアイ</t>
    </rPh>
    <rPh sb="14" eb="16">
      <t>タイオウ</t>
    </rPh>
    <rPh sb="17" eb="18">
      <t>カン</t>
    </rPh>
    <rPh sb="20" eb="22">
      <t>シシン</t>
    </rPh>
    <rPh sb="23" eb="25">
      <t>テンプ</t>
    </rPh>
    <phoneticPr fontId="8"/>
  </si>
  <si>
    <t>連携先名</t>
  </si>
  <si>
    <t>居住支援法人又は居住支援協議会の所在地</t>
    <rPh sb="0" eb="2">
      <t>キョジュウ</t>
    </rPh>
    <rPh sb="2" eb="4">
      <t>シエン</t>
    </rPh>
    <rPh sb="4" eb="6">
      <t>ホウジン</t>
    </rPh>
    <rPh sb="6" eb="7">
      <t>マタ</t>
    </rPh>
    <rPh sb="8" eb="10">
      <t>キョジュウ</t>
    </rPh>
    <rPh sb="10" eb="12">
      <t>シエン</t>
    </rPh>
    <rPh sb="12" eb="15">
      <t>キョウギカイ</t>
    </rPh>
    <phoneticPr fontId="8"/>
  </si>
  <si>
    <t>就労移行支援に係る基本報酬区分Ⅰ</t>
    <rPh sb="0" eb="2">
      <t>シュウロウ</t>
    </rPh>
    <rPh sb="2" eb="4">
      <t>イコウ</t>
    </rPh>
    <rPh sb="4" eb="6">
      <t>シエン</t>
    </rPh>
    <rPh sb="7" eb="8">
      <t>カカ</t>
    </rPh>
    <rPh sb="9" eb="11">
      <t>キホン</t>
    </rPh>
    <rPh sb="11" eb="13">
      <t>ホウシュウ</t>
    </rPh>
    <rPh sb="13" eb="15">
      <t>クブン</t>
    </rPh>
    <phoneticPr fontId="8"/>
  </si>
  <si>
    <t>５月</t>
    <rPh sb="1" eb="2">
      <t>ガツ</t>
    </rPh>
    <phoneticPr fontId="144"/>
  </si>
  <si>
    <t>就労移行支援に係る基本報酬区分Ⅱ</t>
    <rPh sb="0" eb="2">
      <t>シュウロウ</t>
    </rPh>
    <rPh sb="2" eb="4">
      <t>イコウ</t>
    </rPh>
    <rPh sb="4" eb="6">
      <t>シエン</t>
    </rPh>
    <rPh sb="7" eb="8">
      <t>カカ</t>
    </rPh>
    <rPh sb="9" eb="11">
      <t>キホン</t>
    </rPh>
    <rPh sb="11" eb="13">
      <t>ホウシュウ</t>
    </rPh>
    <rPh sb="13" eb="15">
      <t>クブン</t>
    </rPh>
    <phoneticPr fontId="8"/>
  </si>
  <si>
    <t>居住支援連携体制加算</t>
  </si>
  <si>
    <t>ピアサポート体制加算</t>
  </si>
  <si>
    <t>強度行動障害者体験利用加算</t>
  </si>
  <si>
    <t>医療的ケア対応支援加算</t>
  </si>
  <si>
    <t>定員</t>
    <rPh sb="0" eb="2">
      <t>テイイン</t>
    </rPh>
    <phoneticPr fontId="144"/>
  </si>
  <si>
    <t>自立生活，地域移行，地域定着</t>
    <rPh sb="0" eb="2">
      <t>ジリツ</t>
    </rPh>
    <rPh sb="2" eb="4">
      <t>セイカツ</t>
    </rPh>
    <rPh sb="5" eb="7">
      <t>チイキ</t>
    </rPh>
    <rPh sb="7" eb="9">
      <t>イコウ</t>
    </rPh>
    <rPh sb="10" eb="12">
      <t>チイキ</t>
    </rPh>
    <rPh sb="12" eb="14">
      <t>テイチャク</t>
    </rPh>
    <phoneticPr fontId="8"/>
  </si>
  <si>
    <t>　サービス提供責任者と同行援護従業者との間の情報伝達及び報告体制を整備している。</t>
    <rPh sb="11" eb="13">
      <t>ドウコウ</t>
    </rPh>
    <rPh sb="13" eb="15">
      <t>エンゴ</t>
    </rPh>
    <rPh sb="15" eb="18">
      <t>ジュウギョウシャ</t>
    </rPh>
    <phoneticPr fontId="8"/>
  </si>
  <si>
    <t>介給別紙（地域移行支援）</t>
    <rPh sb="0" eb="1">
      <t>カイ</t>
    </rPh>
    <rPh sb="1" eb="2">
      <t>キュウ</t>
    </rPh>
    <rPh sb="2" eb="4">
      <t>ベッシ</t>
    </rPh>
    <rPh sb="5" eb="7">
      <t>チイキ</t>
    </rPh>
    <rPh sb="7" eb="9">
      <t>イコウ</t>
    </rPh>
    <rPh sb="9" eb="11">
      <t>シエン</t>
    </rPh>
    <phoneticPr fontId="8"/>
  </si>
  <si>
    <t>　社会福祉士若しくは精神保健福祉士の資格を有する者又はこれらに準ずる者である従業者を１人以上配置していること。（Ⅰ）（Ⅱ）</t>
    <rPh sb="1" eb="3">
      <t>シャカイ</t>
    </rPh>
    <rPh sb="3" eb="6">
      <t>フクシシ</t>
    </rPh>
    <rPh sb="6" eb="7">
      <t>モ</t>
    </rPh>
    <rPh sb="10" eb="12">
      <t>セイシン</t>
    </rPh>
    <rPh sb="12" eb="14">
      <t>ホケン</t>
    </rPh>
    <rPh sb="14" eb="17">
      <t>フクシシ</t>
    </rPh>
    <rPh sb="18" eb="20">
      <t>シカク</t>
    </rPh>
    <rPh sb="21" eb="22">
      <t>ユウ</t>
    </rPh>
    <rPh sb="24" eb="25">
      <t>シャ</t>
    </rPh>
    <rPh sb="25" eb="26">
      <t>マタ</t>
    </rPh>
    <rPh sb="31" eb="32">
      <t>ジュン</t>
    </rPh>
    <rPh sb="34" eb="35">
      <t>シャ</t>
    </rPh>
    <rPh sb="38" eb="41">
      <t>ジュウギョウシャ</t>
    </rPh>
    <rPh sb="43" eb="44">
      <t>ニン</t>
    </rPh>
    <rPh sb="44" eb="46">
      <t>イジョウ</t>
    </rPh>
    <rPh sb="46" eb="48">
      <t>ハイチ</t>
    </rPh>
    <phoneticPr fontId="8"/>
  </si>
  <si>
    <t>従業者である相談支援専門員のうち1人以上は、精神障害者地域移行・地域定着支援関係者研修の修了者であること。（Ⅰ）</t>
    <rPh sb="0" eb="3">
      <t>ジュウギョウシャ</t>
    </rPh>
    <rPh sb="6" eb="10">
      <t>ソウダンシエン</t>
    </rPh>
    <rPh sb="10" eb="13">
      <t>センモンイン</t>
    </rPh>
    <rPh sb="17" eb="20">
      <t>リイジョウ</t>
    </rPh>
    <rPh sb="22" eb="27">
      <t>セイシンショウガイシャ</t>
    </rPh>
    <rPh sb="27" eb="29">
      <t>チイキ</t>
    </rPh>
    <rPh sb="29" eb="31">
      <t>イコウ</t>
    </rPh>
    <rPh sb="32" eb="34">
      <t>チイキ</t>
    </rPh>
    <rPh sb="34" eb="36">
      <t>テイチャク</t>
    </rPh>
    <rPh sb="36" eb="38">
      <t>シエン</t>
    </rPh>
    <rPh sb="38" eb="41">
      <t>カンケイシャ</t>
    </rPh>
    <rPh sb="41" eb="43">
      <t>ケンシュウ</t>
    </rPh>
    <rPh sb="44" eb="47">
      <t>シュウリョウシャ</t>
    </rPh>
    <phoneticPr fontId="8"/>
  </si>
  <si>
    <t>１．Ｖ（１）　　２．Ｖ（２）　　３．Ｖ（３）　　４．Ｖ（４）　　５．Ｖ（５）
６．Ｖ（６）　　７．Ｖ（７）　　８．Ｖ（８）　　９．Ｖ（９）　　１０．Ｖ（１０）
１１．Ｖ（１１）　１２．Ｖ（１２）　　１３．Ｖ（１３）　　１４．Ｖ（１４）</t>
  </si>
  <si>
    <t xml:space="preserve">　精神科病院、障害者支援施設等、救護施設等、刑事施設等との緊密な連携体制が整えられてること。（Ⅰ）（Ⅱ）
　関係機関との連携の状況等　
</t>
    <rPh sb="1" eb="4">
      <t>セイシンカ</t>
    </rPh>
    <rPh sb="4" eb="6">
      <t>ビョウイン</t>
    </rPh>
    <rPh sb="7" eb="10">
      <t>ショウガイシャ</t>
    </rPh>
    <rPh sb="10" eb="12">
      <t>シエン</t>
    </rPh>
    <rPh sb="12" eb="14">
      <t>シセツ</t>
    </rPh>
    <rPh sb="14" eb="15">
      <t>トウ</t>
    </rPh>
    <rPh sb="16" eb="18">
      <t>キュウゴ</t>
    </rPh>
    <rPh sb="18" eb="20">
      <t>シセツ</t>
    </rPh>
    <rPh sb="20" eb="21">
      <t>トウ</t>
    </rPh>
    <rPh sb="22" eb="24">
      <t>ケイジ</t>
    </rPh>
    <rPh sb="24" eb="26">
      <t>シセツ</t>
    </rPh>
    <rPh sb="26" eb="27">
      <t>トウ</t>
    </rPh>
    <rPh sb="29" eb="31">
      <t>キンミツ</t>
    </rPh>
    <rPh sb="32" eb="34">
      <t>レンケイ</t>
    </rPh>
    <rPh sb="55" eb="57">
      <t>カンケイ</t>
    </rPh>
    <rPh sb="57" eb="59">
      <t>キカン</t>
    </rPh>
    <rPh sb="61" eb="63">
      <t>レンケイ</t>
    </rPh>
    <rPh sb="64" eb="66">
      <t>ジョウキョウ</t>
    </rPh>
    <rPh sb="66" eb="67">
      <t>トウ</t>
    </rPh>
    <phoneticPr fontId="8"/>
  </si>
  <si>
    <t xml:space="preserve">地域移行支援～留意事項抜粋～
① 地域移行支援サービス費の区分について
(一) 地域移行支援サービス費(Ⅰ)については、専門職を配置し、関係機関と日常的な連携を図り、地域移行の実績を上げている事業所を評価するものであり、障害者の日常生活及び社会生活を総合的に支援するための法律に基づく指定地域相談支援に要する費用の額の算定に関する基準（平成24年厚生労働省告示第124号）の規定に基づき、障害者の日常生活及び社会生活を総合的に支援するための法律に基づく指定地域相談支援に要する費用の額の算定に関する基準に基づき厚生労働大臣が定める基準（平成30年厚生労働省告示第114号）に適合しているものとして都道府県知事に届け出た指定地域移行支援事業所において、指定地域移行支援を行った場合に算定する。なお、当該事業所の具体的な要件は以下のとおりである。
ア 社会福祉士若しくは精神保健福祉士の資格を有する者又は「精神障害関係従事者養成研修事業について」（平成26年３月31日付け障発0331第５号厚生労働省社会・援護局障害保健福祉部長通知）別添２の３の(２)のイに規定する精神障害者地域移行・地域定着支援関係者研修の修了者である相談支援専門員を１人以上配置していること。
イ 当該事業所において、指定地域移行支援を利用した地域相談支援給付決定障害者のうち、前年度に、障害者の日常生活及び社会生活を総合的に支援するための法律に基づく指定地域相談支援の事業の人員及び運営に関する基準（平成24年厚生労働省令第27号。以下「地域相談支援基準」という。）第１条第１項第２号から第４号までに規定する施設（以下「対象施設」という。）を退院、退所等し、地域生活に移行した者が３人以上であること。
ウ 対象施設と緊密な連携を図り、地域相談支援給付決定障害者の退院、退所等に向けた会議への参加や地域移行に向けた障害福祉サービスの説明、事業所の紹介、地域移行など同様の経験のある障害当事者（ピアサポーター等）による意欲喚起のための活動等を、いずれかの対象施設に対し、概ね月１回以上行っていること。
(二) 地域移行支援サービス費(Ⅱ)については、(一)に規定するア及びウの要件を満たす指定地域移行支援事業所において、指定地域移行支援を利用した地域相談支援給付決定障害者のうち、前年度に、対象施設を退院、退所等し、地域生活に移行した者が１人以上であること。
(三) 地域移行支援サービス費(Ⅲ)については、(一)又は(二)に規定する要件を満たさない指定地域移行支援事業所において、指定地域移行支援を行った場合に算定する。
② 指定地域移行支援に係る報酬の算定について
指定地域移行支援の提供に当たっては、地域相談支援基準又は地域相談支援報酬告示に定める以下の基準のいずれかを満たさない場合には、所定単位数を算定しないものとする。
(一) 地域移行支援計画の作成（地域相談支援基準第20条）
(二) 利用者への対面による支援を１月に２日以上行わない場合（地域相談支援報酬告示第１の１の注２）
</t>
  </si>
  <si>
    <t>地域移行支援サービスに係る届出書</t>
  </si>
  <si>
    <t>〇社会福祉士若しくは精神保健福祉士の資格証の写し又は研修修了証の写し
〇精神障害者地域移行・地域定着支援関係者研修の研修修了証の写し</t>
    <rPh sb="24" eb="25">
      <t>マタ</t>
    </rPh>
    <rPh sb="26" eb="28">
      <t>ケンシュウ</t>
    </rPh>
    <rPh sb="28" eb="30">
      <t>シュウリョウ</t>
    </rPh>
    <rPh sb="30" eb="31">
      <t>ショウ</t>
    </rPh>
    <rPh sb="32" eb="33">
      <t>ウツ</t>
    </rPh>
    <phoneticPr fontId="8"/>
  </si>
  <si>
    <t>令和　　年　　月　　日</t>
    <rPh sb="0" eb="2">
      <t>レイワ</t>
    </rPh>
    <rPh sb="4" eb="5">
      <t>ネン</t>
    </rPh>
    <rPh sb="7" eb="8">
      <t>ガツ</t>
    </rPh>
    <rPh sb="10" eb="11">
      <t>ニチ</t>
    </rPh>
    <phoneticPr fontId="8"/>
  </si>
  <si>
    <t>月</t>
    <rPh sb="0" eb="1">
      <t>ゲツ</t>
    </rPh>
    <phoneticPr fontId="8"/>
  </si>
  <si>
    <t>口腔衛生管理体制加算に係る届出書</t>
    <rPh sb="0" eb="2">
      <t>コウクウ</t>
    </rPh>
    <rPh sb="2" eb="4">
      <t>エイセイ</t>
    </rPh>
    <rPh sb="4" eb="6">
      <t>カンリ</t>
    </rPh>
    <rPh sb="6" eb="8">
      <t>タイセイ</t>
    </rPh>
    <rPh sb="8" eb="10">
      <t>カサン</t>
    </rPh>
    <rPh sb="11" eb="12">
      <t>カカ</t>
    </rPh>
    <rPh sb="13" eb="15">
      <t>トドケデ</t>
    </rPh>
    <rPh sb="15" eb="16">
      <t>ショ</t>
    </rPh>
    <phoneticPr fontId="8"/>
  </si>
  <si>
    <t>　 ２　支援の実施</t>
    <rPh sb="4" eb="6">
      <t>シエン</t>
    </rPh>
    <rPh sb="7" eb="9">
      <t>ジッシ</t>
    </rPh>
    <phoneticPr fontId="8"/>
  </si>
  <si>
    <t>住居①</t>
    <rPh sb="0" eb="2">
      <t>ジュウキョ</t>
    </rPh>
    <phoneticPr fontId="8"/>
  </si>
  <si>
    <t>福祉・介護職員等ベースアップ等支援加算対象</t>
    <rPh sb="0" eb="2">
      <t>フクシ</t>
    </rPh>
    <rPh sb="3" eb="5">
      <t>カイゴ</t>
    </rPh>
    <rPh sb="5" eb="7">
      <t>ショクイン</t>
    </rPh>
    <rPh sb="7" eb="8">
      <t>トウ</t>
    </rPh>
    <rPh sb="14" eb="15">
      <t>トウ</t>
    </rPh>
    <rPh sb="15" eb="17">
      <t>シエン</t>
    </rPh>
    <rPh sb="17" eb="19">
      <t>カサン</t>
    </rPh>
    <rPh sb="19" eb="21">
      <t>タイショウ</t>
    </rPh>
    <phoneticPr fontId="8"/>
  </si>
  <si>
    <t>重度障害者支援加算に関する届出書（生活介護・施設入所支援）</t>
    <rPh sb="0" eb="2">
      <t>ジュウド</t>
    </rPh>
    <rPh sb="2" eb="5">
      <t>ショウガイシャ</t>
    </rPh>
    <rPh sb="5" eb="7">
      <t>シエン</t>
    </rPh>
    <rPh sb="7" eb="9">
      <t>カサン</t>
    </rPh>
    <rPh sb="10" eb="11">
      <t>カン</t>
    </rPh>
    <rPh sb="13" eb="15">
      <t>トドケデ</t>
    </rPh>
    <rPh sb="15" eb="16">
      <t>ショ</t>
    </rPh>
    <rPh sb="17" eb="19">
      <t>セイカツ</t>
    </rPh>
    <rPh sb="19" eb="21">
      <t>カイゴ</t>
    </rPh>
    <rPh sb="22" eb="24">
      <t>シセツ</t>
    </rPh>
    <rPh sb="24" eb="26">
      <t>ニュウショ</t>
    </rPh>
    <rPh sb="26" eb="28">
      <t>シエン</t>
    </rPh>
    <phoneticPr fontId="8"/>
  </si>
  <si>
    <t>身体拘束廃止未実施</t>
    <rPh sb="0" eb="2">
      <t>シンタイ</t>
    </rPh>
    <rPh sb="2" eb="4">
      <t>コウソク</t>
    </rPh>
    <rPh sb="4" eb="6">
      <t>ハイシ</t>
    </rPh>
    <rPh sb="6" eb="9">
      <t>ミジッシ</t>
    </rPh>
    <phoneticPr fontId="8"/>
  </si>
  <si>
    <t>高次脳機能障害支援体制</t>
    <rPh sb="0" eb="2">
      <t>コウジ</t>
    </rPh>
    <rPh sb="2" eb="3">
      <t>ノウ</t>
    </rPh>
    <rPh sb="3" eb="5">
      <t>キノウ</t>
    </rPh>
    <rPh sb="5" eb="7">
      <t>ショウガイ</t>
    </rPh>
    <rPh sb="7" eb="9">
      <t>シエン</t>
    </rPh>
    <rPh sb="9" eb="11">
      <t>タイセイ</t>
    </rPh>
    <phoneticPr fontId="31"/>
  </si>
  <si>
    <t>　前年度又は前３月の期間における利用者（障害児を除く）の総数のうち、障害支援区分４以上である者及びたんの吸引等を必要とする者が占める割合が50％以上</t>
  </si>
  <si>
    <t>虐待防止措置未実施</t>
    <rPh sb="0" eb="2">
      <t>ギャクタイ</t>
    </rPh>
    <rPh sb="2" eb="4">
      <t>ボウシ</t>
    </rPh>
    <rPh sb="4" eb="6">
      <t>ソチ</t>
    </rPh>
    <rPh sb="6" eb="7">
      <t>ミ</t>
    </rPh>
    <rPh sb="7" eb="9">
      <t>ジッシ</t>
    </rPh>
    <phoneticPr fontId="8"/>
  </si>
  <si>
    <r>
      <t>　１．なし　　２．</t>
    </r>
    <r>
      <rPr>
        <sz val="11"/>
        <color theme="1"/>
        <rFont val="ＭＳ ゴシック"/>
      </rPr>
      <t>Ⅱ　　３．Ⅰ</t>
    </r>
  </si>
  <si>
    <t>業務継続計画未策定（※17）</t>
  </si>
  <si>
    <t>開所日数</t>
    <rPh sb="0" eb="2">
      <t>カイショ</t>
    </rPh>
    <rPh sb="2" eb="4">
      <t>ニッスウ</t>
    </rPh>
    <phoneticPr fontId="144"/>
  </si>
  <si>
    <t>１　利用者の状況</t>
  </si>
  <si>
    <t>特定事業所（経過措置対象）（※11）</t>
    <rPh sb="0" eb="2">
      <t>トクテイ</t>
    </rPh>
    <rPh sb="2" eb="5">
      <t>ジギョウショ</t>
    </rPh>
    <rPh sb="6" eb="8">
      <t>ケイカ</t>
    </rPh>
    <rPh sb="8" eb="10">
      <t>ソチ</t>
    </rPh>
    <rPh sb="10" eb="12">
      <t>タイショウ</t>
    </rPh>
    <phoneticPr fontId="8"/>
  </si>
  <si>
    <t>（注2）5以上:15点、4～3：5点、2点以下：0点</t>
  </si>
  <si>
    <t>１　感染対策向上加算１</t>
    <rPh sb="2" eb="4">
      <t>カンセン</t>
    </rPh>
    <rPh sb="4" eb="6">
      <t>タイサク</t>
    </rPh>
    <rPh sb="6" eb="8">
      <t>コウジョウ</t>
    </rPh>
    <rPh sb="8" eb="10">
      <t>カサン</t>
    </rPh>
    <phoneticPr fontId="8"/>
  </si>
  <si>
    <t>　１．非該当　　２．該当</t>
  </si>
  <si>
    <t>身体拘束廃止未実施</t>
  </si>
  <si>
    <t xml:space="preserve"> 発表テーマ</t>
    <rPh sb="1" eb="3">
      <t>ハッピョウ</t>
    </rPh>
    <phoneticPr fontId="31"/>
  </si>
  <si>
    <t>別紙53</t>
    <rPh sb="0" eb="2">
      <t>ベッシ</t>
    </rPh>
    <phoneticPr fontId="8"/>
  </si>
  <si>
    <t>１．なし　　２．あり</t>
  </si>
  <si>
    <t>別紙32</t>
    <rPh sb="0" eb="2">
      <t>ベッシ</t>
    </rPh>
    <phoneticPr fontId="8"/>
  </si>
  <si>
    <t>業務委託により食事提供を行う場合</t>
    <rPh sb="0" eb="2">
      <t>ギョウム</t>
    </rPh>
    <rPh sb="2" eb="4">
      <t>イタク</t>
    </rPh>
    <rPh sb="7" eb="9">
      <t>ショクジ</t>
    </rPh>
    <rPh sb="9" eb="11">
      <t>テイキョウ</t>
    </rPh>
    <rPh sb="12" eb="13">
      <t>オコナ</t>
    </rPh>
    <rPh sb="14" eb="16">
      <t>バアイ</t>
    </rPh>
    <phoneticPr fontId="8"/>
  </si>
  <si>
    <t>４．81人以上
６．21人以上30人以下
７．31人以上40人以下
８．41人以上50人以下
９．51人以上60人以下
１０．61人以上70人以下
１１．71人以上80人以下
１２．5人以下
１３．6人以上10人以下
１４．11人以上20人以下</t>
    <rPh sb="92" eb="93">
      <t>ニン</t>
    </rPh>
    <rPh sb="93" eb="95">
      <t>イカ</t>
    </rPh>
    <rPh sb="100" eb="101">
      <t>ニン</t>
    </rPh>
    <rPh sb="101" eb="103">
      <t>イジョウ</t>
    </rPh>
    <rPh sb="105" eb="106">
      <t>ニン</t>
    </rPh>
    <rPh sb="106" eb="108">
      <t>イカ</t>
    </rPh>
    <rPh sb="114" eb="115">
      <t>ニン</t>
    </rPh>
    <rPh sb="115" eb="117">
      <t>イジョウ</t>
    </rPh>
    <rPh sb="119" eb="120">
      <t>ニン</t>
    </rPh>
    <rPh sb="120" eb="122">
      <t>イカ</t>
    </rPh>
    <phoneticPr fontId="8"/>
  </si>
  <si>
    <t>①研修計画に基づいた外部研修会又は内部研修会</t>
  </si>
  <si>
    <t>強度行動障害支援者養成研修（実践研修）</t>
    <rPh sb="14" eb="16">
      <t>ジッセン</t>
    </rPh>
    <phoneticPr fontId="8"/>
  </si>
  <si>
    <t>住居</t>
    <rPh sb="0" eb="2">
      <t>ジュウキョ</t>
    </rPh>
    <phoneticPr fontId="8"/>
  </si>
  <si>
    <t>　１．なし　　３．Ⅱ　　４．Ⅲ　　５．Ⅰ　　６．Ⅰ・Ⅲ　　７．Ⅱ・Ⅲ</t>
  </si>
  <si>
    <t>通院支援を行える人員体制を
（　　　　有している　　　　・　　　　有していない　　　　）</t>
  </si>
  <si>
    <t>常勤看護職員等配置（看護職員常勤換算員数）（※16）</t>
    <rPh sb="2" eb="4">
      <t>カンゴ</t>
    </rPh>
    <rPh sb="4" eb="6">
      <t>ショクイン</t>
    </rPh>
    <rPh sb="6" eb="7">
      <t>トウ</t>
    </rPh>
    <rPh sb="7" eb="9">
      <t>ハイチ</t>
    </rPh>
    <rPh sb="10" eb="12">
      <t>カンゴ</t>
    </rPh>
    <rPh sb="12" eb="14">
      <t>ショクイン</t>
    </rPh>
    <phoneticPr fontId="8"/>
  </si>
  <si>
    <t>入浴支援体制</t>
    <rPh sb="0" eb="2">
      <t>ニュウヨク</t>
    </rPh>
    <rPh sb="2" eb="4">
      <t>シエン</t>
    </rPh>
    <rPh sb="4" eb="6">
      <t>タイセイ</t>
    </rPh>
    <phoneticPr fontId="8"/>
  </si>
  <si>
    <t>１．なし　　２．Ⅰ　　３．Ⅱ　　４．Ⅰ・Ⅱ</t>
  </si>
  <si>
    <t>中核的人材配置体制</t>
    <rPh sb="7" eb="9">
      <t>タイセイ</t>
    </rPh>
    <phoneticPr fontId="8"/>
  </si>
  <si>
    <t>別紙14</t>
    <rPh sb="0" eb="2">
      <t>ベッシ</t>
    </rPh>
    <phoneticPr fontId="8"/>
  </si>
  <si>
    <t>対象：施設入所支援</t>
  </si>
  <si>
    <t>虐待防止措置未実施</t>
  </si>
  <si>
    <t>１．40人以下
４．81人以上
５．41人以上50人以下
６．51人以上60人以下
７．61人以上70人以下
８．71人以上80人以下</t>
  </si>
  <si>
    <t>注２　「申請する加算区分」には、該当する番号（Ⅰ～Ⅳ。療養介護についてはⅠ又はⅡ）に○を付
　　してください。</t>
    <rPh sb="0" eb="1">
      <t>チュウ</t>
    </rPh>
    <rPh sb="4" eb="6">
      <t>シンセイ</t>
    </rPh>
    <rPh sb="8" eb="10">
      <t>カサン</t>
    </rPh>
    <rPh sb="10" eb="12">
      <t>クブン</t>
    </rPh>
    <rPh sb="16" eb="18">
      <t>ガイトウ</t>
    </rPh>
    <rPh sb="20" eb="22">
      <t>バンゴウ</t>
    </rPh>
    <rPh sb="27" eb="29">
      <t>リョウヨウ</t>
    </rPh>
    <rPh sb="29" eb="31">
      <t>カイゴ</t>
    </rPh>
    <rPh sb="37" eb="38">
      <t>マタ</t>
    </rPh>
    <rPh sb="44" eb="45">
      <t>フ</t>
    </rPh>
    <phoneticPr fontId="8"/>
  </si>
  <si>
    <t>夜間看護体制（看護職員配置数）（※14）</t>
    <rPh sb="0" eb="2">
      <t>ヤカン</t>
    </rPh>
    <rPh sb="2" eb="4">
      <t>カンゴ</t>
    </rPh>
    <rPh sb="4" eb="6">
      <t>タイセイ</t>
    </rPh>
    <rPh sb="7" eb="9">
      <t>カンゴ</t>
    </rPh>
    <rPh sb="9" eb="11">
      <t>ショクイン</t>
    </rPh>
    <rPh sb="11" eb="13">
      <t>ハイチ</t>
    </rPh>
    <rPh sb="13" eb="14">
      <t>スウ</t>
    </rPh>
    <phoneticPr fontId="8"/>
  </si>
  <si>
    <t>１を超えて配置した看護職員配置数（　　）</t>
    <rPh sb="9" eb="11">
      <t>カンゴ</t>
    </rPh>
    <rPh sb="11" eb="13">
      <t>ショクイン</t>
    </rPh>
    <rPh sb="13" eb="15">
      <t>ハイチ</t>
    </rPh>
    <rPh sb="15" eb="16">
      <t>スウ</t>
    </rPh>
    <phoneticPr fontId="8"/>
  </si>
  <si>
    <t>身体拘束廃止未実施（※13）</t>
  </si>
  <si>
    <t>目標工賃達成加算対象</t>
    <rPh sb="0" eb="2">
      <t>モクヒョウ</t>
    </rPh>
    <rPh sb="2" eb="4">
      <t>コウチン</t>
    </rPh>
    <rPh sb="4" eb="6">
      <t>タッセイ</t>
    </rPh>
    <rPh sb="6" eb="8">
      <t>カサン</t>
    </rPh>
    <rPh sb="8" eb="10">
      <t>タイショウ</t>
    </rPh>
    <phoneticPr fontId="8"/>
  </si>
  <si>
    <t>１．6:1
２．10:1
３．旧Ⅰ型
４．旧Ⅱ型
１１．旧日中支援Ⅰ型
１２．旧日中支援Ⅱ型
１３．5:1</t>
    <rPh sb="15" eb="16">
      <t>キュウ</t>
    </rPh>
    <rPh sb="21" eb="22">
      <t>キュウ</t>
    </rPh>
    <rPh sb="28" eb="29">
      <t>キュウ</t>
    </rPh>
    <rPh sb="29" eb="31">
      <t>ニッチュウ</t>
    </rPh>
    <rPh sb="31" eb="33">
      <t>シエン</t>
    </rPh>
    <rPh sb="34" eb="35">
      <t>ガタ</t>
    </rPh>
    <rPh sb="39" eb="40">
      <t>キュウ</t>
    </rPh>
    <phoneticPr fontId="8"/>
  </si>
  <si>
    <t>移行支援住居体制（自立生活支援加算（Ⅲ））</t>
    <rPh sb="0" eb="2">
      <t>イコウ</t>
    </rPh>
    <rPh sb="2" eb="4">
      <t>シエン</t>
    </rPh>
    <rPh sb="4" eb="6">
      <t>ジュウキョ</t>
    </rPh>
    <rPh sb="6" eb="8">
      <t>タイセイ</t>
    </rPh>
    <rPh sb="9" eb="11">
      <t>ジリツ</t>
    </rPh>
    <rPh sb="11" eb="13">
      <t>セイカツ</t>
    </rPh>
    <rPh sb="13" eb="15">
      <t>シエン</t>
    </rPh>
    <rPh sb="15" eb="17">
      <t>カサン</t>
    </rPh>
    <phoneticPr fontId="8"/>
  </si>
  <si>
    <t>地域体制強化共同支援加算対象（※15）</t>
    <rPh sb="0" eb="2">
      <t>チイキ</t>
    </rPh>
    <rPh sb="2" eb="4">
      <t>タイセイ</t>
    </rPh>
    <rPh sb="4" eb="6">
      <t>キョウカ</t>
    </rPh>
    <rPh sb="6" eb="8">
      <t>キョウドウ</t>
    </rPh>
    <rPh sb="8" eb="10">
      <t>シエン</t>
    </rPh>
    <rPh sb="10" eb="12">
      <t>カサン</t>
    </rPh>
    <rPh sb="12" eb="14">
      <t>タイショウ</t>
    </rPh>
    <phoneticPr fontId="8"/>
  </si>
  <si>
    <t>高次脳機能障害支援体制</t>
    <rPh sb="0" eb="2">
      <t>コウジ</t>
    </rPh>
    <rPh sb="2" eb="3">
      <t>ノウ</t>
    </rPh>
    <rPh sb="3" eb="5">
      <t>キノウ</t>
    </rPh>
    <rPh sb="5" eb="7">
      <t>ショウガイ</t>
    </rPh>
    <rPh sb="7" eb="9">
      <t>シエン</t>
    </rPh>
    <rPh sb="9" eb="11">
      <t>タイセイ</t>
    </rPh>
    <phoneticPr fontId="8"/>
  </si>
  <si>
    <t>多機能型事業所または複数の単位でサービス提供している事業所については、一体的な管理による複数サービス種類の利用定員の合計数を利用定員とした場合の報酬を算定することとなるため、「定員区分」には利用定員の合計数を設定する。
ただし、以下の報酬については、サービス種類毎または単位毎の利用定員に応じた報酬を算定する。
　生活介護・・・人員配置体制加算、常勤看護職員等配置加算、就労移行支援体制加算、生活介護サービス費（「（1）定員5人以下」、「（2）定員6人以上10人以下」の基本報酬）
　施設入所支援・・・夜勤職員配置体制加算、地域移行支援体制加算
　自立訓練（機能訓練・生活訓練）・・・就労移行支援体制加算
　就労継続支援Ａ型・・・重度者支援体制加算、就労移行支援体制加算、賃金向上達成指導員配置加算
　就労継続支援Ｂ型・・・重度者支援体制加算、目標工賃達成指導員配置加算、就労移行支援体制加算
その場合、「多機能型等定員区分（加算）」には、以下の内容を設定する。
　生活介護、施設入所支援、自立訓練（機能訓練・生活訓練）・・・各サービス種類の単位毎の利用定員（生活介護において、主として重症心身障害児者を通わせる事業所の場合のみ、
　　　　　　　　　　　　　　　　　　　　　　　　　　　　　　　　　　　　　　　　 利用定員に応じて「１２．5人以下」、または「１３．6人以上10人以下」を設定する）。
　就労継続支援A型、就労継続支援B型・・・各サービス種類の利用定員。
なお、「定員区分」と「多機能型等定員区分（加算）」が同一の場合、「多機能型等定員区分（加算）」は設定しない。</t>
    <rPh sb="117" eb="119">
      <t>ホウシュウ</t>
    </rPh>
    <rPh sb="185" eb="187">
      <t>シュウロウ</t>
    </rPh>
    <rPh sb="187" eb="189">
      <t>イコウ</t>
    </rPh>
    <rPh sb="189" eb="191">
      <t>シエン</t>
    </rPh>
    <rPh sb="191" eb="193">
      <t>タイセイ</t>
    </rPh>
    <rPh sb="193" eb="195">
      <t>カサン</t>
    </rPh>
    <rPh sb="325" eb="327">
      <t>シュウロウ</t>
    </rPh>
    <rPh sb="327" eb="329">
      <t>イコウ</t>
    </rPh>
    <rPh sb="329" eb="331">
      <t>シエン</t>
    </rPh>
    <rPh sb="331" eb="333">
      <t>タイセイ</t>
    </rPh>
    <rPh sb="333" eb="335">
      <t>カサン</t>
    </rPh>
    <rPh sb="336" eb="338">
      <t>チンギン</t>
    </rPh>
    <rPh sb="338" eb="340">
      <t>コウジョウ</t>
    </rPh>
    <rPh sb="340" eb="342">
      <t>タッセイ</t>
    </rPh>
    <rPh sb="342" eb="345">
      <t>シドウイン</t>
    </rPh>
    <rPh sb="345" eb="347">
      <t>ハイチ</t>
    </rPh>
    <rPh sb="347" eb="349">
      <t>カサン</t>
    </rPh>
    <rPh sb="386" eb="388">
      <t>シュウロウ</t>
    </rPh>
    <rPh sb="388" eb="390">
      <t>イコウ</t>
    </rPh>
    <rPh sb="390" eb="392">
      <t>シエン</t>
    </rPh>
    <rPh sb="392" eb="394">
      <t>タイセイ</t>
    </rPh>
    <rPh sb="394" eb="396">
      <t>カサン</t>
    </rPh>
    <phoneticPr fontId="8"/>
  </si>
  <si>
    <r>
      <t>就労移行支援について、令和</t>
    </r>
    <r>
      <rPr>
        <sz val="14"/>
        <color theme="1"/>
        <rFont val="ＭＳ Ｐゴシック"/>
      </rPr>
      <t xml:space="preserve">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
    <rPh sb="11" eb="13">
      <t>レイワ</t>
    </rPh>
    <rPh sb="14" eb="16">
      <t>ネンド</t>
    </rPh>
    <phoneticPr fontId="8"/>
  </si>
  <si>
    <t>※１１</t>
  </si>
  <si>
    <t>居宅介護について、「特定事業所（経過措置）」欄は、特定事業所が「２．Ⅰ」、「４．Ⅲ」、「５．Ⅳ」の場合に設定する。</t>
    <rPh sb="0" eb="2">
      <t>キョタク</t>
    </rPh>
    <rPh sb="2" eb="4">
      <t>カイゴ</t>
    </rPh>
    <phoneticPr fontId="8"/>
  </si>
  <si>
    <t>行動援護について、「特定事業所（経過措置）」欄は、特定事業所が「２．Ⅰ」、「３．Ⅱ」、「４．Ⅲ」、「５．Ⅳ」の場合に設定する。</t>
    <rPh sb="0" eb="2">
      <t>コウドウ</t>
    </rPh>
    <rPh sb="2" eb="4">
      <t>エンゴ</t>
    </rPh>
    <phoneticPr fontId="8"/>
  </si>
  <si>
    <t>※１２</t>
  </si>
  <si>
    <t>当該事業所の前年度の平均実利用者数　(A)</t>
  </si>
  <si>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8"/>
  </si>
  <si>
    <t>　「院内感染対策の研修または訓練を行った医療機関または地域の医師会」については、医療機関名又は地域の医師会の名称のいずれかを記載して</t>
  </si>
  <si>
    <t>※１３</t>
  </si>
  <si>
    <t>サテライト①</t>
  </si>
  <si>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8"/>
  </si>
  <si>
    <t>※１４</t>
  </si>
  <si>
    <t>定員増人数</t>
  </si>
  <si>
    <t>※１５</t>
  </si>
  <si>
    <t>「地域体制強化共同支援加算対象」欄は、地域生活支援拠点等が「１．非該当」の場合、「１．なし」または「２．あり」を設定する。
地域生活支援拠点等が「２．該当」の場合、「１．なし」を設定する。</t>
    <rPh sb="16" eb="17">
      <t>ラン</t>
    </rPh>
    <rPh sb="56" eb="58">
      <t>セッテイ</t>
    </rPh>
    <phoneticPr fontId="8"/>
  </si>
  <si>
    <t>「常勤看護職員等配置（看護職員常勤換算員数）」欄は、小数点以下を切り捨てた人数を設定する。</t>
    <rPh sb="23" eb="24">
      <t>ラン</t>
    </rPh>
    <rPh sb="26" eb="27">
      <t>チイ</t>
    </rPh>
    <rPh sb="37" eb="39">
      <t>ニンズウ</t>
    </rPh>
    <rPh sb="40" eb="42">
      <t>セッテイ</t>
    </rPh>
    <phoneticPr fontId="8"/>
  </si>
  <si>
    <t>※１７</t>
  </si>
  <si>
    <t xml:space="preserve">
注１  事業所内で調理を行う場合、食事提供にかかわる職員（管理栄養士・栄養士）の状況を記
　　載してください。事業所内での調理業務は生活支援員の業務とは区別してください。
      （※）付表・勤務形態一覧表・組織体制図・運営規程による確認が必要です。
注２　調理業務を第三者に委託している場合、事業所内で調理員の配置は求められておりません
　　が、業務委託契約書（写し）の提出が必要です。
注３　業務委託により食事提供を行う場合の「適切な食事提供の確保方策」欄は、献立に関する
　　事業所・施設の関与、委託先から事業所・施設への食事の運搬方法、適時適温への配慮な
　　ど、自己調理する場合に通常確保される提供体制に相当するものへの対応の概略を記載して
　　ください。その際、委託先の管理栄養士又は栄養士の有無は必ず記載してください。</t>
    <rPh sb="1" eb="2">
      <t>チュウ</t>
    </rPh>
    <rPh sb="5" eb="8">
      <t>ジギョウショ</t>
    </rPh>
    <rPh sb="8" eb="9">
      <t>ナイ</t>
    </rPh>
    <rPh sb="10" eb="12">
      <t>チョウリ</t>
    </rPh>
    <rPh sb="13" eb="14">
      <t>オコナ</t>
    </rPh>
    <rPh sb="15" eb="17">
      <t>バアイ</t>
    </rPh>
    <rPh sb="18" eb="20">
      <t>ショクジ</t>
    </rPh>
    <rPh sb="20" eb="22">
      <t>テイキョウ</t>
    </rPh>
    <rPh sb="30" eb="32">
      <t>カンリ</t>
    </rPh>
    <rPh sb="32" eb="35">
      <t>エイヨウシ</t>
    </rPh>
    <rPh sb="36" eb="39">
      <t>エイヨウシ</t>
    </rPh>
    <rPh sb="57" eb="58">
      <t>ショ</t>
    </rPh>
    <rPh sb="58" eb="59">
      <t>ナイ</t>
    </rPh>
    <rPh sb="61" eb="63">
      <t>チョウリ</t>
    </rPh>
    <rPh sb="63" eb="65">
      <t>ギョウム</t>
    </rPh>
    <rPh sb="66" eb="68">
      <t>セイカツ</t>
    </rPh>
    <rPh sb="68" eb="70">
      <t>シエン</t>
    </rPh>
    <rPh sb="70" eb="71">
      <t>イン</t>
    </rPh>
    <rPh sb="72" eb="74">
      <t>ギョウム</t>
    </rPh>
    <rPh sb="76" eb="78">
      <t>クベツ</t>
    </rPh>
    <rPh sb="337" eb="338">
      <t>サイ</t>
    </rPh>
    <rPh sb="339" eb="342">
      <t>イタクサキ</t>
    </rPh>
    <rPh sb="343" eb="348">
      <t>カンリエイヨウシ</t>
    </rPh>
    <rPh sb="348" eb="349">
      <t>マタ</t>
    </rPh>
    <rPh sb="350" eb="353">
      <t>エイヨウシ</t>
    </rPh>
    <rPh sb="354" eb="356">
      <t>ウム</t>
    </rPh>
    <rPh sb="357" eb="358">
      <t>カナラ</t>
    </rPh>
    <phoneticPr fontId="8"/>
  </si>
  <si>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phoneticPr fontId="8"/>
  </si>
  <si>
    <t>人員配置体制加算に関する届出書（共同生活援助）</t>
    <rPh sb="0" eb="2">
      <t>ジンイン</t>
    </rPh>
    <rPh sb="2" eb="4">
      <t>ハイチ</t>
    </rPh>
    <rPh sb="4" eb="6">
      <t>タイセイ</t>
    </rPh>
    <rPh sb="6" eb="8">
      <t>カサン</t>
    </rPh>
    <rPh sb="9" eb="10">
      <t>カン</t>
    </rPh>
    <rPh sb="12" eb="14">
      <t>トドケデ</t>
    </rPh>
    <rPh sb="14" eb="15">
      <t>ショ</t>
    </rPh>
    <rPh sb="16" eb="18">
      <t>キョウドウ</t>
    </rPh>
    <rPh sb="18" eb="20">
      <t>セイカツ</t>
    </rPh>
    <rPh sb="20" eb="22">
      <t>エンジョ</t>
    </rPh>
    <phoneticPr fontId="8"/>
  </si>
  <si>
    <t>３　サービス種別</t>
    <rPh sb="6" eb="8">
      <t>シュベツ</t>
    </rPh>
    <phoneticPr fontId="8"/>
  </si>
  <si>
    <t>４　申請する加算区分</t>
    <rPh sb="2" eb="4">
      <t>シンセイ</t>
    </rPh>
    <rPh sb="6" eb="8">
      <t>カサン</t>
    </rPh>
    <rPh sb="8" eb="10">
      <t>クブン</t>
    </rPh>
    <phoneticPr fontId="8"/>
  </si>
  <si>
    <t>③在宅勤務に係る労働条件及び服務規律</t>
  </si>
  <si>
    <t>医師、理学療法士、作業療法士、言語聴覚士その他の職種の者が共同して、利用者ごとのリハビリテーション実施計画を作成している。</t>
  </si>
  <si>
    <t>○基準上置くべき従業者数</t>
  </si>
  <si>
    <t>5人</t>
    <rPh sb="1" eb="2">
      <t>ニン</t>
    </rPh>
    <phoneticPr fontId="8"/>
  </si>
  <si>
    <t>合計（a）</t>
    <rPh sb="0" eb="2">
      <t>ゴウケイ</t>
    </rPh>
    <phoneticPr fontId="8"/>
  </si>
  <si>
    <t>勤務延べ
時間数</t>
    <rPh sb="0" eb="3">
      <t>キンムノ</t>
    </rPh>
    <rPh sb="5" eb="8">
      <t>ジカンスウ</t>
    </rPh>
    <phoneticPr fontId="8"/>
  </si>
  <si>
    <t>退居後ピアサポート実施加算に関する届出書</t>
    <rPh sb="0" eb="2">
      <t>タイキョ</t>
    </rPh>
    <rPh sb="2" eb="3">
      <t>ゴ</t>
    </rPh>
    <rPh sb="9" eb="11">
      <t>ジッシ</t>
    </rPh>
    <rPh sb="11" eb="13">
      <t>カサン</t>
    </rPh>
    <rPh sb="14" eb="15">
      <t>カン</t>
    </rPh>
    <rPh sb="17" eb="19">
      <t>トドケデ</t>
    </rPh>
    <rPh sb="19" eb="20">
      <t>ショ</t>
    </rPh>
    <phoneticPr fontId="8"/>
  </si>
  <si>
    <t>○人員配置体制加算の算定において必要な加配数</t>
    <rPh sb="16" eb="18">
      <t>ヒツヨウ</t>
    </rPh>
    <phoneticPr fontId="8"/>
  </si>
  <si>
    <t>調整数（c）</t>
    <rPh sb="0" eb="2">
      <t>チョウセイ</t>
    </rPh>
    <rPh sb="2" eb="3">
      <t>スウ</t>
    </rPh>
    <phoneticPr fontId="8"/>
  </si>
  <si>
    <t>○人員配置体制加算の算定において必要な特定従業者数の合計( a ＋ b ＋ c )</t>
    <rPh sb="16" eb="18">
      <t>ヒツヨウ</t>
    </rPh>
    <rPh sb="19" eb="24">
      <t>トクテイジュウギョウシャ</t>
    </rPh>
    <rPh sb="24" eb="25">
      <t>スウ</t>
    </rPh>
    <rPh sb="26" eb="28">
      <t>ゴウケイ</t>
    </rPh>
    <phoneticPr fontId="8"/>
  </si>
  <si>
    <t>ください。医療機関名を記載する場合には、当該医療機関が届け出ている診療報酬の種類を併せて記載してください。</t>
  </si>
  <si>
    <t>世話人等</t>
    <rPh sb="0" eb="3">
      <t>セワニン</t>
    </rPh>
    <rPh sb="3" eb="4">
      <t>トウ</t>
    </rPh>
    <phoneticPr fontId="8"/>
  </si>
  <si>
    <t>注１　「申請する加算区分」には、該当する番号（Ⅰ～XIV）に○を付してください。
注２　「人員配置の状況」には、別紙　人員配置体制確認表及び参考表を参考にして、職員数を記載してください。
注３　「人員体制」には、該当する箇所に○を付してください。
注４　ここでいう特定従業者数とは、厚生労働大臣が定める施設基準並びにこども家庭庁長官及び厚生労働大臣が定める
　　施設基準（平成18年厚生労働省告示第551号）第16号ロに規定する特定従業者数換算方法により算定した従業者数を
　　いう。</t>
    <rPh sb="0" eb="1">
      <t>チュウ</t>
    </rPh>
    <rPh sb="41" eb="42">
      <t>チュウ</t>
    </rPh>
    <rPh sb="56" eb="58">
      <t>ベッシ</t>
    </rPh>
    <rPh sb="59" eb="61">
      <t>ジンイン</t>
    </rPh>
    <rPh sb="61" eb="63">
      <t>ハイチ</t>
    </rPh>
    <rPh sb="63" eb="65">
      <t>タイセイ</t>
    </rPh>
    <rPh sb="65" eb="68">
      <t>カクニンヒョウ</t>
    </rPh>
    <rPh sb="68" eb="69">
      <t>オヨ</t>
    </rPh>
    <rPh sb="70" eb="72">
      <t>サンコウ</t>
    </rPh>
    <rPh sb="72" eb="73">
      <t>ヒョウ</t>
    </rPh>
    <rPh sb="74" eb="76">
      <t>サンコウ</t>
    </rPh>
    <rPh sb="94" eb="95">
      <t>チュウ</t>
    </rPh>
    <rPh sb="110" eb="112">
      <t>カショ</t>
    </rPh>
    <rPh sb="124" eb="125">
      <t>チュウ</t>
    </rPh>
    <rPh sb="204" eb="205">
      <t>ダイ</t>
    </rPh>
    <rPh sb="207" eb="208">
      <t>ゴウ</t>
    </rPh>
    <rPh sb="210" eb="212">
      <t>キテイ</t>
    </rPh>
    <rPh sb="227" eb="229">
      <t>サンテイ</t>
    </rPh>
    <rPh sb="231" eb="234">
      <t>ジュウギョウシャ</t>
    </rPh>
    <rPh sb="234" eb="235">
      <t>カズ</t>
    </rPh>
    <phoneticPr fontId="8"/>
  </si>
  <si>
    <t>法人・事業所名</t>
    <rPh sb="0" eb="2">
      <t>ホウジン</t>
    </rPh>
    <rPh sb="3" eb="6">
      <t>ジギョウショ</t>
    </rPh>
    <rPh sb="6" eb="7">
      <t>メイ</t>
    </rPh>
    <phoneticPr fontId="144"/>
  </si>
  <si>
    <t>事業所番号</t>
    <rPh sb="0" eb="3">
      <t>ジギョウショ</t>
    </rPh>
    <rPh sb="3" eb="5">
      <t>バンゴウ</t>
    </rPh>
    <phoneticPr fontId="144"/>
  </si>
  <si>
    <t>人</t>
    <rPh sb="0" eb="1">
      <t>ニン</t>
    </rPh>
    <phoneticPr fontId="31"/>
  </si>
  <si>
    <t>１　サービス類型</t>
    <rPh sb="6" eb="8">
      <t>ルイケイ</t>
    </rPh>
    <phoneticPr fontId="8"/>
  </si>
  <si>
    <t>◎有給休暇の時間単位取得または、計画的付与制度</t>
    <rPh sb="1" eb="3">
      <t>ユウキュウ</t>
    </rPh>
    <rPh sb="3" eb="5">
      <t>キュウカ</t>
    </rPh>
    <rPh sb="6" eb="8">
      <t>ジカン</t>
    </rPh>
    <rPh sb="8" eb="10">
      <t>タンイ</t>
    </rPh>
    <rPh sb="10" eb="12">
      <t>シュトク</t>
    </rPh>
    <rPh sb="16" eb="19">
      <t>ケイカクテキ</t>
    </rPh>
    <rPh sb="19" eb="21">
      <t>フヨ</t>
    </rPh>
    <rPh sb="21" eb="23">
      <t>セイド</t>
    </rPh>
    <phoneticPr fontId="31"/>
  </si>
  <si>
    <t>介護サービス包括型事業所</t>
    <rPh sb="0" eb="2">
      <t>カイゴ</t>
    </rPh>
    <rPh sb="9" eb="11">
      <t>ジギョウ</t>
    </rPh>
    <rPh sb="11" eb="12">
      <t>ショ</t>
    </rPh>
    <phoneticPr fontId="8"/>
  </si>
  <si>
    <t>区分１以下</t>
    <rPh sb="0" eb="2">
      <t>クブン</t>
    </rPh>
    <rPh sb="3" eb="5">
      <t>イカ</t>
    </rPh>
    <phoneticPr fontId="8"/>
  </si>
  <si>
    <t>区分２</t>
    <rPh sb="0" eb="2">
      <t>クブン</t>
    </rPh>
    <phoneticPr fontId="8"/>
  </si>
  <si>
    <t>区分４</t>
    <rPh sb="0" eb="2">
      <t>クブン</t>
    </rPh>
    <phoneticPr fontId="8"/>
  </si>
  <si>
    <t>区分６</t>
    <rPh sb="0" eb="2">
      <t>クブン</t>
    </rPh>
    <phoneticPr fontId="8"/>
  </si>
  <si>
    <t>⑥時差出勤制度に係る労働条件</t>
    <rPh sb="1" eb="3">
      <t>ジサ</t>
    </rPh>
    <rPh sb="3" eb="5">
      <t>シュッキン</t>
    </rPh>
    <rPh sb="5" eb="7">
      <t>セイド</t>
    </rPh>
    <rPh sb="8" eb="9">
      <t>カカワ</t>
    </rPh>
    <rPh sb="10" eb="12">
      <t>ロウドウ</t>
    </rPh>
    <rPh sb="12" eb="14">
      <t>ジョウケン</t>
    </rPh>
    <phoneticPr fontId="31"/>
  </si>
  <si>
    <t>個人居宅介護利用者（再掲）</t>
  </si>
  <si>
    <t>２　運営状況</t>
    <rPh sb="2" eb="4">
      <t>ウンエイ</t>
    </rPh>
    <rPh sb="4" eb="6">
      <t>ジョウキョウ</t>
    </rPh>
    <phoneticPr fontId="144"/>
  </si>
  <si>
    <t>※１９</t>
  </si>
  <si>
    <t>　２人以下のサービス提供責任者を配置することとされている事業所は、サービス提供責任者を常勤により配置し、かつ、指定基準省令を上回る数の常勤のサービス提供責任者を1人以上配置していること。</t>
  </si>
  <si>
    <t>４　基準上置くべき従業者数</t>
    <rPh sb="2" eb="4">
      <t>キジュン</t>
    </rPh>
    <rPh sb="4" eb="5">
      <t>ジョウ</t>
    </rPh>
    <rPh sb="5" eb="6">
      <t>オ</t>
    </rPh>
    <rPh sb="9" eb="12">
      <t>ジュウギョウシャ</t>
    </rPh>
    <rPh sb="12" eb="13">
      <t>スウ</t>
    </rPh>
    <phoneticPr fontId="8"/>
  </si>
  <si>
    <t>　新規に採用したすべての行動援護介護従業者に対し、熟練した行動援護従業者の同行による研修を実施している。</t>
  </si>
  <si>
    <t>６　加配している特定従業者数</t>
    <rPh sb="2" eb="4">
      <t>カハイ</t>
    </rPh>
    <rPh sb="8" eb="10">
      <t>トクテイ</t>
    </rPh>
    <rPh sb="10" eb="13">
      <t>ジュウギョウシャ</t>
    </rPh>
    <rPh sb="13" eb="14">
      <t>スウ</t>
    </rPh>
    <phoneticPr fontId="8"/>
  </si>
  <si>
    <t>①新設又は増改築等の時点から６か月未満</t>
  </si>
  <si>
    <t>就労継続支援Ａ型事業所におけるスコア表（実績Ⅰ～Ⅳ、Ⅵ）</t>
    <rPh sb="20" eb="22">
      <t>ジッセキ</t>
    </rPh>
    <phoneticPr fontId="31"/>
  </si>
  <si>
    <t>特定従業者用の勤務延べ時間数</t>
    <rPh sb="0" eb="2">
      <t>トクテイ</t>
    </rPh>
    <rPh sb="2" eb="5">
      <t>ジュウギョウシャ</t>
    </rPh>
    <rPh sb="5" eb="6">
      <t>ヨウ</t>
    </rPh>
    <rPh sb="7" eb="9">
      <t>キンム</t>
    </rPh>
    <phoneticPr fontId="8"/>
  </si>
  <si>
    <t>特定従業者数換算数</t>
    <rPh sb="0" eb="5">
      <t>トクテイジュウギョウシャ</t>
    </rPh>
    <rPh sb="5" eb="6">
      <t>スウ</t>
    </rPh>
    <rPh sb="6" eb="9">
      <t>カンサンスウ</t>
    </rPh>
    <phoneticPr fontId="8"/>
  </si>
  <si>
    <t>別紙22</t>
    <rPh sb="0" eb="2">
      <t>ベッシ</t>
    </rPh>
    <phoneticPr fontId="8"/>
  </si>
  <si>
    <t>常勤換算に
よる人数</t>
    <rPh sb="0" eb="2">
      <t>ジョウキン</t>
    </rPh>
    <rPh sb="2" eb="4">
      <t>カンサン</t>
    </rPh>
    <rPh sb="8" eb="10">
      <t>ニンズウ</t>
    </rPh>
    <phoneticPr fontId="8"/>
  </si>
  <si>
    <t>⑤短時間勤務に係る労働条件</t>
    <rPh sb="1" eb="4">
      <t>タンジカン</t>
    </rPh>
    <rPh sb="4" eb="6">
      <t>キンム</t>
    </rPh>
    <rPh sb="7" eb="8">
      <t>カカ</t>
    </rPh>
    <rPh sb="9" eb="11">
      <t>ロウドウ</t>
    </rPh>
    <rPh sb="11" eb="13">
      <t>ジョウケン</t>
    </rPh>
    <phoneticPr fontId="31"/>
  </si>
  <si>
    <t xml:space="preserve">注１　事業所の種別に応じて「指定に係る記載事項」（付表）、「従業者の勤務の体制及び勤務形態一覧表」
　　及び組織体制図を添付すること。
注２　資格を証する書類の写しを添付すること。
注３　「リハビリテーション実施計画の作成に関わる者」等に変動が生じた場合は、本様式により速やかに届
　　け出ること。
注４　加算を算定できなくなったときは、「介護給付費及び訓練等給付費の額の算定に係る体制等に関する届
　　出書」により届け出ること。
</t>
    <rPh sb="68" eb="69">
      <t>チュウ</t>
    </rPh>
    <rPh sb="91" eb="92">
      <t>チュウ</t>
    </rPh>
    <rPh sb="150" eb="151">
      <t>チュウ</t>
    </rPh>
    <phoneticPr fontId="8"/>
  </si>
  <si>
    <t>特定従業者数換算による人数</t>
    <rPh sb="0" eb="6">
      <t>トクテイジュウギョウシャスウ</t>
    </rPh>
    <rPh sb="6" eb="8">
      <t>カンサン</t>
    </rPh>
    <rPh sb="11" eb="13">
      <t>ニンズウ</t>
    </rPh>
    <phoneticPr fontId="8"/>
  </si>
  <si>
    <t>３　 感染対策向上加算３</t>
    <rPh sb="3" eb="5">
      <t>カンセン</t>
    </rPh>
    <rPh sb="5" eb="7">
      <t>タイサク</t>
    </rPh>
    <rPh sb="7" eb="9">
      <t>コウジョウ</t>
    </rPh>
    <rPh sb="9" eb="11">
      <t>カサン</t>
    </rPh>
    <phoneticPr fontId="8"/>
  </si>
  <si>
    <t>③新設又は増改築等の時点から１年以上</t>
  </si>
  <si>
    <t>項目</t>
    <rPh sb="0" eb="2">
      <t>コウモク</t>
    </rPh>
    <phoneticPr fontId="31"/>
  </si>
  <si>
    <t>利用者ごとのリハビリテーション実施計画の進捗状況を定期的に評価し、必要に応じて当該計画を見直している。</t>
  </si>
  <si>
    <t>世話人等</t>
    <rPh sb="3" eb="4">
      <t>ナド</t>
    </rPh>
    <phoneticPr fontId="8"/>
  </si>
  <si>
    <t>生活支援員</t>
    <rPh sb="0" eb="2">
      <t>セイカツ</t>
    </rPh>
    <rPh sb="2" eb="4">
      <t>シエン</t>
    </rPh>
    <rPh sb="4" eb="5">
      <t>イン</t>
    </rPh>
    <phoneticPr fontId="8"/>
  </si>
  <si>
    <t>７　人員配置体制加算の算定における必要加配数</t>
    <rPh sb="2" eb="10">
      <t>ジンインハイチタイセイカサン</t>
    </rPh>
    <rPh sb="11" eb="13">
      <t>サンテイ</t>
    </rPh>
    <rPh sb="17" eb="19">
      <t>ヒツヨウ</t>
    </rPh>
    <rPh sb="19" eb="21">
      <t>カハイ</t>
    </rPh>
    <rPh sb="21" eb="22">
      <t>スウ</t>
    </rPh>
    <phoneticPr fontId="8"/>
  </si>
  <si>
    <t>常勤換算方法による基準上おくべき従業者数において、当該事業所の常勤換算における所定労働時間が40時間未満であった場合に、特定従業者数換算方法により算出された場合の値との差分をいう。</t>
    <rPh sb="68" eb="70">
      <t>ホウホウ</t>
    </rPh>
    <rPh sb="73" eb="75">
      <t>サンシュツ</t>
    </rPh>
    <rPh sb="78" eb="80">
      <t>バアイ</t>
    </rPh>
    <rPh sb="81" eb="82">
      <t>アタイ</t>
    </rPh>
    <rPh sb="84" eb="86">
      <t>サブン</t>
    </rPh>
    <phoneticPr fontId="8"/>
  </si>
  <si>
    <t>介護包括サービス型・外部サービス利用型</t>
    <rPh sb="0" eb="4">
      <t>カイゴホウカツ</t>
    </rPh>
    <rPh sb="8" eb="9">
      <t>ガタ</t>
    </rPh>
    <rPh sb="10" eb="12">
      <t>ガイブ</t>
    </rPh>
    <rPh sb="16" eb="19">
      <t>リヨウガタ</t>
    </rPh>
    <phoneticPr fontId="8"/>
  </si>
  <si>
    <t>　令和６年３月31日において、こども家庭庁長官及び厚生労働大臣が定める基準並びに厚生労働大臣が定める基準(平成18年厚生労働省告示
第543号)第１号イ、ハ又はニの適用を受けている事業所に係る同号イ、ハ又はニの適用については、令和９年３月31日までの間、なお従前の例
によることができる。</t>
  </si>
  <si>
    <t>注１　事業所の種別に応じて「指定に係る記載事項」（付表）、「従業者の勤務の体制及び勤務形態一覧表」及び
　　組織体制図を添付すること。
注２　資格を証する書類の写しを添付すること。
注３　「個別計画訓練支援計画の作成に関わる者」等に変動が生じた場合は、本様式により速やかに届け出るこ
　　と。
注４　加算を算定できなくなったときは、「介護給付費及び訓練等給付費の額の算定に係る体制等に関する届出
　　書」により届け出ること。</t>
    <rPh sb="0" eb="1">
      <t>チュウ</t>
    </rPh>
    <rPh sb="68" eb="69">
      <t>チュウ</t>
    </rPh>
    <rPh sb="91" eb="92">
      <t>チュウ</t>
    </rPh>
    <rPh sb="95" eb="97">
      <t>コベツ</t>
    </rPh>
    <rPh sb="97" eb="99">
      <t>ケイカク</t>
    </rPh>
    <rPh sb="99" eb="101">
      <t>クンレン</t>
    </rPh>
    <rPh sb="101" eb="103">
      <t>シエン</t>
    </rPh>
    <rPh sb="103" eb="105">
      <t>ケイカク</t>
    </rPh>
    <rPh sb="147" eb="148">
      <t>チュウ</t>
    </rPh>
    <phoneticPr fontId="8"/>
  </si>
  <si>
    <t>日中サービス支援型</t>
    <rPh sb="0" eb="2">
      <t>ニッチュウ</t>
    </rPh>
    <rPh sb="6" eb="9">
      <t>シエンガタ</t>
    </rPh>
    <phoneticPr fontId="8"/>
  </si>
  <si>
    <t>12:1の場合</t>
    <rPh sb="5" eb="7">
      <t>バアイ</t>
    </rPh>
    <phoneticPr fontId="8"/>
  </si>
  <si>
    <t>食事提供体制加算に関する届出書</t>
    <rPh sb="0" eb="2">
      <t>ショクジ</t>
    </rPh>
    <rPh sb="2" eb="4">
      <t>テイキョウ</t>
    </rPh>
    <rPh sb="4" eb="6">
      <t>タイセイ</t>
    </rPh>
    <rPh sb="6" eb="8">
      <t>カサン</t>
    </rPh>
    <rPh sb="9" eb="10">
      <t>カン</t>
    </rPh>
    <rPh sb="12" eb="15">
      <t>トドケデショ</t>
    </rPh>
    <phoneticPr fontId="8"/>
  </si>
  <si>
    <t>特定従業者数</t>
    <rPh sb="0" eb="5">
      <t>トクテイジュウギョウシャ</t>
    </rPh>
    <rPh sb="5" eb="6">
      <t>スウ</t>
    </rPh>
    <phoneticPr fontId="8"/>
  </si>
  <si>
    <t>８　移行支援住居におけるサービス管理責任者の配置要件の可否</t>
    <rPh sb="2" eb="8">
      <t>イコウシエンジュウキョ</t>
    </rPh>
    <rPh sb="27" eb="29">
      <t>カヒ</t>
    </rPh>
    <phoneticPr fontId="8"/>
  </si>
  <si>
    <t>30:1の場合</t>
    <rPh sb="5" eb="7">
      <t>バアイ</t>
    </rPh>
    <phoneticPr fontId="8"/>
  </si>
  <si>
    <t>7.5:1の場合</t>
    <rPh sb="6" eb="8">
      <t>バアイ</t>
    </rPh>
    <phoneticPr fontId="8"/>
  </si>
  <si>
    <t>注3：目標工賃達成指導員加算を算定する場合に作成し、市長に届け出ること。</t>
    <rPh sb="0" eb="1">
      <t>チュウ</t>
    </rPh>
    <rPh sb="3" eb="5">
      <t>モクヒョウ</t>
    </rPh>
    <rPh sb="5" eb="7">
      <t>コウチン</t>
    </rPh>
    <rPh sb="7" eb="9">
      <t>タッセイ</t>
    </rPh>
    <rPh sb="9" eb="12">
      <t>シドウイン</t>
    </rPh>
    <rPh sb="12" eb="14">
      <t>カサン</t>
    </rPh>
    <rPh sb="15" eb="17">
      <t>サンテイ</t>
    </rPh>
    <rPh sb="19" eb="21">
      <t>バアイ</t>
    </rPh>
    <rPh sb="22" eb="24">
      <t>サクセイ</t>
    </rPh>
    <rPh sb="26" eb="28">
      <t>シチョウ</t>
    </rPh>
    <rPh sb="29" eb="30">
      <t>トド</t>
    </rPh>
    <rPh sb="31" eb="32">
      <t>デ</t>
    </rPh>
    <phoneticPr fontId="8"/>
  </si>
  <si>
    <t>20:1の場合</t>
    <rPh sb="5" eb="7">
      <t>バアイ</t>
    </rPh>
    <phoneticPr fontId="8"/>
  </si>
  <si>
    <t>職業指導員及び生活支援員に目標工賃達成指導員を加えた数｛(A)÷５｝・・・・(C)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8"/>
  </si>
  <si>
    <t>不足加配数</t>
    <rPh sb="0" eb="2">
      <t>フソク</t>
    </rPh>
    <rPh sb="2" eb="4">
      <t>カハイ</t>
    </rPh>
    <rPh sb="4" eb="5">
      <t>スウ</t>
    </rPh>
    <phoneticPr fontId="8"/>
  </si>
  <si>
    <t>⑦　</t>
  </si>
  <si>
    <t>算定要件に対しての加配状況</t>
    <rPh sb="0" eb="4">
      <t>サンテイヨウケン</t>
    </rPh>
    <rPh sb="5" eb="6">
      <t>タイ</t>
    </rPh>
    <rPh sb="9" eb="11">
      <t>カハイ</t>
    </rPh>
    <rPh sb="11" eb="13">
      <t>ジョウキョウ</t>
    </rPh>
    <phoneticPr fontId="8"/>
  </si>
  <si>
    <t>地域生活支援拠点等に関連する加算の届出</t>
  </si>
  <si>
    <t>※頸髄損傷による四肢麻痺その他これに類する障害者である場合には、当該加算を算定する場合において下記の要件を満たす必要はない。</t>
    <rPh sb="47" eb="49">
      <t>カキ</t>
    </rPh>
    <phoneticPr fontId="8"/>
  </si>
  <si>
    <t>算定要件に対しての加配状況</t>
  </si>
  <si>
    <t>12:1</t>
  </si>
  <si>
    <t>30:1</t>
  </si>
  <si>
    <t>２　共同生活援助事業所</t>
    <rPh sb="2" eb="4">
      <t>キョウドウ</t>
    </rPh>
    <rPh sb="4" eb="6">
      <t>セイカツ</t>
    </rPh>
    <rPh sb="6" eb="8">
      <t>エンジョ</t>
    </rPh>
    <rPh sb="8" eb="11">
      <t>ジギョウショ</t>
    </rPh>
    <phoneticPr fontId="8"/>
  </si>
  <si>
    <t>7.5:1</t>
  </si>
  <si>
    <t>20:1</t>
  </si>
  <si>
    <t>前年度又は前３月の期間におけるサービス提供時間のうち、常勤の同行援護従業者によるサービス提供の総時間数</t>
    <rPh sb="0" eb="3">
      <t>ゼンネンド</t>
    </rPh>
    <rPh sb="3" eb="4">
      <t>マタ</t>
    </rPh>
    <rPh sb="5" eb="6">
      <t>ゼン</t>
    </rPh>
    <rPh sb="7" eb="8">
      <t>ツキ</t>
    </rPh>
    <rPh sb="9" eb="11">
      <t>キカン</t>
    </rPh>
    <rPh sb="19" eb="21">
      <t>テイキョウ</t>
    </rPh>
    <rPh sb="21" eb="23">
      <t>ジカン</t>
    </rPh>
    <rPh sb="27" eb="29">
      <t>ジョウキン</t>
    </rPh>
    <rPh sb="34" eb="37">
      <t>ジュウギョウシャ</t>
    </rPh>
    <rPh sb="44" eb="46">
      <t>テイキョウ</t>
    </rPh>
    <rPh sb="47" eb="48">
      <t>ソウ</t>
    </rPh>
    <rPh sb="48" eb="50">
      <t>ジカン</t>
    </rPh>
    <rPh sb="50" eb="51">
      <t>スウ</t>
    </rPh>
    <phoneticPr fontId="8"/>
  </si>
  <si>
    <t>従業者の勤務体制一覧表</t>
  </si>
  <si>
    <t>非常勤（人）</t>
    <rPh sb="0" eb="3">
      <t>ヒジョウキン</t>
    </rPh>
    <rPh sb="4" eb="5">
      <t>ニン</t>
    </rPh>
    <phoneticPr fontId="8"/>
  </si>
  <si>
    <t>第２週</t>
    <rPh sb="0" eb="1">
      <t>ダイ</t>
    </rPh>
    <rPh sb="2" eb="3">
      <t>シュウ</t>
    </rPh>
    <phoneticPr fontId="8"/>
  </si>
  <si>
    <r>
      <t xml:space="preserve">平均工賃月額①
</t>
    </r>
    <r>
      <rPr>
        <sz val="7"/>
        <color auto="1"/>
        <rFont val="ＭＳ Ｐゴシック"/>
      </rPr>
      <t>（ア）÷（イ）÷１２</t>
    </r>
    <rPh sb="0" eb="2">
      <t>ヘイキン</t>
    </rPh>
    <rPh sb="2" eb="4">
      <t>コウチン</t>
    </rPh>
    <rPh sb="4" eb="6">
      <t>ゲツガク</t>
    </rPh>
    <phoneticPr fontId="8"/>
  </si>
  <si>
    <t>第３週</t>
    <rPh sb="0" eb="1">
      <t>ダイ</t>
    </rPh>
    <rPh sb="2" eb="3">
      <t>シュウ</t>
    </rPh>
    <phoneticPr fontId="8"/>
  </si>
  <si>
    <t>第４週</t>
    <rPh sb="0" eb="1">
      <t>ダイ</t>
    </rPh>
    <rPh sb="2" eb="3">
      <t>シュウ</t>
    </rPh>
    <phoneticPr fontId="8"/>
  </si>
  <si>
    <t>特定事業所（経過措置対象）（※9）</t>
    <rPh sb="0" eb="2">
      <t>トクテイ</t>
    </rPh>
    <rPh sb="2" eb="5">
      <t>ジギョウショ</t>
    </rPh>
    <rPh sb="6" eb="8">
      <t>ケイカ</t>
    </rPh>
    <rPh sb="8" eb="10">
      <t>ソチ</t>
    </rPh>
    <rPh sb="10" eb="12">
      <t>タイショウ</t>
    </rPh>
    <phoneticPr fontId="8"/>
  </si>
  <si>
    <t>週平均の勤務時間</t>
    <rPh sb="0" eb="3">
      <t>シュウヘイキン</t>
    </rPh>
    <rPh sb="4" eb="6">
      <t>キンム</t>
    </rPh>
    <rPh sb="6" eb="8">
      <t>ジカン</t>
    </rPh>
    <phoneticPr fontId="8"/>
  </si>
  <si>
    <t>生活介護，施設入所</t>
    <rPh sb="0" eb="2">
      <t>セイカツ</t>
    </rPh>
    <rPh sb="2" eb="4">
      <t>カイゴ</t>
    </rPh>
    <rPh sb="5" eb="7">
      <t>シセツ</t>
    </rPh>
    <rPh sb="7" eb="9">
      <t>ニュウショ</t>
    </rPh>
    <phoneticPr fontId="8"/>
  </si>
  <si>
    <t>特定従業者換算後の人数</t>
    <rPh sb="0" eb="2">
      <t>トクテイ</t>
    </rPh>
    <rPh sb="2" eb="5">
      <t>ジュウギョウシャ</t>
    </rPh>
    <rPh sb="5" eb="7">
      <t>カンザン</t>
    </rPh>
    <rPh sb="7" eb="8">
      <t>ゴ</t>
    </rPh>
    <rPh sb="9" eb="11">
      <t>ニンズウ</t>
    </rPh>
    <phoneticPr fontId="8"/>
  </si>
  <si>
    <t>兼務先</t>
    <rPh sb="0" eb="2">
      <t>ケンム</t>
    </rPh>
    <rPh sb="2" eb="3">
      <t>サキ</t>
    </rPh>
    <phoneticPr fontId="8"/>
  </si>
  <si>
    <t>火</t>
    <rPh sb="0" eb="1">
      <t>カ</t>
    </rPh>
    <phoneticPr fontId="8"/>
  </si>
  <si>
    <t>金</t>
    <rPh sb="0" eb="1">
      <t>キン</t>
    </rPh>
    <phoneticPr fontId="8"/>
  </si>
  <si>
    <t>土</t>
    <rPh sb="0" eb="1">
      <t>ド</t>
    </rPh>
    <phoneticPr fontId="8"/>
  </si>
  <si>
    <t>世話人・生活支援員の合計</t>
    <rPh sb="0" eb="3">
      <t>セワニン</t>
    </rPh>
    <rPh sb="4" eb="6">
      <t>セイカツ</t>
    </rPh>
    <rPh sb="6" eb="9">
      <t>シエンイン</t>
    </rPh>
    <rPh sb="10" eb="12">
      <t>ゴウケイ</t>
    </rPh>
    <phoneticPr fontId="8"/>
  </si>
  <si>
    <t>総合計</t>
    <rPh sb="0" eb="1">
      <t>ソウ</t>
    </rPh>
    <rPh sb="1" eb="3">
      <t>ゴウケイ</t>
    </rPh>
    <phoneticPr fontId="8"/>
  </si>
  <si>
    <t>※「勤務形態」の左側の欄には「常勤・専従」や「非常勤・兼務」等を記載し、右側の欄には支援先のユニット名を記載すること（すべてのユニットに関わり支援している場合は「全ユニット」と記載すること。）</t>
    <rPh sb="2" eb="4">
      <t>キンム</t>
    </rPh>
    <rPh sb="4" eb="6">
      <t>ケイタイ</t>
    </rPh>
    <rPh sb="8" eb="10">
      <t>ヒダリガワ</t>
    </rPh>
    <rPh sb="11" eb="12">
      <t>ラン</t>
    </rPh>
    <rPh sb="15" eb="17">
      <t>ジョウキン</t>
    </rPh>
    <rPh sb="18" eb="20">
      <t>センジュウ</t>
    </rPh>
    <rPh sb="23" eb="26">
      <t>ヒジョウキン</t>
    </rPh>
    <rPh sb="27" eb="29">
      <t>ケンム</t>
    </rPh>
    <rPh sb="30" eb="31">
      <t>トウ</t>
    </rPh>
    <rPh sb="32" eb="34">
      <t>キサイ</t>
    </rPh>
    <rPh sb="42" eb="44">
      <t>シエン</t>
    </rPh>
    <phoneticPr fontId="8"/>
  </si>
  <si>
    <t>重度障害者支援加算（共同生活援助）</t>
  </si>
  <si>
    <t>５　研修の実施</t>
    <rPh sb="2" eb="4">
      <t>ケンシュウ</t>
    </rPh>
    <rPh sb="5" eb="7">
      <t>ジッシ</t>
    </rPh>
    <phoneticPr fontId="8"/>
  </si>
  <si>
    <t>※特定有資格者（社会福祉士「社」・精神保健福祉士「精」・介護福祉士「介」）には名前の後に資格名と勤続年数（経験３年以上の者のみ）を記載すること。</t>
    <rPh sb="1" eb="3">
      <t>トクテイ</t>
    </rPh>
    <rPh sb="3" eb="7">
      <t>ユウシカクシャ</t>
    </rPh>
    <rPh sb="8" eb="10">
      <t>シャカイ</t>
    </rPh>
    <rPh sb="10" eb="13">
      <t>フクシシ</t>
    </rPh>
    <rPh sb="14" eb="15">
      <t>シャ</t>
    </rPh>
    <rPh sb="17" eb="19">
      <t>セイシン</t>
    </rPh>
    <rPh sb="19" eb="21">
      <t>ホケン</t>
    </rPh>
    <rPh sb="21" eb="24">
      <t>フクシシ</t>
    </rPh>
    <rPh sb="25" eb="26">
      <t>セイ</t>
    </rPh>
    <rPh sb="28" eb="30">
      <t>カイゴ</t>
    </rPh>
    <rPh sb="30" eb="33">
      <t>フクシシ</t>
    </rPh>
    <rPh sb="34" eb="35">
      <t>カイ</t>
    </rPh>
    <phoneticPr fontId="8"/>
  </si>
  <si>
    <t>サービス管理責任者</t>
    <rPh sb="4" eb="6">
      <t>カンリ</t>
    </rPh>
    <rPh sb="6" eb="9">
      <t>セキニンシャ</t>
    </rPh>
    <phoneticPr fontId="8"/>
  </si>
  <si>
    <t>６　必要なサービス管理責任者の人員配置</t>
    <rPh sb="2" eb="4">
      <t>ヒツヨウ</t>
    </rPh>
    <rPh sb="9" eb="14">
      <t>カンリセキニンシャ</t>
    </rPh>
    <rPh sb="15" eb="17">
      <t>ジンイン</t>
    </rPh>
    <rPh sb="17" eb="19">
      <t>ハイチ</t>
    </rPh>
    <phoneticPr fontId="8"/>
  </si>
  <si>
    <t>世話人A</t>
    <rPh sb="0" eb="2">
      <t>セワ</t>
    </rPh>
    <rPh sb="2" eb="3">
      <t>ニン</t>
    </rPh>
    <phoneticPr fontId="8"/>
  </si>
  <si>
    <t>世話人D</t>
    <rPh sb="0" eb="2">
      <t>セワ</t>
    </rPh>
    <rPh sb="2" eb="3">
      <t>ニン</t>
    </rPh>
    <phoneticPr fontId="8"/>
  </si>
  <si>
    <t>世話人E</t>
    <rPh sb="0" eb="2">
      <t>セワ</t>
    </rPh>
    <rPh sb="2" eb="3">
      <t>ニン</t>
    </rPh>
    <phoneticPr fontId="8"/>
  </si>
  <si>
    <t>生活支援員B</t>
    <rPh sb="0" eb="2">
      <t>セイカツ</t>
    </rPh>
    <rPh sb="2" eb="4">
      <t>シエン</t>
    </rPh>
    <rPh sb="4" eb="5">
      <t>イン</t>
    </rPh>
    <phoneticPr fontId="8"/>
  </si>
  <si>
    <t>生活支援員D</t>
    <rPh sb="0" eb="2">
      <t>セイカツ</t>
    </rPh>
    <rPh sb="2" eb="4">
      <t>シエン</t>
    </rPh>
    <rPh sb="4" eb="5">
      <t>イン</t>
    </rPh>
    <phoneticPr fontId="8"/>
  </si>
  <si>
    <t>生活支援員E</t>
    <rPh sb="0" eb="2">
      <t>セイカツ</t>
    </rPh>
    <rPh sb="2" eb="4">
      <t>シエン</t>
    </rPh>
    <rPh sb="4" eb="5">
      <t>イン</t>
    </rPh>
    <phoneticPr fontId="8"/>
  </si>
  <si>
    <t>世話人A</t>
    <rPh sb="0" eb="3">
      <t>セワニン</t>
    </rPh>
    <phoneticPr fontId="8"/>
  </si>
  <si>
    <t>（参考表）</t>
    <rPh sb="3" eb="4">
      <t>ヒョウ</t>
    </rPh>
    <phoneticPr fontId="8"/>
  </si>
  <si>
    <t>日</t>
    <rPh sb="0" eb="1">
      <t>ニチ</t>
    </rPh>
    <phoneticPr fontId="144"/>
  </si>
  <si>
    <t>業務継続計画未策定（※15）</t>
  </si>
  <si>
    <t>１　事業者名等</t>
    <rPh sb="2" eb="5">
      <t>ジギョウシャ</t>
    </rPh>
    <rPh sb="5" eb="6">
      <t>メイ</t>
    </rPh>
    <rPh sb="6" eb="7">
      <t>トウ</t>
    </rPh>
    <phoneticPr fontId="144"/>
  </si>
  <si>
    <t>２　事業所類型</t>
    <rPh sb="2" eb="5">
      <t>ジギョウショ</t>
    </rPh>
    <rPh sb="5" eb="7">
      <t>ルイケイ</t>
    </rPh>
    <phoneticPr fontId="144"/>
  </si>
  <si>
    <t>介護サービス包括型</t>
    <rPh sb="0" eb="2">
      <t>カイゴ</t>
    </rPh>
    <rPh sb="6" eb="8">
      <t>ホウカツ</t>
    </rPh>
    <rPh sb="8" eb="9">
      <t>ガタ</t>
    </rPh>
    <phoneticPr fontId="144"/>
  </si>
  <si>
    <t xml:space="preserve">　ア　
   </t>
  </si>
  <si>
    <t>事業所名</t>
    <rPh sb="0" eb="3">
      <t>ジギョウショ</t>
    </rPh>
    <rPh sb="3" eb="4">
      <t>メイ</t>
    </rPh>
    <phoneticPr fontId="144"/>
  </si>
  <si>
    <t>延べ利用人数</t>
  </si>
  <si>
    <t>利用者数</t>
    <rPh sb="0" eb="3">
      <t>リヨウシャ</t>
    </rPh>
    <rPh sb="3" eb="4">
      <t>スウ</t>
    </rPh>
    <phoneticPr fontId="8"/>
  </si>
  <si>
    <t>６月</t>
    <rPh sb="1" eb="2">
      <t>ガツ</t>
    </rPh>
    <phoneticPr fontId="144"/>
  </si>
  <si>
    <t>７月</t>
    <rPh sb="1" eb="2">
      <t>ガツ</t>
    </rPh>
    <phoneticPr fontId="144"/>
  </si>
  <si>
    <t>10月</t>
    <rPh sb="2" eb="3">
      <t>ガツ</t>
    </rPh>
    <phoneticPr fontId="144"/>
  </si>
  <si>
    <t>12月</t>
    <rPh sb="2" eb="3">
      <t>ガツ</t>
    </rPh>
    <phoneticPr fontId="144"/>
  </si>
  <si>
    <t>注２　共同生活援助における届出に係る看護職員は、指定障害福祉サービス基準に規定されている常勤
　　換算方法により配置が定められた員数の従業者に加えて配置されている者に限る。</t>
    <rPh sb="0" eb="1">
      <t>チュウ</t>
    </rPh>
    <rPh sb="3" eb="5">
      <t>キョウドウ</t>
    </rPh>
    <rPh sb="5" eb="7">
      <t>セイカツ</t>
    </rPh>
    <rPh sb="7" eb="9">
      <t>エンジョ</t>
    </rPh>
    <rPh sb="13" eb="15">
      <t>トドケデ</t>
    </rPh>
    <rPh sb="16" eb="17">
      <t>カカ</t>
    </rPh>
    <rPh sb="18" eb="20">
      <t>カンゴ</t>
    </rPh>
    <rPh sb="20" eb="22">
      <t>ショクイン</t>
    </rPh>
    <rPh sb="24" eb="26">
      <t>シテイ</t>
    </rPh>
    <rPh sb="26" eb="28">
      <t>ショウガイ</t>
    </rPh>
    <rPh sb="28" eb="30">
      <t>フクシ</t>
    </rPh>
    <rPh sb="34" eb="36">
      <t>キジュン</t>
    </rPh>
    <rPh sb="37" eb="39">
      <t>キテイ</t>
    </rPh>
    <rPh sb="44" eb="46">
      <t>ジョウキン</t>
    </rPh>
    <rPh sb="49" eb="51">
      <t>カンザン</t>
    </rPh>
    <rPh sb="51" eb="53">
      <t>ホウホウ</t>
    </rPh>
    <rPh sb="56" eb="58">
      <t>ハイチ</t>
    </rPh>
    <rPh sb="59" eb="60">
      <t>サダ</t>
    </rPh>
    <rPh sb="64" eb="66">
      <t>インズウ</t>
    </rPh>
    <rPh sb="67" eb="70">
      <t>ジュウギョウシャ</t>
    </rPh>
    <rPh sb="71" eb="72">
      <t>クワ</t>
    </rPh>
    <rPh sb="74" eb="76">
      <t>ハイチ</t>
    </rPh>
    <rPh sb="81" eb="82">
      <t>モノ</t>
    </rPh>
    <rPh sb="83" eb="84">
      <t>カギ</t>
    </rPh>
    <phoneticPr fontId="8"/>
  </si>
  <si>
    <t>≪障害福祉サービスの体験利用加算≫</t>
    <rPh sb="14" eb="16">
      <t>カサン</t>
    </rPh>
    <phoneticPr fontId="143"/>
  </si>
  <si>
    <t>２月</t>
    <rPh sb="1" eb="2">
      <t>ガツ</t>
    </rPh>
    <phoneticPr fontId="144"/>
  </si>
  <si>
    <t>項目毎
平均利用者数</t>
    <rPh sb="0" eb="2">
      <t>コウモク</t>
    </rPh>
    <rPh sb="2" eb="3">
      <t>ゴト</t>
    </rPh>
    <rPh sb="4" eb="6">
      <t>ヘイキン</t>
    </rPh>
    <rPh sb="6" eb="8">
      <t>リヨウ</t>
    </rPh>
    <rPh sb="8" eb="9">
      <t>シャ</t>
    </rPh>
    <rPh sb="9" eb="10">
      <t>スウ</t>
    </rPh>
    <phoneticPr fontId="144"/>
  </si>
  <si>
    <r>
      <t>※２　「新設又は増改築等の時点から６か月未満」の場合は</t>
    </r>
    <r>
      <rPr>
        <b/>
        <u/>
        <sz val="9"/>
        <color theme="1"/>
        <rFont val="ＭＳ ゴシック"/>
      </rPr>
      <t>入力不要</t>
    </r>
    <rPh sb="24" eb="26">
      <t>バアイ</t>
    </rPh>
    <rPh sb="27" eb="29">
      <t>ニュウリョク</t>
    </rPh>
    <rPh sb="29" eb="31">
      <t>フヨウ</t>
    </rPh>
    <phoneticPr fontId="145"/>
  </si>
  <si>
    <t>重度障害者支援職員配置（※8）</t>
  </si>
  <si>
    <r>
      <t>※３　「新設又は増改築等の時点から６か月以上１年未満」の場合は、</t>
    </r>
    <r>
      <rPr>
        <b/>
        <u/>
        <sz val="9"/>
        <color theme="1"/>
        <rFont val="ＭＳ ゴシック"/>
      </rPr>
      <t>直近６か月分を入力</t>
    </r>
    <rPh sb="28" eb="30">
      <t>バアイ</t>
    </rPh>
    <rPh sb="32" eb="34">
      <t>チョッキン</t>
    </rPh>
    <rPh sb="36" eb="37">
      <t>ツキ</t>
    </rPh>
    <rPh sb="37" eb="38">
      <t>ブン</t>
    </rPh>
    <rPh sb="39" eb="41">
      <t>ニュウリョク</t>
    </rPh>
    <phoneticPr fontId="145"/>
  </si>
  <si>
    <t>共同生活援助用</t>
    <rPh sb="0" eb="2">
      <t>キョウドウ</t>
    </rPh>
    <rPh sb="2" eb="4">
      <t>セイカツ</t>
    </rPh>
    <rPh sb="4" eb="6">
      <t>エンジョ</t>
    </rPh>
    <rPh sb="6" eb="7">
      <t>ヨウ</t>
    </rPh>
    <phoneticPr fontId="8"/>
  </si>
  <si>
    <t>自立生活支援加算（Ⅲ）の加算届出をし、受理されている。</t>
  </si>
  <si>
    <t>確認</t>
    <rPh sb="0" eb="2">
      <t>カクニン</t>
    </rPh>
    <phoneticPr fontId="8"/>
  </si>
  <si>
    <t>受講
年度</t>
    <rPh sb="0" eb="2">
      <t>ジュコウ</t>
    </rPh>
    <rPh sb="3" eb="5">
      <t>ネンド</t>
    </rPh>
    <phoneticPr fontId="8"/>
  </si>
  <si>
    <t>様式２－２</t>
    <rPh sb="0" eb="2">
      <t>ヨウシキ</t>
    </rPh>
    <phoneticPr fontId="31"/>
  </si>
  <si>
    <t>（※）８項目の合計点に応じた点数</t>
  </si>
  <si>
    <t>研修の
実施主体</t>
  </si>
  <si>
    <t>　直上により配置した者のいずれかにより、当該指定共同生活援助等の従業者に対し、障害者に対する配慮等に関する研修を年１回以上行っている。</t>
    <rPh sb="24" eb="30">
      <t>キョウドウセイカツエンジョ</t>
    </rPh>
    <phoneticPr fontId="8"/>
  </si>
  <si>
    <t>確認欄</t>
    <rPh sb="0" eb="2">
      <t>カクニン</t>
    </rPh>
    <rPh sb="2" eb="3">
      <t>ラン</t>
    </rPh>
    <phoneticPr fontId="8"/>
  </si>
  <si>
    <t>個別計画訓練支援加算に関する届出書</t>
    <rPh sb="11" eb="12">
      <t>カン</t>
    </rPh>
    <phoneticPr fontId="8"/>
  </si>
  <si>
    <t>注３　修了した研修の名称欄は「地域生活支援事業の障害者ピアサポート研修の基礎研修及び専門研修」等と
　　具体的に記載。</t>
    <rPh sb="0" eb="1">
      <t>チュウ</t>
    </rPh>
    <rPh sb="3" eb="5">
      <t>シュウリョウ</t>
    </rPh>
    <rPh sb="7" eb="9">
      <t>ケンシュウ</t>
    </rPh>
    <rPh sb="10" eb="12">
      <t>メイショウ</t>
    </rPh>
    <rPh sb="12" eb="13">
      <t>ラン</t>
    </rPh>
    <rPh sb="15" eb="17">
      <t>チイキ</t>
    </rPh>
    <rPh sb="17" eb="19">
      <t>セイカツ</t>
    </rPh>
    <rPh sb="19" eb="21">
      <t>シエン</t>
    </rPh>
    <rPh sb="21" eb="23">
      <t>ジギョウ</t>
    </rPh>
    <rPh sb="24" eb="27">
      <t>ショウガイシャ</t>
    </rPh>
    <rPh sb="33" eb="35">
      <t>ケンシュウ</t>
    </rPh>
    <rPh sb="36" eb="38">
      <t>キソ</t>
    </rPh>
    <rPh sb="38" eb="40">
      <t>ケンシュウ</t>
    </rPh>
    <rPh sb="40" eb="41">
      <t>オヨ</t>
    </rPh>
    <rPh sb="42" eb="44">
      <t>センモン</t>
    </rPh>
    <rPh sb="44" eb="46">
      <t>ケンシュウ</t>
    </rPh>
    <rPh sb="47" eb="48">
      <t>トウ</t>
    </rPh>
    <rPh sb="52" eb="55">
      <t>グタイテキ</t>
    </rPh>
    <rPh sb="56" eb="58">
      <t>キサイ</t>
    </rPh>
    <phoneticPr fontId="8"/>
  </si>
  <si>
    <t>注４　受講した研修の実施要綱、カリキュラム及び研修を修了したことを証明する書類等を添付してくださ
　　い。</t>
    <rPh sb="0" eb="1">
      <t>チュウ</t>
    </rPh>
    <rPh sb="3" eb="5">
      <t>ジュコウ</t>
    </rPh>
    <rPh sb="7" eb="9">
      <t>ケンシュウ</t>
    </rPh>
    <rPh sb="10" eb="12">
      <t>ジッシ</t>
    </rPh>
    <rPh sb="12" eb="14">
      <t>ヨウコウ</t>
    </rPh>
    <rPh sb="21" eb="22">
      <t>オヨ</t>
    </rPh>
    <rPh sb="23" eb="25">
      <t>ケンシュウ</t>
    </rPh>
    <rPh sb="26" eb="28">
      <t>シュウリョウ</t>
    </rPh>
    <rPh sb="33" eb="35">
      <t>ショウメイ</t>
    </rPh>
    <rPh sb="37" eb="39">
      <t>ショルイ</t>
    </rPh>
    <rPh sb="39" eb="40">
      <t>トウ</t>
    </rPh>
    <rPh sb="41" eb="43">
      <t>テンプ</t>
    </rPh>
    <phoneticPr fontId="8"/>
  </si>
  <si>
    <r>
      <t>※</t>
    </r>
    <r>
      <rPr>
        <sz val="10"/>
        <color theme="1"/>
        <rFont val="ＭＳ ゴシック"/>
      </rPr>
      <t>研修、学会等名</t>
    </r>
    <rPh sb="1" eb="3">
      <t>ケンシュウ</t>
    </rPh>
    <rPh sb="4" eb="6">
      <t>ガッカイ</t>
    </rPh>
    <rPh sb="6" eb="7">
      <t>トウ</t>
    </rPh>
    <rPh sb="7" eb="8">
      <t>メイ</t>
    </rPh>
    <phoneticPr fontId="31"/>
  </si>
  <si>
    <t>利用者数を
20で除した数
（必要数）</t>
    <rPh sb="0" eb="2">
      <t>リヨウ</t>
    </rPh>
    <rPh sb="2" eb="3">
      <t>シャ</t>
    </rPh>
    <rPh sb="3" eb="4">
      <t>スウ</t>
    </rPh>
    <rPh sb="9" eb="10">
      <t>ジョ</t>
    </rPh>
    <rPh sb="12" eb="13">
      <t>スウ</t>
    </rPh>
    <rPh sb="15" eb="18">
      <t>ヒツヨウスウ</t>
    </rPh>
    <phoneticPr fontId="8"/>
  </si>
  <si>
    <t>自立訓練（機能訓練）、自立訓練（生活訓練）、就労継続支援Ｂ型用</t>
    <rPh sb="0" eb="4">
      <t>ジリツクンレン</t>
    </rPh>
    <rPh sb="5" eb="7">
      <t>キノウ</t>
    </rPh>
    <rPh sb="7" eb="9">
      <t>クンレン</t>
    </rPh>
    <rPh sb="16" eb="18">
      <t>セイカツ</t>
    </rPh>
    <rPh sb="22" eb="24">
      <t>シュウロウ</t>
    </rPh>
    <rPh sb="24" eb="26">
      <t>ケイゾク</t>
    </rPh>
    <rPh sb="26" eb="28">
      <t>シエン</t>
    </rPh>
    <rPh sb="29" eb="30">
      <t>ガタ</t>
    </rPh>
    <rPh sb="30" eb="31">
      <t>ヨウ</t>
    </rPh>
    <phoneticPr fontId="8"/>
  </si>
  <si>
    <t>２　障害者支援施設等感染対策向上加算（Ⅱ）</t>
  </si>
  <si>
    <t>　　年　　　　月　　　　日</t>
    <rPh sb="2" eb="3">
      <t>ネン</t>
    </rPh>
    <rPh sb="7" eb="8">
      <t>ガツ</t>
    </rPh>
    <rPh sb="12" eb="13">
      <t>ニチ</t>
    </rPh>
    <phoneticPr fontId="8"/>
  </si>
  <si>
    <t>３　異動区分</t>
    <rPh sb="2" eb="4">
      <t>イドウ</t>
    </rPh>
    <rPh sb="4" eb="6">
      <t>クブン</t>
    </rPh>
    <phoneticPr fontId="8"/>
  </si>
  <si>
    <t>４　障害者ピアサ
　ポート研修修了
　職員</t>
    <rPh sb="15" eb="17">
      <t>シュウリョウ</t>
    </rPh>
    <rPh sb="19" eb="21">
      <t>ショクイン</t>
    </rPh>
    <phoneticPr fontId="8"/>
  </si>
  <si>
    <t>二人目</t>
    <rPh sb="0" eb="2">
      <t>フタリ</t>
    </rPh>
    <rPh sb="2" eb="3">
      <t>メ</t>
    </rPh>
    <phoneticPr fontId="8"/>
  </si>
  <si>
    <t>（0.5以上であること）　</t>
  </si>
  <si>
    <t>常勤換算数</t>
    <rPh sb="0" eb="2">
      <t>ジョウキン</t>
    </rPh>
    <rPh sb="2" eb="4">
      <t>カンサン</t>
    </rPh>
    <rPh sb="4" eb="5">
      <t>スウ</t>
    </rPh>
    <phoneticPr fontId="8"/>
  </si>
  <si>
    <t>注１　研修を修了した職員は、＜障害者又は障害者であった者＞及び＜その他の職員＞それぞれ常勤換算方法で
　　0.5以上を配置（併設する事業所（指定自立生活援助事業所、指定地域移行支援事業所、指定地域定着支援
　　事業所、指定計画相談支援事業所又は指定障害児相談支援事業所に限る。）の職員を兼務する場合は当該兼
　　務先を含む業務時間の合計が常勤換算方法で0.5以上になる場合を含む）してください。</t>
    <rPh sb="0" eb="1">
      <t>チュウ</t>
    </rPh>
    <rPh sb="3" eb="5">
      <t>ケンシュウ</t>
    </rPh>
    <rPh sb="6" eb="8">
      <t>シュウリョウ</t>
    </rPh>
    <rPh sb="10" eb="12">
      <t>ショクイン</t>
    </rPh>
    <rPh sb="15" eb="18">
      <t>ショウガイシャ</t>
    </rPh>
    <rPh sb="18" eb="19">
      <t>マタ</t>
    </rPh>
    <rPh sb="20" eb="23">
      <t>ショウガイシャ</t>
    </rPh>
    <rPh sb="27" eb="28">
      <t>モノ</t>
    </rPh>
    <rPh sb="29" eb="30">
      <t>オヨ</t>
    </rPh>
    <rPh sb="34" eb="35">
      <t>タ</t>
    </rPh>
    <rPh sb="36" eb="38">
      <t>ショクイン</t>
    </rPh>
    <rPh sb="43" eb="45">
      <t>ジョウキン</t>
    </rPh>
    <rPh sb="45" eb="47">
      <t>カンサン</t>
    </rPh>
    <rPh sb="47" eb="49">
      <t>ホウホウ</t>
    </rPh>
    <rPh sb="56" eb="58">
      <t>イジョウ</t>
    </rPh>
    <rPh sb="59" eb="61">
      <t>ハイチ</t>
    </rPh>
    <phoneticPr fontId="8"/>
  </si>
  <si>
    <t>　　　　年　　　　月　　　　日</t>
    <rPh sb="4" eb="5">
      <t>ネン</t>
    </rPh>
    <rPh sb="9" eb="10">
      <t>ツキ</t>
    </rPh>
    <rPh sb="14" eb="15">
      <t>ニチ</t>
    </rPh>
    <phoneticPr fontId="8"/>
  </si>
  <si>
    <t>喀痰吸引等研修（第１号又は第２号）</t>
    <rPh sb="0" eb="2">
      <t>カクタン</t>
    </rPh>
    <rPh sb="2" eb="4">
      <t>キュウイン</t>
    </rPh>
    <rPh sb="4" eb="5">
      <t>トウ</t>
    </rPh>
    <rPh sb="5" eb="7">
      <t>ケンシュウ</t>
    </rPh>
    <rPh sb="8" eb="9">
      <t>ダイ</t>
    </rPh>
    <rPh sb="10" eb="11">
      <t>ゴウ</t>
    </rPh>
    <rPh sb="11" eb="12">
      <t>マタ</t>
    </rPh>
    <rPh sb="13" eb="14">
      <t>ダイ</t>
    </rPh>
    <rPh sb="15" eb="16">
      <t>ゴウ</t>
    </rPh>
    <phoneticPr fontId="8"/>
  </si>
  <si>
    <t>異動区分</t>
    <rPh sb="0" eb="4">
      <t>イドウクブン</t>
    </rPh>
    <phoneticPr fontId="8"/>
  </si>
  <si>
    <t>　個別の居宅介護従業者に係る研修計画を策定し、当該計画に従い、研修を実施している又は実施することが予定されている。</t>
    <rPh sb="4" eb="6">
      <t>キョタク</t>
    </rPh>
    <rPh sb="6" eb="8">
      <t>カイゴ</t>
    </rPh>
    <rPh sb="8" eb="11">
      <t>ジュウギョウシャ</t>
    </rPh>
    <phoneticPr fontId="8"/>
  </si>
  <si>
    <t>算定要件</t>
    <rPh sb="0" eb="2">
      <t>サンテイ</t>
    </rPh>
    <rPh sb="2" eb="4">
      <t>ヨウケン</t>
    </rPh>
    <phoneticPr fontId="8"/>
  </si>
  <si>
    <t>合計</t>
    <rPh sb="0" eb="2">
      <t>ゴウケイ</t>
    </rPh>
    <phoneticPr fontId="144"/>
  </si>
  <si>
    <t>リハビリテーション実施計画原案は、利用者、家族に説明し、その同意を得ている。</t>
  </si>
  <si>
    <t>上記4以外の利用者については、指定生活介護事業所等の従業者が、必要に応じ、指定相談支援事業者を通じて、指定居宅介護サービスその他の指定障害福祉サービス事業に係る従業者に対し、リハビリテーションの観点から、日常生活上の留意点、介護の工夫等の情報を伝達している。</t>
    <rPh sb="0" eb="2">
      <t>ジョウキ</t>
    </rPh>
    <rPh sb="3" eb="5">
      <t>イガイ</t>
    </rPh>
    <phoneticPr fontId="8"/>
  </si>
  <si>
    <t>注２</t>
    <rPh sb="0" eb="1">
      <t>チュウ</t>
    </rPh>
    <phoneticPr fontId="8"/>
  </si>
  <si>
    <t>④フレックスタイム制に係る労働条件</t>
    <rPh sb="9" eb="10">
      <t>セイ</t>
    </rPh>
    <rPh sb="11" eb="12">
      <t>カカ</t>
    </rPh>
    <phoneticPr fontId="31"/>
  </si>
  <si>
    <t>資格を証する書類の写しを添付すること。</t>
    <rPh sb="0" eb="2">
      <t>シカク</t>
    </rPh>
    <rPh sb="3" eb="4">
      <t>ショウ</t>
    </rPh>
    <rPh sb="6" eb="8">
      <t>ショルイ</t>
    </rPh>
    <rPh sb="9" eb="10">
      <t>ウツ</t>
    </rPh>
    <rPh sb="12" eb="14">
      <t>テンプ</t>
    </rPh>
    <phoneticPr fontId="8"/>
  </si>
  <si>
    <t>注３</t>
    <rPh sb="0" eb="1">
      <t>チュウ</t>
    </rPh>
    <phoneticPr fontId="8"/>
  </si>
  <si>
    <t>「リハビリテーション実施計画の作成に関わる者」等に変動が生じた場合は、本様式により速やかに届け出ること。</t>
    <rPh sb="23" eb="24">
      <t>トウ</t>
    </rPh>
    <rPh sb="25" eb="27">
      <t>ヘンドウ</t>
    </rPh>
    <rPh sb="28" eb="29">
      <t>ショウ</t>
    </rPh>
    <rPh sb="31" eb="33">
      <t>バアイ</t>
    </rPh>
    <rPh sb="35" eb="36">
      <t>ホン</t>
    </rPh>
    <rPh sb="36" eb="38">
      <t>ヨウシキ</t>
    </rPh>
    <rPh sb="41" eb="42">
      <t>スミ</t>
    </rPh>
    <rPh sb="45" eb="46">
      <t>トド</t>
    </rPh>
    <rPh sb="47" eb="48">
      <t>デ</t>
    </rPh>
    <phoneticPr fontId="8"/>
  </si>
  <si>
    <t>リハビリテーション加算に関する届出書（自立訓練（機能訓練））</t>
    <rPh sb="9" eb="11">
      <t>カサン</t>
    </rPh>
    <rPh sb="12" eb="13">
      <t>カン</t>
    </rPh>
    <rPh sb="15" eb="18">
      <t>トドケデショ</t>
    </rPh>
    <phoneticPr fontId="8"/>
  </si>
  <si>
    <t>就労移行支援体制加算</t>
  </si>
  <si>
    <t>リハビリテーション加算Ⅱの算定要件</t>
    <rPh sb="9" eb="11">
      <t>カサン</t>
    </rPh>
    <rPh sb="13" eb="15">
      <t>サンテイ</t>
    </rPh>
    <rPh sb="15" eb="17">
      <t>ヨウケン</t>
    </rPh>
    <phoneticPr fontId="8"/>
  </si>
  <si>
    <t>リハビリテーション加算（Ⅰ）の算定要件の一部（※）</t>
    <rPh sb="9" eb="11">
      <t>カサン</t>
    </rPh>
    <rPh sb="15" eb="17">
      <t>サンテイ</t>
    </rPh>
    <rPh sb="17" eb="19">
      <t>ヨウケン</t>
    </rPh>
    <rPh sb="20" eb="22">
      <t>イチブ</t>
    </rPh>
    <phoneticPr fontId="8"/>
  </si>
  <si>
    <t>支援プログラムを公表していること。</t>
    <rPh sb="0" eb="2">
      <t>シエン</t>
    </rPh>
    <rPh sb="8" eb="10">
      <t>コウヒョウ</t>
    </rPh>
    <phoneticPr fontId="8"/>
  </si>
  <si>
    <t>SIMを用いた評価結果を集計し、公表していること。</t>
    <rPh sb="4" eb="5">
      <t>モチ</t>
    </rPh>
    <rPh sb="7" eb="9">
      <t>ヒョウカ</t>
    </rPh>
    <rPh sb="9" eb="11">
      <t>ケッカ</t>
    </rPh>
    <rPh sb="12" eb="14">
      <t>シュウケイ</t>
    </rPh>
    <rPh sb="16" eb="18">
      <t>コウヒョウ</t>
    </rPh>
    <phoneticPr fontId="8"/>
  </si>
  <si>
    <t>　　　　年　　月　　日</t>
    <rPh sb="4" eb="5">
      <t>ネン</t>
    </rPh>
    <rPh sb="7" eb="8">
      <t>ツキ</t>
    </rPh>
    <rPh sb="10" eb="11">
      <t>ニチ</t>
    </rPh>
    <phoneticPr fontId="8"/>
  </si>
  <si>
    <r>
      <t>うち今年度の研修要件②</t>
    </r>
    <r>
      <rPr>
        <sz val="10"/>
        <color indexed="8"/>
        <rFont val="HGｺﾞｼｯｸM"/>
      </rPr>
      <t>（※２）</t>
    </r>
    <r>
      <rPr>
        <sz val="11"/>
        <color indexed="8"/>
        <rFont val="HGｺﾞｼｯｸM"/>
      </rPr>
      <t xml:space="preserve">
を満たしている者の数及び割合</t>
    </r>
    <rPh sb="2" eb="3">
      <t>コン</t>
    </rPh>
    <rPh sb="26" eb="27">
      <t>オヨ</t>
    </rPh>
    <rPh sb="28" eb="30">
      <t>ワリアイ</t>
    </rPh>
    <phoneticPr fontId="8"/>
  </si>
  <si>
    <t>１　新規　　　　２　変更　　　　３　終了</t>
  </si>
  <si>
    <t>個別計画訓練支援加算（Ⅱ）の要件</t>
  </si>
  <si>
    <t>人</t>
  </si>
  <si>
    <t>確認欄</t>
  </si>
  <si>
    <t>　 １　有資格者の配置等</t>
    <rPh sb="4" eb="8">
      <t>ユウシカクシャ</t>
    </rPh>
    <rPh sb="9" eb="11">
      <t>ハイチ</t>
    </rPh>
    <rPh sb="11" eb="12">
      <t>トウ</t>
    </rPh>
    <phoneticPr fontId="8"/>
  </si>
  <si>
    <t>（２）　（１）の従業者により、利用者の障害特性や生活環境に応じて
　　　、「応用日常生活動作」、「認知機能」、「行動上の障害」に係
　　　る個別訓練実施計画を作成していること。</t>
    <rPh sb="8" eb="11">
      <t>ジュウギョウシャ</t>
    </rPh>
    <rPh sb="15" eb="18">
      <t>リヨウシャ</t>
    </rPh>
    <rPh sb="19" eb="21">
      <t>ショウガイ</t>
    </rPh>
    <rPh sb="21" eb="23">
      <t>トクセイ</t>
    </rPh>
    <rPh sb="24" eb="26">
      <t>セイカツ</t>
    </rPh>
    <rPh sb="26" eb="28">
      <t>カンキョウ</t>
    </rPh>
    <rPh sb="29" eb="30">
      <t>オウ</t>
    </rPh>
    <rPh sb="38" eb="40">
      <t>オウヨウ</t>
    </rPh>
    <rPh sb="40" eb="42">
      <t>ニチジョウ</t>
    </rPh>
    <rPh sb="42" eb="44">
      <t>セイカツ</t>
    </rPh>
    <rPh sb="44" eb="46">
      <t>ドウサ</t>
    </rPh>
    <rPh sb="49" eb="51">
      <t>ニンチ</t>
    </rPh>
    <rPh sb="51" eb="53">
      <t>キノウ</t>
    </rPh>
    <rPh sb="56" eb="59">
      <t>コウドウジョウ</t>
    </rPh>
    <rPh sb="60" eb="62">
      <t>ショウガイ</t>
    </rPh>
    <rPh sb="64" eb="65">
      <t>カカ</t>
    </rPh>
    <rPh sb="70" eb="72">
      <t>コベツ</t>
    </rPh>
    <rPh sb="72" eb="74">
      <t>クンレン</t>
    </rPh>
    <rPh sb="74" eb="76">
      <t>ジッシ</t>
    </rPh>
    <rPh sb="76" eb="78">
      <t>ケイカク</t>
    </rPh>
    <rPh sb="79" eb="81">
      <t>サクセイ</t>
    </rPh>
    <phoneticPr fontId="8"/>
  </si>
  <si>
    <t>（１）　個別訓練実施計画に基づく支援が行われ、その内容や利用者の
　　　状態を定期的に記録していること。</t>
    <rPh sb="4" eb="6">
      <t>コベツ</t>
    </rPh>
    <rPh sb="6" eb="8">
      <t>クンレン</t>
    </rPh>
    <rPh sb="8" eb="10">
      <t>ジッシ</t>
    </rPh>
    <rPh sb="10" eb="12">
      <t>ケイカク</t>
    </rPh>
    <rPh sb="13" eb="14">
      <t>モト</t>
    </rPh>
    <rPh sb="16" eb="18">
      <t>シエン</t>
    </rPh>
    <rPh sb="19" eb="20">
      <t>オコナ</t>
    </rPh>
    <rPh sb="25" eb="27">
      <t>ナイヨウ</t>
    </rPh>
    <rPh sb="28" eb="29">
      <t>リ</t>
    </rPh>
    <rPh sb="29" eb="30">
      <t>ヨウ</t>
    </rPh>
    <rPh sb="30" eb="31">
      <t>シャ</t>
    </rPh>
    <rPh sb="36" eb="38">
      <t>ジョウタイ</t>
    </rPh>
    <rPh sb="39" eb="42">
      <t>テイキテキ</t>
    </rPh>
    <rPh sb="43" eb="45">
      <t>キロク</t>
    </rPh>
    <phoneticPr fontId="8"/>
  </si>
  <si>
    <t>（２）　個別訓練実施計画の進捗状況を毎月ごとに評価し、必要に応じ
　　　て当該計画の見直しを行っていること。</t>
    <rPh sb="13" eb="15">
      <t>シンチョク</t>
    </rPh>
    <rPh sb="15" eb="17">
      <t>ジョウキョウ</t>
    </rPh>
    <rPh sb="18" eb="20">
      <t>マイツキ</t>
    </rPh>
    <rPh sb="23" eb="25">
      <t>ヒョウカ</t>
    </rPh>
    <rPh sb="27" eb="29">
      <t>ヒツヨウ</t>
    </rPh>
    <rPh sb="30" eb="31">
      <t>オウ</t>
    </rPh>
    <rPh sb="37" eb="39">
      <t>トウガイ</t>
    </rPh>
    <rPh sb="39" eb="41">
      <t>ケイカク</t>
    </rPh>
    <rPh sb="42" eb="44">
      <t>ミナオ</t>
    </rPh>
    <rPh sb="46" eb="47">
      <t>オコナ</t>
    </rPh>
    <phoneticPr fontId="8"/>
  </si>
  <si>
    <t>　個別のサービス提供責任者に係る研修計画を策定し、当該計画に従い、研修を実施している又は実施することが予定されている。</t>
    <rPh sb="1" eb="3">
      <t>コベツ</t>
    </rPh>
    <rPh sb="8" eb="10">
      <t>テイキョウ</t>
    </rPh>
    <rPh sb="10" eb="13">
      <t>セキニンシャ</t>
    </rPh>
    <rPh sb="14" eb="15">
      <t>カカ</t>
    </rPh>
    <rPh sb="16" eb="18">
      <t>ケンシュウ</t>
    </rPh>
    <rPh sb="18" eb="20">
      <t>ケイカク</t>
    </rPh>
    <rPh sb="21" eb="23">
      <t>サクテイ</t>
    </rPh>
    <rPh sb="25" eb="27">
      <t>トウガイ</t>
    </rPh>
    <rPh sb="27" eb="29">
      <t>ケイカク</t>
    </rPh>
    <rPh sb="30" eb="31">
      <t>シタガ</t>
    </rPh>
    <rPh sb="33" eb="35">
      <t>ケンシュウ</t>
    </rPh>
    <rPh sb="36" eb="38">
      <t>ジッシ</t>
    </rPh>
    <rPh sb="42" eb="43">
      <t>マタ</t>
    </rPh>
    <rPh sb="44" eb="46">
      <t>ジッシ</t>
    </rPh>
    <rPh sb="51" eb="53">
      <t>ヨテイ</t>
    </rPh>
    <phoneticPr fontId="8"/>
  </si>
  <si>
    <t>３　地域生活支援拠点等
　としての位置付け</t>
    <rPh sb="2" eb="11">
      <t>チイキセイカツシエンキョテントウ</t>
    </rPh>
    <rPh sb="17" eb="20">
      <t>イチヅ</t>
    </rPh>
    <phoneticPr fontId="143"/>
  </si>
  <si>
    <t>（１）　指定障害者支援施設等に入所する利用者については、訓練に係
　　　る日常生活上の留意点、介護の工夫等の情報を、当該指定障害者
　　　支援施設等の従業者間で共有していること。</t>
    <rPh sb="4" eb="6">
      <t>シテイ</t>
    </rPh>
    <rPh sb="6" eb="9">
      <t>ショウガイシャ</t>
    </rPh>
    <rPh sb="9" eb="11">
      <t>シエン</t>
    </rPh>
    <rPh sb="11" eb="13">
      <t>シセツ</t>
    </rPh>
    <rPh sb="13" eb="14">
      <t>トウ</t>
    </rPh>
    <rPh sb="15" eb="17">
      <t>ニュウショ</t>
    </rPh>
    <rPh sb="19" eb="22">
      <t>リヨウシャ</t>
    </rPh>
    <rPh sb="28" eb="29">
      <t>クン</t>
    </rPh>
    <rPh sb="29" eb="30">
      <t>ネリ</t>
    </rPh>
    <rPh sb="31" eb="32">
      <t>カカ</t>
    </rPh>
    <rPh sb="37" eb="39">
      <t>ニチジョウ</t>
    </rPh>
    <rPh sb="39" eb="41">
      <t>セイカツ</t>
    </rPh>
    <rPh sb="41" eb="42">
      <t>ジョウ</t>
    </rPh>
    <rPh sb="43" eb="46">
      <t>リュウイテン</t>
    </rPh>
    <rPh sb="47" eb="49">
      <t>カイゴ</t>
    </rPh>
    <rPh sb="50" eb="53">
      <t>クフウナド</t>
    </rPh>
    <rPh sb="54" eb="56">
      <t>ジョウホウ</t>
    </rPh>
    <rPh sb="58" eb="59">
      <t>トウ</t>
    </rPh>
    <rPh sb="59" eb="60">
      <t>ガイ</t>
    </rPh>
    <rPh sb="60" eb="62">
      <t>シテイ</t>
    </rPh>
    <rPh sb="75" eb="78">
      <t>ジュウギョウシャ</t>
    </rPh>
    <rPh sb="78" eb="79">
      <t>カン</t>
    </rPh>
    <rPh sb="80" eb="82">
      <t>キョウユウ</t>
    </rPh>
    <phoneticPr fontId="8"/>
  </si>
  <si>
    <t>注４　「人員配置の状況」の非常勤には常勤換算方法による職員数を記載してください。</t>
    <rPh sb="0" eb="1">
      <t>チュウ</t>
    </rPh>
    <rPh sb="4" eb="6">
      <t>ジンイン</t>
    </rPh>
    <rPh sb="6" eb="8">
      <t>ハイチ</t>
    </rPh>
    <rPh sb="9" eb="11">
      <t>ジョウキョウ</t>
    </rPh>
    <rPh sb="13" eb="16">
      <t>ヒジョウキン</t>
    </rPh>
    <rPh sb="18" eb="20">
      <t>ジョウキン</t>
    </rPh>
    <rPh sb="20" eb="22">
      <t>カンザン</t>
    </rPh>
    <rPh sb="22" eb="24">
      <t>ホウホウ</t>
    </rPh>
    <rPh sb="27" eb="29">
      <t>ショクイン</t>
    </rPh>
    <rPh sb="29" eb="30">
      <t>スウ</t>
    </rPh>
    <rPh sb="31" eb="33">
      <t>キサイ</t>
    </rPh>
    <phoneticPr fontId="8"/>
  </si>
  <si>
    <t>（２）　（１）以外の利用者については、必要に応じて、指定特定相談
　　　支援事業者を通じて、他の指定障害福祉サービス事業所等に訓練
　　　に係る日常生活上の留意点、介護の工夫等の情報を伝達している
　　　こと。</t>
    <rPh sb="7" eb="9">
      <t>イガイ</t>
    </rPh>
    <rPh sb="10" eb="13">
      <t>リヨウシャ</t>
    </rPh>
    <rPh sb="19" eb="21">
      <t>ヒツヨウ</t>
    </rPh>
    <rPh sb="22" eb="23">
      <t>オウ</t>
    </rPh>
    <rPh sb="26" eb="28">
      <t>シテイ</t>
    </rPh>
    <rPh sb="28" eb="30">
      <t>トクテイ</t>
    </rPh>
    <rPh sb="30" eb="31">
      <t>アイ</t>
    </rPh>
    <rPh sb="31" eb="32">
      <t>ダン</t>
    </rPh>
    <rPh sb="36" eb="38">
      <t>シエン</t>
    </rPh>
    <rPh sb="42" eb="43">
      <t>ツウ</t>
    </rPh>
    <rPh sb="46" eb="47">
      <t>タ</t>
    </rPh>
    <rPh sb="48" eb="50">
      <t>シテイ</t>
    </rPh>
    <rPh sb="50" eb="52">
      <t>ショウガイ</t>
    </rPh>
    <rPh sb="52" eb="54">
      <t>フクシ</t>
    </rPh>
    <rPh sb="58" eb="61">
      <t>ジギョウショ</t>
    </rPh>
    <rPh sb="61" eb="62">
      <t>トウ</t>
    </rPh>
    <rPh sb="63" eb="65">
      <t>クンレン</t>
    </rPh>
    <rPh sb="70" eb="71">
      <t>カカ</t>
    </rPh>
    <rPh sb="72" eb="74">
      <t>ニチジョウ</t>
    </rPh>
    <rPh sb="74" eb="76">
      <t>セイカツ</t>
    </rPh>
    <rPh sb="76" eb="77">
      <t>ジョウ</t>
    </rPh>
    <rPh sb="78" eb="81">
      <t>リュウイテン</t>
    </rPh>
    <rPh sb="82" eb="84">
      <t>カイゴ</t>
    </rPh>
    <rPh sb="85" eb="88">
      <t>クフウナド</t>
    </rPh>
    <rPh sb="89" eb="91">
      <t>ジョウホウ</t>
    </rPh>
    <rPh sb="92" eb="94">
      <t>デンタツ</t>
    </rPh>
    <phoneticPr fontId="8"/>
  </si>
  <si>
    <t>円</t>
    <rPh sb="0" eb="1">
      <t>エン</t>
    </rPh>
    <phoneticPr fontId="31"/>
  </si>
  <si>
    <t>個別計画訓練支援加算（Ⅰ）の要件</t>
    <rPh sb="14" eb="16">
      <t>ヨウケン</t>
    </rPh>
    <phoneticPr fontId="8"/>
  </si>
  <si>
    <t>年　　月　　日</t>
    <rPh sb="0" eb="1">
      <t>ネン</t>
    </rPh>
    <rPh sb="3" eb="4">
      <t>ツキ</t>
    </rPh>
    <rPh sb="6" eb="7">
      <t>ニチ</t>
    </rPh>
    <phoneticPr fontId="8"/>
  </si>
  <si>
    <t>(G)＞＝(F)</t>
  </si>
  <si>
    <t>高次脳機能障害者支援体制加算に関する届出書</t>
    <rPh sb="0" eb="5">
      <t>コウジノウキノウ</t>
    </rPh>
    <phoneticPr fontId="8"/>
  </si>
  <si>
    <t>事業所の名称</t>
  </si>
  <si>
    <t>サービスの種類</t>
  </si>
  <si>
    <r>
      <t>多機能型の実施　</t>
    </r>
    <r>
      <rPr>
        <sz val="8"/>
        <color auto="1"/>
        <rFont val="HGｺﾞｼｯｸM"/>
      </rPr>
      <t>※1</t>
    </r>
  </si>
  <si>
    <t>有・無</t>
  </si>
  <si>
    <t>　前年度又は前３月の期間における利用者（障害児を除く）の総数のうち、障害支援区分５以上である者及びたんの吸引等を必要とする者が占める割合が50％以上</t>
  </si>
  <si>
    <t>うち３０％　　　　　(B)＝ (A)×0.3</t>
  </si>
  <si>
    <t>加算要件に該当する利用者の数 (C)＝(E)／(D)</t>
  </si>
  <si>
    <t>(C)＞＝(B)</t>
  </si>
  <si>
    <t xml:space="preserve"> 前年度の当該サービスの開所日数　　　　の合計 (D)</t>
    <rPh sb="5" eb="7">
      <t>トウガイ</t>
    </rPh>
    <rPh sb="21" eb="23">
      <t>ゴウケイ</t>
    </rPh>
    <phoneticPr fontId="8"/>
  </si>
  <si>
    <t>①　前々年度における事業所の平均工賃月額（実績）</t>
    <rPh sb="2" eb="4">
      <t>マエマエ</t>
    </rPh>
    <rPh sb="4" eb="5">
      <t>ドシ</t>
    </rPh>
    <rPh sb="5" eb="6">
      <t>ド</t>
    </rPh>
    <rPh sb="10" eb="13">
      <t>ジギョウショ</t>
    </rPh>
    <rPh sb="14" eb="16">
      <t>ヘイキン</t>
    </rPh>
    <rPh sb="16" eb="18">
      <t>コウチン</t>
    </rPh>
    <rPh sb="18" eb="20">
      <t>ゲツガク</t>
    </rPh>
    <rPh sb="21" eb="23">
      <t>ジッセキ</t>
    </rPh>
    <phoneticPr fontId="8"/>
  </si>
  <si>
    <t>医療連携体制加算（Ⅶ）（共同生活）</t>
  </si>
  <si>
    <t>３　加配される従業者の要件</t>
    <rPh sb="11" eb="13">
      <t>ヨウケン</t>
    </rPh>
    <phoneticPr fontId="8"/>
  </si>
  <si>
    <t>加配される従業者の研修の受講状況</t>
    <rPh sb="9" eb="11">
      <t>ケンシュウ</t>
    </rPh>
    <rPh sb="12" eb="14">
      <t>ジュコウ</t>
    </rPh>
    <rPh sb="14" eb="16">
      <t>ジョウキョウ</t>
    </rPh>
    <phoneticPr fontId="8"/>
  </si>
  <si>
    <t>　　２　基礎研修修了者・実践研修修了者・中核的人材研修修了者については、修了証の写しを別途添付すること。</t>
    <rPh sb="4" eb="6">
      <t>キソ</t>
    </rPh>
    <rPh sb="6" eb="8">
      <t>ケンシュウ</t>
    </rPh>
    <rPh sb="8" eb="11">
      <t>シュウリョウシャ</t>
    </rPh>
    <rPh sb="12" eb="14">
      <t>ジッセン</t>
    </rPh>
    <rPh sb="14" eb="16">
      <t>ケンシュウ</t>
    </rPh>
    <rPh sb="16" eb="19">
      <t>シュウリョウシャ</t>
    </rPh>
    <rPh sb="20" eb="25">
      <t>チュウカクテキジンザイ</t>
    </rPh>
    <rPh sb="25" eb="30">
      <t>ケンシュウシュウリョウシャ</t>
    </rPh>
    <rPh sb="36" eb="39">
      <t>シュウリョウショウ</t>
    </rPh>
    <rPh sb="40" eb="41">
      <t>ウツ</t>
    </rPh>
    <rPh sb="43" eb="45">
      <t>ベット</t>
    </rPh>
    <rPh sb="45" eb="47">
      <t>テンプ</t>
    </rPh>
    <phoneticPr fontId="8"/>
  </si>
  <si>
    <t>高次脳機能障害支援養成研修　（実践研修）
又は
上記に準ずるものとして、同研修における研修内容と同等のものとして都道府県知事が認める研修</t>
    <rPh sb="15" eb="17">
      <t>ジッセン</t>
    </rPh>
    <rPh sb="17" eb="19">
      <t>ケンシュウ</t>
    </rPh>
    <rPh sb="21" eb="22">
      <t>マタ</t>
    </rPh>
    <rPh sb="24" eb="26">
      <t>ジョウキ</t>
    </rPh>
    <rPh sb="27" eb="28">
      <t>ジュン</t>
    </rPh>
    <rPh sb="36" eb="37">
      <t>ドウ</t>
    </rPh>
    <rPh sb="37" eb="39">
      <t>ケンシュウ</t>
    </rPh>
    <rPh sb="43" eb="45">
      <t>ケンシュウ</t>
    </rPh>
    <rPh sb="45" eb="47">
      <t>ナイヨウ</t>
    </rPh>
    <rPh sb="48" eb="50">
      <t>ドウトウ</t>
    </rPh>
    <rPh sb="56" eb="60">
      <t>トドウフケン</t>
    </rPh>
    <rPh sb="60" eb="62">
      <t>チジ</t>
    </rPh>
    <rPh sb="63" eb="64">
      <t>ミト</t>
    </rPh>
    <rPh sb="66" eb="68">
      <t>ケンシュウ</t>
    </rPh>
    <phoneticPr fontId="8"/>
  </si>
  <si>
    <t>直上により配置した者のいずれかにより、当該指定共同生活援助事業所又は指定外部サービス利用型共同生活援助事業所の従業者に対し、障害者に対する配慮等に関する研修を年１回以上行っている。</t>
  </si>
  <si>
    <t>（※１）　多機能型事業所等については、当該多機能型事業所全体で、加算要件の利用者数や配置割合の計算を
　　　　行うこと。
（※２）　「異動区分」欄において「４　終了」の場合は、１利用者の状況、２加配される従業者の状況の記載
　　　　は不要とする。</t>
  </si>
  <si>
    <t>5点</t>
    <rPh sb="1" eb="2">
      <t>テン</t>
    </rPh>
    <phoneticPr fontId="31"/>
  </si>
  <si>
    <t>年　　月　　日</t>
    <rPh sb="0" eb="1">
      <t>ネン</t>
    </rPh>
    <rPh sb="3" eb="4">
      <t>ツキ</t>
    </rPh>
    <rPh sb="6" eb="7">
      <t>ヒ</t>
    </rPh>
    <phoneticPr fontId="8"/>
  </si>
  <si>
    <t>視覚・聴覚言語障害者支援体制加算（Ⅰ）に関する届出書</t>
  </si>
  <si>
    <t>福祉・介護職員等処遇改善加算（Ⅴ）区分（※17）</t>
    <rPh sb="0" eb="2">
      <t>フクシ</t>
    </rPh>
    <rPh sb="3" eb="5">
      <t>カイゴ</t>
    </rPh>
    <rPh sb="5" eb="7">
      <t>ショクイン</t>
    </rPh>
    <rPh sb="7" eb="8">
      <t>トウ</t>
    </rPh>
    <rPh sb="8" eb="10">
      <t>ショグウ</t>
    </rPh>
    <rPh sb="10" eb="12">
      <t>カイゼン</t>
    </rPh>
    <rPh sb="12" eb="14">
      <t>カサン</t>
    </rPh>
    <rPh sb="17" eb="19">
      <t>クブン</t>
    </rPh>
    <phoneticPr fontId="8"/>
  </si>
  <si>
    <r>
      <t>多機能型の実施</t>
    </r>
    <r>
      <rPr>
        <sz val="8"/>
        <color rgb="FF000000"/>
        <rFont val="HGｺﾞｼｯｸM"/>
      </rPr>
      <t>※1</t>
    </r>
  </si>
  <si>
    <t>　１人を超えるサービス提供責任者を配置することとされている事業所は、常勤のサービス提供責任者の２名以上の配置していること。</t>
  </si>
  <si>
    <r>
      <t>異動区分</t>
    </r>
    <r>
      <rPr>
        <sz val="8"/>
        <color rgb="FF000000"/>
        <rFont val="HGｺﾞｼｯｸM"/>
      </rPr>
      <t>※2</t>
    </r>
  </si>
  <si>
    <t>うち５０％　　　　　(B)＝ (A)×0.5</t>
  </si>
  <si>
    <t>該当利用者の氏名</t>
  </si>
  <si>
    <t>手帳の種類</t>
  </si>
  <si>
    <t>手帳の等級</t>
  </si>
  <si>
    <t>前年度の開所日数 (D)</t>
  </si>
  <si>
    <r>
      <t>＜要件確認２＞　</t>
    </r>
    <r>
      <rPr>
        <sz val="12"/>
        <color theme="1"/>
        <rFont val="Microsoft YaHei"/>
      </rPr>
      <t>③</t>
    </r>
    <r>
      <rPr>
        <sz val="12"/>
        <color theme="1"/>
        <rFont val="HGｺﾞｼｯｸM"/>
      </rPr>
      <t>の額が②の額以上となっていること。（③≧②）</t>
    </r>
    <rPh sb="1" eb="3">
      <t>ヨウケン</t>
    </rPh>
    <rPh sb="3" eb="5">
      <t>カクニン</t>
    </rPh>
    <phoneticPr fontId="8"/>
  </si>
  <si>
    <t>日</t>
  </si>
  <si>
    <t>加配される従業者の数　(G)</t>
  </si>
  <si>
    <t>③視察・実習の実施又は受け入れ</t>
  </si>
  <si>
    <t>(G)＞＝ (F)</t>
  </si>
  <si>
    <t>資格・研修名等</t>
  </si>
  <si>
    <t>１　事業所・施設の名称</t>
    <rPh sb="2" eb="5">
      <t>ジギョウショ</t>
    </rPh>
    <rPh sb="6" eb="8">
      <t>シセツ</t>
    </rPh>
    <rPh sb="9" eb="11">
      <t>メイショウ</t>
    </rPh>
    <phoneticPr fontId="8"/>
  </si>
  <si>
    <t>栄養士配置加算・栄養マネジメント加算'</t>
  </si>
  <si>
    <t>※１：多機能型事業所等については、当該多機能型事業所全体で、加算要件の利用者数や配置割合の計算を行
　　　うこと。</t>
  </si>
  <si>
    <t>※２：「異動区分」欄において「４　終了」の場合は、１利用者の状況、２加配される従業者の状況の記載は
　　　不要とする。</t>
  </si>
  <si>
    <t>　　年　　月　　日</t>
    <rPh sb="2" eb="3">
      <t>ネン</t>
    </rPh>
    <rPh sb="5" eb="6">
      <t>ツキ</t>
    </rPh>
    <rPh sb="8" eb="9">
      <t>ヒ</t>
    </rPh>
    <phoneticPr fontId="8"/>
  </si>
  <si>
    <t>自立生活支援加算（Ⅲ）に関する届出書（移行支援住居の届出）</t>
    <rPh sb="0" eb="2">
      <t>ジリツ</t>
    </rPh>
    <rPh sb="2" eb="4">
      <t>セイカツ</t>
    </rPh>
    <rPh sb="4" eb="6">
      <t>シエン</t>
    </rPh>
    <rPh sb="6" eb="8">
      <t>カサン</t>
    </rPh>
    <rPh sb="12" eb="13">
      <t>カン</t>
    </rPh>
    <rPh sb="15" eb="17">
      <t>トドケデ</t>
    </rPh>
    <rPh sb="17" eb="18">
      <t>ショ</t>
    </rPh>
    <rPh sb="19" eb="25">
      <t>イコウシエンジュウキョ</t>
    </rPh>
    <rPh sb="26" eb="28">
      <t>トドケデ</t>
    </rPh>
    <phoneticPr fontId="8"/>
  </si>
  <si>
    <t>指定障害福祉サービス基準第208条第１項第３号の規定により指定共同生活援助事業所に置くべきサービス管理責任者に加え、専ら移行支援住居に入居する利用者（以下「移行支援入居者」という。）に対する支援に従事するサービス管理責任者であって、かつ、社会福祉士又は精神保健福祉士の資格を有するものを一以上（当該指定共同生活援助事業所における移行支援入居者の数の合計が八以上の場合にあっては、一に、移行支援入居者の数が七を超えて七又はその端数を増すごとに一を加えて得た数以上）配置していること。</t>
  </si>
  <si>
    <t>⑴</t>
  </si>
  <si>
    <t>社会福祉士又は精神保健福祉士の資格要件の確認</t>
  </si>
  <si>
    <t>入浴支援加算に関する届出書</t>
    <rPh sb="0" eb="2">
      <t>ニュウヨク</t>
    </rPh>
    <rPh sb="2" eb="4">
      <t>シエン</t>
    </rPh>
    <rPh sb="4" eb="6">
      <t>カサン</t>
    </rPh>
    <rPh sb="7" eb="8">
      <t>カン</t>
    </rPh>
    <phoneticPr fontId="8"/>
  </si>
  <si>
    <t>有　・　無</t>
    <rPh sb="0" eb="1">
      <t>アリ</t>
    </rPh>
    <rPh sb="4" eb="5">
      <t>ナ</t>
    </rPh>
    <phoneticPr fontId="8"/>
  </si>
  <si>
    <t>当該事業所内の世話人又は生活支援員との兼務の有無</t>
    <rPh sb="0" eb="2">
      <t>トウガイ</t>
    </rPh>
    <rPh sb="2" eb="5">
      <t>ジギョウショ</t>
    </rPh>
    <rPh sb="5" eb="6">
      <t>ナイ</t>
    </rPh>
    <rPh sb="7" eb="10">
      <t>セワニン</t>
    </rPh>
    <rPh sb="10" eb="11">
      <t>マタ</t>
    </rPh>
    <rPh sb="12" eb="14">
      <t>セイカツ</t>
    </rPh>
    <rPh sb="14" eb="17">
      <t>シエンイン</t>
    </rPh>
    <rPh sb="19" eb="21">
      <t>ケンム</t>
    </rPh>
    <rPh sb="22" eb="24">
      <t>ウム</t>
    </rPh>
    <phoneticPr fontId="8"/>
  </si>
  <si>
    <t>　１　新規　　　　　２　変更　　　　　３　終了</t>
  </si>
  <si>
    <t>有（世話人・生活支援員）　
・　無</t>
    <rPh sb="0" eb="1">
      <t>アリ</t>
    </rPh>
    <rPh sb="2" eb="5">
      <t>セワニン</t>
    </rPh>
    <rPh sb="6" eb="11">
      <t>セイカツシエンイン</t>
    </rPh>
    <rPh sb="16" eb="17">
      <t>ナ</t>
    </rPh>
    <phoneticPr fontId="8"/>
  </si>
  <si>
    <t>医療的ケア対応支援体制</t>
    <rPh sb="9" eb="11">
      <t>タイセイ</t>
    </rPh>
    <phoneticPr fontId="31"/>
  </si>
  <si>
    <t>配置割合　（別添にて確認）</t>
    <rPh sb="0" eb="2">
      <t>ハイチ</t>
    </rPh>
    <rPh sb="2" eb="4">
      <t>ワリアイ</t>
    </rPh>
    <rPh sb="6" eb="8">
      <t>ベッテン</t>
    </rPh>
    <rPh sb="10" eb="12">
      <t>カクニン</t>
    </rPh>
    <phoneticPr fontId="8"/>
  </si>
  <si>
    <t>２．移行支援住居として登録する共同生活住居</t>
    <rPh sb="2" eb="8">
      <t>イコウシエンジュウキョ</t>
    </rPh>
    <rPh sb="11" eb="13">
      <t>トウロク</t>
    </rPh>
    <rPh sb="15" eb="17">
      <t>キョウドウ</t>
    </rPh>
    <rPh sb="17" eb="19">
      <t>セイカツ</t>
    </rPh>
    <rPh sb="19" eb="21">
      <t>ジュウキョ</t>
    </rPh>
    <phoneticPr fontId="8"/>
  </si>
  <si>
    <t>体制等状況一覧表（R6.4･5分）</t>
    <rPh sb="0" eb="2">
      <t>タイセイ</t>
    </rPh>
    <rPh sb="2" eb="3">
      <t>トウ</t>
    </rPh>
    <rPh sb="3" eb="5">
      <t>ジョウキョウ</t>
    </rPh>
    <rPh sb="5" eb="8">
      <t>イチランヒョウ</t>
    </rPh>
    <rPh sb="15" eb="16">
      <t>ブン</t>
    </rPh>
    <phoneticPr fontId="8"/>
  </si>
  <si>
    <t>　サービス提供責任者が重度訪問介護従業者に対して、毎月定期的に利用者に関する情報やサービス提供に当たっての留意事項を伝達している。（変更があった場合を含む。）</t>
  </si>
  <si>
    <t>住居③</t>
    <rPh sb="0" eb="2">
      <t>ジュウキョ</t>
    </rPh>
    <phoneticPr fontId="8"/>
  </si>
  <si>
    <t>住居④</t>
    <rPh sb="0" eb="2">
      <t>ジュウキョ</t>
    </rPh>
    <phoneticPr fontId="8"/>
  </si>
  <si>
    <t>※添付書類：社会福祉士又は精神保健福祉士の資格証</t>
    <rPh sb="1" eb="3">
      <t>テンプ</t>
    </rPh>
    <rPh sb="3" eb="5">
      <t>ショルイ</t>
    </rPh>
    <rPh sb="21" eb="23">
      <t>シカク</t>
    </rPh>
    <rPh sb="23" eb="24">
      <t>ショウ</t>
    </rPh>
    <phoneticPr fontId="8"/>
  </si>
  <si>
    <t>⑧傷病休暇等の取得に関する事項</t>
    <rPh sb="1" eb="3">
      <t>ショウビョウ</t>
    </rPh>
    <rPh sb="3" eb="5">
      <t>キュウカ</t>
    </rPh>
    <rPh sb="5" eb="6">
      <t>トウ</t>
    </rPh>
    <rPh sb="7" eb="9">
      <t>シュトク</t>
    </rPh>
    <rPh sb="10" eb="11">
      <t>カン</t>
    </rPh>
    <rPh sb="13" eb="15">
      <t>ジコウ</t>
    </rPh>
    <phoneticPr fontId="31"/>
  </si>
  <si>
    <t>（別紙）</t>
    <rPh sb="1" eb="3">
      <t>ベッシ</t>
    </rPh>
    <phoneticPr fontId="8"/>
  </si>
  <si>
    <t>３　運営状況</t>
    <rPh sb="2" eb="4">
      <t>ウンエイ</t>
    </rPh>
    <rPh sb="4" eb="6">
      <t>ジョウキョウ</t>
    </rPh>
    <phoneticPr fontId="144"/>
  </si>
  <si>
    <t>４　想定される利用者の障害支援区分と人数</t>
    <rPh sb="2" eb="4">
      <t>ソウテイ</t>
    </rPh>
    <rPh sb="7" eb="10">
      <t>リヨウシャ</t>
    </rPh>
    <rPh sb="11" eb="13">
      <t>ショウガイ</t>
    </rPh>
    <rPh sb="13" eb="15">
      <t>シエン</t>
    </rPh>
    <rPh sb="15" eb="17">
      <t>クブン</t>
    </rPh>
    <rPh sb="18" eb="20">
      <t>ニンズウ</t>
    </rPh>
    <phoneticPr fontId="144"/>
  </si>
  <si>
    <t>区分４</t>
    <rPh sb="0" eb="2">
      <t>クブン</t>
    </rPh>
    <phoneticPr fontId="144"/>
  </si>
  <si>
    <t>③新設又は増改築等の時点から１年以上</t>
    <rPh sb="8" eb="9">
      <t>トウ</t>
    </rPh>
    <phoneticPr fontId="144"/>
  </si>
  <si>
    <t>区分３</t>
    <rPh sb="0" eb="2">
      <t>クブン</t>
    </rPh>
    <phoneticPr fontId="144"/>
  </si>
  <si>
    <t>もしくは、他の事業所の視察・実習を受け入れている</t>
    <rPh sb="5" eb="6">
      <t>タ</t>
    </rPh>
    <rPh sb="7" eb="10">
      <t>ジギョウショ</t>
    </rPh>
    <rPh sb="11" eb="13">
      <t>シサツ</t>
    </rPh>
    <rPh sb="14" eb="16">
      <t>ジッシュウ</t>
    </rPh>
    <rPh sb="17" eb="18">
      <t>ウ</t>
    </rPh>
    <rPh sb="19" eb="20">
      <t>イ</t>
    </rPh>
    <phoneticPr fontId="31"/>
  </si>
  <si>
    <t>区分６</t>
    <rPh sb="0" eb="2">
      <t>クブン</t>
    </rPh>
    <phoneticPr fontId="144"/>
  </si>
  <si>
    <t>※２　該当する欄のプルダウンで○を選択する</t>
  </si>
  <si>
    <t>５　移行支援住居における前年度の平均利用者数</t>
    <rPh sb="2" eb="4">
      <t>イコウ</t>
    </rPh>
    <rPh sb="4" eb="6">
      <t>シエン</t>
    </rPh>
    <rPh sb="6" eb="8">
      <t>ジュウキョ</t>
    </rPh>
    <rPh sb="12" eb="15">
      <t>ゼンネンド</t>
    </rPh>
    <rPh sb="16" eb="18">
      <t>ヘイキン</t>
    </rPh>
    <rPh sb="18" eb="20">
      <t>リヨウ</t>
    </rPh>
    <rPh sb="20" eb="21">
      <t>シャ</t>
    </rPh>
    <rPh sb="21" eb="22">
      <t>スウ</t>
    </rPh>
    <phoneticPr fontId="144"/>
  </si>
  <si>
    <t>平均利用者数</t>
    <rPh sb="0" eb="2">
      <t>ヘイキン</t>
    </rPh>
    <rPh sb="2" eb="4">
      <t>リヨウ</t>
    </rPh>
    <rPh sb="4" eb="5">
      <t>シャ</t>
    </rPh>
    <rPh sb="5" eb="6">
      <t>スウ</t>
    </rPh>
    <phoneticPr fontId="144"/>
  </si>
  <si>
    <r>
      <t>※４　「新設又は増改築等の時点から６か月未満」の場合は</t>
    </r>
    <r>
      <rPr>
        <b/>
        <u/>
        <sz val="6"/>
        <color theme="1"/>
        <rFont val="ＭＳ ゴシック"/>
      </rPr>
      <t>入力不要</t>
    </r>
    <rPh sb="24" eb="26">
      <t>バアイ</t>
    </rPh>
    <rPh sb="27" eb="29">
      <t>ニュウリョク</t>
    </rPh>
    <rPh sb="29" eb="31">
      <t>フヨウ</t>
    </rPh>
    <phoneticPr fontId="145"/>
  </si>
  <si>
    <r>
      <t>※６　「新設又は増改築の時点から１年以上」の場合は</t>
    </r>
    <r>
      <rPr>
        <b/>
        <u/>
        <sz val="6"/>
        <color theme="1"/>
        <rFont val="ＭＳ ゴシック"/>
      </rPr>
      <t>直近１年分又は前年度分を入力</t>
    </r>
    <rPh sb="22" eb="24">
      <t>バアイ</t>
    </rPh>
    <rPh sb="25" eb="27">
      <t>チョッキン</t>
    </rPh>
    <rPh sb="28" eb="30">
      <t>ネンブン</t>
    </rPh>
    <rPh sb="30" eb="31">
      <t>マタ</t>
    </rPh>
    <rPh sb="32" eb="35">
      <t>ゼンネンド</t>
    </rPh>
    <rPh sb="35" eb="36">
      <t>ブン</t>
    </rPh>
    <rPh sb="37" eb="39">
      <t>ニュウリョク</t>
    </rPh>
    <phoneticPr fontId="145"/>
  </si>
  <si>
    <t>※７　利用者が入居した日は含み、退去した日は含めない。</t>
    <rPh sb="3" eb="5">
      <t>リヨウ</t>
    </rPh>
    <rPh sb="5" eb="6">
      <t>シャ</t>
    </rPh>
    <rPh sb="7" eb="9">
      <t>ニュウキョ</t>
    </rPh>
    <rPh sb="11" eb="12">
      <t>ヒ</t>
    </rPh>
    <rPh sb="13" eb="14">
      <t>フク</t>
    </rPh>
    <rPh sb="16" eb="18">
      <t>タイキョ</t>
    </rPh>
    <rPh sb="20" eb="21">
      <t>ヒ</t>
    </rPh>
    <rPh sb="22" eb="23">
      <t>フク</t>
    </rPh>
    <phoneticPr fontId="8"/>
  </si>
  <si>
    <t>サービス管理責任者</t>
    <rPh sb="4" eb="9">
      <t>カンリセキニンシャ</t>
    </rPh>
    <phoneticPr fontId="8"/>
  </si>
  <si>
    <t>４　配置状況</t>
    <rPh sb="2" eb="4">
      <t>ハイチ</t>
    </rPh>
    <rPh sb="4" eb="6">
      <t>ジョウキョウ</t>
    </rPh>
    <phoneticPr fontId="8"/>
  </si>
  <si>
    <t>５　強度行動障害支援者
　養成研修（基礎研修）
　修了者配置人数</t>
    <rPh sb="18" eb="20">
      <t>キソ</t>
    </rPh>
    <rPh sb="28" eb="30">
      <t>ハイチ</t>
    </rPh>
    <rPh sb="30" eb="32">
      <t>ニンズウ</t>
    </rPh>
    <phoneticPr fontId="8"/>
  </si>
  <si>
    <t>生活支援員の数（全体）（a)</t>
    <rPh sb="0" eb="2">
      <t>セイカツ</t>
    </rPh>
    <rPh sb="2" eb="4">
      <t>シエン</t>
    </rPh>
    <rPh sb="4" eb="5">
      <t>イン</t>
    </rPh>
    <rPh sb="6" eb="7">
      <t>カズ</t>
    </rPh>
    <rPh sb="8" eb="10">
      <t>ゼンタイ</t>
    </rPh>
    <phoneticPr fontId="8"/>
  </si>
  <si>
    <t>　それぞれの要件について根拠となる（要件を満たすことがわかる）書類も提出してください。</t>
  </si>
  <si>
    <t>研修修了者の人数(b)</t>
    <rPh sb="0" eb="2">
      <t>ケンシュウ</t>
    </rPh>
    <rPh sb="2" eb="5">
      <t>シュウリョウシャ</t>
    </rPh>
    <rPh sb="6" eb="8">
      <t>ニンズウ</t>
    </rPh>
    <phoneticPr fontId="8"/>
  </si>
  <si>
    <t>(b)/(a)</t>
  </si>
  <si>
    <t>注３　「強度行動障害支援者養成研修（基礎研修）修了者配置人数」については、実人数を記載すること。</t>
    <rPh sb="0" eb="1">
      <t>チュウ</t>
    </rPh>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3" eb="26">
      <t>シュウリョウシャ</t>
    </rPh>
    <rPh sb="26" eb="28">
      <t>ハイチ</t>
    </rPh>
    <rPh sb="28" eb="30">
      <t>ニンズウ</t>
    </rPh>
    <rPh sb="37" eb="38">
      <t>ジツ</t>
    </rPh>
    <rPh sb="38" eb="40">
      <t>ニンズウ</t>
    </rPh>
    <rPh sb="41" eb="43">
      <t>キサイ</t>
    </rPh>
    <phoneticPr fontId="8"/>
  </si>
  <si>
    <t>別紙23</t>
    <rPh sb="0" eb="2">
      <t>ベッシ</t>
    </rPh>
    <phoneticPr fontId="8"/>
  </si>
  <si>
    <t>注４　強度行動障害支援者養成研修（基礎研修）については、重度訪問介護従事者養成研修行動障害支援課程、
　　強度行動障害支援者養成研修（実践研修）については、行動援護従事者養成研修でも可。</t>
    <rPh sb="0" eb="1">
      <t>チュウ</t>
    </rPh>
    <rPh sb="3" eb="5">
      <t>キョウド</t>
    </rPh>
    <rPh sb="5" eb="7">
      <t>コウドウ</t>
    </rPh>
    <rPh sb="7" eb="9">
      <t>ショウガイ</t>
    </rPh>
    <rPh sb="9" eb="11">
      <t>シエン</t>
    </rPh>
    <rPh sb="11" eb="12">
      <t>シャ</t>
    </rPh>
    <rPh sb="12" eb="14">
      <t>ヨウセイ</t>
    </rPh>
    <rPh sb="14" eb="16">
      <t>ケンシュウ</t>
    </rPh>
    <rPh sb="17" eb="19">
      <t>キソ</t>
    </rPh>
    <rPh sb="19" eb="21">
      <t>ケンシュウ</t>
    </rPh>
    <rPh sb="28" eb="41">
      <t>ジュウドホウモンカイゴジュウジシャヨウセイケンシュウ</t>
    </rPh>
    <rPh sb="41" eb="43">
      <t>コウドウ</t>
    </rPh>
    <rPh sb="43" eb="45">
      <t>ショウガイ</t>
    </rPh>
    <rPh sb="45" eb="47">
      <t>シエン</t>
    </rPh>
    <phoneticPr fontId="8"/>
  </si>
  <si>
    <t>別紙４－２</t>
    <rPh sb="0" eb="2">
      <t>ベッシ</t>
    </rPh>
    <phoneticPr fontId="8"/>
  </si>
  <si>
    <t>１　新規　　　　　　　２　変更　　　　　　　　３　終了</t>
    <rPh sb="2" eb="4">
      <t>シンキ</t>
    </rPh>
    <rPh sb="13" eb="15">
      <t>ヘンコウ</t>
    </rPh>
    <rPh sb="25" eb="27">
      <t>シュウリョウ</t>
    </rPh>
    <phoneticPr fontId="8"/>
  </si>
  <si>
    <t>　障害者支援施設等感染対策向上加算（Ⅱ）で実地指導を行う医療機関等は、診療報酬の感染対策向上加算に係る届出を行っている必要がある。</t>
    <rPh sb="1" eb="8">
      <t>ショウガイシャシエンシセツ</t>
    </rPh>
    <rPh sb="21" eb="23">
      <t>ジッチ</t>
    </rPh>
    <rPh sb="23" eb="25">
      <t>シドウ</t>
    </rPh>
    <rPh sb="26" eb="27">
      <t>オコナ</t>
    </rPh>
    <rPh sb="28" eb="30">
      <t>イリョウ</t>
    </rPh>
    <rPh sb="30" eb="32">
      <t>キカン</t>
    </rPh>
    <rPh sb="32" eb="33">
      <t>トウ</t>
    </rPh>
    <rPh sb="35" eb="37">
      <t>シンリョウ</t>
    </rPh>
    <rPh sb="37" eb="39">
      <t>ホウシュウ</t>
    </rPh>
    <rPh sb="40" eb="42">
      <t>カンセン</t>
    </rPh>
    <rPh sb="42" eb="44">
      <t>タイサク</t>
    </rPh>
    <rPh sb="44" eb="46">
      <t>コウジョウ</t>
    </rPh>
    <rPh sb="46" eb="48">
      <t>カサン</t>
    </rPh>
    <rPh sb="49" eb="50">
      <t>カカ</t>
    </rPh>
    <rPh sb="51" eb="53">
      <t>トドケデ</t>
    </rPh>
    <rPh sb="54" eb="55">
      <t>オコナ</t>
    </rPh>
    <rPh sb="59" eb="61">
      <t>ヒツヨウ</t>
    </rPh>
    <phoneticPr fontId="8"/>
  </si>
  <si>
    <t>５　配置状況
（中核的人材研修修了者名）</t>
    <rPh sb="2" eb="4">
      <t>ハイチ</t>
    </rPh>
    <rPh sb="4" eb="6">
      <t>ジョウキョウ</t>
    </rPh>
    <rPh sb="8" eb="11">
      <t>チュウカクテキ</t>
    </rPh>
    <rPh sb="11" eb="13">
      <t>ジンザイ</t>
    </rPh>
    <rPh sb="13" eb="15">
      <t>ケンシュウ</t>
    </rPh>
    <rPh sb="15" eb="18">
      <t>シュウリョウシャ</t>
    </rPh>
    <rPh sb="18" eb="19">
      <t>メイ</t>
    </rPh>
    <phoneticPr fontId="8"/>
  </si>
  <si>
    <t>②　サービス提供責任者に関する要件について</t>
    <rPh sb="6" eb="8">
      <t>テイキョウ</t>
    </rPh>
    <rPh sb="8" eb="11">
      <t>セキニンシャ</t>
    </rPh>
    <rPh sb="12" eb="13">
      <t>カン</t>
    </rPh>
    <rPh sb="15" eb="17">
      <t>ヨウケン</t>
    </rPh>
    <phoneticPr fontId="8"/>
  </si>
  <si>
    <t>１　生活介護</t>
    <rPh sb="4" eb="6">
      <t>カイゴ</t>
    </rPh>
    <phoneticPr fontId="8"/>
  </si>
  <si>
    <t>　　３　強度行動障害支援者養成研修（基礎研修）については、重度訪問介護従事者養成研修行動障害支援課程、</t>
    <rPh sb="4" eb="6">
      <t>キョウド</t>
    </rPh>
    <rPh sb="6" eb="8">
      <t>コウドウ</t>
    </rPh>
    <rPh sb="8" eb="10">
      <t>ショウガイ</t>
    </rPh>
    <rPh sb="10" eb="12">
      <t>シエン</t>
    </rPh>
    <rPh sb="12" eb="13">
      <t>シャ</t>
    </rPh>
    <rPh sb="13" eb="15">
      <t>ヨウセイ</t>
    </rPh>
    <rPh sb="15" eb="17">
      <t>ケンシュウ</t>
    </rPh>
    <rPh sb="18" eb="20">
      <t>キソ</t>
    </rPh>
    <rPh sb="20" eb="22">
      <t>ケンシュウ</t>
    </rPh>
    <rPh sb="29" eb="42">
      <t>ジュウドホウモンカイゴジュウジシャヨウセイケンシュウ</t>
    </rPh>
    <rPh sb="42" eb="44">
      <t>コウドウ</t>
    </rPh>
    <rPh sb="44" eb="46">
      <t>ショウガイ</t>
    </rPh>
    <rPh sb="46" eb="48">
      <t>シエン</t>
    </rPh>
    <phoneticPr fontId="8"/>
  </si>
  <si>
    <t>　　　強度行動障害支援者養成研修（実践研修）については、行動援護従事者養成研修でも可。</t>
    <rPh sb="3" eb="16">
      <t>キョウドコウドウショウガイシエンシャヨウセイケンシュウ</t>
    </rPh>
    <rPh sb="17" eb="19">
      <t>ジッセン</t>
    </rPh>
    <rPh sb="19" eb="21">
      <t>ケンシュウ</t>
    </rPh>
    <rPh sb="28" eb="39">
      <t>コウドウエンゴジュウジシャヨウセイケンシュウ</t>
    </rPh>
    <rPh sb="41" eb="42">
      <t>カ</t>
    </rPh>
    <phoneticPr fontId="8"/>
  </si>
  <si>
    <t>重度障害者支援加算に関する届出書（共同生活援助）</t>
    <rPh sb="0" eb="2">
      <t>ジュウド</t>
    </rPh>
    <rPh sb="2" eb="5">
      <t>ショウガイシャ</t>
    </rPh>
    <rPh sb="5" eb="7">
      <t>シエン</t>
    </rPh>
    <rPh sb="7" eb="9">
      <t>カサン</t>
    </rPh>
    <rPh sb="10" eb="11">
      <t>カン</t>
    </rPh>
    <rPh sb="13" eb="16">
      <t>トドケデショ</t>
    </rPh>
    <rPh sb="17" eb="19">
      <t>キョウドウ</t>
    </rPh>
    <rPh sb="19" eb="21">
      <t>セイカツ</t>
    </rPh>
    <rPh sb="21" eb="23">
      <t>エンジョ</t>
    </rPh>
    <phoneticPr fontId="8"/>
  </si>
  <si>
    <t>（兼・○○年度強度行動障害支援者養成研修等受講計画）</t>
    <rPh sb="1" eb="2">
      <t>ケン</t>
    </rPh>
    <rPh sb="5" eb="7">
      <t>ネンド</t>
    </rPh>
    <rPh sb="7" eb="9">
      <t>キョウド</t>
    </rPh>
    <rPh sb="9" eb="11">
      <t>コウドウ</t>
    </rPh>
    <rPh sb="11" eb="13">
      <t>ショウガイ</t>
    </rPh>
    <rPh sb="13" eb="16">
      <t>シエンシャ</t>
    </rPh>
    <rPh sb="16" eb="18">
      <t>ヨウセイ</t>
    </rPh>
    <rPh sb="18" eb="21">
      <t>ケンシュウトウ</t>
    </rPh>
    <rPh sb="21" eb="23">
      <t>ジュコウ</t>
    </rPh>
    <rPh sb="23" eb="25">
      <t>ケイカク</t>
    </rPh>
    <phoneticPr fontId="8"/>
  </si>
  <si>
    <t>委託業務内容</t>
    <rPh sb="0" eb="2">
      <t>イタク</t>
    </rPh>
    <rPh sb="2" eb="4">
      <t>ギョウム</t>
    </rPh>
    <rPh sb="4" eb="6">
      <t>ナイヨウ</t>
    </rPh>
    <phoneticPr fontId="8"/>
  </si>
  <si>
    <t>喀痰吸引等研修（第３号）</t>
    <rPh sb="0" eb="2">
      <t>カクタン</t>
    </rPh>
    <rPh sb="2" eb="4">
      <t>キュウイン</t>
    </rPh>
    <rPh sb="4" eb="5">
      <t>トウ</t>
    </rPh>
    <rPh sb="5" eb="7">
      <t>ケンシュウ</t>
    </rPh>
    <rPh sb="8" eb="9">
      <t>ダイ</t>
    </rPh>
    <rPh sb="10" eb="11">
      <t>ゴウ</t>
    </rPh>
    <phoneticPr fontId="8"/>
  </si>
  <si>
    <t>中核的人材養成研修修了者　配置</t>
  </si>
  <si>
    <t>生産活動収入から経費を除いた額</t>
    <rPh sb="0" eb="2">
      <t>セイサン</t>
    </rPh>
    <rPh sb="2" eb="4">
      <t>カツドウ</t>
    </rPh>
    <rPh sb="4" eb="6">
      <t>シュウニュウ</t>
    </rPh>
    <rPh sb="8" eb="10">
      <t>ケイヒ</t>
    </rPh>
    <rPh sb="11" eb="12">
      <t>ノゾ</t>
    </rPh>
    <rPh sb="14" eb="15">
      <t>ガク</t>
    </rPh>
    <phoneticPr fontId="31"/>
  </si>
  <si>
    <t>　サービス提供責任者が行動援護計画、支援計画シート及び支援手順書の作成及び利用者に対する交付の際、医療機関、教育機関等の関係機関と連絡及び調整を行い、当該関係機関から利用者に関する必要な情報の提供を受けていること。</t>
  </si>
  <si>
    <t>別紙60</t>
    <rPh sb="0" eb="2">
      <t>ベッシ</t>
    </rPh>
    <phoneticPr fontId="8"/>
  </si>
  <si>
    <t>（　　あり　　・　　なし　　）</t>
  </si>
  <si>
    <t>（※１）　サービス管理責任者又は生活支援員のうち１名以上が、強度行動障害支援者養成研修（実
　　　　践）又は喀痰吸引等研修（第２号）修了者であること。</t>
    <rPh sb="9" eb="11">
      <t>カンリ</t>
    </rPh>
    <rPh sb="11" eb="14">
      <t>セキニンシャ</t>
    </rPh>
    <rPh sb="14" eb="15">
      <t>マタ</t>
    </rPh>
    <rPh sb="16" eb="18">
      <t>セイカツ</t>
    </rPh>
    <rPh sb="18" eb="21">
      <t>シエンイン</t>
    </rPh>
    <rPh sb="25" eb="26">
      <t>メイ</t>
    </rPh>
    <rPh sb="26" eb="28">
      <t>イジョウ</t>
    </rPh>
    <rPh sb="30" eb="32">
      <t>キョウド</t>
    </rPh>
    <rPh sb="32" eb="34">
      <t>コウドウ</t>
    </rPh>
    <rPh sb="34" eb="36">
      <t>ショウガイ</t>
    </rPh>
    <rPh sb="36" eb="39">
      <t>シエンシャ</t>
    </rPh>
    <rPh sb="39" eb="41">
      <t>ヨウセイ</t>
    </rPh>
    <rPh sb="41" eb="43">
      <t>ケンシュウ</t>
    </rPh>
    <rPh sb="44" eb="45">
      <t>ミノル</t>
    </rPh>
    <rPh sb="50" eb="51">
      <t>セン</t>
    </rPh>
    <rPh sb="52" eb="53">
      <t>マタ</t>
    </rPh>
    <rPh sb="54" eb="56">
      <t>カクタン</t>
    </rPh>
    <rPh sb="56" eb="58">
      <t>キュウイン</t>
    </rPh>
    <rPh sb="58" eb="59">
      <t>トウ</t>
    </rPh>
    <rPh sb="59" eb="61">
      <t>ケンシュウ</t>
    </rPh>
    <rPh sb="62" eb="63">
      <t>ダイ</t>
    </rPh>
    <rPh sb="64" eb="65">
      <t>ゴウ</t>
    </rPh>
    <rPh sb="66" eb="69">
      <t>シュウリョウシャ</t>
    </rPh>
    <phoneticPr fontId="8"/>
  </si>
  <si>
    <t>（※２）　生活支援員のうち２０％以上が、強度行動障害支援者養成研修（基礎）又は喀痰吸引等研
　　　　修（第３号）修了者であること。</t>
    <rPh sb="5" eb="7">
      <t>セイカツ</t>
    </rPh>
    <rPh sb="7" eb="10">
      <t>シエンイン</t>
    </rPh>
    <rPh sb="16" eb="18">
      <t>イジョウ</t>
    </rPh>
    <rPh sb="20" eb="22">
      <t>キョウド</t>
    </rPh>
    <rPh sb="22" eb="24">
      <t>コウドウ</t>
    </rPh>
    <rPh sb="24" eb="26">
      <t>ショウガイ</t>
    </rPh>
    <rPh sb="26" eb="29">
      <t>シエンシャ</t>
    </rPh>
    <rPh sb="29" eb="31">
      <t>ヨウセイ</t>
    </rPh>
    <rPh sb="31" eb="33">
      <t>ケンシュウ</t>
    </rPh>
    <rPh sb="34" eb="36">
      <t>キソ</t>
    </rPh>
    <rPh sb="37" eb="38">
      <t>マタ</t>
    </rPh>
    <rPh sb="39" eb="41">
      <t>カクタン</t>
    </rPh>
    <rPh sb="41" eb="43">
      <t>キュウイン</t>
    </rPh>
    <rPh sb="43" eb="44">
      <t>トウ</t>
    </rPh>
    <rPh sb="44" eb="45">
      <t>ケン</t>
    </rPh>
    <rPh sb="50" eb="51">
      <t>オサム</t>
    </rPh>
    <rPh sb="52" eb="53">
      <t>ダイ</t>
    </rPh>
    <rPh sb="54" eb="55">
      <t>ゴウ</t>
    </rPh>
    <rPh sb="56" eb="58">
      <t>シュウリョウ</t>
    </rPh>
    <rPh sb="58" eb="59">
      <t>シャ</t>
    </rPh>
    <phoneticPr fontId="8"/>
  </si>
  <si>
    <t>注１　「職員配置」欄は、サービス管理責任者又は生活支援員として従事する当該事業所の全ての職
　　員について記載してください。
注２　「職種」欄は、サービス管理責任者又は生活支援員の別を記載してください。（世話人等は含
　　まれません。）
注３　サービス管理責任者と生活支援員を兼務する者については、同じ者であっても、サービス管理
　　責任者と生活支援員それぞれ別に記載してください。
注４　「研修の受講状況」欄には、①受講が修了又は受講中の場合は「有」を、②受講しておらず年
　　度内に受講予定もない場合は「無」又は空欄を、③今後受講予定の場合（当該年度内に限る）は
　　受講予定月（受講月が未定の場合は目標とする月）を記載してください。
注５　職員が看護師又は准看護師の場合は「喀痰吸引等研修」欄に「看護師」若しくは「准看護師」
　　と記載してください。
注６　職員が既に重度訪問介護従業者養成研修行動障害支援課程を修了している場合又は今後受講予
　　定（当該年度内に限る）の場合は、強度行動障害支援者養成研修（基礎）を修了又は受講予定と
　　みなし、また、職員が既に行動援護従業者養成研修の課程を修了している場合又は今後受講予定
　　（当該年度内に限る）の場合は、強度行動障害支援者養成研修（基礎及び実践）を修了又は受講
　　予定とみなし、「強度行動障害者支援者養成研修」欄に「有」又は受講予定月を記載してくださ
　　い。</t>
    <rPh sb="290" eb="291">
      <t>ツキ</t>
    </rPh>
    <rPh sb="292" eb="294">
      <t>ジュコウ</t>
    </rPh>
    <rPh sb="294" eb="295">
      <t>ツキ</t>
    </rPh>
    <rPh sb="595" eb="596">
      <t>ツキ</t>
    </rPh>
    <phoneticPr fontId="8"/>
  </si>
  <si>
    <t>障害者支援施設等感染対策向上加算に関する届出書</t>
    <rPh sb="0" eb="3">
      <t>ショウガイシャ</t>
    </rPh>
    <rPh sb="3" eb="5">
      <t>シエン</t>
    </rPh>
    <rPh sb="5" eb="7">
      <t>シセツ</t>
    </rPh>
    <rPh sb="7" eb="8">
      <t>トウ</t>
    </rPh>
    <rPh sb="8" eb="10">
      <t>カンセン</t>
    </rPh>
    <rPh sb="10" eb="12">
      <t>タイサク</t>
    </rPh>
    <rPh sb="12" eb="14">
      <t>コウジョウ</t>
    </rPh>
    <rPh sb="14" eb="16">
      <t>カサン</t>
    </rPh>
    <rPh sb="17" eb="18">
      <t>カン</t>
    </rPh>
    <rPh sb="20" eb="23">
      <t>トドケデショ</t>
    </rPh>
    <phoneticPr fontId="8"/>
  </si>
  <si>
    <t>3　サービスの種類</t>
    <rPh sb="7" eb="9">
      <t>シュルイ</t>
    </rPh>
    <phoneticPr fontId="8"/>
  </si>
  <si>
    <t>１　障害者支援施設</t>
    <rPh sb="2" eb="5">
      <t>ショウガイシャ</t>
    </rPh>
    <rPh sb="5" eb="7">
      <t>シエン</t>
    </rPh>
    <rPh sb="7" eb="9">
      <t>シセツ</t>
    </rPh>
    <phoneticPr fontId="8"/>
  </si>
  <si>
    <t>１　障害者支援施設等感染対策向上加算（Ⅰ）</t>
    <rPh sb="2" eb="5">
      <t>ショウガイシャ</t>
    </rPh>
    <rPh sb="5" eb="7">
      <t>シエン</t>
    </rPh>
    <rPh sb="7" eb="9">
      <t>シセツ</t>
    </rPh>
    <rPh sb="9" eb="10">
      <t>トウ</t>
    </rPh>
    <rPh sb="10" eb="12">
      <t>カンセン</t>
    </rPh>
    <rPh sb="12" eb="14">
      <t>タイサク</t>
    </rPh>
    <rPh sb="14" eb="16">
      <t>コウジョウ</t>
    </rPh>
    <rPh sb="16" eb="18">
      <t>カサン</t>
    </rPh>
    <phoneticPr fontId="8"/>
  </si>
  <si>
    <t>5　障害者支援施設等感染対策向上加算（Ⅰ）に係る届出</t>
    <rPh sb="2" eb="5">
      <t>ショウガイシャ</t>
    </rPh>
    <rPh sb="5" eb="7">
      <t>シエン</t>
    </rPh>
    <rPh sb="7" eb="9">
      <t>シセツ</t>
    </rPh>
    <rPh sb="9" eb="10">
      <t>トウ</t>
    </rPh>
    <rPh sb="10" eb="12">
      <t>カンセン</t>
    </rPh>
    <rPh sb="12" eb="14">
      <t>タイサク</t>
    </rPh>
    <rPh sb="14" eb="16">
      <t>コウジョウ</t>
    </rPh>
    <rPh sb="16" eb="18">
      <t>カサン</t>
    </rPh>
    <rPh sb="22" eb="23">
      <t>カカワ</t>
    </rPh>
    <rPh sb="24" eb="26">
      <t>トドケデ</t>
    </rPh>
    <phoneticPr fontId="8"/>
  </si>
  <si>
    <t>連携している第二種協定指定医療機関</t>
    <rPh sb="0" eb="2">
      <t>レンケイ</t>
    </rPh>
    <rPh sb="6" eb="17">
      <t>ダイニシュキョウテイシテイイリョウキカン</t>
    </rPh>
    <phoneticPr fontId="8"/>
  </si>
  <si>
    <t>医療機関が届け出ている診療報酬</t>
    <rPh sb="0" eb="2">
      <t>イリョウ</t>
    </rPh>
    <rPh sb="2" eb="4">
      <t>キカン</t>
    </rPh>
    <rPh sb="5" eb="6">
      <t>トド</t>
    </rPh>
    <rPh sb="7" eb="8">
      <t>デ</t>
    </rPh>
    <rPh sb="11" eb="13">
      <t>シンリョウ</t>
    </rPh>
    <rPh sb="13" eb="15">
      <t>ホウシュウ</t>
    </rPh>
    <phoneticPr fontId="8"/>
  </si>
  <si>
    <t>３　感染対策向上加算３</t>
    <rPh sb="2" eb="4">
      <t>カンセン</t>
    </rPh>
    <rPh sb="4" eb="6">
      <t>タイサク</t>
    </rPh>
    <rPh sb="6" eb="8">
      <t>コウジョウ</t>
    </rPh>
    <rPh sb="8" eb="10">
      <t>カサン</t>
    </rPh>
    <phoneticPr fontId="8"/>
  </si>
  <si>
    <t>４　外来感染対策向上加算</t>
    <rPh sb="2" eb="4">
      <t>ガイライ</t>
    </rPh>
    <rPh sb="4" eb="6">
      <t>カンセン</t>
    </rPh>
    <rPh sb="6" eb="8">
      <t>タイサク</t>
    </rPh>
    <rPh sb="8" eb="10">
      <t>コウジョウ</t>
    </rPh>
    <rPh sb="10" eb="12">
      <t>カサン</t>
    </rPh>
    <phoneticPr fontId="8"/>
  </si>
  <si>
    <t>施設内で感染者が発生した場合の対応に係る実地指導を行った医療機関の名称</t>
    <rPh sb="0" eb="3">
      <t>シセツナイ</t>
    </rPh>
    <rPh sb="4" eb="7">
      <t>カンセンシャ</t>
    </rPh>
    <rPh sb="8" eb="10">
      <t>ハッセイ</t>
    </rPh>
    <rPh sb="12" eb="14">
      <t>バアイ</t>
    </rPh>
    <rPh sb="15" eb="17">
      <t>タイオウ</t>
    </rPh>
    <rPh sb="18" eb="19">
      <t>カカ</t>
    </rPh>
    <rPh sb="20" eb="22">
      <t>ジッチ</t>
    </rPh>
    <rPh sb="22" eb="24">
      <t>シドウ</t>
    </rPh>
    <rPh sb="25" eb="26">
      <t>オコナ</t>
    </rPh>
    <rPh sb="28" eb="30">
      <t>イリョウ</t>
    </rPh>
    <rPh sb="30" eb="32">
      <t>キカン</t>
    </rPh>
    <rPh sb="33" eb="35">
      <t>メイショウ</t>
    </rPh>
    <phoneticPr fontId="8"/>
  </si>
  <si>
    <t>　障害者支援施設等感染対策向上加算（Ⅰ）及び（Ⅱ）は併算定が可能である。</t>
    <rPh sb="1" eb="8">
      <t>ショウガイシャシエンシセツ</t>
    </rPh>
    <rPh sb="20" eb="21">
      <t>オヨ</t>
    </rPh>
    <rPh sb="26" eb="27">
      <t>ヘイ</t>
    </rPh>
    <rPh sb="27" eb="29">
      <t>サンテイ</t>
    </rPh>
    <rPh sb="30" eb="32">
      <t>カノウ</t>
    </rPh>
    <phoneticPr fontId="8"/>
  </si>
  <si>
    <t>（※２）</t>
  </si>
  <si>
    <t>　医療機関等に研修又は訓練の実施予定日を確認し、障害者支援施設等の職員の参加の可否を確認した上で年度内までに当該研修又は訓練に参加</t>
    <rPh sb="24" eb="27">
      <t>ショウガイシャ</t>
    </rPh>
    <rPh sb="27" eb="29">
      <t>シエン</t>
    </rPh>
    <rPh sb="29" eb="31">
      <t>シセツ</t>
    </rPh>
    <rPh sb="48" eb="51">
      <t>ネンドナイ</t>
    </rPh>
    <phoneticPr fontId="8"/>
  </si>
  <si>
    <t>常勤看護職員等配置加算・看護職員配置加算に関する届出書</t>
    <rPh sb="0" eb="2">
      <t>ジョウキン</t>
    </rPh>
    <rPh sb="2" eb="4">
      <t>カンゴ</t>
    </rPh>
    <rPh sb="4" eb="6">
      <t>ショクイン</t>
    </rPh>
    <rPh sb="6" eb="7">
      <t>トウ</t>
    </rPh>
    <rPh sb="7" eb="9">
      <t>ハイチ</t>
    </rPh>
    <rPh sb="9" eb="11">
      <t>カサン</t>
    </rPh>
    <rPh sb="12" eb="14">
      <t>カンゴ</t>
    </rPh>
    <rPh sb="14" eb="16">
      <t>ショクイン</t>
    </rPh>
    <rPh sb="16" eb="18">
      <t>ハイチ</t>
    </rPh>
    <rPh sb="18" eb="20">
      <t>カサン</t>
    </rPh>
    <rPh sb="21" eb="22">
      <t>カン</t>
    </rPh>
    <rPh sb="24" eb="27">
      <t>トドケデショ</t>
    </rPh>
    <phoneticPr fontId="8"/>
  </si>
  <si>
    <t>サービスの種類
算定する加算の区分</t>
    <rPh sb="5" eb="7">
      <t>シュルイ</t>
    </rPh>
    <rPh sb="8" eb="10">
      <t>サンテイ</t>
    </rPh>
    <rPh sb="12" eb="14">
      <t>カサン</t>
    </rPh>
    <rPh sb="15" eb="17">
      <t>クブン</t>
    </rPh>
    <phoneticPr fontId="8"/>
  </si>
  <si>
    <t>常勤看護職員等配置加算</t>
  </si>
  <si>
    <t>２　短期入所</t>
    <rPh sb="2" eb="4">
      <t>タンキ</t>
    </rPh>
    <rPh sb="4" eb="6">
      <t>ニュウショ</t>
    </rPh>
    <phoneticPr fontId="8"/>
  </si>
  <si>
    <t>３　生活訓練</t>
    <rPh sb="2" eb="4">
      <t>セイカツ</t>
    </rPh>
    <rPh sb="4" eb="6">
      <t>クンレン</t>
    </rPh>
    <phoneticPr fontId="8"/>
  </si>
  <si>
    <t>看護職員配置加算（Ⅰ）</t>
    <rPh sb="0" eb="2">
      <t>カンゴ</t>
    </rPh>
    <rPh sb="2" eb="4">
      <t>ショクイン</t>
    </rPh>
    <rPh sb="4" eb="6">
      <t>ハイチ</t>
    </rPh>
    <rPh sb="6" eb="8">
      <t>カサン</t>
    </rPh>
    <phoneticPr fontId="8"/>
  </si>
  <si>
    <t>４　宿泊型自立訓練</t>
  </si>
  <si>
    <t>看護職員配置加算（Ⅱ）</t>
    <rPh sb="0" eb="2">
      <t>カンゴ</t>
    </rPh>
    <rPh sb="2" eb="4">
      <t>ショクイン</t>
    </rPh>
    <rPh sb="4" eb="6">
      <t>ハイチ</t>
    </rPh>
    <rPh sb="6" eb="8">
      <t>カサン</t>
    </rPh>
    <phoneticPr fontId="8"/>
  </si>
  <si>
    <t>５　共同生活援助</t>
    <rPh sb="2" eb="8">
      <t>キョウドウセイカツエンジョ</t>
    </rPh>
    <phoneticPr fontId="8"/>
  </si>
  <si>
    <t>　　　　　　　　年　　　　月　　　日</t>
    <rPh sb="8" eb="9">
      <t>ネン</t>
    </rPh>
    <rPh sb="13" eb="14">
      <t>ガツ</t>
    </rPh>
    <rPh sb="17" eb="18">
      <t>ニチ</t>
    </rPh>
    <phoneticPr fontId="8"/>
  </si>
  <si>
    <t>３　異動区分</t>
    <rPh sb="2" eb="6">
      <t>イドウクブン</t>
    </rPh>
    <phoneticPr fontId="8"/>
  </si>
  <si>
    <t xml:space="preserve">常勤換算で
（  1．5：１　・　1．7：１ ・ ２：１ ・ 2．5：１  ）以上 </t>
    <rPh sb="0" eb="2">
      <t>ジョウキン</t>
    </rPh>
    <rPh sb="2" eb="4">
      <t>カンザン</t>
    </rPh>
    <rPh sb="39" eb="41">
      <t>イジョウ</t>
    </rPh>
    <phoneticPr fontId="8"/>
  </si>
  <si>
    <t>注５　「人員体制」には、該当する人員体制に○を付してください。</t>
    <rPh sb="0" eb="1">
      <t>チュウ</t>
    </rPh>
    <rPh sb="4" eb="6">
      <t>ジンイン</t>
    </rPh>
    <rPh sb="6" eb="8">
      <t>タイセイ</t>
    </rPh>
    <rPh sb="12" eb="14">
      <t>ガイトウ</t>
    </rPh>
    <rPh sb="16" eb="18">
      <t>ジンイン</t>
    </rPh>
    <rPh sb="18" eb="20">
      <t>タイセイ</t>
    </rPh>
    <rPh sb="23" eb="24">
      <t>フ</t>
    </rPh>
    <phoneticPr fontId="8"/>
  </si>
  <si>
    <t>地域移行支援体制加算に関する届出書</t>
    <rPh sb="0" eb="2">
      <t>チイキ</t>
    </rPh>
    <rPh sb="2" eb="4">
      <t>イコウ</t>
    </rPh>
    <rPh sb="4" eb="6">
      <t>シエン</t>
    </rPh>
    <rPh sb="6" eb="8">
      <t>タイセイ</t>
    </rPh>
    <rPh sb="8" eb="10">
      <t>カサン</t>
    </rPh>
    <rPh sb="11" eb="12">
      <t>カン</t>
    </rPh>
    <phoneticPr fontId="8"/>
  </si>
  <si>
    <t>１　施設の名称</t>
    <rPh sb="2" eb="4">
      <t>シセツ</t>
    </rPh>
    <rPh sb="5" eb="7">
      <t>メイショウ</t>
    </rPh>
    <phoneticPr fontId="8"/>
  </si>
  <si>
    <t>小計（注1）</t>
    <rPh sb="0" eb="2">
      <t>ショウケイ</t>
    </rPh>
    <rPh sb="3" eb="4">
      <t>チュウ</t>
    </rPh>
    <phoneticPr fontId="31"/>
  </si>
  <si>
    <t>３　算定要件</t>
    <rPh sb="2" eb="6">
      <t>サンテイヨウケン</t>
    </rPh>
    <phoneticPr fontId="8"/>
  </si>
  <si>
    <t>（イ）</t>
  </si>
  <si>
    <t>　すべてのサービス提供責任者が３年以上の介護等の実務経験を有する介護福祉士又は５年以上の実務経験を有する実務者研修修了者、介護職員基礎研修課程修了者若しくは居宅介護従事者養成研修１級課程修了者。</t>
  </si>
  <si>
    <t xml:space="preserve"> 　　　　人</t>
    <rPh sb="5" eb="6">
      <t>ニン</t>
    </rPh>
    <phoneticPr fontId="8"/>
  </si>
  <si>
    <t>別紙33-4</t>
    <rPh sb="0" eb="2">
      <t>ベッシ</t>
    </rPh>
    <phoneticPr fontId="8"/>
  </si>
  <si>
    <t>地域生活支援拠点等に関連する加算の要件を満たす事業所として、以下のとおり届け出ます。</t>
    <rPh sb="0" eb="2">
      <t>チイキ</t>
    </rPh>
    <rPh sb="2" eb="4">
      <t>セイカツ</t>
    </rPh>
    <rPh sb="4" eb="6">
      <t>シエン</t>
    </rPh>
    <rPh sb="6" eb="8">
      <t>キョテン</t>
    </rPh>
    <rPh sb="8" eb="9">
      <t>トウ</t>
    </rPh>
    <rPh sb="10" eb="12">
      <t>カンレン</t>
    </rPh>
    <rPh sb="14" eb="16">
      <t>カサン</t>
    </rPh>
    <rPh sb="17" eb="19">
      <t>ヨウケン</t>
    </rPh>
    <rPh sb="20" eb="21">
      <t>ミ</t>
    </rPh>
    <rPh sb="23" eb="25">
      <t>ジギョウ</t>
    </rPh>
    <rPh sb="25" eb="26">
      <t>ジョ</t>
    </rPh>
    <rPh sb="30" eb="32">
      <t>イカ</t>
    </rPh>
    <rPh sb="36" eb="37">
      <t>トド</t>
    </rPh>
    <rPh sb="38" eb="39">
      <t>デ</t>
    </rPh>
    <phoneticPr fontId="8"/>
  </si>
  <si>
    <t>１　届出区分</t>
    <rPh sb="2" eb="4">
      <t>トドケデ</t>
    </rPh>
    <rPh sb="4" eb="6">
      <t>クブン</t>
    </rPh>
    <phoneticPr fontId="143"/>
  </si>
  <si>
    <t>有　　　・　　　無</t>
    <rPh sb="0" eb="1">
      <t>ア</t>
    </rPh>
    <rPh sb="8" eb="9">
      <t>ナ</t>
    </rPh>
    <phoneticPr fontId="8"/>
  </si>
  <si>
    <t xml:space="preserve"> 　　年 　　月 　　日</t>
  </si>
  <si>
    <t>日</t>
    <rPh sb="0" eb="1">
      <t>ヒ</t>
    </rPh>
    <phoneticPr fontId="8"/>
  </si>
  <si>
    <t>４　市町村及び地域生活
　支援拠点等との連携及
　び調整に従事する者の
　氏名</t>
    <rPh sb="7" eb="9">
      <t>チイキ</t>
    </rPh>
    <rPh sb="9" eb="11">
      <t>セイカツ</t>
    </rPh>
    <rPh sb="13" eb="14">
      <t>シ</t>
    </rPh>
    <rPh sb="14" eb="15">
      <t>エン</t>
    </rPh>
    <rPh sb="15" eb="17">
      <t>キョテン</t>
    </rPh>
    <rPh sb="17" eb="18">
      <t>トウ</t>
    </rPh>
    <rPh sb="37" eb="39">
      <t>シメイ</t>
    </rPh>
    <phoneticPr fontId="8"/>
  </si>
  <si>
    <t>※該当者が複数名いる場合は、各々の氏名を記載すること。</t>
  </si>
  <si>
    <t>５　当該届出により算定する加算</t>
    <rPh sb="2" eb="4">
      <t>トウガイ</t>
    </rPh>
    <rPh sb="4" eb="6">
      <t>トドケデ</t>
    </rPh>
    <rPh sb="9" eb="11">
      <t>サンテイ</t>
    </rPh>
    <rPh sb="13" eb="15">
      <t>カサン</t>
    </rPh>
    <phoneticPr fontId="8"/>
  </si>
  <si>
    <t>対象：訪問系サービス※、
　　　重度障害者等包括支援（訪問系サービスのみ対象）</t>
    <rPh sb="3" eb="5">
      <t>ホウモン</t>
    </rPh>
    <rPh sb="5" eb="6">
      <t>ケイ</t>
    </rPh>
    <rPh sb="27" eb="29">
      <t>ホウモン</t>
    </rPh>
    <rPh sb="29" eb="30">
      <t>ケイ</t>
    </rPh>
    <rPh sb="36" eb="38">
      <t>タイショウ</t>
    </rPh>
    <phoneticPr fontId="8"/>
  </si>
  <si>
    <t>≪緊急時支援加算　地域生活支援拠点等の場合≫</t>
  </si>
  <si>
    <t>対象：自立生活援助、地域定着支援、
　　　重度障害者等包括支援（自立生活援助のみ対象）</t>
    <rPh sb="32" eb="38">
      <t>ジリツセイカツエンジョ</t>
    </rPh>
    <rPh sb="40" eb="42">
      <t>タイショウ</t>
    </rPh>
    <phoneticPr fontId="8"/>
  </si>
  <si>
    <t>対象：短期入所、重度障害者等包括支援</t>
  </si>
  <si>
    <t>対象：日中系サービス※</t>
  </si>
  <si>
    <t>(4)</t>
  </si>
  <si>
    <t>≪体験利用支援加算・体験宿泊加算≫</t>
  </si>
  <si>
    <t>対象：地域移行支援</t>
  </si>
  <si>
    <t>≪地域生活支援拠点等相談強化加算≫</t>
  </si>
  <si>
    <t>　　年 　　月 　　日</t>
  </si>
  <si>
    <t>対象：計画相談支援、障害児相談支援</t>
  </si>
  <si>
    <t>３　入所定員</t>
    <rPh sb="2" eb="4">
      <t>ニュウショ</t>
    </rPh>
    <rPh sb="4" eb="6">
      <t>テイイン</t>
    </rPh>
    <phoneticPr fontId="8"/>
  </si>
  <si>
    <t>異動等区分</t>
    <rPh sb="2" eb="3">
      <t>ナド</t>
    </rPh>
    <phoneticPr fontId="8"/>
  </si>
  <si>
    <r>
      <t xml:space="preserve"> 有 </t>
    </r>
    <r>
      <rPr>
        <b/>
        <sz val="14"/>
        <color auto="1"/>
        <rFont val="HGSｺﾞｼｯｸM"/>
      </rPr>
      <t>・</t>
    </r>
    <r>
      <rPr>
        <b/>
        <sz val="11"/>
        <color auto="1"/>
        <rFont val="HGSｺﾞｼｯｸM"/>
      </rPr>
      <t xml:space="preserve"> 無</t>
    </r>
  </si>
  <si>
    <t>・</t>
  </si>
  <si>
    <t>　居宅介護従業者の技術指導等を目的とした会議を定期的に開催している。</t>
  </si>
  <si>
    <t>　居宅介護従業者に対する健康診断の定期的な実施体制を整備している。</t>
  </si>
  <si>
    <t>　緊急時等における対応方法を利用者に明示している。</t>
  </si>
  <si>
    <t>　新規に採用したすべての居宅介護従業者に対し、熟練した居宅介護従業者の同行による研修を実施している。</t>
  </si>
  <si>
    <t>　　下表の(1)については必ず記載すること。(2)・(3)・(4)についてはいずれかを記載することで可。</t>
    <rPh sb="2" eb="4">
      <t>カヒョウ</t>
    </rPh>
    <rPh sb="13" eb="14">
      <t>カナラ</t>
    </rPh>
    <rPh sb="15" eb="17">
      <t>キサイ</t>
    </rPh>
    <rPh sb="42" eb="44">
      <t>キサイ</t>
    </rPh>
    <rPh sb="49" eb="50">
      <t>カ</t>
    </rPh>
    <phoneticPr fontId="8"/>
  </si>
  <si>
    <t>⑤職員の人事評価制度</t>
    <rPh sb="1" eb="3">
      <t>ショクイン</t>
    </rPh>
    <rPh sb="4" eb="6">
      <t>ジンジ</t>
    </rPh>
    <rPh sb="6" eb="8">
      <t>ヒョウカ</t>
    </rPh>
    <rPh sb="8" eb="10">
      <t>セイド</t>
    </rPh>
    <phoneticPr fontId="31"/>
  </si>
  <si>
    <t>(1)のうち介護福祉士の総数</t>
    <rPh sb="6" eb="8">
      <t>カイゴ</t>
    </rPh>
    <rPh sb="8" eb="11">
      <t>フクシシ</t>
    </rPh>
    <rPh sb="12" eb="14">
      <t>ソウスウ</t>
    </rPh>
    <phoneticPr fontId="8"/>
  </si>
  <si>
    <t>(1)のうち介護福祉士、実務者研修修了者、介護職員基礎研修課程修了者及び居宅介護従業者養成研修１級課程修了者の総数</t>
    <rPh sb="6" eb="8">
      <t>カイゴ</t>
    </rPh>
    <rPh sb="8" eb="11">
      <t>フクシシ</t>
    </rPh>
    <rPh sb="12" eb="15">
      <t>ジツムシャ</t>
    </rPh>
    <rPh sb="15" eb="17">
      <t>ケンシュウ</t>
    </rPh>
    <rPh sb="17" eb="20">
      <t>シュウリョウシャ</t>
    </rPh>
    <rPh sb="21" eb="23">
      <t>カイゴ</t>
    </rPh>
    <rPh sb="23" eb="25">
      <t>ショクイン</t>
    </rPh>
    <rPh sb="25" eb="27">
      <t>キソ</t>
    </rPh>
    <rPh sb="27" eb="29">
      <t>ケンシュウ</t>
    </rPh>
    <rPh sb="29" eb="31">
      <t>カテイ</t>
    </rPh>
    <rPh sb="31" eb="34">
      <t>シュウリョウシャ</t>
    </rPh>
    <rPh sb="34" eb="35">
      <t>オヨ</t>
    </rPh>
    <rPh sb="36" eb="38">
      <t>キョタク</t>
    </rPh>
    <rPh sb="38" eb="40">
      <t>カイゴ</t>
    </rPh>
    <rPh sb="40" eb="43">
      <t>ジュウギョウシャ</t>
    </rPh>
    <rPh sb="43" eb="45">
      <t>ヨウセイ</t>
    </rPh>
    <rPh sb="45" eb="47">
      <t>ケンシュウ</t>
    </rPh>
    <rPh sb="48" eb="49">
      <t>キュウ</t>
    </rPh>
    <rPh sb="49" eb="51">
      <t>カテイ</t>
    </rPh>
    <rPh sb="51" eb="54">
      <t>シュウリョウシャ</t>
    </rPh>
    <rPh sb="55" eb="57">
      <t>ソウスウ</t>
    </rPh>
    <phoneticPr fontId="8"/>
  </si>
  <si>
    <t>(1)に占める(4)の割合が40％以上</t>
    <rPh sb="4" eb="5">
      <t>シ</t>
    </rPh>
    <rPh sb="11" eb="13">
      <t>ワリアイ</t>
    </rPh>
    <rPh sb="17" eb="19">
      <t>イジョウ</t>
    </rPh>
    <phoneticPr fontId="8"/>
  </si>
  <si>
    <t>　２人以下のサービス提供責任者を配置することとされている事業所は、サービス提供責任者を常勤により配置し、かつ、指定基準省令を上回る数の常勤のサービス提供責任者を１人以上配置していること。</t>
  </si>
  <si>
    <t>①　</t>
  </si>
  <si>
    <t>　前年度又は前３月の期間における利用者の総数のうち、障害支援区分５以上である者、たんの吸引等を必要とする者、重症心身障害児及び医療的ケア児の占める割合が３０％以上</t>
  </si>
  <si>
    <t>　「異動区分」、「届出項目」欄については、該当する番号に○を付してください。</t>
  </si>
  <si>
    <r>
      <t xml:space="preserve">有 </t>
    </r>
    <r>
      <rPr>
        <b/>
        <sz val="14"/>
        <color auto="1"/>
        <rFont val="HGSｺﾞｼｯｸM"/>
      </rPr>
      <t>・</t>
    </r>
    <r>
      <rPr>
        <b/>
        <sz val="11"/>
        <color auto="1"/>
        <rFont val="HGSｺﾞｼｯｸM"/>
      </rPr>
      <t xml:space="preserve"> 無</t>
    </r>
  </si>
  <si>
    <t>　個別の重度訪問介護従業者に係る研修計画を策定し、当該計画に従い、研修を実施している又は実施することが予定されている。</t>
    <rPh sb="4" eb="6">
      <t>ジュウド</t>
    </rPh>
    <rPh sb="6" eb="8">
      <t>ホウモン</t>
    </rPh>
    <rPh sb="8" eb="10">
      <t>カイゴ</t>
    </rPh>
    <rPh sb="10" eb="13">
      <t>ジュウギョウシャ</t>
    </rPh>
    <phoneticPr fontId="8"/>
  </si>
  <si>
    <t>　重度訪問介護従業者に対する健康診断の定期的な実施体制を整備している。</t>
  </si>
  <si>
    <t>　新規に採用したすべての重度訪問介護従業者に対し、熟練した重度訪問介護従業者の同行による研修を実施している。</t>
  </si>
  <si>
    <t>　重度訪問介護従業者の常時派遣が可能となっており、現に深夜帯も含めてサービス提供している。</t>
    <rPh sb="11" eb="13">
      <t>ジョウジ</t>
    </rPh>
    <phoneticPr fontId="8"/>
  </si>
  <si>
    <t>　　下表の(1)については必ず記載すること。(2)・(3)・(4)についてはいずれかを記載することで可。</t>
  </si>
  <si>
    <t>(1)のうち介護福祉士の総数</t>
    <rPh sb="5" eb="7">
      <t>カイゴ</t>
    </rPh>
    <rPh sb="7" eb="10">
      <t>フクシシ</t>
    </rPh>
    <rPh sb="11" eb="13">
      <t>ソウスウ</t>
    </rPh>
    <phoneticPr fontId="8"/>
  </si>
  <si>
    <t>ア</t>
  </si>
  <si>
    <t>　すべてのサービス提供責任者が３年以上の介護等の実務経験を有する介護福祉士又は５年以上の実務経験を有する実務者研修修了者、介護職員基礎研修課程修了者若しくは１級課程修了者又は6,000時間以上の重度訪問介護の実務経験を有する者。</t>
  </si>
  <si>
    <t>イ　</t>
  </si>
  <si>
    <t>　一人を超えるサービス提供責任者の配置義務がある事業所については、常勤のサービス提供責任者の２名以上の配置していること。</t>
  </si>
  <si>
    <t>(2)　常勤</t>
    <rPh sb="4" eb="6">
      <t>ジョウキン</t>
    </rPh>
    <phoneticPr fontId="8"/>
  </si>
  <si>
    <t>(3)　非常勤</t>
    <rPh sb="4" eb="7">
      <t>ヒジョウキン</t>
    </rPh>
    <phoneticPr fontId="8"/>
  </si>
  <si>
    <t>事業所に入浴設備を
（　　　　有している　　　　・　　　　有していない　　　　）</t>
    <rPh sb="0" eb="3">
      <t>ジギョウショ</t>
    </rPh>
    <rPh sb="4" eb="6">
      <t>ニュウヨク</t>
    </rPh>
    <rPh sb="6" eb="8">
      <t>セツビ</t>
    </rPh>
    <rPh sb="16" eb="17">
      <t>ユウ</t>
    </rPh>
    <rPh sb="30" eb="31">
      <t>ユウ</t>
    </rPh>
    <phoneticPr fontId="8"/>
  </si>
  <si>
    <t>　ここでいう常勤とは、「障害者の日常生活及び社会生活を総合的に支援するための法律に基づく指定障害福祉サービスの事業等の人員、設備及び運営に関する基準について」（平成18年12月６日厚生労働省社会・援護局障害保健福祉部長通知）第二の２の(3)に定義する「常勤」をいう。　</t>
  </si>
  <si>
    <r>
      <t xml:space="preserve">有 </t>
    </r>
    <r>
      <rPr>
        <b/>
        <sz val="14"/>
        <color theme="1"/>
        <rFont val="HGSｺﾞｼｯｸM"/>
      </rPr>
      <t>・</t>
    </r>
    <r>
      <rPr>
        <b/>
        <sz val="11"/>
        <color theme="1"/>
        <rFont val="HGSｺﾞｼｯｸM"/>
      </rPr>
      <t xml:space="preserve"> 無</t>
    </r>
  </si>
  <si>
    <t>別紙51</t>
    <rPh sb="0" eb="2">
      <t>ベッシ</t>
    </rPh>
    <phoneticPr fontId="8"/>
  </si>
  <si>
    <r>
      <t>※</t>
    </r>
    <r>
      <rPr>
        <sz val="10"/>
        <color theme="1"/>
        <rFont val="ＭＳ ゴシック"/>
      </rPr>
      <t>他の事業所名</t>
    </r>
    <rPh sb="1" eb="2">
      <t>タ</t>
    </rPh>
    <rPh sb="3" eb="6">
      <t>ジギョウショ</t>
    </rPh>
    <rPh sb="6" eb="7">
      <t>メイ</t>
    </rPh>
    <phoneticPr fontId="31"/>
  </si>
  <si>
    <t>6人</t>
    <rPh sb="1" eb="2">
      <t>ニン</t>
    </rPh>
    <phoneticPr fontId="8"/>
  </si>
  <si>
    <t>(５)</t>
  </si>
  <si>
    <t>(1)のうち同行援護従業者養成研修及び国立リハビリテーションセンター学院視覚障害学科修了者等の総数</t>
  </si>
  <si>
    <t>(1)に占める(5)の割合が30％以上</t>
    <rPh sb="4" eb="5">
      <t>シ</t>
    </rPh>
    <rPh sb="11" eb="13">
      <t>ワリアイ</t>
    </rPh>
    <rPh sb="17" eb="19">
      <t>イジョウ</t>
    </rPh>
    <phoneticPr fontId="8"/>
  </si>
  <si>
    <t>(1)に占める(6)の割合が20％以上</t>
  </si>
  <si>
    <t>同行援護従業者の数</t>
    <rPh sb="4" eb="7">
      <t>ジュウギョウシャ</t>
    </rPh>
    <rPh sb="8" eb="9">
      <t>スウ</t>
    </rPh>
    <phoneticPr fontId="8"/>
  </si>
  <si>
    <t>「常勤」をいう。</t>
  </si>
  <si>
    <t>　個別の行動援護従業者に係る研修計画を策定し、当該計画に従い、研修を実施している又は実施することが予定されている。</t>
    <rPh sb="4" eb="8">
      <t>コウドウエンゴ</t>
    </rPh>
    <rPh sb="8" eb="11">
      <t>ジュウギョウシャ</t>
    </rPh>
    <rPh sb="40" eb="41">
      <t>マタ</t>
    </rPh>
    <rPh sb="42" eb="44">
      <t>ジッシ</t>
    </rPh>
    <rPh sb="49" eb="51">
      <t>ヨテイ</t>
    </rPh>
    <phoneticPr fontId="8"/>
  </si>
  <si>
    <t>　行動援護従業者の技術指導等を目的とした会議を定期的に開催している。</t>
  </si>
  <si>
    <t>⑥</t>
  </si>
  <si>
    <t>①　行動援護従業者に関する要件について</t>
    <rPh sb="2" eb="6">
      <t>コウドウエンゴ</t>
    </rPh>
    <rPh sb="6" eb="9">
      <t>ジュウギョウシャ</t>
    </rPh>
    <rPh sb="10" eb="11">
      <t>カン</t>
    </rPh>
    <rPh sb="13" eb="15">
      <t>ヨウケン</t>
    </rPh>
    <phoneticPr fontId="8"/>
  </si>
  <si>
    <t>１人以上</t>
  </si>
  <si>
    <t>以下のサービスについて、「業務継続計画未策定」欄は、令和7年4月1日以降の場合に設定する。
　居宅介護、重度訪問介護、同行援護、行動援護、重度障害者等包括支援、就労定着支援、自立生活援助、計画相談支援、地域移行支援、地域定着支援</t>
    <rPh sb="0" eb="2">
      <t>イカ</t>
    </rPh>
    <rPh sb="80" eb="82">
      <t>シュウロウ</t>
    </rPh>
    <rPh sb="82" eb="84">
      <t>テイチャク</t>
    </rPh>
    <rPh sb="84" eb="86">
      <t>シエン</t>
    </rPh>
    <rPh sb="94" eb="100">
      <t>ケイカクソウダンシエン</t>
    </rPh>
    <rPh sb="101" eb="103">
      <t>チイキ</t>
    </rPh>
    <rPh sb="103" eb="105">
      <t>イコウ</t>
    </rPh>
    <rPh sb="105" eb="107">
      <t>シエン</t>
    </rPh>
    <rPh sb="108" eb="114">
      <t>チイキテイチャクシエン</t>
    </rPh>
    <phoneticPr fontId="31"/>
  </si>
  <si>
    <t>２　　　　
　　　　　</t>
  </si>
  <si>
    <t>　ここでいう常勤とは、「障害者の日常生活及び社会生活を総合的に支援するための法律に基づく指定障害福祉サービスの事業等の人員、設備及び運営に関する基準について」（平成１８年１２月６日厚生労働省社会・援護局障害保健福祉部長知）第二の２の(3)に定義する「常勤」をいう。</t>
  </si>
  <si>
    <t>【事業所に入浴設備を有していない場合】
連携先の事業所名</t>
    <rPh sb="1" eb="4">
      <t>ジギョウショ</t>
    </rPh>
    <rPh sb="5" eb="7">
      <t>ニュウヨク</t>
    </rPh>
    <rPh sb="7" eb="9">
      <t>セツビ</t>
    </rPh>
    <rPh sb="11" eb="12">
      <t>ユウ</t>
    </rPh>
    <rPh sb="17" eb="19">
      <t>バアイ</t>
    </rPh>
    <rPh sb="21" eb="23">
      <t>レンケイ</t>
    </rPh>
    <rPh sb="23" eb="24">
      <t>サキ</t>
    </rPh>
    <rPh sb="25" eb="28">
      <t>ジギョウショメイ</t>
    </rPh>
    <phoneticPr fontId="8"/>
  </si>
  <si>
    <t>（※）事業所に入浴設備を有していない場合であっても、外部の入浴設備を利用して利用者に対し
　　て入浴に係る支援を提供しているときは、入浴支援加算の対象となる。</t>
    <rPh sb="3" eb="6">
      <t>ジギョウショ</t>
    </rPh>
    <rPh sb="7" eb="9">
      <t>ニュウヨク</t>
    </rPh>
    <rPh sb="9" eb="11">
      <t>セツビ</t>
    </rPh>
    <rPh sb="12" eb="13">
      <t>ユウ</t>
    </rPh>
    <rPh sb="18" eb="20">
      <t>バアイ</t>
    </rPh>
    <rPh sb="26" eb="28">
      <t>ガイブ</t>
    </rPh>
    <rPh sb="29" eb="31">
      <t>ニュウヨク</t>
    </rPh>
    <rPh sb="31" eb="33">
      <t>セツビ</t>
    </rPh>
    <rPh sb="34" eb="36">
      <t>リヨウ</t>
    </rPh>
    <rPh sb="38" eb="41">
      <t>リヨウシャ</t>
    </rPh>
    <rPh sb="42" eb="43">
      <t>タイ</t>
    </rPh>
    <rPh sb="48" eb="50">
      <t>ニュウヨク</t>
    </rPh>
    <rPh sb="51" eb="52">
      <t>カカ</t>
    </rPh>
    <rPh sb="53" eb="55">
      <t>シエン</t>
    </rPh>
    <rPh sb="56" eb="58">
      <t>テイキョウ</t>
    </rPh>
    <rPh sb="66" eb="68">
      <t>ニュウヨク</t>
    </rPh>
    <rPh sb="68" eb="70">
      <t>シエン</t>
    </rPh>
    <rPh sb="70" eb="72">
      <t>カサン</t>
    </rPh>
    <rPh sb="73" eb="75">
      <t>タイショウ</t>
    </rPh>
    <phoneticPr fontId="8"/>
  </si>
  <si>
    <t>平均工賃月額等</t>
    <rPh sb="0" eb="2">
      <t>ヘイキン</t>
    </rPh>
    <rPh sb="2" eb="4">
      <t>コウチン</t>
    </rPh>
    <rPh sb="4" eb="6">
      <t>ゲツガク</t>
    </rPh>
    <rPh sb="6" eb="7">
      <t>ナド</t>
    </rPh>
    <phoneticPr fontId="8"/>
  </si>
  <si>
    <t>②　前年度において事業所が作成した工賃向上計画における目標工賃額（平均工賃月額）</t>
    <rPh sb="2" eb="5">
      <t>ゼンネンド</t>
    </rPh>
    <rPh sb="9" eb="12">
      <t>ジギョウショ</t>
    </rPh>
    <rPh sb="13" eb="15">
      <t>サクセイ</t>
    </rPh>
    <rPh sb="17" eb="19">
      <t>コウチン</t>
    </rPh>
    <rPh sb="19" eb="21">
      <t>コウジョウ</t>
    </rPh>
    <rPh sb="21" eb="23">
      <t>ケイカク</t>
    </rPh>
    <rPh sb="27" eb="29">
      <t>モクヒョウ</t>
    </rPh>
    <rPh sb="29" eb="31">
      <t>コウチン</t>
    </rPh>
    <rPh sb="31" eb="32">
      <t>ガク</t>
    </rPh>
    <rPh sb="33" eb="35">
      <t>ヘイキン</t>
    </rPh>
    <rPh sb="35" eb="37">
      <t>コウチン</t>
    </rPh>
    <rPh sb="37" eb="39">
      <t>ゲツガク</t>
    </rPh>
    <phoneticPr fontId="8"/>
  </si>
  <si>
    <t>③　前年度における事業所の平均工賃月額（実績）</t>
    <rPh sb="2" eb="5">
      <t>ゼンネンド</t>
    </rPh>
    <rPh sb="9" eb="12">
      <t>ジギョウショ</t>
    </rPh>
    <rPh sb="13" eb="15">
      <t>ヘイキン</t>
    </rPh>
    <rPh sb="15" eb="17">
      <t>コウチン</t>
    </rPh>
    <rPh sb="17" eb="19">
      <t>ゲツガク</t>
    </rPh>
    <rPh sb="20" eb="22">
      <t>ジッセキ</t>
    </rPh>
    <phoneticPr fontId="8"/>
  </si>
  <si>
    <t>　　　１回以上の場合</t>
    <rPh sb="4" eb="5">
      <t>カイ</t>
    </rPh>
    <rPh sb="5" eb="7">
      <t>イジョウ</t>
    </rPh>
    <rPh sb="8" eb="10">
      <t>バアイ</t>
    </rPh>
    <phoneticPr fontId="31"/>
  </si>
  <si>
    <t>④　前々年度における全国平均工賃月額</t>
    <rPh sb="2" eb="4">
      <t>マエマエ</t>
    </rPh>
    <rPh sb="4" eb="5">
      <t>ドシ</t>
    </rPh>
    <rPh sb="5" eb="6">
      <t>ド</t>
    </rPh>
    <rPh sb="10" eb="12">
      <t>ゼンコク</t>
    </rPh>
    <rPh sb="12" eb="14">
      <t>ヘイキン</t>
    </rPh>
    <rPh sb="14" eb="16">
      <t>コウチン</t>
    </rPh>
    <rPh sb="16" eb="18">
      <t>ゲツガク</t>
    </rPh>
    <phoneticPr fontId="8"/>
  </si>
  <si>
    <t>⑥　①＋（④－⑤）　※④－⑤が０未満の場合は、０として算定すること。</t>
    <rPh sb="16" eb="18">
      <t>ミマン</t>
    </rPh>
    <rPh sb="19" eb="21">
      <t>バアイ</t>
    </rPh>
    <rPh sb="27" eb="29">
      <t>サンテイ</t>
    </rPh>
    <phoneticPr fontId="8"/>
  </si>
  <si>
    <t>（　　該当　　　・　　　非該当　　）</t>
  </si>
  <si>
    <t>別紙２</t>
    <rPh sb="0" eb="2">
      <t>ベッシ</t>
    </rPh>
    <phoneticPr fontId="8"/>
  </si>
  <si>
    <t>住　所</t>
    <rPh sb="0" eb="1">
      <t>ジュウ</t>
    </rPh>
    <rPh sb="2" eb="3">
      <t>ショ</t>
    </rPh>
    <phoneticPr fontId="31"/>
  </si>
  <si>
    <t>うち昇給・昇格を行った者</t>
    <rPh sb="2" eb="4">
      <t>ショウキュウ</t>
    </rPh>
    <rPh sb="5" eb="7">
      <t>ショウカク</t>
    </rPh>
    <rPh sb="8" eb="9">
      <t>オコナ</t>
    </rPh>
    <rPh sb="11" eb="12">
      <t>モノ</t>
    </rPh>
    <phoneticPr fontId="31"/>
  </si>
  <si>
    <t>生活介護，短期入所，生活訓練，宿泊型自立訓練，共同生活援助</t>
    <rPh sb="0" eb="2">
      <t>セイカツ</t>
    </rPh>
    <rPh sb="2" eb="4">
      <t>カイゴ</t>
    </rPh>
    <rPh sb="5" eb="7">
      <t>タンキ</t>
    </rPh>
    <rPh sb="7" eb="9">
      <t>ニュウショ</t>
    </rPh>
    <rPh sb="10" eb="12">
      <t>セイカツ</t>
    </rPh>
    <rPh sb="12" eb="14">
      <t>クンレン</t>
    </rPh>
    <rPh sb="15" eb="18">
      <t>シュクハクガタ</t>
    </rPh>
    <rPh sb="18" eb="20">
      <t>ジリツ</t>
    </rPh>
    <rPh sb="20" eb="22">
      <t>クンレン</t>
    </rPh>
    <rPh sb="23" eb="25">
      <t>キョウドウ</t>
    </rPh>
    <rPh sb="25" eb="27">
      <t>セイカツ</t>
    </rPh>
    <rPh sb="27" eb="29">
      <t>エンジョ</t>
    </rPh>
    <phoneticPr fontId="8"/>
  </si>
  <si>
    <t>別紙56</t>
    <rPh sb="0" eb="2">
      <t>ベッシ</t>
    </rPh>
    <phoneticPr fontId="8"/>
  </si>
  <si>
    <t>別紙６－２</t>
    <rPh sb="0" eb="2">
      <t>ベッシ</t>
    </rPh>
    <phoneticPr fontId="8"/>
  </si>
  <si>
    <t>視覚・聴覚言語障害者支援体制加算(Ⅰ)</t>
  </si>
  <si>
    <t>別紙７－3</t>
  </si>
  <si>
    <t>リハビリテーション加算（生活介護）</t>
    <rPh sb="9" eb="11">
      <t>カサン</t>
    </rPh>
    <rPh sb="12" eb="14">
      <t>セイカツ</t>
    </rPh>
    <rPh sb="14" eb="16">
      <t>カイゴ</t>
    </rPh>
    <phoneticPr fontId="8"/>
  </si>
  <si>
    <t>別紙８－１</t>
    <rPh sb="0" eb="2">
      <t>ベッシ</t>
    </rPh>
    <phoneticPr fontId="8"/>
  </si>
  <si>
    <t>リハビリテーション加算（自立訓練（機能訓練）</t>
  </si>
  <si>
    <t>別紙10</t>
    <rPh sb="0" eb="2">
      <t>ベッシ</t>
    </rPh>
    <phoneticPr fontId="8"/>
  </si>
  <si>
    <t>別紙15</t>
    <rPh sb="0" eb="2">
      <t>ベッシ</t>
    </rPh>
    <phoneticPr fontId="8"/>
  </si>
  <si>
    <t>別紙12</t>
    <rPh sb="0" eb="2">
      <t>ベッシ</t>
    </rPh>
    <phoneticPr fontId="8"/>
  </si>
  <si>
    <t>別紙16</t>
    <rPh sb="0" eb="2">
      <t>ベッシ</t>
    </rPh>
    <phoneticPr fontId="8"/>
  </si>
  <si>
    <t>別紙17</t>
    <rPh sb="0" eb="2">
      <t>ベッシ</t>
    </rPh>
    <phoneticPr fontId="8"/>
  </si>
  <si>
    <t>別紙18</t>
    <rPh sb="0" eb="2">
      <t>ベッシ</t>
    </rPh>
    <phoneticPr fontId="8"/>
  </si>
  <si>
    <t>別紙19</t>
    <rPh sb="0" eb="2">
      <t>ベッシ</t>
    </rPh>
    <phoneticPr fontId="8"/>
  </si>
  <si>
    <t>別紙21</t>
    <rPh sb="0" eb="2">
      <t>ベッシ</t>
    </rPh>
    <phoneticPr fontId="8"/>
  </si>
  <si>
    <t>別紙24</t>
    <rPh sb="0" eb="2">
      <t>ベッシ</t>
    </rPh>
    <phoneticPr fontId="8"/>
  </si>
  <si>
    <t>在宅勤務に係る労働条件及び服務規律</t>
  </si>
  <si>
    <t>別紙26</t>
    <rPh sb="0" eb="2">
      <t>ベッシ</t>
    </rPh>
    <phoneticPr fontId="8"/>
  </si>
  <si>
    <t>別紙27</t>
    <rPh sb="0" eb="2">
      <t>ベッシ</t>
    </rPh>
    <phoneticPr fontId="8"/>
  </si>
  <si>
    <t>短期滞在加算</t>
  </si>
  <si>
    <t>別紙31</t>
    <rPh sb="0" eb="2">
      <t>ベッシ</t>
    </rPh>
    <phoneticPr fontId="8"/>
  </si>
  <si>
    <t>別紙33-1</t>
    <rPh sb="0" eb="2">
      <t>ベッシ</t>
    </rPh>
    <phoneticPr fontId="8"/>
  </si>
  <si>
    <t>別紙33-2</t>
    <rPh sb="0" eb="2">
      <t>ベッシ</t>
    </rPh>
    <phoneticPr fontId="8"/>
  </si>
  <si>
    <t>別紙33-3</t>
    <rPh sb="0" eb="2">
      <t>ベッシ</t>
    </rPh>
    <phoneticPr fontId="8"/>
  </si>
  <si>
    <t>自立訓練，就労Ｂ型</t>
    <rPh sb="0" eb="2">
      <t>ジリツ</t>
    </rPh>
    <rPh sb="2" eb="4">
      <t>クンレン</t>
    </rPh>
    <rPh sb="5" eb="7">
      <t>シュウロウ</t>
    </rPh>
    <rPh sb="8" eb="9">
      <t>ガタ</t>
    </rPh>
    <phoneticPr fontId="8"/>
  </si>
  <si>
    <t>別紙35-1</t>
    <rPh sb="0" eb="2">
      <t>ベッシ</t>
    </rPh>
    <phoneticPr fontId="8"/>
  </si>
  <si>
    <t>別紙35-2</t>
    <rPh sb="0" eb="2">
      <t>ベッシ</t>
    </rPh>
    <phoneticPr fontId="8"/>
  </si>
  <si>
    <t>別紙35-3</t>
    <rPh sb="0" eb="2">
      <t>ベッシ</t>
    </rPh>
    <phoneticPr fontId="8"/>
  </si>
  <si>
    <t>別紙36</t>
    <rPh sb="0" eb="2">
      <t>ベッシ</t>
    </rPh>
    <phoneticPr fontId="8"/>
  </si>
  <si>
    <t>別紙38</t>
    <rPh sb="0" eb="2">
      <t>ベッシ</t>
    </rPh>
    <phoneticPr fontId="8"/>
  </si>
  <si>
    <t>別紙40</t>
    <rPh sb="0" eb="2">
      <t>ベッシ</t>
    </rPh>
    <phoneticPr fontId="8"/>
  </si>
  <si>
    <t>別紙45(別添1)</t>
    <rPh sb="0" eb="2">
      <t>ベッシ</t>
    </rPh>
    <rPh sb="5" eb="7">
      <t>ベッテン</t>
    </rPh>
    <phoneticPr fontId="8"/>
  </si>
  <si>
    <t>別紙47</t>
    <rPh sb="0" eb="2">
      <t>ベッシ</t>
    </rPh>
    <phoneticPr fontId="8"/>
  </si>
  <si>
    <t>別紙48</t>
    <rPh sb="0" eb="2">
      <t>ベッシ</t>
    </rPh>
    <phoneticPr fontId="8"/>
  </si>
  <si>
    <t>別紙54</t>
    <rPh sb="0" eb="2">
      <t>ベッシ</t>
    </rPh>
    <phoneticPr fontId="8"/>
  </si>
  <si>
    <t>別紙55</t>
    <rPh sb="0" eb="2">
      <t>ベッシ</t>
    </rPh>
    <phoneticPr fontId="8"/>
  </si>
  <si>
    <t>入浴支援加算</t>
  </si>
  <si>
    <t>夜間支援体制等加算（共同生活）</t>
  </si>
  <si>
    <t>通院支援加算</t>
  </si>
  <si>
    <t>別紙61</t>
    <rPh sb="0" eb="2">
      <t>ベッシ</t>
    </rPh>
    <phoneticPr fontId="8"/>
  </si>
  <si>
    <t>施設入所支援を除く</t>
    <rPh sb="0" eb="2">
      <t>シセツ</t>
    </rPh>
    <rPh sb="2" eb="4">
      <t>ニュウショ</t>
    </rPh>
    <rPh sb="4" eb="6">
      <t>シエン</t>
    </rPh>
    <rPh sb="7" eb="8">
      <t>ノゾ</t>
    </rPh>
    <phoneticPr fontId="8"/>
  </si>
  <si>
    <t>自立生活，地域移行，地域定着，共同生活援助，自立訓練</t>
    <rPh sb="0" eb="2">
      <t>ジリツ</t>
    </rPh>
    <rPh sb="2" eb="4">
      <t>セイカツ</t>
    </rPh>
    <rPh sb="5" eb="7">
      <t>チイキ</t>
    </rPh>
    <rPh sb="7" eb="9">
      <t>イコウ</t>
    </rPh>
    <rPh sb="10" eb="12">
      <t>チイキ</t>
    </rPh>
    <rPh sb="12" eb="14">
      <t>テイチャク</t>
    </rPh>
    <rPh sb="15" eb="17">
      <t>キョウドウ</t>
    </rPh>
    <rPh sb="17" eb="19">
      <t>セイカツ</t>
    </rPh>
    <rPh sb="19" eb="21">
      <t>エンジョ</t>
    </rPh>
    <rPh sb="22" eb="24">
      <t>ジリツ</t>
    </rPh>
    <rPh sb="24" eb="26">
      <t>クンレン</t>
    </rPh>
    <phoneticPr fontId="8"/>
  </si>
  <si>
    <t>別57-2</t>
    <rPh sb="0" eb="1">
      <t>ベツ</t>
    </rPh>
    <phoneticPr fontId="8"/>
  </si>
  <si>
    <t>別紙57-1</t>
    <rPh sb="0" eb="2">
      <t>ベッシ</t>
    </rPh>
    <phoneticPr fontId="8"/>
  </si>
  <si>
    <t>別添参考様式（人員配置体制確認表）</t>
  </si>
  <si>
    <r>
      <t>　◎加算を算定する場合は体制等に関する届出書，体制状況一覧表，従業者の勤務の体制及び勤務形態一覧表，各別紙及び その他必要な書類（資格証の写し、実務経験書，契約書等，要件を確認できる根拠資料）を提出する必要があります。
　　 各加算に係る詳細な要件については，</t>
    </r>
    <r>
      <rPr>
        <b/>
        <u/>
        <sz val="11"/>
        <color auto="1"/>
        <rFont val="ＭＳ Ｐゴシック"/>
      </rPr>
      <t>厚生労働省ＨＰ等に掲載の報酬告示及び留意事項通知等をご確認のうえ</t>
    </r>
    <r>
      <rPr>
        <sz val="11"/>
        <color auto="1"/>
        <rFont val="ＭＳ Ｐゴシック"/>
      </rPr>
      <t>，ご申請ください。
　　 なお，加算関係の届出の提出期限は，原則</t>
    </r>
    <r>
      <rPr>
        <b/>
        <u/>
        <sz val="11"/>
        <color auto="1"/>
        <rFont val="ＭＳ Ｐゴシック"/>
      </rPr>
      <t>算定月の前月１５日まで</t>
    </r>
    <r>
      <rPr>
        <sz val="11"/>
        <color auto="1"/>
        <rFont val="ＭＳ Ｐゴシック"/>
      </rPr>
      <t>です。（例：１０月利用分について加算を算定したい場合，９月１５日までに届出書を提出してください。）</t>
    </r>
  </si>
  <si>
    <t>注3：目標工賃達成指導員加算を算定する場合に作成し、都道府県知事に届け出ること。</t>
    <rPh sb="0" eb="1">
      <t>チュウ</t>
    </rPh>
    <rPh sb="3" eb="5">
      <t>モクヒョウ</t>
    </rPh>
    <rPh sb="5" eb="7">
      <t>コウチン</t>
    </rPh>
    <rPh sb="7" eb="9">
      <t>タッセイ</t>
    </rPh>
    <rPh sb="9" eb="12">
      <t>シドウイン</t>
    </rPh>
    <rPh sb="12" eb="14">
      <t>カサン</t>
    </rPh>
    <rPh sb="15" eb="17">
      <t>サンテイ</t>
    </rPh>
    <rPh sb="19" eb="21">
      <t>バアイ</t>
    </rPh>
    <rPh sb="22" eb="24">
      <t>サクセイ</t>
    </rPh>
    <rPh sb="26" eb="30">
      <t>トドウフケン</t>
    </rPh>
    <rPh sb="30" eb="32">
      <t>チジ</t>
    </rPh>
    <rPh sb="33" eb="34">
      <t>トド</t>
    </rPh>
    <rPh sb="35" eb="36">
      <t>デ</t>
    </rPh>
    <phoneticPr fontId="8"/>
  </si>
  <si>
    <t>注１：(A)は前年度の利用者数の延数を当該前年度の開所日数で除して得た数とする(少数点第2位以下切り上げ)。1年未満の実績しかない場合
　　　は、便宜上定員の90%を利用者数とする。</t>
    <rPh sb="0" eb="1">
      <t>チュウ</t>
    </rPh>
    <rPh sb="40" eb="42">
      <t>ショウスウ</t>
    </rPh>
    <rPh sb="42" eb="43">
      <t>テン</t>
    </rPh>
    <rPh sb="43" eb="44">
      <t>ダイ</t>
    </rPh>
    <rPh sb="45" eb="48">
      <t>イイカ</t>
    </rPh>
    <rPh sb="48" eb="49">
      <t>キ</t>
    </rPh>
    <rPh sb="50" eb="51">
      <t>ア</t>
    </rPh>
    <rPh sb="73" eb="76">
      <t>ベンギジョウ</t>
    </rPh>
    <phoneticPr fontId="8"/>
  </si>
  <si>
    <t>職業指導員及び生活支援員に目標工賃達成指導員を加えた常勤換算後の人数</t>
    <rPh sb="26" eb="28">
      <t>ジョウキン</t>
    </rPh>
    <rPh sb="28" eb="30">
      <t>カンサン</t>
    </rPh>
    <rPh sb="30" eb="31">
      <t>ゴ</t>
    </rPh>
    <rPh sb="32" eb="34">
      <t>ニンズウ</t>
    </rPh>
    <phoneticPr fontId="8"/>
  </si>
  <si>
    <t>常勤換算1.0≦</t>
    <rPh sb="0" eb="2">
      <t>ジョウキン</t>
    </rPh>
    <rPh sb="2" eb="4">
      <t>カンサン</t>
    </rPh>
    <phoneticPr fontId="8"/>
  </si>
  <si>
    <t>常勤換算後の人数</t>
    <rPh sb="0" eb="2">
      <t>ジョウキン</t>
    </rPh>
    <rPh sb="2" eb="4">
      <t>カンサン</t>
    </rPh>
    <rPh sb="4" eb="5">
      <t>ゴ</t>
    </rPh>
    <rPh sb="6" eb="8">
      <t>ニンズウ</t>
    </rPh>
    <phoneticPr fontId="8"/>
  </si>
  <si>
    <t>A</t>
  </si>
  <si>
    <t>C</t>
  </si>
  <si>
    <t>職業指導員及び生活支援員の数｛(A)÷6｝・・・・(B)　　　</t>
    <rPh sb="0" eb="2">
      <t>ショクギョウ</t>
    </rPh>
    <rPh sb="2" eb="5">
      <t>シドウイン</t>
    </rPh>
    <rPh sb="5" eb="6">
      <t>オヨ</t>
    </rPh>
    <rPh sb="7" eb="9">
      <t>セイカツ</t>
    </rPh>
    <rPh sb="9" eb="12">
      <t>シエンイン</t>
    </rPh>
    <rPh sb="13" eb="14">
      <t>カズ</t>
    </rPh>
    <phoneticPr fontId="8"/>
  </si>
  <si>
    <t>職業指導員及び生活支援員に目標工賃達成指導員を加えた数｛(A)÷5｝・・・・(C)</t>
    <rPh sb="0" eb="2">
      <t>ショクギョウ</t>
    </rPh>
    <rPh sb="2" eb="5">
      <t>シドウイン</t>
    </rPh>
    <rPh sb="5" eb="6">
      <t>オヨ</t>
    </rPh>
    <rPh sb="7" eb="9">
      <t>セイカツ</t>
    </rPh>
    <rPh sb="9" eb="12">
      <t>シエンイン</t>
    </rPh>
    <rPh sb="13" eb="15">
      <t>モクヒョウ</t>
    </rPh>
    <rPh sb="15" eb="17">
      <t>コウチン</t>
    </rPh>
    <rPh sb="17" eb="19">
      <t>タッセイ</t>
    </rPh>
    <rPh sb="19" eb="22">
      <t>シドウイン</t>
    </rPh>
    <rPh sb="23" eb="24">
      <t>クワ</t>
    </rPh>
    <rPh sb="26" eb="27">
      <t>カズ</t>
    </rPh>
    <phoneticPr fontId="8"/>
  </si>
  <si>
    <t xml:space="preserve"> 内容</t>
    <rPh sb="1" eb="3">
      <t>ナイヨウ</t>
    </rPh>
    <phoneticPr fontId="31"/>
  </si>
  <si>
    <t>職業指導員及び生活支援員の数｛(A)÷６｝・・・・(B)　　　</t>
    <rPh sb="0" eb="2">
      <t>ショクギョウ</t>
    </rPh>
    <rPh sb="2" eb="5">
      <t>シドウイン</t>
    </rPh>
    <rPh sb="5" eb="6">
      <t>オヨ</t>
    </rPh>
    <rPh sb="7" eb="9">
      <t>セイカツ</t>
    </rPh>
    <rPh sb="9" eb="12">
      <t>シエンイン</t>
    </rPh>
    <rPh sb="13" eb="14">
      <t>カズ</t>
    </rPh>
    <phoneticPr fontId="8"/>
  </si>
  <si>
    <t>F</t>
  </si>
  <si>
    <t>注１　就労継続支援Ｂ型サービス費（Ⅰ），就労継続支援Ｂ型サービス費（Ⅱ）又は就労継続支援Ｂ型サービス費
　　（Ⅲ）を算定する場合は、平均工賃月額区分及び前年度の工賃支払対象者数及び支払工賃額の状況を記載する
　　こと。
注２　前年度における開所日１日当たりの平均利用者数の算定にあたっては,小数点第２位を四捨五入し，小数点
　　第１位までを算出すること。平均工賃月額の算出については,整数未満を四捨五入すること。
注２　重度者支援体制加算（Ⅰ）を算定している場合は、平均工賃月額に２千円を加える。
注３　平均工賃月額区分「なし（経過措置対象）」は、指定を受けてから１年間を経過していない事業所が選択す
　　る。
注４　就労継続支援Ｂ型サービス費（Ⅳ），就労継続支援Ｂ型サービス費（Ⅴ）又は就労継続支援Ｂ型サービス費
　　（Ⅵ）を算定する場合は、ピアサポーターの配置の有無を記載すること。なお、ピアサポーターを配置している
　　場合は、別添「ピアサポーター等の配置に関する届出書」を提出すること。</t>
    <rPh sb="0" eb="1">
      <t>チュウ</t>
    </rPh>
    <rPh sb="3" eb="9">
      <t>シュウロウケイゾクシエン</t>
    </rPh>
    <rPh sb="10" eb="11">
      <t>ガタ</t>
    </rPh>
    <rPh sb="15" eb="16">
      <t>ヒ</t>
    </rPh>
    <rPh sb="20" eb="26">
      <t>シュウロウケイゾクシエン</t>
    </rPh>
    <rPh sb="27" eb="28">
      <t>ガタ</t>
    </rPh>
    <rPh sb="32" eb="33">
      <t>ヒ</t>
    </rPh>
    <rPh sb="36" eb="37">
      <t>マタ</t>
    </rPh>
    <rPh sb="38" eb="40">
      <t>シュウロウ</t>
    </rPh>
    <rPh sb="40" eb="42">
      <t>ケイゾク</t>
    </rPh>
    <rPh sb="42" eb="44">
      <t>シエン</t>
    </rPh>
    <rPh sb="45" eb="46">
      <t>ガタ</t>
    </rPh>
    <rPh sb="50" eb="51">
      <t>ヒ</t>
    </rPh>
    <rPh sb="58" eb="60">
      <t>サンテイ</t>
    </rPh>
    <rPh sb="62" eb="64">
      <t>バアイ</t>
    </rPh>
    <rPh sb="66" eb="68">
      <t>ヘイキン</t>
    </rPh>
    <rPh sb="68" eb="70">
      <t>コウチン</t>
    </rPh>
    <rPh sb="70" eb="72">
      <t>ゲツガク</t>
    </rPh>
    <rPh sb="72" eb="74">
      <t>クブン</t>
    </rPh>
    <rPh sb="74" eb="75">
      <t>オヨ</t>
    </rPh>
    <rPh sb="88" eb="89">
      <t>オヨ</t>
    </rPh>
    <rPh sb="99" eb="101">
      <t>キサイ</t>
    </rPh>
    <rPh sb="110" eb="111">
      <t>チュウ</t>
    </rPh>
    <rPh sb="136" eb="138">
      <t>サンテイ</t>
    </rPh>
    <rPh sb="145" eb="148">
      <t>ショウスウテン</t>
    </rPh>
    <rPh sb="148" eb="149">
      <t>ダイ</t>
    </rPh>
    <rPh sb="150" eb="151">
      <t>イ</t>
    </rPh>
    <rPh sb="152" eb="156">
      <t>シシャゴニュウ</t>
    </rPh>
    <rPh sb="158" eb="161">
      <t>ショウスウテン</t>
    </rPh>
    <rPh sb="164" eb="165">
      <t>ダイ</t>
    </rPh>
    <rPh sb="166" eb="167">
      <t>イ</t>
    </rPh>
    <rPh sb="170" eb="172">
      <t>サンシュツ</t>
    </rPh>
    <rPh sb="177" eb="179">
      <t>ヘイキン</t>
    </rPh>
    <rPh sb="179" eb="181">
      <t>コウチン</t>
    </rPh>
    <rPh sb="181" eb="183">
      <t>ゲツガク</t>
    </rPh>
    <rPh sb="184" eb="186">
      <t>サンシュツ</t>
    </rPh>
    <rPh sb="192" eb="194">
      <t>セイスウ</t>
    </rPh>
    <rPh sb="194" eb="196">
      <t>ミマン</t>
    </rPh>
    <rPh sb="197" eb="201">
      <t>シシャゴニュウ</t>
    </rPh>
    <rPh sb="207" eb="208">
      <t>チュウ</t>
    </rPh>
    <rPh sb="210" eb="212">
      <t>ジュウド</t>
    </rPh>
    <rPh sb="213" eb="215">
      <t>シエン</t>
    </rPh>
    <rPh sb="215" eb="217">
      <t>タイセイ</t>
    </rPh>
    <rPh sb="217" eb="219">
      <t>カサン</t>
    </rPh>
    <rPh sb="223" eb="225">
      <t>サンテイ</t>
    </rPh>
    <rPh sb="229" eb="231">
      <t>バアイ</t>
    </rPh>
    <rPh sb="233" eb="235">
      <t>ヘイキン</t>
    </rPh>
    <rPh sb="235" eb="237">
      <t>コウチン</t>
    </rPh>
    <rPh sb="237" eb="239">
      <t>ゲツガク</t>
    </rPh>
    <rPh sb="241" eb="242">
      <t>セン</t>
    </rPh>
    <rPh sb="242" eb="243">
      <t>エン</t>
    </rPh>
    <rPh sb="244" eb="245">
      <t>クワ</t>
    </rPh>
    <rPh sb="249" eb="250">
      <t>チュウ</t>
    </rPh>
    <rPh sb="254" eb="256">
      <t>コウチン</t>
    </rPh>
    <rPh sb="256" eb="258">
      <t>ゲツガク</t>
    </rPh>
    <rPh sb="342" eb="343">
      <t>マタ</t>
    </rPh>
    <rPh sb="344" eb="346">
      <t>シュウロウ</t>
    </rPh>
    <rPh sb="346" eb="348">
      <t>ケイゾク</t>
    </rPh>
    <rPh sb="348" eb="350">
      <t>シエン</t>
    </rPh>
    <rPh sb="351" eb="352">
      <t>ガタ</t>
    </rPh>
    <rPh sb="356" eb="357">
      <t>ヒ</t>
    </rPh>
    <rPh sb="380" eb="382">
      <t>ハイチ</t>
    </rPh>
    <rPh sb="383" eb="385">
      <t>ウム</t>
    </rPh>
    <rPh sb="386" eb="388">
      <t>キサイ</t>
    </rPh>
    <rPh sb="404" eb="406">
      <t>ハイチ</t>
    </rPh>
    <rPh sb="413" eb="415">
      <t>バアイ</t>
    </rPh>
    <rPh sb="417" eb="419">
      <t>ベッテン</t>
    </rPh>
    <rPh sb="427" eb="428">
      <t>トウ</t>
    </rPh>
    <rPh sb="429" eb="431">
      <t>ハイチ</t>
    </rPh>
    <rPh sb="432" eb="433">
      <t>カン</t>
    </rPh>
    <rPh sb="435" eb="438">
      <t>トドケデショ</t>
    </rPh>
    <rPh sb="440" eb="442">
      <t>テイシュツ</t>
    </rPh>
    <phoneticPr fontId="8"/>
  </si>
  <si>
    <t>前年度の工賃支払対象者数及び支払工賃額の状況</t>
    <rPh sb="0" eb="3">
      <t>ゼンネンド</t>
    </rPh>
    <rPh sb="4" eb="6">
      <t>コウチン</t>
    </rPh>
    <rPh sb="6" eb="8">
      <t>シハラ</t>
    </rPh>
    <rPh sb="8" eb="11">
      <t>タイショウシャ</t>
    </rPh>
    <rPh sb="11" eb="12">
      <t>スウ</t>
    </rPh>
    <rPh sb="12" eb="13">
      <t>オヨ</t>
    </rPh>
    <rPh sb="14" eb="16">
      <t>シハライ</t>
    </rPh>
    <rPh sb="16" eb="18">
      <t>コウチン</t>
    </rPh>
    <rPh sb="18" eb="19">
      <t>ガク</t>
    </rPh>
    <rPh sb="20" eb="22">
      <t>ジョウキョウ</t>
    </rPh>
    <phoneticPr fontId="8"/>
  </si>
  <si>
    <t>１．就労継続支援B型サービス費（Ⅰ）　　２．就労継続支援B型サービス費（Ⅱ）　　３．就労継続支援B型サービス費（Ⅲ）　</t>
    <rPh sb="2" eb="4">
      <t>シュウロウ</t>
    </rPh>
    <rPh sb="4" eb="6">
      <t>ケイゾク</t>
    </rPh>
    <rPh sb="6" eb="8">
      <t>シエン</t>
    </rPh>
    <rPh sb="9" eb="10">
      <t>ガタ</t>
    </rPh>
    <rPh sb="14" eb="15">
      <t>ヒ</t>
    </rPh>
    <rPh sb="42" eb="44">
      <t>シュウロウ</t>
    </rPh>
    <rPh sb="44" eb="46">
      <t>ケイゾク</t>
    </rPh>
    <rPh sb="46" eb="48">
      <t>シエン</t>
    </rPh>
    <rPh sb="49" eb="50">
      <t>ガタ</t>
    </rPh>
    <rPh sb="54" eb="55">
      <t>ヒ</t>
    </rPh>
    <phoneticPr fontId="8"/>
  </si>
  <si>
    <t>（２）前年度における開所日１日当たりの平均利用者数・・・（イ）</t>
    <rPh sb="3" eb="6">
      <t>ゼンネンド</t>
    </rPh>
    <rPh sb="10" eb="11">
      <t>カイ</t>
    </rPh>
    <rPh sb="11" eb="12">
      <t>ショ</t>
    </rPh>
    <rPh sb="12" eb="13">
      <t>ビ</t>
    </rPh>
    <rPh sb="14" eb="15">
      <t>ニチ</t>
    </rPh>
    <rPh sb="15" eb="16">
      <t>ア</t>
    </rPh>
    <rPh sb="19" eb="21">
      <t>ヘイキン</t>
    </rPh>
    <rPh sb="21" eb="24">
      <t>リヨウシャ</t>
    </rPh>
    <rPh sb="24" eb="25">
      <t>スウ</t>
    </rPh>
    <phoneticPr fontId="8"/>
  </si>
  <si>
    <t>以下のサービスについて、指定障害者支援施設にて支援を行う場合、「福祉・介護職員等処遇改善加算（Ⅴ）区分」欄は「１．Ｖ（１）」、「２．Ｖ（２）」、「５．Ｖ（５）」、「７．Ｖ（７）」、「８．Ｖ（８）」、「１０．Ｖ（１０）」、「１１．Ｖ（１１）」、「１３．Ｖ（１３）」、または「１４．Ｖ（１４）」を設定する。
　生活介護、自立訓練（機能訓練・生活訓練）、就労移行支援、就労移行支援（養成）、就労継続支援A型、就労継続支援B型</t>
    <rPh sb="12" eb="14">
      <t>シテイ</t>
    </rPh>
    <rPh sb="14" eb="17">
      <t>ショウガイシャ</t>
    </rPh>
    <rPh sb="17" eb="19">
      <t>シエン</t>
    </rPh>
    <rPh sb="19" eb="21">
      <t>シセツ</t>
    </rPh>
    <rPh sb="23" eb="25">
      <t>シエン</t>
    </rPh>
    <rPh sb="26" eb="27">
      <t>オコナ</t>
    </rPh>
    <rPh sb="28" eb="30">
      <t>バアイ</t>
    </rPh>
    <rPh sb="153" eb="155">
      <t>セイカツ</t>
    </rPh>
    <rPh sb="155" eb="157">
      <t>カイゴ</t>
    </rPh>
    <rPh sb="174" eb="176">
      <t>シュウロウ</t>
    </rPh>
    <rPh sb="176" eb="178">
      <t>イコウ</t>
    </rPh>
    <rPh sb="178" eb="180">
      <t>シエン</t>
    </rPh>
    <rPh sb="181" eb="187">
      <t>シュウロウイコウシエン</t>
    </rPh>
    <rPh sb="192" eb="194">
      <t>シュウロウ</t>
    </rPh>
    <rPh sb="194" eb="196">
      <t>ケイゾク</t>
    </rPh>
    <rPh sb="196" eb="198">
      <t>シエン</t>
    </rPh>
    <rPh sb="199" eb="200">
      <t>ガタ</t>
    </rPh>
    <rPh sb="201" eb="207">
      <t>シュウロウケイゾクシエン</t>
    </rPh>
    <rPh sb="208" eb="209">
      <t>ガタ</t>
    </rPh>
    <phoneticPr fontId="31"/>
  </si>
  <si>
    <t>前年度の年間開所日数</t>
    <rPh sb="0" eb="3">
      <t>ゼンネンド</t>
    </rPh>
    <rPh sb="4" eb="6">
      <t>ネンカン</t>
    </rPh>
    <rPh sb="6" eb="8">
      <t>カイショ</t>
    </rPh>
    <rPh sb="8" eb="10">
      <t>ニッスウ</t>
    </rPh>
    <phoneticPr fontId="8"/>
  </si>
  <si>
    <t>（ア）</t>
  </si>
  <si>
    <t xml:space="preserve">就労移行支援について、令和６年度報酬改定の基本報酬体系適用後の新規事業所及び指定を受けた日から2年を経過しない既存事業所の場合、「08:無し（経過措置対象）」を設定する。
就労移行支援（養成）について、指定を受けた日から3年（修業年限が5年の場合は5年）を経過しない既存事業所の場合、「08:無し（経過措置対象）」を設定する。
就労継続支援Ａ型について、指定を受けた日から1年を経過しない事業所の場合、「08:無し（経過措置対象）」を設定する。
就労継続支援Ｂ型について、指定を受けた日から1年を経過しない事業所の場合、「08:無し（経過措置対象）」を設定する。 </t>
    <rPh sb="11" eb="13">
      <t>レイワ</t>
    </rPh>
    <rPh sb="14" eb="16">
      <t>ネンド</t>
    </rPh>
    <phoneticPr fontId="8"/>
  </si>
  <si>
    <t>行動援護について、「特定事業所（経過措置）」欄は、特定事業所が「２．Ⅰ」、「３．Ⅱ」、「４．Ⅲ」、「５．Ⅳ」の場合に設定する。</t>
    <rPh sb="0" eb="2">
      <t>コウドウ</t>
    </rPh>
    <rPh sb="2" eb="4">
      <t>エンゴ</t>
    </rPh>
    <phoneticPr fontId="31"/>
  </si>
  <si>
    <t>施設区分が「３．生活訓練（宿泊型）」の場合、「身体拘束廃止未実施」欄は、「１．なし」、「２．あり」を設定する。また、「２．あり（障害者支援施設以外）」を「２．あり」と読み替える。</t>
    <rPh sb="19" eb="21">
      <t>バアイ</t>
    </rPh>
    <rPh sb="33" eb="34">
      <t>ラン</t>
    </rPh>
    <rPh sb="50" eb="52">
      <t>セッテイ</t>
    </rPh>
    <rPh sb="83" eb="84">
      <t>ヨ</t>
    </rPh>
    <rPh sb="85" eb="86">
      <t>カ</t>
    </rPh>
    <phoneticPr fontId="31"/>
  </si>
  <si>
    <t>「地域移行等意向確認体制未整備」欄は、令和8年4月1日以降の場合に設定する。</t>
    <rPh sb="1" eb="3">
      <t>チイキ</t>
    </rPh>
    <rPh sb="3" eb="5">
      <t>イコウ</t>
    </rPh>
    <rPh sb="5" eb="6">
      <t>トウ</t>
    </rPh>
    <rPh sb="6" eb="8">
      <t>イコウ</t>
    </rPh>
    <rPh sb="8" eb="10">
      <t>カクニン</t>
    </rPh>
    <rPh sb="10" eb="12">
      <t>タイセイ</t>
    </rPh>
    <rPh sb="12" eb="13">
      <t>ミ</t>
    </rPh>
    <rPh sb="13" eb="15">
      <t>セイビ</t>
    </rPh>
    <rPh sb="19" eb="21">
      <t>レイワ</t>
    </rPh>
    <rPh sb="22" eb="23">
      <t>ネン</t>
    </rPh>
    <rPh sb="24" eb="25">
      <t>ガツ</t>
    </rPh>
    <rPh sb="26" eb="27">
      <t>ニチ</t>
    </rPh>
    <rPh sb="27" eb="29">
      <t>イコウ</t>
    </rPh>
    <phoneticPr fontId="31"/>
  </si>
  <si>
    <t>「夜間看護体制（看護職員配置数）」欄は、看護職員１名の配置に加え、さらに１名以上配置している場合、その人数を設定する。
　　例．看護職員配置数が１名の場合、「夜間看護体制（看護職員配置数）」欄は、未設定もしくは「０」を設定する。
　　　　 看護職員配置数が３名の場合、「夜間看護体制（看護職員配置数）」欄は、「２」を設定する。</t>
    <rPh sb="17" eb="18">
      <t>ラン</t>
    </rPh>
    <rPh sb="146" eb="148">
      <t>ハイチ</t>
    </rPh>
    <phoneticPr fontId="31"/>
  </si>
  <si>
    <t>開所時間減算区分（※4）</t>
    <rPh sb="0" eb="2">
      <t>カイショ</t>
    </rPh>
    <rPh sb="2" eb="4">
      <t>ジカン</t>
    </rPh>
    <rPh sb="4" eb="6">
      <t>ゲンサン</t>
    </rPh>
    <rPh sb="6" eb="8">
      <t>クブン</t>
    </rPh>
    <phoneticPr fontId="8"/>
  </si>
  <si>
    <t>福祉・介護職員等処遇改善加算（Ⅴ）区分（※17 ※19）</t>
    <rPh sb="0" eb="2">
      <t>フクシ</t>
    </rPh>
    <rPh sb="3" eb="5">
      <t>カイゴ</t>
    </rPh>
    <rPh sb="5" eb="7">
      <t>ショクイン</t>
    </rPh>
    <rPh sb="7" eb="8">
      <t>トウ</t>
    </rPh>
    <rPh sb="8" eb="10">
      <t>ショグウ</t>
    </rPh>
    <rPh sb="10" eb="12">
      <t>カイゼン</t>
    </rPh>
    <rPh sb="12" eb="14">
      <t>カサン</t>
    </rPh>
    <rPh sb="17" eb="19">
      <t>クブン</t>
    </rPh>
    <phoneticPr fontId="8"/>
  </si>
  <si>
    <t>常勤看護職員等配置（看護職員常勤換算員数）（※14）</t>
    <rPh sb="2" eb="4">
      <t>カンゴ</t>
    </rPh>
    <rPh sb="4" eb="6">
      <t>ショクイン</t>
    </rPh>
    <rPh sb="6" eb="7">
      <t>トウ</t>
    </rPh>
    <rPh sb="7" eb="9">
      <t>ハイチ</t>
    </rPh>
    <rPh sb="10" eb="12">
      <t>カンゴ</t>
    </rPh>
    <rPh sb="12" eb="14">
      <t>ショクイン</t>
    </rPh>
    <phoneticPr fontId="8"/>
  </si>
  <si>
    <t>入浴支援体制</t>
    <rPh sb="0" eb="2">
      <t>ニュウヨク</t>
    </rPh>
    <rPh sb="2" eb="4">
      <t>シエン</t>
    </rPh>
    <rPh sb="4" eb="6">
      <t>タイセイ</t>
    </rPh>
    <phoneticPr fontId="31"/>
  </si>
  <si>
    <t>栄養改善体制</t>
    <rPh sb="0" eb="2">
      <t>エイヨウ</t>
    </rPh>
    <rPh sb="2" eb="4">
      <t>カイゼン</t>
    </rPh>
    <rPh sb="4" eb="6">
      <t>タイセイ</t>
    </rPh>
    <phoneticPr fontId="31"/>
  </si>
  <si>
    <t>中核的人材配置体制</t>
    <rPh sb="7" eb="9">
      <t>タイセイ</t>
    </rPh>
    <phoneticPr fontId="31"/>
  </si>
  <si>
    <t>福祉専門職員配置等（※5）</t>
    <rPh sb="0" eb="2">
      <t>フクシ</t>
    </rPh>
    <rPh sb="2" eb="4">
      <t>センモン</t>
    </rPh>
    <rPh sb="4" eb="6">
      <t>ショクイン</t>
    </rPh>
    <rPh sb="6" eb="8">
      <t>ハイチ</t>
    </rPh>
    <rPh sb="8" eb="9">
      <t>トウ</t>
    </rPh>
    <phoneticPr fontId="8"/>
  </si>
  <si>
    <t>身体拘束廃止未実施（※11）</t>
  </si>
  <si>
    <t>ピアサポート実施加算</t>
    <rPh sb="6" eb="8">
      <t>ジッシ</t>
    </rPh>
    <rPh sb="8" eb="10">
      <t>カサン</t>
    </rPh>
    <phoneticPr fontId="31"/>
  </si>
  <si>
    <t>平均工賃月額区分（※6）</t>
    <rPh sb="0" eb="2">
      <t>ヘイキン</t>
    </rPh>
    <rPh sb="2" eb="4">
      <t>コウチン</t>
    </rPh>
    <rPh sb="4" eb="6">
      <t>ゲツガク</t>
    </rPh>
    <rPh sb="6" eb="8">
      <t>クブン</t>
    </rPh>
    <phoneticPr fontId="8"/>
  </si>
  <si>
    <t>支援体制構築未実施</t>
    <rPh sb="0" eb="2">
      <t>シエン</t>
    </rPh>
    <rPh sb="2" eb="4">
      <t>タイセイ</t>
    </rPh>
    <rPh sb="4" eb="6">
      <t>コウチク</t>
    </rPh>
    <rPh sb="6" eb="7">
      <t>ミ</t>
    </rPh>
    <rPh sb="7" eb="9">
      <t>ジッシ</t>
    </rPh>
    <phoneticPr fontId="31"/>
  </si>
  <si>
    <t>主任相談支援専門員配置</t>
    <rPh sb="0" eb="6">
      <t>シュニンソウダンシエン</t>
    </rPh>
    <rPh sb="6" eb="9">
      <t>センモンイン</t>
    </rPh>
    <rPh sb="9" eb="11">
      <t>ハイチ</t>
    </rPh>
    <phoneticPr fontId="31"/>
  </si>
  <si>
    <t>１．なし　　２．Ⅰ　　３．Ⅱ　　４．Ⅲ　　５．Ⅳ　　６．Ⅴ</t>
  </si>
  <si>
    <t>１．なし　　２．Ⅰ　　４．Ⅲ　　５．Ⅳ　　６．Ⅴ</t>
  </si>
  <si>
    <t>　１．就労定着率が９割５分以上
　２．就労定着率が９割以上９割５分未満
　３．就労定着率が８割以上９割未満
　４．就労定着率が７割以上８割未満
　５．就労定着率が５割以上７割未満
　６．就労定着率が３割以上５割未満
　７．就労定着率が３割未満</t>
    <rPh sb="12" eb="13">
      <t>ブ</t>
    </rPh>
    <rPh sb="32" eb="33">
      <t>ブ</t>
    </rPh>
    <phoneticPr fontId="31"/>
  </si>
  <si>
    <t>就労継続支援Ａ型事業所におけるスコア表（全体）</t>
    <rPh sb="0" eb="2">
      <t>シュウロウ</t>
    </rPh>
    <rPh sb="2" eb="4">
      <t>ケイゾク</t>
    </rPh>
    <rPh sb="4" eb="6">
      <t>シエン</t>
    </rPh>
    <rPh sb="7" eb="8">
      <t>ガタ</t>
    </rPh>
    <rPh sb="8" eb="11">
      <t>ジギョウショ</t>
    </rPh>
    <rPh sb="18" eb="19">
      <t>ヒョウ</t>
    </rPh>
    <rPh sb="20" eb="22">
      <t>ゼンタイ</t>
    </rPh>
    <phoneticPr fontId="31"/>
  </si>
  <si>
    <t>電話番号</t>
    <rPh sb="0" eb="2">
      <t>デンワ</t>
    </rPh>
    <rPh sb="2" eb="4">
      <t>バンゴウ</t>
    </rPh>
    <phoneticPr fontId="31"/>
  </si>
  <si>
    <t>①1日の平均労働時間が７時間以上</t>
    <rPh sb="2" eb="3">
      <t>ニチ</t>
    </rPh>
    <rPh sb="4" eb="6">
      <t>ヘイキン</t>
    </rPh>
    <rPh sb="6" eb="8">
      <t>ロウドウ</t>
    </rPh>
    <rPh sb="8" eb="10">
      <t>ジカン</t>
    </rPh>
    <rPh sb="12" eb="14">
      <t>ジカン</t>
    </rPh>
    <rPh sb="14" eb="16">
      <t>イジョウ</t>
    </rPh>
    <phoneticPr fontId="31"/>
  </si>
  <si>
    <t>②1日の平均労働時間が６時間以上７時間未満</t>
    <rPh sb="2" eb="3">
      <t>ニチ</t>
    </rPh>
    <rPh sb="4" eb="6">
      <t>ヘイキン</t>
    </rPh>
    <rPh sb="6" eb="8">
      <t>ロウドウ</t>
    </rPh>
    <rPh sb="8" eb="10">
      <t>ジカン</t>
    </rPh>
    <rPh sb="12" eb="14">
      <t>ジカン</t>
    </rPh>
    <rPh sb="14" eb="16">
      <t>イジョウ</t>
    </rPh>
    <rPh sb="17" eb="19">
      <t>ジカン</t>
    </rPh>
    <rPh sb="19" eb="21">
      <t>ミマン</t>
    </rPh>
    <phoneticPr fontId="31"/>
  </si>
  <si>
    <t>④1日の平均労働時間が４時間30分以上５時間未満</t>
    <rPh sb="2" eb="3">
      <t>ニチ</t>
    </rPh>
    <rPh sb="4" eb="6">
      <t>ヘイキン</t>
    </rPh>
    <rPh sb="6" eb="8">
      <t>ロウドウ</t>
    </rPh>
    <rPh sb="8" eb="10">
      <t>ジカン</t>
    </rPh>
    <rPh sb="12" eb="14">
      <t>ジカン</t>
    </rPh>
    <rPh sb="16" eb="17">
      <t>フン</t>
    </rPh>
    <rPh sb="17" eb="19">
      <t>イジョウ</t>
    </rPh>
    <rPh sb="20" eb="22">
      <t>ジカン</t>
    </rPh>
    <rPh sb="22" eb="24">
      <t>ミマン</t>
    </rPh>
    <phoneticPr fontId="31"/>
  </si>
  <si>
    <t>⑤1日の平均労働時間が４時間以上４時間30分未満</t>
    <rPh sb="2" eb="3">
      <t>ニチ</t>
    </rPh>
    <rPh sb="4" eb="6">
      <t>ヘイキン</t>
    </rPh>
    <rPh sb="6" eb="8">
      <t>ロウドウ</t>
    </rPh>
    <rPh sb="8" eb="10">
      <t>ジカン</t>
    </rPh>
    <rPh sb="12" eb="14">
      <t>ジカン</t>
    </rPh>
    <rPh sb="14" eb="16">
      <t>イジョウ</t>
    </rPh>
    <rPh sb="17" eb="19">
      <t>ジカン</t>
    </rPh>
    <rPh sb="21" eb="22">
      <t>フン</t>
    </rPh>
    <rPh sb="22" eb="24">
      <t>ミマン</t>
    </rPh>
    <phoneticPr fontId="31"/>
  </si>
  <si>
    <t>⑥1日の平均労働時間が３時間以上４時間未満</t>
    <rPh sb="2" eb="3">
      <t>ニチ</t>
    </rPh>
    <rPh sb="4" eb="6">
      <t>ヘイキン</t>
    </rPh>
    <rPh sb="6" eb="8">
      <t>ロウドウ</t>
    </rPh>
    <rPh sb="8" eb="10">
      <t>ジカン</t>
    </rPh>
    <rPh sb="12" eb="14">
      <t>ジカン</t>
    </rPh>
    <rPh sb="14" eb="16">
      <t>イジョウ</t>
    </rPh>
    <rPh sb="17" eb="19">
      <t>ジカン</t>
    </rPh>
    <rPh sb="19" eb="21">
      <t>ミマン</t>
    </rPh>
    <phoneticPr fontId="31"/>
  </si>
  <si>
    <t>⑦1日の平均労働時間が２時間以上３時間未満</t>
    <rPh sb="2" eb="3">
      <t>ニチ</t>
    </rPh>
    <rPh sb="4" eb="6">
      <t>ヘイキン</t>
    </rPh>
    <rPh sb="6" eb="8">
      <t>ロウドウ</t>
    </rPh>
    <rPh sb="8" eb="10">
      <t>ジカン</t>
    </rPh>
    <rPh sb="12" eb="14">
      <t>ジカン</t>
    </rPh>
    <rPh sb="14" eb="16">
      <t>イジョウ</t>
    </rPh>
    <rPh sb="17" eb="19">
      <t>ジカン</t>
    </rPh>
    <rPh sb="19" eb="21">
      <t>ミマン</t>
    </rPh>
    <phoneticPr fontId="31"/>
  </si>
  <si>
    <t>⑧1日の平均労働時間が２時間未満</t>
    <rPh sb="2" eb="3">
      <t>ニチ</t>
    </rPh>
    <rPh sb="4" eb="6">
      <t>ヘイキン</t>
    </rPh>
    <rPh sb="6" eb="8">
      <t>ロウドウ</t>
    </rPh>
    <rPh sb="8" eb="10">
      <t>ジカン</t>
    </rPh>
    <rPh sb="12" eb="14">
      <t>ジカン</t>
    </rPh>
    <rPh sb="14" eb="16">
      <t>ミマン</t>
    </rPh>
    <phoneticPr fontId="31"/>
  </si>
  <si>
    <t>①90点 ②80点 ③65点 ④55 点 ⑤40点 ⑥30点 ⑦20点 ⑧5点</t>
    <rPh sb="3" eb="4">
      <t>テン</t>
    </rPh>
    <rPh sb="8" eb="9">
      <t>テン</t>
    </rPh>
    <rPh sb="13" eb="14">
      <t>テン</t>
    </rPh>
    <rPh sb="19" eb="20">
      <t>テン</t>
    </rPh>
    <rPh sb="24" eb="25">
      <t>テン</t>
    </rPh>
    <rPh sb="29" eb="30">
      <t>テン</t>
    </rPh>
    <rPh sb="34" eb="35">
      <t>テン</t>
    </rPh>
    <rPh sb="38" eb="39">
      <t>テン</t>
    </rPh>
    <phoneticPr fontId="31"/>
  </si>
  <si>
    <t>①過去３年の生産活動収支がそれぞれ当該各年度に利用者に支払う賃金の総額以上</t>
    <rPh sb="0" eb="37">
      <t>セイサンカツドウシュウシトウガイカクネンドリヨウシャシハラチンギンソウガクイジョウ</t>
    </rPh>
    <phoneticPr fontId="31"/>
  </si>
  <si>
    <t>④過去３年の生産活動収支のうち前々年度における生産活動収支のみが前々年度に利用者に支払う賃金の総額以上</t>
  </si>
  <si>
    <t>⑥過去３年の生産活動収支がいずれも当該各年度に利用者に支払う賃金の総額未満</t>
  </si>
  <si>
    <t>①60点 ②50点 ③40点 ④20点 ⑤－10点 ⑥－20点</t>
    <rPh sb="3" eb="4">
      <t>テン</t>
    </rPh>
    <rPh sb="8" eb="9">
      <t>テン</t>
    </rPh>
    <rPh sb="13" eb="14">
      <t>テン</t>
    </rPh>
    <rPh sb="18" eb="19">
      <t>テン</t>
    </rPh>
    <phoneticPr fontId="31"/>
  </si>
  <si>
    <t>（Ⅲ）多様な働き方（※）</t>
    <rPh sb="3" eb="5">
      <t>タヨウ</t>
    </rPh>
    <rPh sb="6" eb="7">
      <t>ハタラ</t>
    </rPh>
    <rPh sb="8" eb="9">
      <t>カタ</t>
    </rPh>
    <phoneticPr fontId="31"/>
  </si>
  <si>
    <t>①免許・資格取得、検定の受検勧奨に関する制度</t>
    <rPh sb="1" eb="3">
      <t>メンキョ</t>
    </rPh>
    <rPh sb="4" eb="6">
      <t>シカク</t>
    </rPh>
    <rPh sb="6" eb="8">
      <t>シュトク</t>
    </rPh>
    <rPh sb="9" eb="11">
      <t>ケンテイ</t>
    </rPh>
    <rPh sb="12" eb="14">
      <t>ジュケン</t>
    </rPh>
    <rPh sb="14" eb="16">
      <t>カンショウ</t>
    </rPh>
    <rPh sb="17" eb="18">
      <t>カン</t>
    </rPh>
    <rPh sb="20" eb="22">
      <t>セイド</t>
    </rPh>
    <phoneticPr fontId="31"/>
  </si>
  <si>
    <t>　　　　　就業規則等で定めている</t>
    <rPh sb="5" eb="7">
      <t>シュウギョウ</t>
    </rPh>
    <rPh sb="7" eb="9">
      <t>キソク</t>
    </rPh>
    <rPh sb="9" eb="10">
      <t>トウ</t>
    </rPh>
    <rPh sb="11" eb="12">
      <t>サダ</t>
    </rPh>
    <phoneticPr fontId="31"/>
  </si>
  <si>
    <t>③在宅勤務に係る労働条件及び服務規律</t>
    <rPh sb="1" eb="3">
      <t>ザイタク</t>
    </rPh>
    <rPh sb="3" eb="5">
      <t>キンム</t>
    </rPh>
    <rPh sb="6" eb="7">
      <t>カカ</t>
    </rPh>
    <rPh sb="8" eb="10">
      <t>ロウドウ</t>
    </rPh>
    <rPh sb="10" eb="12">
      <t>ジョウケン</t>
    </rPh>
    <rPh sb="12" eb="13">
      <t>オヨ</t>
    </rPh>
    <rPh sb="14" eb="16">
      <t>フクム</t>
    </rPh>
    <rPh sb="16" eb="18">
      <t>キリツ</t>
    </rPh>
    <phoneticPr fontId="31"/>
  </si>
  <si>
    <t>④フレックスタイム制に係る労働条件</t>
    <rPh sb="9" eb="10">
      <t>セイ</t>
    </rPh>
    <rPh sb="11" eb="12">
      <t>カカ</t>
    </rPh>
    <rPh sb="13" eb="15">
      <t>ロウドウ</t>
    </rPh>
    <rPh sb="15" eb="17">
      <t>ジョウケン</t>
    </rPh>
    <phoneticPr fontId="31"/>
  </si>
  <si>
    <t>⑥時差出勤制度に係る労働条件</t>
    <rPh sb="1" eb="3">
      <t>ジサ</t>
    </rPh>
    <rPh sb="3" eb="5">
      <t>シュッキン</t>
    </rPh>
    <rPh sb="5" eb="7">
      <t>セイド</t>
    </rPh>
    <rPh sb="8" eb="9">
      <t>カカ</t>
    </rPh>
    <rPh sb="10" eb="12">
      <t>ロウドウ</t>
    </rPh>
    <rPh sb="12" eb="14">
      <t>ジョウケン</t>
    </rPh>
    <phoneticPr fontId="31"/>
  </si>
  <si>
    <r>
      <rPr>
        <sz val="6"/>
        <color theme="1"/>
        <rFont val="ＭＳ ゴシック"/>
      </rPr>
      <t>※</t>
    </r>
    <r>
      <rPr>
        <sz val="10"/>
        <color theme="1"/>
        <rFont val="ＭＳ ゴシック"/>
      </rPr>
      <t>学会誌等名</t>
    </r>
    <rPh sb="5" eb="6">
      <t>メイ</t>
    </rPh>
    <phoneticPr fontId="31"/>
  </si>
  <si>
    <t>⑦有給休暇の時間単位取得又は計画的付与制度</t>
    <rPh sb="1" eb="3">
      <t>ユウキュウ</t>
    </rPh>
    <rPh sb="3" eb="5">
      <t>キュウカ</t>
    </rPh>
    <rPh sb="6" eb="8">
      <t>ジカン</t>
    </rPh>
    <rPh sb="8" eb="10">
      <t>タンイ</t>
    </rPh>
    <rPh sb="10" eb="12">
      <t>シュトク</t>
    </rPh>
    <rPh sb="12" eb="13">
      <t>マタ</t>
    </rPh>
    <rPh sb="14" eb="17">
      <t>ケイカクテキ</t>
    </rPh>
    <rPh sb="17" eb="19">
      <t>フヨ</t>
    </rPh>
    <rPh sb="19" eb="21">
      <t>セイド</t>
    </rPh>
    <phoneticPr fontId="31"/>
  </si>
  <si>
    <t>点数</t>
    <rPh sb="0" eb="2">
      <t>テンスウ</t>
    </rPh>
    <phoneticPr fontId="31"/>
  </si>
  <si>
    <t>20点</t>
    <rPh sb="2" eb="3">
      <t>テン</t>
    </rPh>
    <phoneticPr fontId="31"/>
  </si>
  <si>
    <t>⁻10点</t>
    <rPh sb="3" eb="4">
      <t>テン</t>
    </rPh>
    <phoneticPr fontId="31"/>
  </si>
  <si>
    <t>10点</t>
    <rPh sb="2" eb="3">
      <t>テン</t>
    </rPh>
    <phoneticPr fontId="31"/>
  </si>
  <si>
    <t>⁻50点</t>
    <rPh sb="3" eb="4">
      <t>テン</t>
    </rPh>
    <phoneticPr fontId="31"/>
  </si>
  <si>
    <t>15点</t>
    <rPh sb="2" eb="3">
      <t>テン</t>
    </rPh>
    <phoneticPr fontId="31"/>
  </si>
  <si>
    <t>40点</t>
    <rPh sb="2" eb="3">
      <t>テン</t>
    </rPh>
    <phoneticPr fontId="31"/>
  </si>
  <si>
    <t>55点</t>
    <rPh sb="2" eb="3">
      <t>テン</t>
    </rPh>
    <phoneticPr fontId="31"/>
  </si>
  <si>
    <t>点</t>
    <rPh sb="0" eb="1">
      <t>テン</t>
    </rPh>
    <phoneticPr fontId="31"/>
  </si>
  <si>
    <t>（注1）5以上:15点、4～3：5点、2点以下：0点</t>
    <rPh sb="1" eb="2">
      <t>チュウ</t>
    </rPh>
    <rPh sb="5" eb="7">
      <t>イジョウ</t>
    </rPh>
    <rPh sb="10" eb="11">
      <t>テン</t>
    </rPh>
    <rPh sb="17" eb="18">
      <t>テン</t>
    </rPh>
    <rPh sb="20" eb="21">
      <t>テン</t>
    </rPh>
    <rPh sb="21" eb="23">
      <t>イカ</t>
    </rPh>
    <rPh sb="25" eb="26">
      <t>テン</t>
    </rPh>
    <phoneticPr fontId="31"/>
  </si>
  <si>
    <t>65点</t>
    <rPh sb="2" eb="3">
      <t>テン</t>
    </rPh>
    <phoneticPr fontId="31"/>
  </si>
  <si>
    <t>60点</t>
    <rPh sb="2" eb="3">
      <t>テン</t>
    </rPh>
    <phoneticPr fontId="31"/>
  </si>
  <si>
    <t>事業所番号</t>
    <rPh sb="0" eb="3">
      <t>ジギョウショ</t>
    </rPh>
    <rPh sb="3" eb="5">
      <t>バンゴウ</t>
    </rPh>
    <phoneticPr fontId="31"/>
  </si>
  <si>
    <t>管理者名</t>
    <rPh sb="0" eb="4">
      <t>カンリシャメイ</t>
    </rPh>
    <phoneticPr fontId="31"/>
  </si>
  <si>
    <t>①研修計画に基づいた外部研修会又は内部研修会</t>
    <rPh sb="1" eb="3">
      <t>ケンシュウ</t>
    </rPh>
    <rPh sb="3" eb="5">
      <t>ケイカク</t>
    </rPh>
    <rPh sb="6" eb="7">
      <t>モト</t>
    </rPh>
    <rPh sb="10" eb="12">
      <t>ガイブ</t>
    </rPh>
    <rPh sb="12" eb="15">
      <t>ケンシュウカイ</t>
    </rPh>
    <rPh sb="15" eb="16">
      <t>マタ</t>
    </rPh>
    <rPh sb="17" eb="19">
      <t>ナイブ</t>
    </rPh>
    <rPh sb="19" eb="22">
      <t>ケンシュウカイ</t>
    </rPh>
    <phoneticPr fontId="31"/>
  </si>
  <si>
    <t>　　　参加した職員が１人以上参加している</t>
    <rPh sb="3" eb="5">
      <t>サンカ</t>
    </rPh>
    <rPh sb="7" eb="9">
      <t>ショクイン</t>
    </rPh>
    <rPh sb="11" eb="12">
      <t>ニン</t>
    </rPh>
    <rPh sb="12" eb="14">
      <t>イジョウ</t>
    </rPh>
    <rPh sb="14" eb="16">
      <t>サンカ</t>
    </rPh>
    <phoneticPr fontId="31"/>
  </si>
  <si>
    <t>②研修、学会等又は学会誌等において発表</t>
    <rPh sb="1" eb="3">
      <t>ケンシュウ</t>
    </rPh>
    <rPh sb="4" eb="6">
      <t>ガッカイ</t>
    </rPh>
    <rPh sb="6" eb="7">
      <t>トウ</t>
    </rPh>
    <rPh sb="7" eb="8">
      <t>マタ</t>
    </rPh>
    <rPh sb="9" eb="12">
      <t>ガッカイシ</t>
    </rPh>
    <rPh sb="12" eb="13">
      <t>トウ</t>
    </rPh>
    <rPh sb="17" eb="19">
      <t>ハッピョウ</t>
    </rPh>
    <phoneticPr fontId="31"/>
  </si>
  <si>
    <t>③視察・実習の実施又は受け入れ</t>
    <rPh sb="1" eb="3">
      <t>シサツ</t>
    </rPh>
    <rPh sb="4" eb="6">
      <t>ジッシュウ</t>
    </rPh>
    <rPh sb="7" eb="9">
      <t>ジッシ</t>
    </rPh>
    <rPh sb="9" eb="10">
      <t>マタ</t>
    </rPh>
    <rPh sb="11" eb="12">
      <t>ウ</t>
    </rPh>
    <rPh sb="13" eb="14">
      <t>イ</t>
    </rPh>
    <phoneticPr fontId="31"/>
  </si>
  <si>
    <t>　　　 いずれか一方のみの取組を行っている</t>
    <rPh sb="8" eb="10">
      <t>イッポウ</t>
    </rPh>
    <rPh sb="13" eb="15">
      <t>トリクミ</t>
    </rPh>
    <rPh sb="16" eb="17">
      <t>オコナ</t>
    </rPh>
    <phoneticPr fontId="31"/>
  </si>
  <si>
    <t>　　　ピアサポーターを職員として配置している</t>
    <rPh sb="11" eb="13">
      <t>ショクイン</t>
    </rPh>
    <rPh sb="16" eb="18">
      <t>ハイチ</t>
    </rPh>
    <phoneticPr fontId="31"/>
  </si>
  <si>
    <t>⑦第三者評価</t>
    <rPh sb="1" eb="2">
      <t>ダイ</t>
    </rPh>
    <rPh sb="2" eb="4">
      <t>サンシャ</t>
    </rPh>
    <rPh sb="4" eb="6">
      <t>ヒョウカ</t>
    </rPh>
    <phoneticPr fontId="31"/>
  </si>
  <si>
    <t>　　　過去３年以内の福祉サービス第三者評価を
　　　受審しており、結果を公表している。</t>
    <rPh sb="3" eb="5">
      <t>カコ</t>
    </rPh>
    <rPh sb="6" eb="7">
      <t>ネン</t>
    </rPh>
    <rPh sb="7" eb="9">
      <t>イナイ</t>
    </rPh>
    <rPh sb="10" eb="12">
      <t>フクシ</t>
    </rPh>
    <rPh sb="16" eb="19">
      <t>ダイサンシャ</t>
    </rPh>
    <rPh sb="19" eb="21">
      <t>ヒョウカ</t>
    </rPh>
    <rPh sb="26" eb="28">
      <t>ジュシン</t>
    </rPh>
    <rPh sb="33" eb="35">
      <t>ケッカ</t>
    </rPh>
    <rPh sb="36" eb="38">
      <t>コウヒョウ</t>
    </rPh>
    <phoneticPr fontId="31"/>
  </si>
  <si>
    <t>⑧国際標準化規格が定めた規格等の認証等</t>
    <rPh sb="1" eb="3">
      <t>コクサイ</t>
    </rPh>
    <rPh sb="3" eb="6">
      <t>ヒョウジュンカ</t>
    </rPh>
    <rPh sb="6" eb="8">
      <t>キカク</t>
    </rPh>
    <rPh sb="9" eb="10">
      <t>サダ</t>
    </rPh>
    <rPh sb="12" eb="14">
      <t>キカク</t>
    </rPh>
    <rPh sb="14" eb="15">
      <t>トウ</t>
    </rPh>
    <rPh sb="16" eb="18">
      <t>ニンショウ</t>
    </rPh>
    <rPh sb="18" eb="19">
      <t>トウ</t>
    </rPh>
    <phoneticPr fontId="31"/>
  </si>
  <si>
    <t>小計（注2）</t>
    <rPh sb="0" eb="2">
      <t>ショウケイ</t>
    </rPh>
    <rPh sb="3" eb="4">
      <t>チュウ</t>
    </rPh>
    <phoneticPr fontId="31"/>
  </si>
  <si>
    <t>（Ⅴ）地域連携活動</t>
  </si>
  <si>
    <t>（Ⅵ）経営改善計画</t>
    <rPh sb="3" eb="5">
      <t>ケイエイ</t>
    </rPh>
    <rPh sb="5" eb="7">
      <t>カイゼン</t>
    </rPh>
    <rPh sb="7" eb="9">
      <t>ケイカク</t>
    </rPh>
    <phoneticPr fontId="31"/>
  </si>
  <si>
    <t>前年度において、就労継続支援Ａ型事業所等が利用者の知識及び能力の向上に向けた支援を行い、当該支援の具体的な内容を記載した報告書を作成し、インターネットの利用その他の方法により公表している。</t>
  </si>
  <si>
    <t>90点</t>
    <rPh sb="2" eb="3">
      <t>テン</t>
    </rPh>
    <phoneticPr fontId="31"/>
  </si>
  <si>
    <t>合計</t>
    <rPh sb="0" eb="2">
      <t>ゴウケイ</t>
    </rPh>
    <phoneticPr fontId="31"/>
  </si>
  <si>
    <t>年</t>
    <rPh sb="0" eb="1">
      <t>ネン</t>
    </rPh>
    <phoneticPr fontId="31"/>
  </si>
  <si>
    <t>月</t>
    <rPh sb="0" eb="1">
      <t>ガツ</t>
    </rPh>
    <phoneticPr fontId="31"/>
  </si>
  <si>
    <t>／２００点</t>
    <rPh sb="4" eb="5">
      <t>テン</t>
    </rPh>
    <phoneticPr fontId="31"/>
  </si>
  <si>
    <t>様式２－１</t>
    <rPh sb="0" eb="2">
      <t>ヨウシキ</t>
    </rPh>
    <phoneticPr fontId="31"/>
  </si>
  <si>
    <t>日</t>
    <rPh sb="0" eb="1">
      <t>ニチ</t>
    </rPh>
    <phoneticPr fontId="31"/>
  </si>
  <si>
    <t>1事例以上ある場合:10点</t>
    <rPh sb="1" eb="3">
      <t>ジレイ</t>
    </rPh>
    <rPh sb="3" eb="5">
      <t>イジョウ</t>
    </rPh>
    <rPh sb="7" eb="9">
      <t>バアイ</t>
    </rPh>
    <rPh sb="12" eb="13">
      <t>テン</t>
    </rPh>
    <phoneticPr fontId="31"/>
  </si>
  <si>
    <t>期限内に提出していない場合:-50点</t>
    <rPh sb="0" eb="3">
      <t>キゲンナイ</t>
    </rPh>
    <rPh sb="4" eb="6">
      <t>テイシュツ</t>
    </rPh>
    <rPh sb="11" eb="13">
      <t>バアイ</t>
    </rPh>
    <rPh sb="17" eb="18">
      <t>テン</t>
    </rPh>
    <phoneticPr fontId="31"/>
  </si>
  <si>
    <t>（Ⅲ）多様な働き方</t>
    <rPh sb="3" eb="5">
      <t>タヨウ</t>
    </rPh>
    <rPh sb="6" eb="7">
      <t>ハタラ</t>
    </rPh>
    <rPh sb="8" eb="9">
      <t>カタ</t>
    </rPh>
    <phoneticPr fontId="31"/>
  </si>
  <si>
    <t>（Ⅵ）　経営改善計画</t>
    <rPh sb="4" eb="6">
      <t>ケイエイ</t>
    </rPh>
    <rPh sb="6" eb="8">
      <t>カイゼン</t>
    </rPh>
    <rPh sb="8" eb="10">
      <t/>
    </rPh>
    <phoneticPr fontId="31"/>
  </si>
  <si>
    <t>前年度（　　　年度）</t>
    <rPh sb="0" eb="3">
      <t>ゼンネンド</t>
    </rPh>
    <rPh sb="7" eb="9">
      <t>ネンド</t>
    </rPh>
    <phoneticPr fontId="31"/>
  </si>
  <si>
    <t>雇用契約を締結していた全ての利用者における延べ労働時間</t>
    <rPh sb="0" eb="2">
      <t>コヨウ</t>
    </rPh>
    <rPh sb="2" eb="4">
      <t>ケイヤク</t>
    </rPh>
    <rPh sb="5" eb="7">
      <t>テイケツ</t>
    </rPh>
    <rPh sb="11" eb="12">
      <t>スベ</t>
    </rPh>
    <rPh sb="14" eb="17">
      <t>リヨウシャ</t>
    </rPh>
    <rPh sb="21" eb="22">
      <t>ノ</t>
    </rPh>
    <rPh sb="23" eb="25">
      <t>ロウドウ</t>
    </rPh>
    <rPh sb="25" eb="27">
      <t>ジカン</t>
    </rPh>
    <phoneticPr fontId="31"/>
  </si>
  <si>
    <t>前年度　（　　　年度）</t>
    <rPh sb="0" eb="3">
      <t>ゼンネンドネンド</t>
    </rPh>
    <rPh sb="8" eb="10">
      <t>ネンド</t>
    </rPh>
    <phoneticPr fontId="31"/>
  </si>
  <si>
    <t>に関する制度を定めている</t>
    <rPh sb="7" eb="8">
      <t>サダ</t>
    </rPh>
    <phoneticPr fontId="31"/>
  </si>
  <si>
    <t>定めている</t>
    <rPh sb="0" eb="1">
      <t>サダ</t>
    </rPh>
    <phoneticPr fontId="31"/>
  </si>
  <si>
    <t>を定めている</t>
    <rPh sb="1" eb="2">
      <t>サダ</t>
    </rPh>
    <phoneticPr fontId="31"/>
  </si>
  <si>
    <t>◎外部研修、もしくは内部研修を</t>
    <rPh sb="1" eb="3">
      <t>ガイブ</t>
    </rPh>
    <rPh sb="3" eb="5">
      <t>ケンシュウ</t>
    </rPh>
    <rPh sb="10" eb="12">
      <t>ナイブ</t>
    </rPh>
    <rPh sb="12" eb="14">
      <t>ケンシュウ</t>
    </rPh>
    <phoneticPr fontId="31"/>
  </si>
  <si>
    <t>１回以上実施している。</t>
  </si>
  <si>
    <t>※研修名</t>
    <rPh sb="1" eb="3">
      <t>ケンシュウ</t>
    </rPh>
    <rPh sb="3" eb="4">
      <t>メイ</t>
    </rPh>
    <phoneticPr fontId="31"/>
  </si>
  <si>
    <r>
      <t xml:space="preserve">  </t>
    </r>
    <r>
      <rPr>
        <sz val="10"/>
        <color theme="1"/>
        <rFont val="ＭＳ ゴシック"/>
      </rPr>
      <t>研修講師</t>
    </r>
    <rPh sb="2" eb="4">
      <t>ケンシュウ</t>
    </rPh>
    <rPh sb="4" eb="6">
      <t>コウシ</t>
    </rPh>
    <phoneticPr fontId="31"/>
  </si>
  <si>
    <t xml:space="preserve">  実施日・受講者数</t>
    <rPh sb="2" eb="4">
      <t>ジッシ</t>
    </rPh>
    <rPh sb="4" eb="5">
      <t>ビ</t>
    </rPh>
    <rPh sb="6" eb="9">
      <t>ジュコウシャ</t>
    </rPh>
    <rPh sb="9" eb="10">
      <t>スウ</t>
    </rPh>
    <phoneticPr fontId="31"/>
  </si>
  <si>
    <t>◎販路拡大の商談会や展示会等へ１回以上</t>
    <rPh sb="1" eb="3">
      <t>ハンロ</t>
    </rPh>
    <rPh sb="3" eb="5">
      <t>カクダイ</t>
    </rPh>
    <rPh sb="6" eb="9">
      <t>ショウダンカイ</t>
    </rPh>
    <rPh sb="10" eb="13">
      <t>テンジカイ</t>
    </rPh>
    <rPh sb="13" eb="14">
      <t>トウ</t>
    </rPh>
    <rPh sb="16" eb="17">
      <t>カイ</t>
    </rPh>
    <rPh sb="17" eb="19">
      <t>イジョウ</t>
    </rPh>
    <phoneticPr fontId="31"/>
  </si>
  <si>
    <t>参加している。</t>
    <rPh sb="0" eb="2">
      <t>サンカ</t>
    </rPh>
    <phoneticPr fontId="31"/>
  </si>
  <si>
    <r>
      <t>※</t>
    </r>
    <r>
      <rPr>
        <sz val="10"/>
        <color theme="1"/>
        <rFont val="ＭＳ ゴシック"/>
      </rPr>
      <t>商談会等名</t>
    </r>
    <rPh sb="1" eb="4">
      <t>ショウダンカイ</t>
    </rPh>
    <rPh sb="4" eb="5">
      <t>トウ</t>
    </rPh>
    <rPh sb="5" eb="6">
      <t>ガクメイ</t>
    </rPh>
    <phoneticPr fontId="31"/>
  </si>
  <si>
    <t xml:space="preserve"> 主催者名</t>
    <rPh sb="1" eb="4">
      <t>シュサイシャ</t>
    </rPh>
    <rPh sb="4" eb="5">
      <t>メイ</t>
    </rPh>
    <phoneticPr fontId="31"/>
  </si>
  <si>
    <t xml:space="preserve"> 日時</t>
    <rPh sb="1" eb="3">
      <t>ニチジ</t>
    </rPh>
    <phoneticPr fontId="31"/>
  </si>
  <si>
    <t>⑦第三者評価</t>
    <rPh sb="1" eb="4">
      <t>ダイサンシャ</t>
    </rPh>
    <rPh sb="4" eb="6">
      <t>ヒョウカ</t>
    </rPh>
    <phoneticPr fontId="31"/>
  </si>
  <si>
    <t>◎前年度末日から過去３年以内に</t>
    <rPh sb="1" eb="4">
      <t>ゼンネンド</t>
    </rPh>
    <rPh sb="4" eb="6">
      <t>マツジツ</t>
    </rPh>
    <rPh sb="8" eb="10">
      <t>カコ</t>
    </rPh>
    <rPh sb="11" eb="12">
      <t>ネン</t>
    </rPh>
    <rPh sb="12" eb="14">
      <t>イナイ</t>
    </rPh>
    <phoneticPr fontId="31"/>
  </si>
  <si>
    <t>　福祉サービス第三者評価を受けている</t>
    <rPh sb="1" eb="3">
      <t>フクシ</t>
    </rPh>
    <rPh sb="7" eb="10">
      <t>ダイサンシャ</t>
    </rPh>
    <rPh sb="10" eb="12">
      <t>ヒョウカ</t>
    </rPh>
    <rPh sb="13" eb="14">
      <t>ウ</t>
    </rPh>
    <phoneticPr fontId="31"/>
  </si>
  <si>
    <r>
      <rPr>
        <sz val="6"/>
        <color theme="1"/>
        <rFont val="ＭＳ ゴシック"/>
      </rPr>
      <t>※</t>
    </r>
    <r>
      <rPr>
        <sz val="10"/>
        <color theme="1"/>
        <rFont val="ＭＳ ゴシック"/>
      </rPr>
      <t>評価を受けた日</t>
    </r>
    <rPh sb="1" eb="3">
      <t>ヒョウカ</t>
    </rPh>
    <rPh sb="4" eb="5">
      <t>ウ</t>
    </rPh>
    <rPh sb="7" eb="8">
      <t>ヒ</t>
    </rPh>
    <phoneticPr fontId="31"/>
  </si>
  <si>
    <t xml:space="preserve"> 第三者評価機関</t>
    <rPh sb="1" eb="4">
      <t>ダイサンシャ</t>
    </rPh>
    <rPh sb="4" eb="6">
      <t>ヒョウカ</t>
    </rPh>
    <rPh sb="6" eb="8">
      <t>キカン</t>
    </rPh>
    <phoneticPr fontId="31"/>
  </si>
  <si>
    <t>◎指定権者である都道府県（指定都市・中核市）へ、</t>
    <rPh sb="1" eb="3">
      <t>シテイ</t>
    </rPh>
    <rPh sb="3" eb="4">
      <t>ケン</t>
    </rPh>
    <rPh sb="4" eb="5">
      <t>シャ</t>
    </rPh>
    <rPh sb="8" eb="12">
      <t>トドウフケン</t>
    </rPh>
    <rPh sb="13" eb="15">
      <t>シテイ</t>
    </rPh>
    <rPh sb="15" eb="17">
      <t>トシ</t>
    </rPh>
    <rPh sb="18" eb="21">
      <t>チュウカクシ</t>
    </rPh>
    <phoneticPr fontId="31"/>
  </si>
  <si>
    <t>※受理日</t>
    <rPh sb="1" eb="3">
      <t>ジュリ</t>
    </rPh>
    <rPh sb="3" eb="4">
      <t>ヒ</t>
    </rPh>
    <phoneticPr fontId="31"/>
  </si>
  <si>
    <t>月</t>
    <rPh sb="0" eb="1">
      <t>ツキ</t>
    </rPh>
    <phoneticPr fontId="31"/>
  </si>
  <si>
    <t>日</t>
    <rPh sb="0" eb="1">
      <t>ヒ</t>
    </rPh>
    <phoneticPr fontId="31"/>
  </si>
  <si>
    <t>時間</t>
    <rPh sb="0" eb="2">
      <t>ジカン</t>
    </rPh>
    <phoneticPr fontId="31"/>
  </si>
  <si>
    <t>◎利用者を職員として登用する制度を</t>
  </si>
  <si>
    <t>定めている</t>
  </si>
  <si>
    <t>◎短時間勤務に係る労働条件を</t>
    <rPh sb="1" eb="4">
      <t>タンジカン</t>
    </rPh>
    <rPh sb="4" eb="6">
      <t>キンム</t>
    </rPh>
    <rPh sb="7" eb="8">
      <t>カカ</t>
    </rPh>
    <rPh sb="9" eb="11">
      <t>ロウドウ</t>
    </rPh>
    <rPh sb="11" eb="13">
      <t>ジョウケンニンズウ</t>
    </rPh>
    <phoneticPr fontId="31"/>
  </si>
  <si>
    <t>◎傷病休暇等の取得に関する事項を</t>
    <rPh sb="1" eb="3">
      <t>ショウビョウ</t>
    </rPh>
    <rPh sb="3" eb="5">
      <t>キュウカ</t>
    </rPh>
    <rPh sb="5" eb="6">
      <t>トウ</t>
    </rPh>
    <rPh sb="7" eb="9">
      <t>シュトク</t>
    </rPh>
    <rPh sb="10" eb="11">
      <t>ニンズウ</t>
    </rPh>
    <phoneticPr fontId="31"/>
  </si>
  <si>
    <t>②研修、学会等又は学会誌等において発表</t>
  </si>
  <si>
    <t>◎研修、学会等又は学会誌等において</t>
    <rPh sb="1" eb="3">
      <t>ケンシュウ</t>
    </rPh>
    <rPh sb="4" eb="6">
      <t>ガッカイ</t>
    </rPh>
    <rPh sb="6" eb="7">
      <t>トウ</t>
    </rPh>
    <rPh sb="7" eb="8">
      <t>マタ</t>
    </rPh>
    <rPh sb="9" eb="12">
      <t>ガッカイシ</t>
    </rPh>
    <rPh sb="12" eb="13">
      <t>トウ</t>
    </rPh>
    <phoneticPr fontId="31"/>
  </si>
  <si>
    <t>　１回以上発表している</t>
    <rPh sb="2" eb="3">
      <t>カイ</t>
    </rPh>
    <rPh sb="3" eb="5">
      <t>イジョウ</t>
    </rPh>
    <rPh sb="5" eb="7">
      <t>ハッピョウ</t>
    </rPh>
    <phoneticPr fontId="31"/>
  </si>
  <si>
    <t xml:space="preserve"> 実施日</t>
    <rPh sb="1" eb="3">
      <t>ジッシ</t>
    </rPh>
    <rPh sb="3" eb="4">
      <t>ビ</t>
    </rPh>
    <phoneticPr fontId="31"/>
  </si>
  <si>
    <t xml:space="preserve"> 掲載日</t>
    <rPh sb="1" eb="3">
      <t>ケイサイ</t>
    </rPh>
    <phoneticPr fontId="31"/>
  </si>
  <si>
    <t>◎職員の人事評価制度を整備している</t>
    <rPh sb="1" eb="3">
      <t>ショクイン</t>
    </rPh>
    <rPh sb="4" eb="6">
      <t>ジンジ</t>
    </rPh>
    <rPh sb="6" eb="8">
      <t>ヒョウカ</t>
    </rPh>
    <rPh sb="8" eb="10">
      <t>セイド</t>
    </rPh>
    <rPh sb="11" eb="13">
      <t>セイビ</t>
    </rPh>
    <phoneticPr fontId="31"/>
  </si>
  <si>
    <t>◎当該人事評価制度を周知している</t>
    <rPh sb="1" eb="3">
      <t>トウガイ</t>
    </rPh>
    <rPh sb="3" eb="5">
      <t>ジンジ</t>
    </rPh>
    <rPh sb="5" eb="7">
      <t>ヒョウカ</t>
    </rPh>
    <rPh sb="7" eb="9">
      <t>セイド</t>
    </rPh>
    <rPh sb="10" eb="12">
      <t>シュウチ</t>
    </rPh>
    <phoneticPr fontId="31"/>
  </si>
  <si>
    <t>当該人事評価制度の周知方法</t>
    <rPh sb="0" eb="2">
      <t>トウガイ</t>
    </rPh>
    <rPh sb="2" eb="4">
      <t>ジンジ</t>
    </rPh>
    <rPh sb="4" eb="6">
      <t>ヒョウカ</t>
    </rPh>
    <rPh sb="6" eb="8">
      <t>セイド</t>
    </rPh>
    <rPh sb="9" eb="11">
      <t>シュウチ</t>
    </rPh>
    <rPh sb="11" eb="13">
      <t>ホウホウ</t>
    </rPh>
    <phoneticPr fontId="31"/>
  </si>
  <si>
    <r>
      <rPr>
        <sz val="6"/>
        <color theme="1"/>
        <rFont val="ＭＳ ゴシック"/>
      </rPr>
      <t>※</t>
    </r>
    <r>
      <rPr>
        <sz val="10"/>
        <color theme="1"/>
        <rFont val="ＭＳ ゴシック"/>
      </rPr>
      <t>認証を受けた日</t>
    </r>
    <rPh sb="1" eb="3">
      <t>ニンショウ</t>
    </rPh>
    <rPh sb="4" eb="5">
      <t>ウ</t>
    </rPh>
    <rPh sb="7" eb="8">
      <t>ヒ</t>
    </rPh>
    <phoneticPr fontId="31"/>
  </si>
  <si>
    <t>雇用契約を締結していた延べ利用者数</t>
    <rPh sb="0" eb="2">
      <t>コヨウ</t>
    </rPh>
    <rPh sb="2" eb="4">
      <t>ケイヤク</t>
    </rPh>
    <rPh sb="5" eb="7">
      <t>テイケツ</t>
    </rPh>
    <rPh sb="11" eb="12">
      <t>ノ</t>
    </rPh>
    <rPh sb="13" eb="16">
      <t>リヨウシャ</t>
    </rPh>
    <rPh sb="16" eb="17">
      <t>スウ</t>
    </rPh>
    <phoneticPr fontId="31"/>
  </si>
  <si>
    <t>名</t>
    <rPh sb="0" eb="1">
      <t>メイ</t>
    </rPh>
    <phoneticPr fontId="31"/>
  </si>
  <si>
    <t>に関する制度を定めている</t>
    <rPh sb="1" eb="2">
      <t>カン</t>
    </rPh>
    <rPh sb="4" eb="6">
      <t>セイド</t>
    </rPh>
    <rPh sb="7" eb="8">
      <t>サダ</t>
    </rPh>
    <phoneticPr fontId="31"/>
  </si>
  <si>
    <t>◎時差出勤制度に係る労働条件を</t>
    <rPh sb="1" eb="3">
      <t>ジサ</t>
    </rPh>
    <rPh sb="3" eb="5">
      <t>シュッキン</t>
    </rPh>
    <rPh sb="5" eb="7">
      <t>セイド</t>
    </rPh>
    <rPh sb="8" eb="9">
      <t>カカ</t>
    </rPh>
    <rPh sb="10" eb="12">
      <t>ロウドウ</t>
    </rPh>
    <rPh sb="12" eb="14">
      <t>ジョウケンニンズウ</t>
    </rPh>
    <phoneticPr fontId="31"/>
  </si>
  <si>
    <t>◎先進的事業者の視察・実習の実施している</t>
    <rPh sb="1" eb="4">
      <t>センシンテキ</t>
    </rPh>
    <rPh sb="4" eb="7">
      <t>ジギョウシャ</t>
    </rPh>
    <rPh sb="8" eb="10">
      <t>シサツ</t>
    </rPh>
    <rPh sb="11" eb="13">
      <t>ジッシュウ</t>
    </rPh>
    <rPh sb="14" eb="16">
      <t>ジッシ</t>
    </rPh>
    <phoneticPr fontId="31"/>
  </si>
  <si>
    <r>
      <t>※</t>
    </r>
    <r>
      <rPr>
        <sz val="10"/>
        <color theme="1"/>
        <rFont val="ＭＳ ゴシック"/>
      </rPr>
      <t>先進的事業者名</t>
    </r>
    <rPh sb="1" eb="4">
      <t>センシンテキ</t>
    </rPh>
    <rPh sb="4" eb="7">
      <t>ジギョウシャ</t>
    </rPh>
    <rPh sb="7" eb="8">
      <t>メイ</t>
    </rPh>
    <phoneticPr fontId="31"/>
  </si>
  <si>
    <t>◎ピアサポーターを配置している</t>
    <rPh sb="9" eb="11">
      <t>ハイチ</t>
    </rPh>
    <phoneticPr fontId="31"/>
  </si>
  <si>
    <t>　を受講している</t>
    <rPh sb="2" eb="4">
      <t>ジュコウ</t>
    </rPh>
    <phoneticPr fontId="31"/>
  </si>
  <si>
    <r>
      <t>※</t>
    </r>
    <r>
      <rPr>
        <sz val="10"/>
        <color theme="1"/>
        <rFont val="ＭＳ ゴシック"/>
      </rPr>
      <t>配置期間　　月　日～　月　日</t>
    </r>
    <rPh sb="1" eb="3">
      <t>ハイチ</t>
    </rPh>
    <rPh sb="3" eb="5">
      <t>キカン</t>
    </rPh>
    <rPh sb="7" eb="8">
      <t>ガツ</t>
    </rPh>
    <rPh sb="9" eb="10">
      <t>ニチ</t>
    </rPh>
    <rPh sb="12" eb="13">
      <t>ガツ</t>
    </rPh>
    <rPh sb="14" eb="15">
      <t>ニチ</t>
    </rPh>
    <phoneticPr fontId="31"/>
  </si>
  <si>
    <t xml:space="preserve"> 就業時間</t>
    <rPh sb="1" eb="3">
      <t>シュウギョウ</t>
    </rPh>
    <rPh sb="3" eb="5">
      <t>ジカン</t>
    </rPh>
    <phoneticPr fontId="31"/>
  </si>
  <si>
    <t>利用者の１日の平均労働時間数</t>
    <rPh sb="0" eb="3">
      <t>リヨウシャ</t>
    </rPh>
    <rPh sb="5" eb="6">
      <t>ニチ</t>
    </rPh>
    <rPh sb="7" eb="9">
      <t>ヘイキン</t>
    </rPh>
    <rPh sb="9" eb="11">
      <t>ロウドウ</t>
    </rPh>
    <rPh sb="11" eb="13">
      <t>ジカン</t>
    </rPh>
    <rPh sb="13" eb="14">
      <t>スウ</t>
    </rPh>
    <phoneticPr fontId="31"/>
  </si>
</sst>
</file>

<file path=xl/styles.xml><?xml version="1.0" encoding="utf-8"?>
<styleSheet xmlns="http://schemas.openxmlformats.org/spreadsheetml/2006/main" xmlns:r="http://schemas.openxmlformats.org/officeDocument/2006/relationships" xmlns:mc="http://schemas.openxmlformats.org/markup-compatibility/2006">
  <numFmts count="23">
    <numFmt numFmtId="176" formatCode="h:m"/>
    <numFmt numFmtId="177" formatCode="0.0;\0;0.0"/>
    <numFmt numFmtId="178" formatCode="0.000;\0;0.000"/>
    <numFmt numFmtId="179" formatCode="0.0_ ;[Red]\-0.0\ "/>
    <numFmt numFmtId="180" formatCode="0.0_);[Red]\(0.0\)"/>
    <numFmt numFmtId="181" formatCode="0_ ;[Red]\-0\ "/>
    <numFmt numFmtId="182" formatCode="0.0&quot;人&quot;"/>
    <numFmt numFmtId="183" formatCode="0.00&quot;人&quot;"/>
    <numFmt numFmtId="184" formatCode="0.0"/>
    <numFmt numFmtId="185" formatCode="0.00_);[Red]\(0.00\)"/>
    <numFmt numFmtId="186" formatCode="0.0_ "/>
    <numFmt numFmtId="187" formatCode="#,##0_ "/>
    <numFmt numFmtId="188" formatCode="#,##0.0_ "/>
    <numFmt numFmtId="189" formatCode="###########&quot;人&quot;"/>
    <numFmt numFmtId="190" formatCode="##########.###&quot;人&quot;"/>
    <numFmt numFmtId="191" formatCode="0.0000_ "/>
    <numFmt numFmtId="192" formatCode="[&lt;=999]000;[&lt;=9999]000\-00;000\-0000"/>
    <numFmt numFmtId="193" formatCode="0.0%"/>
    <numFmt numFmtId="194" formatCode="0.000_ "/>
    <numFmt numFmtId="195" formatCode="&quot;（&quot;_ @_ &quot;）&quot;"/>
    <numFmt numFmtId="196" formatCode="0_);[Red]\(0\)"/>
    <numFmt numFmtId="197" formatCode="#,##0;&quot;▲ &quot;#,##0"/>
    <numFmt numFmtId="198" formatCode="0_ "/>
  </numFmts>
  <fonts count="146">
    <font>
      <sz val="11"/>
      <color auto="1"/>
      <name val="ＭＳ Ｐゴシック"/>
      <family val="3"/>
    </font>
    <font>
      <sz val="11"/>
      <color auto="1"/>
      <name val="ＭＳ Ｐゴシック"/>
      <family val="3"/>
    </font>
    <font>
      <sz val="10"/>
      <color auto="1"/>
      <name val="ＭＳ Ｐゴシック"/>
      <family val="3"/>
    </font>
    <font>
      <sz val="11"/>
      <color theme="1"/>
      <name val="ＭＳ Ｐゴシック"/>
      <family val="3"/>
      <scheme val="minor"/>
    </font>
    <font>
      <sz val="11"/>
      <color theme="1"/>
      <name val="ＭＳ ゴシック"/>
      <family val="3"/>
    </font>
    <font>
      <sz val="11"/>
      <color indexed="8"/>
      <name val="ＭＳ Ｐゴシック"/>
      <family val="3"/>
    </font>
    <font>
      <sz val="11"/>
      <color indexed="8"/>
      <name val="游ゴシック"/>
      <family val="3"/>
    </font>
    <font>
      <sz val="11"/>
      <color theme="1"/>
      <name val="游ゴシック"/>
      <family val="3"/>
    </font>
    <font>
      <sz val="6"/>
      <color auto="1"/>
      <name val="ＭＳ Ｐゴシック"/>
      <family val="3"/>
    </font>
    <font>
      <b/>
      <sz val="14"/>
      <color auto="1"/>
      <name val="ＭＳ Ｐゴシック"/>
      <family val="3"/>
    </font>
    <font>
      <sz val="9"/>
      <color auto="1"/>
      <name val="ＭＳ Ｐゴシック"/>
      <family val="3"/>
    </font>
    <font>
      <u/>
      <sz val="11"/>
      <color theme="10"/>
      <name val="ＭＳ Ｐゴシック"/>
      <family val="3"/>
    </font>
    <font>
      <sz val="12"/>
      <color auto="1"/>
      <name val="ＭＳ 明朝"/>
      <family val="1"/>
    </font>
    <font>
      <sz val="12"/>
      <color auto="1"/>
      <name val="ＭＳ ゴシック"/>
      <family val="3"/>
    </font>
    <font>
      <sz val="14"/>
      <color auto="1"/>
      <name val="ＭＳ ゴシック"/>
      <family val="3"/>
    </font>
    <font>
      <sz val="9"/>
      <color auto="1"/>
      <name val="ＭＳ ゴシック"/>
      <family val="3"/>
    </font>
    <font>
      <sz val="14"/>
      <color auto="1"/>
      <name val="HG丸ｺﾞｼｯｸM-PRO"/>
      <family val="3"/>
    </font>
    <font>
      <sz val="10"/>
      <color auto="1"/>
      <name val="ＭＳ ゴシック"/>
      <family val="3"/>
    </font>
    <font>
      <sz val="11"/>
      <color auto="1"/>
      <name val="ＭＳ ゴシック"/>
      <family val="3"/>
    </font>
    <font>
      <sz val="10"/>
      <color theme="1"/>
      <name val="ＭＳ ゴシック"/>
      <family val="3"/>
    </font>
    <font>
      <sz val="16"/>
      <color auto="1"/>
      <name val="ＭＳ ゴシック"/>
      <family val="3"/>
    </font>
    <font>
      <sz val="9"/>
      <color auto="1"/>
      <name val="ＭＳ 明朝"/>
      <family val="1"/>
    </font>
    <font>
      <sz val="16"/>
      <color auto="1"/>
      <name val="ＭＳ 明朝"/>
      <family val="1"/>
    </font>
    <font>
      <sz val="14"/>
      <color auto="1"/>
      <name val="ＭＳ 明朝"/>
      <family val="1"/>
    </font>
    <font>
      <sz val="8"/>
      <color auto="1"/>
      <name val="ＭＳ Ｐゴシック"/>
      <family val="3"/>
    </font>
    <font>
      <sz val="11"/>
      <color auto="1"/>
      <name val="ＭＳ 明朝"/>
      <family val="1"/>
    </font>
    <font>
      <b/>
      <sz val="11"/>
      <color auto="1"/>
      <name val="ＭＳ ゴシック"/>
      <family val="3"/>
    </font>
    <font>
      <sz val="18"/>
      <color theme="1"/>
      <name val="ＭＳ ゴシック"/>
      <family val="3"/>
    </font>
    <font>
      <sz val="14"/>
      <color auto="1"/>
      <name val="ＭＳ Ｐゴシック"/>
      <family val="3"/>
    </font>
    <font>
      <sz val="14"/>
      <color theme="1"/>
      <name val="ＭＳ Ｐゴシック"/>
      <family val="3"/>
    </font>
    <font>
      <sz val="11"/>
      <color rgb="FFFF0000"/>
      <name val="ＭＳ ゴシック"/>
      <family val="3"/>
    </font>
    <font>
      <sz val="6"/>
      <color auto="1"/>
      <name val="游ゴシック"/>
    </font>
    <font>
      <sz val="14"/>
      <color theme="1"/>
      <name val="ＭＳ ゴシック"/>
      <family val="3"/>
    </font>
    <font>
      <sz val="11"/>
      <color rgb="FF0000FF"/>
      <name val="ＭＳ ゴシック"/>
      <family val="3"/>
    </font>
    <font>
      <sz val="11"/>
      <color rgb="FF0000FF"/>
      <name val="ＭＳ Ｐゴシック"/>
      <family val="3"/>
    </font>
    <font>
      <sz val="11"/>
      <color indexed="8"/>
      <name val="HGSｺﾞｼｯｸM"/>
      <family val="3"/>
    </font>
    <font>
      <sz val="11"/>
      <color theme="1"/>
      <name val="HGSｺﾞｼｯｸM"/>
      <family val="3"/>
    </font>
    <font>
      <sz val="11"/>
      <color auto="1"/>
      <name val="HGSｺﾞｼｯｸM"/>
      <family val="3"/>
    </font>
    <font>
      <sz val="10"/>
      <color auto="1"/>
      <name val="HGSｺﾞｼｯｸM"/>
      <family val="3"/>
    </font>
    <font>
      <sz val="7"/>
      <color auto="1"/>
      <name val="HGSｺﾞｼｯｸM"/>
      <family val="3"/>
    </font>
    <font>
      <b/>
      <sz val="11"/>
      <color auto="1"/>
      <name val="HGSｺﾞｼｯｸM"/>
      <family val="3"/>
    </font>
    <font>
      <sz val="11"/>
      <color rgb="FFFF0000"/>
      <name val="HGSｺﾞｼｯｸM"/>
      <family val="3"/>
    </font>
    <font>
      <sz val="9"/>
      <color auto="1"/>
      <name val="HGSｺﾞｼｯｸM"/>
      <family val="3"/>
    </font>
    <font>
      <sz val="10"/>
      <color theme="1"/>
      <name val="HGSｺﾞｼｯｸM"/>
      <family val="3"/>
    </font>
    <font>
      <sz val="7"/>
      <color theme="1"/>
      <name val="HGSｺﾞｼｯｸM"/>
      <family val="3"/>
    </font>
    <font>
      <b/>
      <sz val="11"/>
      <color theme="1"/>
      <name val="HGSｺﾞｼｯｸM"/>
      <family val="3"/>
    </font>
    <font>
      <sz val="12"/>
      <color auto="1"/>
      <name val="ＭＳ Ｐゴシック"/>
      <family val="3"/>
    </font>
    <font>
      <sz val="12"/>
      <color auto="1"/>
      <name val="HGSｺﾞｼｯｸM"/>
      <family val="3"/>
    </font>
    <font>
      <b/>
      <sz val="14"/>
      <color auto="1"/>
      <name val="HGSｺﾞｼｯｸM"/>
      <family val="3"/>
    </font>
    <font>
      <b/>
      <sz val="12"/>
      <color auto="1"/>
      <name val="ＭＳ Ｐゴシック"/>
      <family val="3"/>
    </font>
    <font>
      <b/>
      <sz val="11"/>
      <color auto="1"/>
      <name val="ＭＳ Ｐゴシック"/>
      <family val="3"/>
      <scheme val="minor"/>
    </font>
    <font>
      <sz val="12"/>
      <color theme="1"/>
      <name val="HGSｺﾞｼｯｸM"/>
      <family val="3"/>
    </font>
    <font>
      <sz val="11"/>
      <color indexed="8"/>
      <name val="ＭＳ ゴシック"/>
      <family val="3"/>
    </font>
    <font>
      <sz val="14"/>
      <color indexed="8"/>
      <name val="ＭＳ ゴシック"/>
      <family val="3"/>
    </font>
    <font>
      <sz val="14"/>
      <color auto="1"/>
      <name val="HGｺﾞｼｯｸM"/>
      <family val="3"/>
    </font>
    <font>
      <b/>
      <sz val="14"/>
      <color auto="1"/>
      <name val="HGｺﾞｼｯｸM"/>
      <family val="3"/>
    </font>
    <font>
      <sz val="11"/>
      <color auto="1"/>
      <name val="HGｺﾞｼｯｸM"/>
      <family val="3"/>
    </font>
    <font>
      <u/>
      <sz val="11"/>
      <color auto="1"/>
      <name val="HGｺﾞｼｯｸM"/>
      <family val="3"/>
    </font>
    <font>
      <sz val="8"/>
      <color auto="1"/>
      <name val="HGｺﾞｼｯｸM"/>
      <family val="3"/>
    </font>
    <font>
      <sz val="12"/>
      <color auto="1"/>
      <name val="HGｺﾞｼｯｸM"/>
      <family val="3"/>
    </font>
    <font>
      <sz val="16"/>
      <color auto="1"/>
      <name val="HGｺﾞｼｯｸM"/>
      <family val="3"/>
    </font>
    <font>
      <b/>
      <sz val="12"/>
      <color auto="1"/>
      <name val="ＭＳ ゴシック"/>
      <family val="3"/>
    </font>
    <font>
      <b/>
      <sz val="12"/>
      <color theme="1"/>
      <name val="ＭＳ ゴシック"/>
      <family val="3"/>
    </font>
    <font>
      <sz val="12"/>
      <color rgb="FFFF0000"/>
      <name val="ＭＳ ゴシック"/>
      <family val="3"/>
    </font>
    <font>
      <sz val="16"/>
      <color theme="1"/>
      <name val="ＭＳ 明朝"/>
      <family val="1"/>
    </font>
    <font>
      <sz val="12"/>
      <color theme="1"/>
      <name val="ＭＳ ゴシック"/>
      <family val="3"/>
    </font>
    <font>
      <sz val="12"/>
      <color theme="1"/>
      <name val="ＭＳ 明朝"/>
      <family val="1"/>
    </font>
    <font>
      <sz val="6"/>
      <color auto="1"/>
      <name val="ＭＳ ゴシック"/>
      <family val="2"/>
    </font>
    <font>
      <b/>
      <sz val="8"/>
      <color rgb="FFFF0000"/>
      <name val="ＭＳ ゴシック"/>
      <family val="3"/>
    </font>
    <font>
      <sz val="10"/>
      <color theme="1"/>
      <name val="ＭＳ 明朝"/>
      <family val="1"/>
    </font>
    <font>
      <b/>
      <sz val="10"/>
      <color theme="1"/>
      <name val="ＭＳ ゴシック"/>
      <family val="3"/>
    </font>
    <font>
      <sz val="6"/>
      <color theme="1"/>
      <name val="ＭＳ ゴシック"/>
      <family val="3"/>
    </font>
    <font>
      <b/>
      <sz val="9"/>
      <color rgb="FFFF0000"/>
      <name val="ＭＳ ゴシック"/>
      <family val="3"/>
    </font>
    <font>
      <sz val="8"/>
      <color theme="1"/>
      <name val="ＭＳ 明朝"/>
      <family val="1"/>
    </font>
    <font>
      <sz val="9"/>
      <color theme="1"/>
      <name val="ＭＳ 明朝"/>
      <family val="1"/>
    </font>
    <font>
      <sz val="9"/>
      <color theme="1"/>
      <name val="ＭＳ ゴシック"/>
      <family val="3"/>
    </font>
    <font>
      <sz val="10"/>
      <color theme="1"/>
      <name val="Arial"/>
      <family val="2"/>
    </font>
    <font>
      <sz val="6"/>
      <color theme="1"/>
      <name val="ＭＳ 明朝"/>
      <family val="1"/>
    </font>
    <font>
      <b/>
      <sz val="20"/>
      <color theme="1"/>
      <name val="ＭＳ ゴシック"/>
      <family val="3"/>
    </font>
    <font>
      <b/>
      <sz val="9"/>
      <color rgb="FFFF0000"/>
      <name val="ＭＳ 明朝"/>
      <family val="1"/>
    </font>
    <font>
      <sz val="10"/>
      <color auto="1"/>
      <name val="HGｺﾞｼｯｸM"/>
      <family val="3"/>
    </font>
    <font>
      <sz val="12"/>
      <color indexed="8"/>
      <name val="HGｺﾞｼｯｸM"/>
      <family val="3"/>
    </font>
    <font>
      <sz val="12"/>
      <color indexed="8"/>
      <name val="ＭＳ ゴシック"/>
      <family val="3"/>
    </font>
    <font>
      <sz val="11"/>
      <color indexed="8"/>
      <name val="HGｺﾞｼｯｸM"/>
      <family val="3"/>
    </font>
    <font>
      <sz val="9"/>
      <color indexed="8"/>
      <name val="HGｺﾞｼｯｸM"/>
      <family val="3"/>
    </font>
    <font>
      <sz val="14"/>
      <color indexed="8"/>
      <name val="HGｺﾞｼｯｸM"/>
      <family val="3"/>
    </font>
    <font>
      <b/>
      <sz val="14"/>
      <color indexed="8"/>
      <name val="HGｺﾞｼｯｸM"/>
      <family val="3"/>
    </font>
    <font>
      <sz val="10"/>
      <color indexed="8"/>
      <name val="HGｺﾞｼｯｸM"/>
      <family val="3"/>
    </font>
    <font>
      <sz val="9"/>
      <color indexed="8"/>
      <name val="ＭＳ ゴシック"/>
      <family val="3"/>
    </font>
    <font>
      <sz val="9"/>
      <color auto="1"/>
      <name val="HGｺﾞｼｯｸM"/>
      <family val="3"/>
    </font>
    <font>
      <sz val="11"/>
      <color theme="1"/>
      <name val="HGｺﾞｼｯｸM"/>
      <family val="3"/>
    </font>
    <font>
      <sz val="11"/>
      <color rgb="FFFF0000"/>
      <name val="HGｺﾞｼｯｸM"/>
      <family val="3"/>
    </font>
    <font>
      <u/>
      <sz val="11"/>
      <color rgb="FFFF0000"/>
      <name val="HGｺﾞｼｯｸM"/>
      <family val="3"/>
    </font>
    <font>
      <sz val="10"/>
      <color rgb="FFFF0000"/>
      <name val="HGｺﾞｼｯｸM"/>
      <family val="3"/>
    </font>
    <font>
      <sz val="12"/>
      <color theme="1"/>
      <name val="HGｺﾞｼｯｸM"/>
      <family val="3"/>
    </font>
    <font>
      <b/>
      <sz val="14"/>
      <color theme="1"/>
      <name val="HGｺﾞｼｯｸM"/>
      <family val="3"/>
    </font>
    <font>
      <sz val="10"/>
      <color theme="1"/>
      <name val="HGｺﾞｼｯｸM"/>
      <family val="3"/>
    </font>
    <font>
      <sz val="9"/>
      <color theme="1"/>
      <name val="HGｺﾞｼｯｸM"/>
      <family val="3"/>
    </font>
    <font>
      <sz val="8"/>
      <color theme="1"/>
      <name val="ＭＳ ゴシック"/>
      <family val="3"/>
    </font>
    <font>
      <sz val="8"/>
      <color theme="1"/>
      <name val="ＭＳ Ｐゴシック"/>
      <family val="3"/>
    </font>
    <font>
      <sz val="10"/>
      <color theme="1"/>
      <name val="ＭＳ Ｐゴシック"/>
      <family val="3"/>
    </font>
    <font>
      <sz val="14"/>
      <color indexed="8"/>
      <name val="ＭＳ Ｐゴシック"/>
      <family val="3"/>
    </font>
    <font>
      <sz val="10"/>
      <color indexed="8"/>
      <name val="ＭＳ Ｐゴシック"/>
      <family val="3"/>
    </font>
    <font>
      <b/>
      <sz val="12"/>
      <color indexed="8"/>
      <name val="ＭＳ Ｐゴシック"/>
      <family val="3"/>
      <scheme val="minor"/>
    </font>
    <font>
      <sz val="16"/>
      <color indexed="8"/>
      <name val="ＭＳ Ｐゴシック"/>
      <family val="3"/>
      <scheme val="minor"/>
    </font>
    <font>
      <sz val="9"/>
      <color indexed="8"/>
      <name val="ＭＳ Ｐゴシック"/>
      <family val="3"/>
    </font>
    <font>
      <sz val="12"/>
      <color indexed="8"/>
      <name val="ＭＳ Ｐゴシック"/>
      <family val="3"/>
      <scheme val="minor"/>
    </font>
    <font>
      <sz val="14"/>
      <color rgb="FFFF0000"/>
      <name val="ＭＳ Ｐゴシック"/>
      <family val="3"/>
    </font>
    <font>
      <sz val="11"/>
      <color rgb="FFFF0000"/>
      <name val="ＭＳ Ｐゴシック"/>
      <family val="3"/>
    </font>
    <font>
      <sz val="14"/>
      <color auto="1"/>
      <name val="ＭＳ Ｐ明朝"/>
      <family val="1"/>
    </font>
    <font>
      <sz val="11"/>
      <color auto="1"/>
      <name val="ＭＳ Ｐ明朝"/>
      <family val="1"/>
    </font>
    <font>
      <u/>
      <sz val="11"/>
      <color auto="1"/>
      <name val="ＭＳ Ｐ明朝"/>
      <family val="1"/>
    </font>
    <font>
      <sz val="10"/>
      <color indexed="8"/>
      <name val="ＭＳ ゴシック"/>
      <family val="3"/>
    </font>
    <font>
      <sz val="10.5"/>
      <color auto="1"/>
      <name val="HGSｺﾞｼｯｸM"/>
      <family val="3"/>
    </font>
    <font>
      <b/>
      <sz val="14"/>
      <color theme="1"/>
      <name val="HGSｺﾞｼｯｸM"/>
      <family val="3"/>
    </font>
    <font>
      <sz val="16"/>
      <color theme="1"/>
      <name val="HGSｺﾞｼｯｸM"/>
      <family val="3"/>
    </font>
    <font>
      <sz val="16"/>
      <color theme="1"/>
      <name val="ＭＳ Ｐゴシック"/>
      <family val="3"/>
    </font>
    <font>
      <sz val="10"/>
      <color rgb="FFFF0000"/>
      <name val="ＭＳ Ｐゴシック"/>
      <family val="3"/>
    </font>
    <font>
      <sz val="10"/>
      <color rgb="FFFF0000"/>
      <name val="ＭＳ ゴシック"/>
      <family val="3"/>
    </font>
    <font>
      <sz val="9"/>
      <color theme="1"/>
      <name val="ＭＳ Ｐゴシック"/>
      <family val="3"/>
      <scheme val="minor"/>
    </font>
    <font>
      <sz val="12"/>
      <color theme="1"/>
      <name val="ＭＳ Ｐゴシック"/>
      <family val="3"/>
    </font>
    <font>
      <sz val="7"/>
      <color auto="1"/>
      <name val="HGｺﾞｼｯｸM"/>
      <family val="3"/>
    </font>
    <font>
      <sz val="16"/>
      <color auto="1"/>
      <name val="ＭＳ Ｐゴシック"/>
      <family val="3"/>
      <scheme val="minor"/>
    </font>
    <font>
      <b/>
      <sz val="10"/>
      <color auto="1"/>
      <name val="ＭＳ Ｐゴシック"/>
      <family val="3"/>
      <scheme val="minor"/>
    </font>
    <font>
      <sz val="20"/>
      <color auto="1"/>
      <name val="ＭＳ Ｐゴシック"/>
      <family val="3"/>
    </font>
    <font>
      <sz val="18"/>
      <color indexed="8"/>
      <name val="ＭＳ Ｐゴシック"/>
      <family val="3"/>
    </font>
    <font>
      <b/>
      <sz val="11"/>
      <color indexed="8"/>
      <name val="ＭＳ Ｐゴシック"/>
      <family val="3"/>
    </font>
    <font>
      <b/>
      <sz val="24"/>
      <color theme="1"/>
      <name val="ＭＳ ゴシック"/>
      <family val="3"/>
    </font>
    <font>
      <sz val="16"/>
      <color theme="1"/>
      <name val="ＭＳ ゴシック"/>
      <family val="3"/>
    </font>
    <font>
      <u/>
      <sz val="18"/>
      <color theme="1"/>
      <name val="ＭＳ ゴシック"/>
      <family val="3"/>
    </font>
    <font>
      <b/>
      <sz val="18"/>
      <color theme="1"/>
      <name val="ＭＳ ゴシック"/>
      <family val="3"/>
    </font>
    <font>
      <sz val="36"/>
      <color theme="1"/>
      <name val="ＭＳ ゴシック"/>
      <family val="3"/>
    </font>
    <font>
      <b/>
      <sz val="36"/>
      <color theme="1"/>
      <name val="ＭＳ ゴシック"/>
      <family val="3"/>
    </font>
    <font>
      <sz val="20"/>
      <color theme="1"/>
      <name val="ＭＳ ゴシック"/>
      <family val="3"/>
    </font>
    <font>
      <sz val="7"/>
      <color theme="1"/>
      <name val="ＭＳ ゴシック"/>
      <family val="3"/>
    </font>
    <font>
      <sz val="6"/>
      <color auto="1"/>
      <name val="ＭＳ Ｐゴシック"/>
      <family val="3"/>
    </font>
    <font>
      <sz val="20"/>
      <color indexed="8"/>
      <name val="ＭＳ Ｐゴシック"/>
      <family val="3"/>
    </font>
    <font>
      <sz val="9"/>
      <color rgb="FFFF0000"/>
      <name val="ＭＳ Ｐゴシック"/>
      <family val="3"/>
    </font>
    <font>
      <b/>
      <sz val="12"/>
      <color auto="1"/>
      <name val="HGSｺﾞｼｯｸM"/>
      <family val="3"/>
    </font>
    <font>
      <b/>
      <sz val="12"/>
      <color rgb="FFFF0000"/>
      <name val="HGSｺﾞｼｯｸM"/>
      <family val="3"/>
    </font>
    <font>
      <b/>
      <sz val="14"/>
      <color theme="1"/>
      <name val="ＭＳ ゴシック"/>
      <family val="3"/>
    </font>
    <font>
      <b/>
      <sz val="11"/>
      <color rgb="FFFF0000"/>
      <name val="ＭＳ ゴシック"/>
      <family val="3"/>
    </font>
    <font>
      <b/>
      <sz val="6"/>
      <color theme="7"/>
      <name val="ＭＳ ゴシック"/>
      <family val="3"/>
    </font>
    <font>
      <sz val="6"/>
      <color auto="1"/>
      <name val="ＭＳ 明朝"/>
      <family val="1"/>
    </font>
    <font>
      <sz val="6"/>
      <color auto="1"/>
      <name val="ＭＳ ゴシック"/>
      <family val="2"/>
    </font>
    <font>
      <sz val="11"/>
      <color theme="1"/>
      <name val="ＭＳ ゴシック"/>
      <family val="3"/>
    </font>
  </fonts>
  <fills count="15">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indexed="41"/>
        <bgColor indexed="64"/>
      </patternFill>
    </fill>
    <fill>
      <patternFill patternType="solid">
        <fgColor theme="0" tint="-5.e-002"/>
        <bgColor indexed="64"/>
      </patternFill>
    </fill>
    <fill>
      <patternFill patternType="solid">
        <fgColor rgb="FFFFFFCC"/>
        <bgColor indexed="64"/>
      </patternFill>
    </fill>
    <fill>
      <patternFill patternType="solid">
        <fgColor theme="0" tint="-0.15"/>
        <bgColor indexed="64"/>
      </patternFill>
    </fill>
    <fill>
      <patternFill patternType="solid">
        <fgColor theme="8" tint="0.8"/>
        <bgColor indexed="64"/>
      </patternFill>
    </fill>
    <fill>
      <patternFill patternType="solid">
        <fgColor theme="4" tint="0.8"/>
        <bgColor indexed="64"/>
      </patternFill>
    </fill>
    <fill>
      <patternFill patternType="solid">
        <fgColor theme="6" tint="0.8"/>
        <bgColor indexed="64"/>
      </patternFill>
    </fill>
    <fill>
      <patternFill patternType="solid">
        <fgColor rgb="FFFFFF99"/>
        <bgColor indexed="64"/>
      </patternFill>
    </fill>
    <fill>
      <patternFill patternType="solid">
        <fgColor theme="7" tint="0.8"/>
        <bgColor indexed="64"/>
      </patternFill>
    </fill>
    <fill>
      <patternFill patternType="solid">
        <fgColor indexed="22"/>
        <bgColor indexed="64"/>
      </patternFill>
    </fill>
    <fill>
      <patternFill patternType="solid">
        <fgColor theme="5" tint="0.8"/>
        <bgColor indexed="64"/>
      </patternFill>
    </fill>
  </fills>
  <borders count="368">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right/>
      <top style="thin">
        <color indexed="64"/>
      </top>
      <bottom/>
      <diagonal/>
    </border>
    <border>
      <left/>
      <right/>
      <top/>
      <bottom style="medium">
        <color indexed="64"/>
      </bottom>
      <diagonal/>
    </border>
    <border>
      <left/>
      <right/>
      <top style="medium">
        <color indexed="64"/>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style="medium">
        <color indexed="64"/>
      </right>
      <top style="medium">
        <color indexed="64"/>
      </top>
      <bottom style="medium">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medium">
        <color indexed="64"/>
      </bottom>
      <diagonal/>
    </border>
    <border>
      <left style="medium">
        <color indexed="64"/>
      </left>
      <right style="dashed">
        <color indexed="64"/>
      </right>
      <top style="medium">
        <color indexed="64"/>
      </top>
      <bottom style="medium">
        <color indexed="64"/>
      </bottom>
      <diagonal/>
    </border>
    <border>
      <left style="thin">
        <color indexed="64"/>
      </left>
      <right/>
      <top style="medium">
        <color indexed="64"/>
      </top>
      <bottom style="dotted">
        <color indexed="64"/>
      </bottom>
      <diagonal/>
    </border>
    <border>
      <left style="thin">
        <color indexed="64"/>
      </left>
      <right/>
      <top style="dotted">
        <color indexed="64"/>
      </top>
      <bottom style="thin">
        <color indexed="64"/>
      </bottom>
      <diagonal/>
    </border>
    <border>
      <left style="thin">
        <color indexed="64"/>
      </left>
      <right/>
      <top/>
      <bottom style="medium">
        <color indexed="64"/>
      </bottom>
      <diagonal/>
    </border>
    <border>
      <left style="dashed">
        <color indexed="64"/>
      </left>
      <right style="dashed">
        <color indexed="64"/>
      </right>
      <top style="medium">
        <color indexed="64"/>
      </top>
      <bottom style="medium">
        <color indexed="64"/>
      </bottom>
      <diagonal/>
    </border>
    <border>
      <left/>
      <right/>
      <top style="medium">
        <color indexed="64"/>
      </top>
      <bottom style="dotted">
        <color indexed="64"/>
      </bottom>
      <diagonal/>
    </border>
    <border>
      <left/>
      <right/>
      <top style="dotted">
        <color indexed="64"/>
      </top>
      <bottom style="thin">
        <color indexed="64"/>
      </bottom>
      <diagonal/>
    </border>
    <border>
      <left/>
      <right style="thin">
        <color indexed="64"/>
      </right>
      <top style="medium">
        <color indexed="64"/>
      </top>
      <bottom/>
      <diagonal/>
    </border>
    <border>
      <left/>
      <right style="thin">
        <color indexed="64"/>
      </right>
      <top/>
      <bottom style="thin">
        <color indexed="64"/>
      </bottom>
      <diagonal/>
    </border>
    <border>
      <left style="thin">
        <color indexed="64"/>
      </left>
      <right/>
      <top style="medium">
        <color indexed="64"/>
      </top>
      <bottom/>
      <diagonal/>
    </border>
    <border>
      <left style="dashed">
        <color indexed="64"/>
      </left>
      <right style="medium">
        <color indexed="64"/>
      </right>
      <top style="medium">
        <color indexed="64"/>
      </top>
      <bottom style="medium">
        <color indexed="64"/>
      </bottom>
      <diagonal/>
    </border>
    <border>
      <left/>
      <right style="medium">
        <color indexed="64"/>
      </right>
      <top style="medium">
        <color indexed="64"/>
      </top>
      <bottom style="dotted">
        <color indexed="64"/>
      </bottom>
      <diagonal/>
    </border>
    <border>
      <left/>
      <right style="medium">
        <color indexed="64"/>
      </right>
      <top style="dotted">
        <color indexed="64"/>
      </top>
      <bottom style="thin">
        <color indexed="64"/>
      </bottom>
      <diagonal/>
    </border>
    <border>
      <left/>
      <right style="medium">
        <color indexed="64"/>
      </right>
      <top style="thin">
        <color indexed="64"/>
      </top>
      <bottom/>
      <diagonal/>
    </border>
    <border>
      <left/>
      <right style="medium">
        <color indexed="64"/>
      </right>
      <top/>
      <bottom/>
      <diagonal/>
    </border>
    <border>
      <left/>
      <right style="medium">
        <color indexed="64"/>
      </right>
      <top/>
      <bottom style="medium">
        <color indexed="64"/>
      </bottom>
      <diagonal/>
    </border>
    <border>
      <left/>
      <right style="medium">
        <color indexed="64"/>
      </right>
      <top style="medium">
        <color indexed="64"/>
      </top>
      <bottom/>
      <diagonal/>
    </border>
    <border>
      <left/>
      <right style="medium">
        <color indexed="64"/>
      </right>
      <top/>
      <bottom style="thin">
        <color indexed="64"/>
      </bottom>
      <diagonal/>
    </border>
    <border>
      <left style="medium">
        <color indexed="64"/>
      </left>
      <right/>
      <top/>
      <bottom style="double">
        <color indexed="64"/>
      </bottom>
      <diagonal/>
    </border>
    <border>
      <left style="medium">
        <color indexed="64"/>
      </left>
      <right/>
      <top style="double">
        <color indexed="64"/>
      </top>
      <bottom style="medium">
        <color indexed="64"/>
      </bottom>
      <diagonal/>
    </border>
    <border>
      <left style="medium">
        <color indexed="64"/>
      </left>
      <right style="thin">
        <color indexed="64"/>
      </right>
      <top style="medium">
        <color indexed="64"/>
      </top>
      <bottom/>
      <diagonal/>
    </border>
    <border>
      <left/>
      <right/>
      <top/>
      <bottom style="double">
        <color indexed="64"/>
      </bottom>
      <diagonal/>
    </border>
    <border>
      <left/>
      <right/>
      <top style="double">
        <color indexed="64"/>
      </top>
      <bottom style="medium">
        <color indexed="64"/>
      </bottom>
      <diagonal/>
    </border>
    <border>
      <left/>
      <right style="thin">
        <color indexed="64"/>
      </right>
      <top/>
      <bottom style="double">
        <color indexed="64"/>
      </bottom>
      <diagonal/>
    </border>
    <border>
      <left/>
      <right style="thin">
        <color indexed="64"/>
      </right>
      <top style="double">
        <color indexed="64"/>
      </top>
      <bottom style="medium">
        <color indexed="64"/>
      </bottom>
      <diagonal/>
    </border>
    <border>
      <left style="thin">
        <color indexed="64"/>
      </left>
      <right/>
      <top/>
      <bottom style="double">
        <color indexed="64"/>
      </bottom>
      <diagonal/>
    </border>
    <border diagonalUp="1">
      <left style="thin">
        <color indexed="64"/>
      </left>
      <right/>
      <top style="double">
        <color indexed="64"/>
      </top>
      <bottom style="medium">
        <color indexed="64"/>
      </bottom>
      <diagonal style="thin">
        <color indexed="64"/>
      </diagonal>
    </border>
    <border diagonalUp="1">
      <left style="thin">
        <color indexed="64"/>
      </left>
      <right style="thin">
        <color indexed="64"/>
      </right>
      <top style="medium">
        <color indexed="64"/>
      </top>
      <bottom style="thin">
        <color indexed="64"/>
      </bottom>
      <diagonal style="thin">
        <color indexed="64"/>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bottom/>
      <diagonal style="thin">
        <color indexed="64"/>
      </diagonal>
    </border>
    <border diagonalUp="1">
      <left style="thin">
        <color indexed="64"/>
      </left>
      <right/>
      <top style="thin">
        <color indexed="64"/>
      </top>
      <bottom/>
      <diagonal style="thin">
        <color indexed="64"/>
      </diagonal>
    </border>
    <border diagonalUp="1">
      <left style="thin">
        <color indexed="64"/>
      </left>
      <right/>
      <top/>
      <bottom/>
      <diagonal style="thin">
        <color indexed="64"/>
      </diagonal>
    </border>
    <border diagonalUp="1">
      <left style="thin">
        <color indexed="64"/>
      </left>
      <right/>
      <top/>
      <bottom style="thin">
        <color indexed="64"/>
      </bottom>
      <diagonal style="thin">
        <color indexed="64"/>
      </diagonal>
    </border>
    <border diagonalUp="1">
      <left/>
      <right/>
      <top style="double">
        <color indexed="64"/>
      </top>
      <bottom style="medium">
        <color indexed="64"/>
      </bottom>
      <diagonal style="thin">
        <color indexed="64"/>
      </diagonal>
    </border>
    <border diagonalUp="1">
      <left/>
      <right/>
      <top style="thin">
        <color indexed="64"/>
      </top>
      <bottom/>
      <diagonal style="thin">
        <color indexed="64"/>
      </diagonal>
    </border>
    <border diagonalUp="1">
      <left/>
      <right/>
      <top/>
      <bottom/>
      <diagonal style="thin">
        <color indexed="64"/>
      </diagonal>
    </border>
    <border diagonalUp="1">
      <left/>
      <right/>
      <top/>
      <bottom style="thin">
        <color indexed="64"/>
      </bottom>
      <diagonal style="thin">
        <color indexed="64"/>
      </diagonal>
    </border>
    <border diagonalUp="1">
      <left/>
      <right style="thin">
        <color indexed="64"/>
      </right>
      <top style="double">
        <color indexed="64"/>
      </top>
      <bottom style="medium">
        <color indexed="64"/>
      </bottom>
      <diagonal style="thin">
        <color indexed="64"/>
      </diagonal>
    </border>
    <border diagonalUp="1">
      <left/>
      <right style="thin">
        <color indexed="64"/>
      </right>
      <top style="thin">
        <color indexed="64"/>
      </top>
      <bottom/>
      <diagonal style="thin">
        <color indexed="64"/>
      </diagonal>
    </border>
    <border diagonalUp="1">
      <left/>
      <right style="thin">
        <color indexed="64"/>
      </right>
      <top/>
      <bottom/>
      <diagonal style="thin">
        <color indexed="64"/>
      </diagonal>
    </border>
    <border diagonalUp="1">
      <left/>
      <right style="thin">
        <color indexed="64"/>
      </right>
      <top/>
      <bottom style="thin">
        <color indexed="64"/>
      </bottom>
      <diagonal style="thin">
        <color indexed="64"/>
      </diagonal>
    </border>
    <border>
      <left style="thin">
        <color indexed="64"/>
      </left>
      <right/>
      <top style="medium">
        <color indexed="64"/>
      </top>
      <bottom style="double">
        <color indexed="64"/>
      </bottom>
      <diagonal/>
    </border>
    <border>
      <left style="thin">
        <color indexed="64"/>
      </left>
      <right/>
      <top style="double">
        <color indexed="64"/>
      </top>
      <bottom style="double">
        <color indexed="64"/>
      </bottom>
      <diagonal/>
    </border>
    <border>
      <left style="thin">
        <color indexed="64"/>
      </left>
      <right/>
      <top style="double">
        <color indexed="64"/>
      </top>
      <bottom style="medium">
        <color indexed="64"/>
      </bottom>
      <diagonal/>
    </border>
    <border>
      <left style="thin">
        <color indexed="64"/>
      </left>
      <right/>
      <top style="medium">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style="double">
        <color indexed="64"/>
      </bottom>
      <diagonal/>
    </border>
    <border>
      <left/>
      <right/>
      <top style="double">
        <color indexed="64"/>
      </top>
      <bottom style="double">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right style="medium">
        <color indexed="64"/>
      </right>
      <top style="double">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diagonalUp="1">
      <left style="thin">
        <color indexed="64"/>
      </left>
      <right/>
      <top style="thin">
        <color indexed="64"/>
      </top>
      <bottom style="thin">
        <color indexed="64"/>
      </bottom>
      <diagonal style="thin">
        <color indexed="64"/>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top style="hair">
        <color indexed="64"/>
      </top>
      <bottom/>
      <diagonal/>
    </border>
    <border>
      <left style="medium">
        <color indexed="64"/>
      </left>
      <right style="thin">
        <color indexed="64"/>
      </right>
      <top style="thin">
        <color indexed="64"/>
      </top>
      <bottom style="medium">
        <color indexed="64"/>
      </bottom>
      <diagonal/>
    </border>
    <border>
      <left/>
      <right/>
      <top style="hair">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hair">
        <color indexed="64"/>
      </top>
      <bottom/>
      <diagonal/>
    </border>
    <border>
      <left style="thin">
        <color rgb="FFFFFF00"/>
      </left>
      <right/>
      <top/>
      <bottom/>
      <diagonal/>
    </border>
    <border>
      <left style="thin">
        <color rgb="FFFFFF00"/>
      </left>
      <right/>
      <top/>
      <bottom style="thin">
        <color rgb="FFFFFF00"/>
      </bottom>
      <diagonal/>
    </border>
    <border>
      <left style="medium">
        <color indexed="64"/>
      </left>
      <right style="medium">
        <color indexed="64"/>
      </right>
      <top style="medium">
        <color indexed="64"/>
      </top>
      <bottom style="medium">
        <color indexed="64"/>
      </bottom>
      <diagonal/>
    </border>
    <border>
      <left/>
      <right/>
      <top style="thin">
        <color rgb="FFFFFF00"/>
      </top>
      <bottom/>
      <diagonal/>
    </border>
    <border>
      <left/>
      <right/>
      <top/>
      <bottom style="thin">
        <color rgb="FFFFFF00"/>
      </bottom>
      <diagonal/>
    </border>
    <border>
      <left style="thin">
        <color indexed="64"/>
      </left>
      <right style="thin">
        <color indexed="64"/>
      </right>
      <top style="thin">
        <color indexed="64"/>
      </top>
      <bottom style="double">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thin">
        <color indexed="64"/>
      </top>
      <bottom style="double">
        <color indexed="64"/>
      </bottom>
      <diagonal/>
    </border>
    <border>
      <left/>
      <right style="thin">
        <color rgb="FFFFFF00"/>
      </right>
      <top/>
      <bottom/>
      <diagonal/>
    </border>
    <border>
      <left/>
      <right style="thin">
        <color rgb="FFFFFF00"/>
      </right>
      <top/>
      <bottom style="thin">
        <color rgb="FFFFFF00"/>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diagonalUp="1">
      <left style="thin">
        <color indexed="64"/>
      </left>
      <right/>
      <top style="medium">
        <color indexed="64"/>
      </top>
      <bottom style="medium">
        <color indexed="64"/>
      </bottom>
      <diagonal style="thin">
        <color indexed="64"/>
      </diagonal>
    </border>
    <border diagonalUp="1">
      <left style="thin">
        <color indexed="64"/>
      </left>
      <right/>
      <top style="medium">
        <color indexed="64"/>
      </top>
      <bottom style="thin">
        <color indexed="64"/>
      </bottom>
      <diagonal style="thin">
        <color indexed="64"/>
      </diagonal>
    </border>
    <border diagonalUp="1">
      <left style="thin">
        <color indexed="64"/>
      </left>
      <right/>
      <top/>
      <bottom style="medium">
        <color indexed="64"/>
      </bottom>
      <diagonal style="thin">
        <color indexed="64"/>
      </diagonal>
    </border>
    <border diagonalUp="1">
      <left/>
      <right/>
      <top style="medium">
        <color indexed="64"/>
      </top>
      <bottom style="medium">
        <color indexed="64"/>
      </bottom>
      <diagonal style="thin">
        <color indexed="64"/>
      </diagonal>
    </border>
    <border diagonalUp="1">
      <left/>
      <right/>
      <top style="medium">
        <color indexed="64"/>
      </top>
      <bottom style="thin">
        <color indexed="64"/>
      </bottom>
      <diagonal style="thin">
        <color indexed="64"/>
      </diagonal>
    </border>
    <border diagonalUp="1">
      <left/>
      <right/>
      <top/>
      <bottom style="medium">
        <color indexed="64"/>
      </bottom>
      <diagonal style="thin">
        <color indexed="64"/>
      </diagonal>
    </border>
    <border diagonalUp="1">
      <left/>
      <right style="thin">
        <color indexed="64"/>
      </right>
      <top style="medium">
        <color indexed="64"/>
      </top>
      <bottom style="thin">
        <color indexed="64"/>
      </bottom>
      <diagonal style="thin">
        <color indexed="64"/>
      </diagonal>
    </border>
    <border diagonalUp="1">
      <left/>
      <right style="thin">
        <color indexed="64"/>
      </right>
      <top/>
      <bottom style="medium">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diagonalUp="1">
      <left style="thin">
        <color indexed="64"/>
      </left>
      <right style="thin">
        <color indexed="64"/>
      </right>
      <top style="medium">
        <color indexed="64"/>
      </top>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diagonalUp="1">
      <left style="thin">
        <color indexed="64"/>
      </left>
      <right style="medium">
        <color indexed="64"/>
      </right>
      <top style="medium">
        <color indexed="64"/>
      </top>
      <bottom/>
      <diagonal style="thin">
        <color indexed="64"/>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medium">
        <color indexed="64"/>
      </right>
      <top style="thin">
        <color indexed="64"/>
      </top>
      <bottom/>
      <diagonal style="thin">
        <color indexed="64"/>
      </diagonal>
    </border>
    <border>
      <left style="double">
        <color indexed="64"/>
      </left>
      <right/>
      <top style="double">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right style="double">
        <color indexed="64"/>
      </right>
      <top style="double">
        <color indexed="64"/>
      </top>
      <bottom style="thin">
        <color indexed="64"/>
      </bottom>
      <diagonal/>
    </border>
    <border>
      <left/>
      <right style="double">
        <color indexed="64"/>
      </right>
      <top style="thin">
        <color indexed="64"/>
      </top>
      <bottom style="thin">
        <color indexed="64"/>
      </bottom>
      <diagonal/>
    </border>
    <border>
      <left/>
      <right style="double">
        <color indexed="64"/>
      </right>
      <top style="thin">
        <color indexed="64"/>
      </top>
      <bottom style="double">
        <color indexed="64"/>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diagonal/>
    </border>
    <border>
      <left style="thin">
        <color indexed="8"/>
      </left>
      <right style="thin">
        <color indexed="8"/>
      </right>
      <top style="double">
        <color indexed="8"/>
      </top>
      <bottom style="thin">
        <color indexed="8"/>
      </bottom>
      <diagonal/>
    </border>
    <border>
      <left style="thin">
        <color indexed="8"/>
      </left>
      <right style="thin">
        <color indexed="8"/>
      </right>
      <top style="thin">
        <color indexed="8"/>
      </top>
      <bottom/>
      <diagonal/>
    </border>
    <border>
      <left style="thin">
        <color indexed="8"/>
      </left>
      <right style="thin">
        <color indexed="8"/>
      </right>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double">
        <color indexed="8"/>
      </bottom>
      <diagonal/>
    </border>
    <border>
      <left style="thin">
        <color indexed="8"/>
      </left>
      <right/>
      <top style="double">
        <color indexed="8"/>
      </top>
      <bottom style="thin">
        <color indexed="8"/>
      </bottom>
      <diagonal/>
    </border>
    <border>
      <left/>
      <right/>
      <top style="thin">
        <color indexed="8"/>
      </top>
      <bottom style="thin">
        <color indexed="8"/>
      </bottom>
      <diagonal/>
    </border>
    <border>
      <left/>
      <right/>
      <top style="thin">
        <color indexed="8"/>
      </top>
      <bottom/>
      <diagonal/>
    </border>
    <border>
      <left/>
      <right/>
      <top style="double">
        <color indexed="8"/>
      </top>
      <bottom style="thin">
        <color indexed="8"/>
      </bottom>
      <diagonal/>
    </border>
    <border>
      <left/>
      <right/>
      <top style="thin">
        <color indexed="8"/>
      </top>
      <bottom style="double">
        <color indexed="8"/>
      </bottom>
      <diagonal/>
    </border>
    <border>
      <left/>
      <right style="dotted">
        <color indexed="8"/>
      </right>
      <top style="thin">
        <color indexed="8"/>
      </top>
      <bottom style="thin">
        <color indexed="8"/>
      </bottom>
      <diagonal/>
    </border>
    <border>
      <left/>
      <right style="dotted">
        <color indexed="8"/>
      </right>
      <top style="thin">
        <color indexed="8"/>
      </top>
      <bottom style="double">
        <color indexed="8"/>
      </bottom>
      <diagonal/>
    </border>
    <border>
      <left/>
      <right style="dotted">
        <color indexed="8"/>
      </right>
      <top style="double">
        <color indexed="8"/>
      </top>
      <bottom style="thin">
        <color indexed="8"/>
      </bottom>
      <diagonal/>
    </border>
    <border>
      <left style="dotted">
        <color indexed="8"/>
      </left>
      <right style="thin">
        <color indexed="8"/>
      </right>
      <top style="thin">
        <color indexed="8"/>
      </top>
      <bottom style="thin">
        <color indexed="8"/>
      </bottom>
      <diagonal/>
    </border>
    <border>
      <left style="dotted">
        <color indexed="8"/>
      </left>
      <right style="thin">
        <color indexed="8"/>
      </right>
      <top style="thin">
        <color indexed="8"/>
      </top>
      <bottom/>
      <diagonal/>
    </border>
    <border>
      <left style="dotted">
        <color indexed="8"/>
      </left>
      <right style="thin">
        <color indexed="8"/>
      </right>
      <top style="double">
        <color indexed="8"/>
      </top>
      <bottom style="thin">
        <color indexed="8"/>
      </bottom>
      <diagonal/>
    </border>
    <border>
      <left/>
      <right/>
      <top style="dashed">
        <color indexed="64"/>
      </top>
      <bottom/>
      <diagonal/>
    </border>
    <border>
      <left/>
      <right style="thin">
        <color indexed="64"/>
      </right>
      <top style="dashed">
        <color indexed="64"/>
      </top>
      <bottom/>
      <diagonal/>
    </border>
    <border>
      <left style="medium">
        <color indexed="64"/>
      </left>
      <right style="thin">
        <color indexed="64"/>
      </right>
      <top style="double">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top style="thin">
        <color indexed="64"/>
      </top>
      <bottom/>
      <diagonal/>
    </border>
    <border>
      <left style="hair">
        <color indexed="64"/>
      </left>
      <right style="thin">
        <color indexed="64"/>
      </right>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medium">
        <color indexed="64"/>
      </left>
      <right style="thin">
        <color indexed="8"/>
      </right>
      <top style="medium">
        <color indexed="64"/>
      </top>
      <bottom style="thin">
        <color indexed="8"/>
      </bottom>
      <diagonal/>
    </border>
    <border>
      <left style="medium">
        <color indexed="64"/>
      </left>
      <right style="thin">
        <color indexed="8"/>
      </right>
      <top/>
      <bottom/>
      <diagonal/>
    </border>
    <border>
      <left style="medium">
        <color indexed="64"/>
      </left>
      <right style="thin">
        <color indexed="8"/>
      </right>
      <top style="double">
        <color indexed="8"/>
      </top>
      <bottom style="thin">
        <color indexed="8"/>
      </bottom>
      <diagonal/>
    </border>
    <border>
      <left style="medium">
        <color indexed="64"/>
      </left>
      <right/>
      <top style="thin">
        <color indexed="8"/>
      </top>
      <bottom style="thin">
        <color indexed="8"/>
      </bottom>
      <diagonal/>
    </border>
    <border>
      <left style="medium">
        <color indexed="64"/>
      </left>
      <right/>
      <top style="thin">
        <color indexed="8"/>
      </top>
      <bottom style="medium">
        <color indexed="64"/>
      </bottom>
      <diagonal/>
    </border>
    <border>
      <left style="medium">
        <color indexed="64"/>
      </left>
      <right style="thin">
        <color indexed="8"/>
      </right>
      <top style="thin">
        <color indexed="8"/>
      </top>
      <bottom/>
      <diagonal/>
    </border>
    <border>
      <left style="medium">
        <color indexed="64"/>
      </left>
      <right style="thin">
        <color indexed="8"/>
      </right>
      <top style="double">
        <color indexed="8"/>
      </top>
      <bottom style="medium">
        <color indexed="64"/>
      </bottom>
      <diagonal/>
    </border>
    <border>
      <left style="thin">
        <color indexed="8"/>
      </left>
      <right style="thin">
        <color indexed="8"/>
      </right>
      <top style="medium">
        <color indexed="64"/>
      </top>
      <bottom style="thin">
        <color indexed="8"/>
      </bottom>
      <diagonal/>
    </border>
    <border>
      <left/>
      <right/>
      <top style="thin">
        <color indexed="8"/>
      </top>
      <bottom style="medium">
        <color indexed="64"/>
      </bottom>
      <diagonal/>
    </border>
    <border>
      <left style="thin">
        <color indexed="8"/>
      </left>
      <right style="thin">
        <color indexed="8"/>
      </right>
      <top style="double">
        <color indexed="8"/>
      </top>
      <bottom style="medium">
        <color indexed="64"/>
      </bottom>
      <diagonal/>
    </border>
    <border>
      <left/>
      <right style="thin">
        <color indexed="8"/>
      </right>
      <top style="medium">
        <color indexed="64"/>
      </top>
      <bottom/>
      <diagonal/>
    </border>
    <border>
      <left style="thin">
        <color indexed="8"/>
      </left>
      <right/>
      <top style="double">
        <color indexed="8"/>
      </top>
      <bottom style="medium">
        <color indexed="64"/>
      </bottom>
      <diagonal/>
    </border>
    <border>
      <left style="thin">
        <color indexed="8"/>
      </left>
      <right/>
      <top style="medium">
        <color indexed="64"/>
      </top>
      <bottom/>
      <diagonal/>
    </border>
    <border>
      <left/>
      <right/>
      <top style="double">
        <color indexed="8"/>
      </top>
      <bottom style="medium">
        <color indexed="64"/>
      </bottom>
      <diagonal/>
    </border>
    <border>
      <left/>
      <right style="thin">
        <color indexed="8"/>
      </right>
      <top style="thin">
        <color indexed="8"/>
      </top>
      <bottom style="medium">
        <color indexed="64"/>
      </bottom>
      <diagonal/>
    </border>
    <border>
      <left/>
      <right style="dotted">
        <color indexed="8"/>
      </right>
      <top style="double">
        <color indexed="8"/>
      </top>
      <bottom style="medium">
        <color indexed="64"/>
      </bottom>
      <diagonal/>
    </border>
    <border>
      <left style="thin">
        <color indexed="8"/>
      </left>
      <right style="thin">
        <color indexed="8"/>
      </right>
      <top style="thin">
        <color indexed="8"/>
      </top>
      <bottom style="medium">
        <color indexed="64"/>
      </bottom>
      <diagonal/>
    </border>
    <border>
      <left style="dotted">
        <color indexed="8"/>
      </left>
      <right style="thin">
        <color indexed="8"/>
      </right>
      <top style="double">
        <color indexed="8"/>
      </top>
      <bottom style="medium">
        <color indexed="64"/>
      </bottom>
      <diagonal/>
    </border>
    <border>
      <left/>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dotted">
        <color indexed="8"/>
      </left>
      <right style="medium">
        <color indexed="64"/>
      </right>
      <top style="thin">
        <color indexed="8"/>
      </top>
      <bottom style="thin">
        <color indexed="8"/>
      </bottom>
      <diagonal/>
    </border>
    <border>
      <left style="dotted">
        <color indexed="8"/>
      </left>
      <right style="medium">
        <color indexed="64"/>
      </right>
      <top style="thin">
        <color indexed="8"/>
      </top>
      <bottom/>
      <diagonal/>
    </border>
    <border>
      <left style="dotted">
        <color indexed="8"/>
      </left>
      <right style="medium">
        <color indexed="64"/>
      </right>
      <top style="double">
        <color indexed="8"/>
      </top>
      <bottom style="thin">
        <color indexed="8"/>
      </bottom>
      <diagonal/>
    </border>
    <border>
      <left style="thin">
        <color indexed="8"/>
      </left>
      <right style="medium">
        <color indexed="64"/>
      </right>
      <top style="thin">
        <color indexed="8"/>
      </top>
      <bottom style="thin">
        <color indexed="8"/>
      </bottom>
      <diagonal/>
    </border>
    <border>
      <left style="thin">
        <color indexed="8"/>
      </left>
      <right style="medium">
        <color indexed="64"/>
      </right>
      <top style="thin">
        <color indexed="8"/>
      </top>
      <bottom style="medium">
        <color indexed="64"/>
      </bottom>
      <diagonal/>
    </border>
    <border>
      <left style="dotted">
        <color indexed="8"/>
      </left>
      <right style="medium">
        <color indexed="64"/>
      </right>
      <top style="double">
        <color indexed="8"/>
      </top>
      <bottom style="medium">
        <color indexed="64"/>
      </bottom>
      <diagonal/>
    </border>
    <border>
      <left/>
      <right style="medium">
        <color indexed="64"/>
      </right>
      <top style="medium">
        <color indexed="64"/>
      </top>
      <bottom style="thin">
        <color indexed="8"/>
      </bottom>
      <diagonal/>
    </border>
    <border>
      <left/>
      <right style="medium">
        <color indexed="64"/>
      </right>
      <top style="thin">
        <color indexed="8"/>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double">
        <color indexed="64"/>
      </top>
      <bottom style="double">
        <color indexed="64"/>
      </bottom>
      <diagonal/>
    </border>
    <border>
      <left style="medium">
        <color indexed="64"/>
      </left>
      <right style="thin">
        <color indexed="64"/>
      </right>
      <top style="double">
        <color indexed="64"/>
      </top>
      <bottom/>
      <diagonal/>
    </border>
    <border>
      <left style="medium">
        <color indexed="64"/>
      </left>
      <right style="thin">
        <color indexed="64"/>
      </right>
      <top/>
      <bottom style="double">
        <color indexed="64"/>
      </bottom>
      <diagonal/>
    </border>
    <border>
      <left style="medium">
        <color indexed="64"/>
      </left>
      <right style="thin">
        <color indexed="64"/>
      </right>
      <top/>
      <bottom style="medium">
        <color indexed="64"/>
      </bottom>
      <diagonal/>
    </border>
    <border>
      <left style="thin">
        <color indexed="64"/>
      </left>
      <right/>
      <top style="double">
        <color indexed="64"/>
      </top>
      <bottom/>
      <diagonal/>
    </border>
    <border>
      <left style="thin">
        <color indexed="64"/>
      </left>
      <right style="thin">
        <color indexed="64"/>
      </right>
      <top/>
      <bottom style="double">
        <color indexed="64"/>
      </bottom>
      <diagonal/>
    </border>
    <border>
      <left style="thin">
        <color indexed="64"/>
      </left>
      <right/>
      <top style="double">
        <color indexed="64"/>
      </top>
      <bottom style="thin">
        <color indexed="64"/>
      </bottom>
      <diagonal/>
    </border>
    <border>
      <left/>
      <right/>
      <top style="double">
        <color indexed="64"/>
      </top>
      <bottom/>
      <diagonal/>
    </border>
    <border>
      <left/>
      <right/>
      <top style="double">
        <color indexed="64"/>
      </top>
      <bottom style="thin">
        <color indexed="64"/>
      </bottom>
      <diagonal/>
    </border>
    <border>
      <left/>
      <right style="thin">
        <color indexed="64"/>
      </right>
      <top style="double">
        <color indexed="64"/>
      </top>
      <bottom/>
      <diagonal/>
    </border>
    <border>
      <left/>
      <right style="medium">
        <color indexed="64"/>
      </right>
      <top style="double">
        <color indexed="64"/>
      </top>
      <bottom style="double">
        <color indexed="64"/>
      </bottom>
      <diagonal/>
    </border>
    <border>
      <left/>
      <right style="medium">
        <color indexed="64"/>
      </right>
      <top style="double">
        <color indexed="64"/>
      </top>
      <bottom style="thin">
        <color indexed="64"/>
      </bottom>
      <diagonal/>
    </border>
    <border>
      <left style="thin">
        <color indexed="64"/>
      </left>
      <right style="thin">
        <color indexed="64"/>
      </right>
      <top/>
      <bottom style="dashed">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diagonal/>
    </border>
    <border>
      <left style="thin">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medium">
        <color indexed="64"/>
      </bottom>
      <diagonal/>
    </border>
    <border>
      <left style="dashed">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medium">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diagonal/>
    </border>
    <border>
      <left/>
      <right/>
      <top/>
      <bottom style="thick">
        <color indexed="64"/>
      </bottom>
      <diagonal/>
    </border>
    <border>
      <left style="thick">
        <color indexed="64"/>
      </left>
      <right/>
      <top style="thick">
        <color indexed="64"/>
      </top>
      <bottom style="medium">
        <color indexed="64"/>
      </bottom>
      <diagonal/>
    </border>
    <border>
      <left style="thick">
        <color indexed="64"/>
      </left>
      <right/>
      <top style="medium">
        <color indexed="64"/>
      </top>
      <bottom style="thin">
        <color indexed="64"/>
      </bottom>
      <diagonal/>
    </border>
    <border>
      <left style="thick">
        <color indexed="64"/>
      </left>
      <right/>
      <top style="thin">
        <color indexed="64"/>
      </top>
      <bottom style="thin">
        <color indexed="64"/>
      </bottom>
      <diagonal/>
    </border>
    <border>
      <left style="thick">
        <color indexed="64"/>
      </left>
      <right/>
      <top/>
      <bottom/>
      <diagonal/>
    </border>
    <border>
      <left style="thick">
        <color indexed="64"/>
      </left>
      <right/>
      <top/>
      <bottom style="double">
        <color indexed="64"/>
      </bottom>
      <diagonal/>
    </border>
    <border>
      <left style="thick">
        <color indexed="64"/>
      </left>
      <right style="thin">
        <color indexed="64"/>
      </right>
      <top style="double">
        <color indexed="64"/>
      </top>
      <bottom/>
      <diagonal/>
    </border>
    <border>
      <left style="thick">
        <color indexed="64"/>
      </left>
      <right style="thin">
        <color indexed="64"/>
      </right>
      <top/>
      <bottom/>
      <diagonal/>
    </border>
    <border>
      <left style="thick">
        <color indexed="64"/>
      </left>
      <right style="thin">
        <color indexed="64"/>
      </right>
      <top/>
      <bottom style="medium">
        <color indexed="64"/>
      </bottom>
      <diagonal/>
    </border>
    <border>
      <left/>
      <right/>
      <top style="thick">
        <color indexed="64"/>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ck">
        <color indexed="64"/>
      </top>
      <bottom style="medium">
        <color indexed="64"/>
      </bottom>
      <diagonal/>
    </border>
    <border>
      <left style="thin">
        <color indexed="64"/>
      </left>
      <right style="thick">
        <color indexed="64"/>
      </right>
      <top style="thick">
        <color indexed="64"/>
      </top>
      <bottom style="medium">
        <color indexed="64"/>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right style="thick">
        <color indexed="64"/>
      </right>
      <top style="thin">
        <color indexed="64"/>
      </top>
      <bottom/>
      <diagonal/>
    </border>
    <border>
      <left/>
      <right style="thick">
        <color indexed="64"/>
      </right>
      <top/>
      <bottom style="double">
        <color indexed="64"/>
      </bottom>
      <diagonal/>
    </border>
    <border>
      <left style="thin">
        <color indexed="64"/>
      </left>
      <right style="thick">
        <color indexed="64"/>
      </right>
      <top style="double">
        <color indexed="64"/>
      </top>
      <bottom/>
      <diagonal/>
    </border>
    <border>
      <left style="thin">
        <color indexed="64"/>
      </left>
      <right style="thick">
        <color indexed="64"/>
      </right>
      <top style="medium">
        <color indexed="64"/>
      </top>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style="medium">
        <color indexed="64"/>
      </bottom>
      <diagonal/>
    </border>
    <border>
      <left/>
      <right style="thick">
        <color indexed="64"/>
      </right>
      <top/>
      <bottom/>
      <diagonal/>
    </border>
    <border>
      <left/>
      <right style="thick">
        <color indexed="64"/>
      </right>
      <top/>
      <bottom style="thin">
        <color indexed="64"/>
      </bottom>
      <diagonal/>
    </border>
    <border>
      <left/>
      <right style="thick">
        <color indexed="64"/>
      </right>
      <top/>
      <bottom style="medium">
        <color indexed="64"/>
      </bottom>
      <diagonal/>
    </border>
    <border>
      <left style="double">
        <color indexed="64"/>
      </left>
      <right style="double">
        <color indexed="64"/>
      </right>
      <top style="double">
        <color indexed="64"/>
      </top>
      <bottom style="double">
        <color indexed="64"/>
      </bottom>
      <diagonal/>
    </border>
    <border>
      <left style="thin">
        <color indexed="64"/>
      </left>
      <right style="medium">
        <color indexed="64"/>
      </right>
      <top/>
      <bottom style="medium">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double">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right style="double">
        <color indexed="64"/>
      </right>
      <top style="thin">
        <color indexed="64"/>
      </top>
      <bottom/>
      <diagonal/>
    </border>
    <border>
      <left/>
      <right style="double">
        <color indexed="64"/>
      </right>
      <top/>
      <bottom style="thin">
        <color indexed="64"/>
      </bottom>
      <diagonal/>
    </border>
    <border>
      <left/>
      <right style="double">
        <color indexed="64"/>
      </right>
      <top/>
      <bottom/>
      <diagonal/>
    </border>
    <border>
      <left style="thin">
        <color indexed="64"/>
      </left>
      <right style="double">
        <color indexed="64"/>
      </right>
      <top style="thin">
        <color indexed="64"/>
      </top>
      <bottom/>
      <diagonal/>
    </border>
    <border>
      <left/>
      <right style="double">
        <color indexed="64"/>
      </right>
      <top/>
      <bottom style="double">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top style="thin">
        <color auto="1"/>
      </top>
      <bottom style="hair">
        <color auto="1"/>
      </bottom>
      <diagonal/>
    </border>
    <border>
      <left style="thin">
        <color auto="1"/>
      </left>
      <right/>
      <top style="hair">
        <color auto="1"/>
      </top>
      <bottom style="hair">
        <color auto="1"/>
      </bottom>
      <diagonal/>
    </border>
    <border>
      <left/>
      <right/>
      <top/>
      <bottom style="thin">
        <color auto="1"/>
      </bottom>
      <diagonal/>
    </border>
    <border>
      <left/>
      <right style="thin">
        <color auto="1"/>
      </right>
      <top style="thin">
        <color auto="1"/>
      </top>
      <bottom style="thin">
        <color auto="1"/>
      </bottom>
      <diagonal/>
    </border>
    <border>
      <left/>
      <right style="thin">
        <color auto="1"/>
      </right>
      <top style="thin">
        <color auto="1"/>
      </top>
      <bottom style="hair">
        <color auto="1"/>
      </bottom>
      <diagonal/>
    </border>
    <border>
      <left/>
      <right style="thin">
        <color auto="1"/>
      </right>
      <top style="hair">
        <color auto="1"/>
      </top>
      <bottom style="hair">
        <color auto="1"/>
      </bottom>
      <diagonal/>
    </border>
    <border>
      <left/>
      <right style="thin">
        <color auto="1"/>
      </right>
      <top/>
      <bottom style="thin">
        <color auto="1"/>
      </bottom>
      <diagonal/>
    </border>
    <border>
      <left/>
      <right/>
      <top style="thin">
        <color auto="1"/>
      </top>
      <bottom style="hair">
        <color auto="1"/>
      </bottom>
      <diagonal/>
    </border>
    <border>
      <left/>
      <right/>
      <top style="hair">
        <color auto="1"/>
      </top>
      <bottom style="hair">
        <color auto="1"/>
      </bottom>
      <diagonal/>
    </border>
    <border>
      <left style="thin">
        <color auto="1"/>
      </left>
      <right/>
      <top/>
      <bottom style="hair">
        <color auto="1"/>
      </bottom>
      <diagonal/>
    </border>
    <border>
      <left/>
      <right/>
      <top/>
      <bottom style="hair">
        <color auto="1"/>
      </bottom>
      <diagonal/>
    </border>
    <border>
      <left style="thin">
        <color auto="1"/>
      </left>
      <right style="thin">
        <color auto="1"/>
      </right>
      <top style="thin">
        <color auto="1"/>
      </top>
      <bottom style="dotted">
        <color auto="1"/>
      </bottom>
      <diagonal/>
    </border>
    <border>
      <left style="thin">
        <color auto="1"/>
      </left>
      <right style="double">
        <color auto="1"/>
      </right>
      <top style="thin">
        <color auto="1"/>
      </top>
      <bottom style="thin">
        <color auto="1"/>
      </bottom>
      <diagonal/>
    </border>
    <border>
      <left style="double">
        <color auto="1"/>
      </left>
      <right style="thin">
        <color auto="1"/>
      </right>
      <top style="thin">
        <color auto="1"/>
      </top>
      <bottom/>
      <diagonal/>
    </border>
    <border>
      <left style="double">
        <color auto="1"/>
      </left>
      <right style="thin">
        <color auto="1"/>
      </right>
      <top/>
      <bottom/>
      <diagonal/>
    </border>
    <border>
      <left style="double">
        <color auto="1"/>
      </left>
      <right style="thin">
        <color auto="1"/>
      </right>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double">
        <color auto="1"/>
      </left>
      <right style="thin">
        <color auto="1"/>
      </right>
      <top style="thin">
        <color auto="1"/>
      </top>
      <bottom style="thin">
        <color auto="1"/>
      </bottom>
      <diagonal/>
    </border>
    <border>
      <left/>
      <right/>
      <top style="thin">
        <color auto="1"/>
      </top>
      <bottom/>
      <diagonal/>
    </border>
    <border>
      <left style="thin">
        <color auto="1"/>
      </left>
      <right/>
      <top style="thin">
        <color auto="1"/>
      </top>
      <bottom/>
      <diagonal/>
    </border>
    <border>
      <left style="thin">
        <color auto="1"/>
      </left>
      <right/>
      <top/>
      <bottom/>
      <diagonal/>
    </border>
    <border>
      <left/>
      <right style="thin">
        <color auto="1"/>
      </right>
      <top/>
      <bottom style="hair">
        <color auto="1"/>
      </bottom>
      <diagonal/>
    </border>
    <border>
      <left style="double">
        <color auto="1"/>
      </left>
      <right/>
      <top style="double">
        <color auto="1"/>
      </top>
      <bottom style="thin">
        <color auto="1"/>
      </bottom>
      <diagonal/>
    </border>
    <border>
      <left style="double">
        <color auto="1"/>
      </left>
      <right/>
      <top style="thin">
        <color auto="1"/>
      </top>
      <bottom/>
      <diagonal/>
    </border>
    <border>
      <left style="double">
        <color auto="1"/>
      </left>
      <right/>
      <top/>
      <bottom/>
      <diagonal/>
    </border>
    <border>
      <left style="double">
        <color auto="1"/>
      </left>
      <right/>
      <top/>
      <bottom style="double">
        <color auto="1"/>
      </bottom>
      <diagonal/>
    </border>
    <border>
      <left/>
      <right/>
      <top style="double">
        <color auto="1"/>
      </top>
      <bottom style="thin">
        <color auto="1"/>
      </bottom>
      <diagonal/>
    </border>
    <border>
      <left/>
      <right/>
      <top/>
      <bottom style="double">
        <color auto="1"/>
      </bottom>
      <diagonal/>
    </border>
    <border>
      <left/>
      <right style="thin">
        <color auto="1"/>
      </right>
      <top/>
      <bottom/>
      <diagonal/>
    </border>
    <border>
      <left/>
      <right style="thin">
        <color auto="1"/>
      </right>
      <top style="thin">
        <color auto="1"/>
      </top>
      <bottom/>
      <diagonal/>
    </border>
    <border>
      <left style="thin">
        <color auto="1"/>
      </left>
      <right style="double">
        <color auto="1"/>
      </right>
      <top/>
      <bottom/>
      <diagonal/>
    </border>
    <border>
      <left style="thin">
        <color auto="1"/>
      </left>
      <right style="double">
        <color auto="1"/>
      </right>
      <top/>
      <bottom style="thin">
        <color auto="1"/>
      </bottom>
      <diagonal/>
    </border>
    <border>
      <left style="thin">
        <color auto="1"/>
      </left>
      <right style="double">
        <color auto="1"/>
      </right>
      <top style="thin">
        <color auto="1"/>
      </top>
      <bottom/>
      <diagonal/>
    </border>
    <border>
      <left/>
      <right style="double">
        <color auto="1"/>
      </right>
      <top style="double">
        <color auto="1"/>
      </top>
      <bottom style="thin">
        <color auto="1"/>
      </bottom>
      <diagonal/>
    </border>
    <border>
      <left/>
      <right style="double">
        <color auto="1"/>
      </right>
      <top style="thin">
        <color auto="1"/>
      </top>
      <bottom/>
      <diagonal/>
    </border>
    <border>
      <left/>
      <right style="double">
        <color auto="1"/>
      </right>
      <top/>
      <bottom/>
      <diagonal/>
    </border>
    <border>
      <left/>
      <right style="double">
        <color auto="1"/>
      </right>
      <top/>
      <bottom style="double">
        <color auto="1"/>
      </bottom>
      <diagonal/>
    </border>
    <border>
      <left style="thin">
        <color auto="1"/>
      </left>
      <right/>
      <top style="thin">
        <color auto="1"/>
      </top>
      <bottom style="dotted">
        <color auto="1"/>
      </bottom>
      <diagonal/>
    </border>
    <border>
      <left style="thin">
        <color auto="1"/>
      </left>
      <right/>
      <top style="dotted">
        <color auto="1"/>
      </top>
      <bottom style="dotted">
        <color auto="1"/>
      </bottom>
      <diagonal/>
    </border>
    <border>
      <left style="thin">
        <color auto="1"/>
      </left>
      <right/>
      <top style="dotted">
        <color auto="1"/>
      </top>
      <bottom style="thin">
        <color auto="1"/>
      </bottom>
      <diagonal/>
    </border>
    <border>
      <left style="thin">
        <color auto="1"/>
      </left>
      <right/>
      <top/>
      <bottom style="dotted">
        <color auto="1"/>
      </bottom>
      <diagonal/>
    </border>
    <border>
      <left/>
      <right/>
      <top style="thin">
        <color auto="1"/>
      </top>
      <bottom style="dotted">
        <color auto="1"/>
      </bottom>
      <diagonal/>
    </border>
    <border>
      <left/>
      <right/>
      <top style="dotted">
        <color auto="1"/>
      </top>
      <bottom style="dotted">
        <color auto="1"/>
      </bottom>
      <diagonal/>
    </border>
    <border>
      <left/>
      <right/>
      <top style="dotted">
        <color auto="1"/>
      </top>
      <bottom style="thin">
        <color auto="1"/>
      </bottom>
      <diagonal/>
    </border>
    <border>
      <left/>
      <right style="thin">
        <color auto="1"/>
      </right>
      <top style="thin">
        <color auto="1"/>
      </top>
      <bottom style="dotted">
        <color auto="1"/>
      </bottom>
      <diagonal/>
    </border>
    <border>
      <left/>
      <right style="thin">
        <color auto="1"/>
      </right>
      <top style="dotted">
        <color auto="1"/>
      </top>
      <bottom style="dotted">
        <color auto="1"/>
      </bottom>
      <diagonal/>
    </border>
    <border>
      <left/>
      <right style="thin">
        <color auto="1"/>
      </right>
      <top style="dotted">
        <color auto="1"/>
      </top>
      <bottom style="thin">
        <color auto="1"/>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top style="hair">
        <color indexed="64"/>
      </top>
      <bottom style="medium">
        <color indexed="64"/>
      </bottom>
      <diagonal/>
    </border>
    <border>
      <left/>
      <right style="medium">
        <color indexed="64"/>
      </right>
      <top style="hair">
        <color indexed="64"/>
      </top>
      <bottom style="thin">
        <color auto="1"/>
      </bottom>
      <diagonal/>
    </border>
    <border>
      <left/>
      <right style="medium">
        <color indexed="64"/>
      </right>
      <top style="hair">
        <color indexed="64"/>
      </top>
      <bottom/>
      <diagonal/>
    </border>
    <border>
      <left/>
      <right style="medium">
        <color indexed="64"/>
      </right>
      <top style="hair">
        <color indexed="64"/>
      </top>
      <bottom style="medium">
        <color indexed="64"/>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right style="thin">
        <color indexed="64"/>
      </right>
      <top style="double">
        <color indexed="64"/>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style="double">
        <color indexed="64"/>
      </right>
      <top style="double">
        <color indexed="64"/>
      </top>
      <bottom style="double">
        <color indexed="64"/>
      </bottom>
      <diagonal/>
    </border>
    <border>
      <left/>
      <right style="double">
        <color indexed="64"/>
      </right>
      <top style="double">
        <color indexed="64"/>
      </top>
      <bottom style="double">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top style="thin">
        <color indexed="64"/>
      </top>
      <bottom style="thin">
        <color indexed="64"/>
      </bottom>
      <diagonal/>
    </border>
    <border>
      <left style="dashed">
        <color indexed="64"/>
      </left>
      <right/>
      <top style="thin">
        <color indexed="64"/>
      </top>
      <bottom/>
      <diagonal/>
    </border>
    <border>
      <left style="dashed">
        <color indexed="64"/>
      </left>
      <right/>
      <top style="thin">
        <color indexed="64"/>
      </top>
      <bottom style="medium">
        <color indexed="64"/>
      </bottom>
      <diagonal/>
    </border>
    <border>
      <left style="dotted">
        <color indexed="64"/>
      </left>
      <right style="dashed">
        <color indexed="64"/>
      </right>
      <top style="thin">
        <color indexed="64"/>
      </top>
      <bottom style="thin">
        <color indexed="64"/>
      </bottom>
      <diagonal/>
    </border>
    <border>
      <left style="dotted">
        <color indexed="64"/>
      </left>
      <right/>
      <top style="thin">
        <color indexed="64"/>
      </top>
      <bottom style="thin">
        <color indexed="64"/>
      </bottom>
      <diagonal/>
    </border>
    <border>
      <left style="dotted">
        <color indexed="64"/>
      </left>
      <right style="dotted">
        <color indexed="64"/>
      </right>
      <top style="thin">
        <color indexed="64"/>
      </top>
      <bottom style="medium">
        <color indexed="64"/>
      </bottom>
      <diagonal/>
    </border>
    <border>
      <left style="dashed">
        <color indexed="64"/>
      </left>
      <right style="thin">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style="thin">
        <color indexed="64"/>
      </right>
      <top style="thin">
        <color indexed="64"/>
      </top>
      <bottom style="medium">
        <color indexed="64"/>
      </bottom>
      <diagonal/>
    </border>
    <border>
      <left/>
      <right style="medium">
        <color indexed="64"/>
      </right>
      <top style="double">
        <color indexed="64"/>
      </top>
      <bottom/>
      <diagonal/>
    </border>
    <border diagonalDown="1">
      <left/>
      <right style="medium">
        <color indexed="64"/>
      </right>
      <top style="thin">
        <color indexed="64"/>
      </top>
      <bottom style="medium">
        <color indexed="64"/>
      </bottom>
      <diagonal style="thin">
        <color indexed="64"/>
      </diagonal>
    </border>
    <border diagonalDown="1">
      <left style="thin">
        <color indexed="64"/>
      </left>
      <right style="medium">
        <color indexed="64"/>
      </right>
      <top style="medium">
        <color indexed="64"/>
      </top>
      <bottom/>
      <diagonal style="thin">
        <color indexed="64"/>
      </diagonal>
    </border>
    <border diagonalDown="1">
      <left style="thin">
        <color indexed="64"/>
      </left>
      <right style="medium">
        <color indexed="64"/>
      </right>
      <top/>
      <bottom/>
      <diagonal style="thin">
        <color indexed="64"/>
      </diagonal>
    </border>
    <border diagonalDown="1">
      <left style="thin">
        <color indexed="64"/>
      </left>
      <right style="medium">
        <color indexed="64"/>
      </right>
      <top/>
      <bottom style="thin">
        <color indexed="64"/>
      </bottom>
      <diagonal style="thin">
        <color indexed="64"/>
      </diagonal>
    </border>
    <border diagonalDown="1">
      <left style="thin">
        <color indexed="64"/>
      </left>
      <right/>
      <top style="thin">
        <color indexed="64"/>
      </top>
      <bottom style="thin">
        <color indexed="64"/>
      </bottom>
      <diagonal style="thin">
        <color indexed="64"/>
      </diagonal>
    </border>
    <border diagonalDown="1">
      <left/>
      <right/>
      <top style="thin">
        <color indexed="64"/>
      </top>
      <bottom style="thin">
        <color indexed="64"/>
      </bottom>
      <diagonal style="thin">
        <color indexed="64"/>
      </diagonal>
    </border>
    <border diagonalDown="1">
      <left/>
      <right style="thin">
        <color indexed="64"/>
      </right>
      <top style="thin">
        <color indexed="64"/>
      </top>
      <bottom style="thin">
        <color indexed="64"/>
      </bottom>
      <diagonal style="thin">
        <color indexed="64"/>
      </diagonal>
    </border>
  </borders>
  <cellStyleXfs count="36">
    <xf numFmtId="0" fontId="0" fillId="0" borderId="0"/>
    <xf numFmtId="0" fontId="1" fillId="0" borderId="0">
      <alignment vertical="center"/>
    </xf>
    <xf numFmtId="38" fontId="2" fillId="0" borderId="0" applyFont="0" applyFill="0" applyBorder="0" applyAlignment="0" applyProtection="0"/>
    <xf numFmtId="38" fontId="1" fillId="0" borderId="0" applyFont="0" applyFill="0" applyBorder="0" applyAlignment="0" applyProtection="0">
      <alignment vertical="center"/>
    </xf>
    <xf numFmtId="0" fontId="1" fillId="0" borderId="0">
      <alignment vertical="center"/>
    </xf>
    <xf numFmtId="0" fontId="1" fillId="0" borderId="0"/>
    <xf numFmtId="0" fontId="3" fillId="0" borderId="0">
      <alignment vertical="center"/>
    </xf>
    <xf numFmtId="0" fontId="1" fillId="0" borderId="0"/>
    <xf numFmtId="0" fontId="1" fillId="0" borderId="0">
      <alignment vertical="center"/>
    </xf>
    <xf numFmtId="0" fontId="3" fillId="0" borderId="0">
      <alignment vertical="center"/>
    </xf>
    <xf numFmtId="0" fontId="3" fillId="0" borderId="0">
      <alignment vertical="center"/>
    </xf>
    <xf numFmtId="0" fontId="1" fillId="0" borderId="0">
      <alignment vertical="center"/>
    </xf>
    <xf numFmtId="0" fontId="1" fillId="0" borderId="0">
      <alignment vertical="center"/>
    </xf>
    <xf numFmtId="0" fontId="3" fillId="0" borderId="0">
      <alignment vertical="center"/>
    </xf>
    <xf numFmtId="0" fontId="4" fillId="0" borderId="0">
      <alignment vertical="center"/>
    </xf>
    <xf numFmtId="0" fontId="5" fillId="0" borderId="0">
      <alignment vertical="center"/>
    </xf>
    <xf numFmtId="0" fontId="6" fillId="0" borderId="0">
      <alignment vertical="center"/>
    </xf>
    <xf numFmtId="0" fontId="1" fillId="0" borderId="0">
      <alignment vertical="center"/>
    </xf>
    <xf numFmtId="0" fontId="1" fillId="0" borderId="0">
      <alignment vertical="center"/>
    </xf>
    <xf numFmtId="0" fontId="1" fillId="0" borderId="0">
      <alignment vertical="center"/>
    </xf>
    <xf numFmtId="0" fontId="3" fillId="0" borderId="0">
      <alignment vertical="center"/>
    </xf>
    <xf numFmtId="0" fontId="7" fillId="0" borderId="0">
      <alignment vertical="center"/>
    </xf>
    <xf numFmtId="0" fontId="1" fillId="0" borderId="0">
      <alignment vertical="center"/>
    </xf>
    <xf numFmtId="0" fontId="7" fillId="0" borderId="0">
      <alignment vertical="center"/>
    </xf>
    <xf numFmtId="0" fontId="7"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xf numFmtId="0" fontId="1" fillId="0" borderId="0">
      <alignment vertical="center"/>
    </xf>
    <xf numFmtId="0" fontId="1" fillId="0" borderId="0">
      <alignment vertical="center"/>
    </xf>
    <xf numFmtId="0" fontId="1" fillId="0" borderId="0">
      <alignment vertical="center"/>
    </xf>
    <xf numFmtId="0" fontId="11" fillId="0" borderId="0" applyNumberFormat="0" applyFill="0" applyBorder="0" applyAlignment="0" applyProtection="0"/>
  </cellStyleXfs>
  <cellXfs count="3684">
    <xf numFmtId="0" fontId="0" fillId="0" borderId="0" xfId="0"/>
    <xf numFmtId="0" fontId="0" fillId="0" borderId="0" xfId="0" applyAlignment="1">
      <alignment horizontal="center"/>
    </xf>
    <xf numFmtId="0" fontId="0" fillId="0" borderId="0" xfId="0" applyAlignment="1">
      <alignment vertical="center"/>
    </xf>
    <xf numFmtId="0" fontId="9" fillId="0" borderId="0" xfId="0" applyFont="1" applyAlignment="1">
      <alignment horizontal="center" vertical="center"/>
    </xf>
    <xf numFmtId="0" fontId="0" fillId="0" borderId="1" xfId="0" applyFont="1" applyBorder="1" applyAlignment="1">
      <alignment horizontal="left" vertical="center" wrapText="1"/>
    </xf>
    <xf numFmtId="0" fontId="10" fillId="2" borderId="2" xfId="0" applyFont="1" applyFill="1" applyBorder="1" applyAlignment="1">
      <alignment horizontal="center" vertical="center"/>
    </xf>
    <xf numFmtId="0" fontId="10" fillId="3" borderId="2" xfId="0" applyFont="1" applyFill="1" applyBorder="1" applyAlignment="1">
      <alignment horizontal="center" vertical="center"/>
    </xf>
    <xf numFmtId="0" fontId="10" fillId="0" borderId="2" xfId="0" applyFont="1" applyBorder="1" applyAlignment="1">
      <alignment horizontal="center" vertical="center" wrapText="1"/>
    </xf>
    <xf numFmtId="0" fontId="10" fillId="0" borderId="2" xfId="0" applyFont="1" applyBorder="1" applyAlignment="1">
      <alignment horizontal="center" vertical="center"/>
    </xf>
    <xf numFmtId="0" fontId="10" fillId="0" borderId="3" xfId="0" applyFont="1" applyBorder="1" applyAlignment="1">
      <alignment horizontal="center" vertical="center"/>
    </xf>
    <xf numFmtId="0" fontId="10" fillId="0" borderId="4" xfId="0" applyFont="1" applyBorder="1" applyAlignment="1">
      <alignment horizontal="center" vertical="center"/>
    </xf>
    <xf numFmtId="0" fontId="11" fillId="3" borderId="2" xfId="35" applyFill="1" applyBorder="1" applyAlignment="1">
      <alignment horizontal="left" vertical="center"/>
    </xf>
    <xf numFmtId="0" fontId="11" fillId="0" borderId="2" xfId="35" applyBorder="1" applyAlignment="1">
      <alignment vertical="center"/>
    </xf>
    <xf numFmtId="0" fontId="11" fillId="0" borderId="2" xfId="35" quotePrefix="1" applyBorder="1" applyAlignment="1">
      <alignment vertical="center"/>
    </xf>
    <xf numFmtId="0" fontId="11" fillId="0" borderId="3" xfId="35" applyBorder="1" applyAlignment="1">
      <alignment vertical="center"/>
    </xf>
    <xf numFmtId="0" fontId="0" fillId="3" borderId="3" xfId="35" applyFont="1" applyFill="1" applyBorder="1" applyAlignment="1">
      <alignment horizontal="center" vertical="center"/>
    </xf>
    <xf numFmtId="0" fontId="11" fillId="3" borderId="3" xfId="35" quotePrefix="1" applyFill="1" applyBorder="1" applyAlignment="1">
      <alignment horizontal="center" vertical="center"/>
    </xf>
    <xf numFmtId="0" fontId="11" fillId="3" borderId="3" xfId="35" applyFill="1" applyBorder="1" applyAlignment="1">
      <alignment horizontal="center" vertical="center"/>
    </xf>
    <xf numFmtId="0" fontId="11" fillId="0" borderId="2" xfId="35" applyBorder="1" applyAlignment="1">
      <alignment horizontal="center" vertical="center"/>
    </xf>
    <xf numFmtId="0" fontId="0" fillId="3" borderId="2" xfId="35" applyFont="1" applyFill="1" applyBorder="1" applyAlignment="1">
      <alignment horizontal="center" vertical="center"/>
    </xf>
    <xf numFmtId="0" fontId="0" fillId="0" borderId="3" xfId="35" applyFont="1" applyFill="1" applyBorder="1" applyAlignment="1">
      <alignment horizontal="center" vertical="center"/>
    </xf>
    <xf numFmtId="0" fontId="11" fillId="0" borderId="3" xfId="35" applyFill="1" applyBorder="1" applyAlignment="1">
      <alignment horizontal="center" vertical="center"/>
    </xf>
    <xf numFmtId="0" fontId="11" fillId="3" borderId="2" xfId="35" quotePrefix="1" applyFill="1" applyBorder="1" applyAlignment="1">
      <alignment horizontal="center" vertical="center"/>
    </xf>
    <xf numFmtId="0" fontId="10" fillId="2" borderId="2" xfId="0" applyFont="1" applyFill="1" applyBorder="1" applyAlignment="1">
      <alignment horizontal="center" vertical="center" wrapText="1"/>
    </xf>
    <xf numFmtId="0" fontId="10" fillId="3" borderId="3" xfId="0" applyFont="1" applyFill="1" applyBorder="1" applyAlignment="1">
      <alignment horizontal="left" vertical="center" wrapText="1"/>
    </xf>
    <xf numFmtId="0" fontId="10" fillId="0" borderId="3" xfId="0" applyFont="1" applyBorder="1" applyAlignment="1">
      <alignment horizontal="left" vertical="center" wrapText="1"/>
    </xf>
    <xf numFmtId="0" fontId="10" fillId="0" borderId="5" xfId="0" applyFont="1" applyBorder="1" applyAlignment="1">
      <alignment horizontal="left" vertical="center" wrapText="1"/>
    </xf>
    <xf numFmtId="0" fontId="10" fillId="0" borderId="4" xfId="0" applyFont="1" applyBorder="1" applyAlignment="1">
      <alignment horizontal="left" vertical="center" wrapText="1"/>
    </xf>
    <xf numFmtId="0" fontId="10" fillId="0" borderId="2" xfId="0" applyFont="1" applyBorder="1" applyAlignment="1">
      <alignment vertical="center" wrapText="1"/>
    </xf>
    <xf numFmtId="12" fontId="10" fillId="0" borderId="2" xfId="0" applyNumberFormat="1" applyFont="1" applyBorder="1" applyAlignment="1">
      <alignment vertical="center"/>
    </xf>
    <xf numFmtId="0" fontId="10" fillId="0" borderId="3" xfId="0" applyFont="1" applyBorder="1" applyAlignment="1">
      <alignment vertical="center" wrapText="1"/>
    </xf>
    <xf numFmtId="0" fontId="12" fillId="0" borderId="0" xfId="18" applyFont="1">
      <alignment vertical="center"/>
    </xf>
    <xf numFmtId="0" fontId="13" fillId="0" borderId="0" xfId="18" applyFont="1">
      <alignment vertical="center"/>
    </xf>
    <xf numFmtId="0" fontId="1" fillId="0" borderId="0" xfId="18" applyBorder="1" applyAlignment="1">
      <alignment vertical="center"/>
    </xf>
    <xf numFmtId="0" fontId="14" fillId="0" borderId="0" xfId="25" applyFont="1" applyAlignment="1">
      <alignment horizontal="center" vertical="center"/>
    </xf>
    <xf numFmtId="0" fontId="13" fillId="0" borderId="0" xfId="18" applyFont="1" applyAlignment="1">
      <alignment horizontal="left" vertical="center" wrapText="1"/>
    </xf>
    <xf numFmtId="0" fontId="13" fillId="0" borderId="0" xfId="25" applyFont="1" applyAlignment="1">
      <alignment horizontal="left" vertical="top" wrapText="1"/>
    </xf>
    <xf numFmtId="0" fontId="13" fillId="0" borderId="6" xfId="25" applyFont="1" applyBorder="1" applyAlignment="1">
      <alignment horizontal="center" vertical="center" wrapText="1"/>
    </xf>
    <xf numFmtId="0" fontId="15" fillId="0" borderId="7" xfId="18" applyFont="1" applyBorder="1" applyAlignment="1">
      <alignment horizontal="distributed" vertical="center" wrapText="1"/>
    </xf>
    <xf numFmtId="0" fontId="15" fillId="0" borderId="8" xfId="18" applyFont="1" applyBorder="1" applyAlignment="1">
      <alignment horizontal="distributed" vertical="center"/>
    </xf>
    <xf numFmtId="0" fontId="15" fillId="0" borderId="9" xfId="18" applyFont="1" applyBorder="1" applyAlignment="1">
      <alignment horizontal="distributed" vertical="center" wrapText="1"/>
    </xf>
    <xf numFmtId="0" fontId="15" fillId="0" borderId="10" xfId="18" applyFont="1" applyBorder="1" applyAlignment="1">
      <alignment horizontal="distributed" vertical="center" wrapText="1"/>
    </xf>
    <xf numFmtId="0" fontId="15" fillId="0" borderId="11" xfId="18" applyFont="1" applyBorder="1" applyAlignment="1">
      <alignment horizontal="distributed" vertical="center" wrapText="1"/>
    </xf>
    <xf numFmtId="0" fontId="16" fillId="0" borderId="0" xfId="18" applyFont="1" applyBorder="1" applyAlignment="1">
      <alignment horizontal="center" vertical="center"/>
    </xf>
    <xf numFmtId="0" fontId="17" fillId="0" borderId="12" xfId="25" applyFont="1" applyFill="1" applyBorder="1" applyAlignment="1">
      <alignment horizontal="distributed" vertical="center" wrapText="1"/>
    </xf>
    <xf numFmtId="0" fontId="17" fillId="0" borderId="13" xfId="25" applyFont="1" applyFill="1" applyBorder="1" applyAlignment="1">
      <alignment horizontal="distributed" vertical="center" wrapText="1"/>
    </xf>
    <xf numFmtId="0" fontId="18" fillId="0" borderId="14" xfId="25" applyFont="1" applyFill="1" applyBorder="1" applyAlignment="1">
      <alignment horizontal="center" vertical="center" textRotation="255" shrinkToFit="1"/>
    </xf>
    <xf numFmtId="0" fontId="18" fillId="0" borderId="15" xfId="25" applyFont="1" applyFill="1" applyBorder="1" applyAlignment="1">
      <alignment horizontal="center" vertical="center" textRotation="255" shrinkToFit="1"/>
    </xf>
    <xf numFmtId="0" fontId="18" fillId="0" borderId="16" xfId="25" applyFont="1" applyFill="1" applyBorder="1" applyAlignment="1">
      <alignment horizontal="center" vertical="center" textRotation="255" shrinkToFit="1"/>
    </xf>
    <xf numFmtId="0" fontId="18" fillId="0" borderId="15" xfId="25" applyFont="1" applyFill="1" applyBorder="1" applyAlignment="1">
      <alignment horizontal="center" vertical="distributed" textRotation="255" indent="2" shrinkToFit="1"/>
    </xf>
    <xf numFmtId="0" fontId="18" fillId="0" borderId="16" xfId="25" applyFont="1" applyFill="1" applyBorder="1" applyAlignment="1">
      <alignment horizontal="center" vertical="distributed" textRotation="255" indent="2" shrinkToFit="1"/>
    </xf>
    <xf numFmtId="0" fontId="17" fillId="0" borderId="9" xfId="25" applyFont="1" applyFill="1" applyBorder="1" applyAlignment="1">
      <alignment horizontal="distributed" vertical="center" wrapText="1" shrinkToFit="1"/>
    </xf>
    <xf numFmtId="0" fontId="17" fillId="0" borderId="10" xfId="25" applyFont="1" applyFill="1" applyBorder="1" applyAlignment="1">
      <alignment horizontal="distributed" vertical="center" shrinkToFit="1"/>
    </xf>
    <xf numFmtId="0" fontId="17" fillId="0" borderId="13" xfId="25" applyFont="1" applyFill="1" applyBorder="1" applyAlignment="1">
      <alignment horizontal="distributed" vertical="center" shrinkToFit="1"/>
    </xf>
    <xf numFmtId="0" fontId="17" fillId="0" borderId="11" xfId="25" applyFont="1" applyFill="1" applyBorder="1" applyAlignment="1">
      <alignment horizontal="distributed" vertical="center" shrinkToFit="1"/>
    </xf>
    <xf numFmtId="0" fontId="13" fillId="0" borderId="0" xfId="25" applyFont="1" applyAlignment="1">
      <alignment horizontal="left" vertical="center"/>
    </xf>
    <xf numFmtId="0" fontId="13" fillId="0" borderId="17" xfId="25" applyFont="1" applyBorder="1" applyAlignment="1">
      <alignment horizontal="center" vertical="center" wrapText="1"/>
    </xf>
    <xf numFmtId="0" fontId="15" fillId="0" borderId="18" xfId="18" applyFont="1" applyBorder="1" applyAlignment="1">
      <alignment horizontal="distributed" vertical="center"/>
    </xf>
    <xf numFmtId="0" fontId="15" fillId="0" borderId="2" xfId="18" applyFont="1" applyBorder="1" applyAlignment="1">
      <alignment horizontal="distributed" vertical="center"/>
    </xf>
    <xf numFmtId="0" fontId="15" fillId="0" borderId="19" xfId="18" applyFont="1" applyBorder="1" applyAlignment="1">
      <alignment horizontal="distributed" vertical="center" wrapText="1"/>
    </xf>
    <xf numFmtId="0" fontId="15" fillId="0" borderId="0" xfId="18" applyFont="1" applyBorder="1" applyAlignment="1">
      <alignment horizontal="distributed" vertical="center" wrapText="1"/>
    </xf>
    <xf numFmtId="0" fontId="15" fillId="0" borderId="20" xfId="18" applyFont="1" applyBorder="1" applyAlignment="1">
      <alignment horizontal="distributed" vertical="center" wrapText="1"/>
    </xf>
    <xf numFmtId="0" fontId="17" fillId="0" borderId="21" xfId="25" applyFont="1" applyFill="1" applyBorder="1" applyAlignment="1">
      <alignment horizontal="distributed" vertical="center" wrapText="1"/>
    </xf>
    <xf numFmtId="0" fontId="17" fillId="0" borderId="1" xfId="25" applyFont="1" applyFill="1" applyBorder="1" applyAlignment="1">
      <alignment horizontal="distributed" vertical="center" wrapText="1"/>
    </xf>
    <xf numFmtId="0" fontId="17" fillId="0" borderId="22" xfId="25" applyFont="1" applyFill="1" applyBorder="1" applyAlignment="1">
      <alignment horizontal="distributed" vertical="center" shrinkToFit="1"/>
    </xf>
    <xf numFmtId="0" fontId="17" fillId="0" borderId="23" xfId="25" applyFont="1" applyFill="1" applyBorder="1" applyAlignment="1">
      <alignment horizontal="distributed" vertical="center" shrinkToFit="1"/>
    </xf>
    <xf numFmtId="0" fontId="17" fillId="0" borderId="24" xfId="25" applyFont="1" applyFill="1" applyBorder="1" applyAlignment="1">
      <alignment horizontal="distributed" vertical="center" shrinkToFit="1"/>
    </xf>
    <xf numFmtId="0" fontId="19" fillId="0" borderId="22" xfId="25" applyFont="1" applyFill="1" applyBorder="1" applyAlignment="1">
      <alignment horizontal="distributed" vertical="center" shrinkToFit="1"/>
    </xf>
    <xf numFmtId="0" fontId="19" fillId="0" borderId="23" xfId="25" applyFont="1" applyFill="1" applyBorder="1" applyAlignment="1">
      <alignment horizontal="distributed" vertical="center" shrinkToFit="1"/>
    </xf>
    <xf numFmtId="0" fontId="19" fillId="0" borderId="24" xfId="25" applyFont="1" applyFill="1" applyBorder="1" applyAlignment="1">
      <alignment horizontal="distributed" vertical="center" shrinkToFit="1"/>
    </xf>
    <xf numFmtId="0" fontId="17" fillId="0" borderId="19" xfId="25" applyFont="1" applyFill="1" applyBorder="1" applyAlignment="1">
      <alignment horizontal="distributed" vertical="center" shrinkToFit="1"/>
    </xf>
    <xf numFmtId="0" fontId="17" fillId="0" borderId="0" xfId="25" applyFont="1" applyFill="1" applyBorder="1" applyAlignment="1">
      <alignment horizontal="distributed" vertical="center" shrinkToFit="1"/>
    </xf>
    <xf numFmtId="0" fontId="17" fillId="0" borderId="1" xfId="25" applyFont="1" applyFill="1" applyBorder="1" applyAlignment="1">
      <alignment horizontal="distributed" vertical="center" shrinkToFit="1"/>
    </xf>
    <xf numFmtId="0" fontId="17" fillId="0" borderId="20" xfId="25" applyFont="1" applyFill="1" applyBorder="1" applyAlignment="1">
      <alignment horizontal="distributed" vertical="center" shrinkToFit="1"/>
    </xf>
    <xf numFmtId="0" fontId="19" fillId="0" borderId="19" xfId="25" applyFont="1" applyFill="1" applyBorder="1" applyAlignment="1">
      <alignment horizontal="distributed" vertical="center" shrinkToFit="1"/>
    </xf>
    <xf numFmtId="0" fontId="19" fillId="0" borderId="0" xfId="25" applyFont="1" applyFill="1" applyBorder="1" applyAlignment="1">
      <alignment horizontal="distributed" vertical="center" shrinkToFit="1"/>
    </xf>
    <xf numFmtId="0" fontId="19" fillId="0" borderId="1" xfId="25" applyFont="1" applyFill="1" applyBorder="1" applyAlignment="1">
      <alignment horizontal="distributed" vertical="center" shrinkToFit="1"/>
    </xf>
    <xf numFmtId="0" fontId="13" fillId="0" borderId="25" xfId="25" applyFont="1" applyBorder="1" applyAlignment="1">
      <alignment horizontal="center" vertical="center" wrapText="1"/>
    </xf>
    <xf numFmtId="0" fontId="15" fillId="0" borderId="26" xfId="18" applyFont="1" applyBorder="1" applyAlignment="1">
      <alignment horizontal="distributed" vertical="center" wrapText="1"/>
    </xf>
    <xf numFmtId="0" fontId="15" fillId="0" borderId="27" xfId="18" applyFont="1" applyBorder="1" applyAlignment="1">
      <alignment horizontal="distributed" vertical="center" wrapText="1"/>
    </xf>
    <xf numFmtId="0" fontId="15" fillId="0" borderId="28" xfId="18" applyFont="1" applyBorder="1" applyAlignment="1">
      <alignment horizontal="distributed" vertical="center" wrapText="1"/>
    </xf>
    <xf numFmtId="49" fontId="20" fillId="0" borderId="29" xfId="25" applyNumberFormat="1" applyFont="1" applyBorder="1" applyAlignment="1">
      <alignment horizontal="center" vertical="top" wrapText="1"/>
    </xf>
    <xf numFmtId="0" fontId="15" fillId="0" borderId="30" xfId="18" applyFont="1" applyBorder="1" applyAlignment="1">
      <alignment vertical="center"/>
    </xf>
    <xf numFmtId="0" fontId="12" fillId="0" borderId="31" xfId="18" applyFont="1" applyBorder="1" applyAlignment="1">
      <alignment horizontal="left" vertical="center" wrapText="1" indent="3"/>
    </xf>
    <xf numFmtId="0" fontId="15" fillId="0" borderId="22" xfId="18" applyFont="1" applyBorder="1" applyAlignment="1">
      <alignment horizontal="distributed" vertical="center"/>
    </xf>
    <xf numFmtId="0" fontId="14" fillId="0" borderId="23" xfId="18" applyFont="1" applyBorder="1" applyAlignment="1">
      <alignment horizontal="left" vertical="center"/>
    </xf>
    <xf numFmtId="0" fontId="14" fillId="0" borderId="32" xfId="18" applyFont="1" applyBorder="1" applyAlignment="1">
      <alignment vertical="center"/>
    </xf>
    <xf numFmtId="49" fontId="20" fillId="0" borderId="33" xfId="25" applyNumberFormat="1" applyFont="1" applyBorder="1" applyAlignment="1">
      <alignment horizontal="center" vertical="top" wrapText="1"/>
    </xf>
    <xf numFmtId="0" fontId="15" fillId="0" borderId="34" xfId="18" applyFont="1" applyBorder="1" applyAlignment="1">
      <alignment vertical="center"/>
    </xf>
    <xf numFmtId="0" fontId="12" fillId="0" borderId="35" xfId="18" applyFont="1" applyBorder="1" applyAlignment="1">
      <alignment horizontal="left" vertical="center" wrapText="1" indent="3"/>
    </xf>
    <xf numFmtId="0" fontId="15" fillId="0" borderId="19" xfId="18" applyFont="1" applyBorder="1" applyAlignment="1">
      <alignment horizontal="distributed" vertical="center"/>
    </xf>
    <xf numFmtId="0" fontId="14" fillId="0" borderId="0" xfId="18" applyFont="1" applyBorder="1" applyAlignment="1">
      <alignment horizontal="left" vertical="center"/>
    </xf>
    <xf numFmtId="0" fontId="14" fillId="0" borderId="20" xfId="18" applyFont="1" applyBorder="1" applyAlignment="1">
      <alignment vertical="center"/>
    </xf>
    <xf numFmtId="0" fontId="17" fillId="0" borderId="36" xfId="25" applyFont="1" applyFill="1" applyBorder="1" applyAlignment="1">
      <alignment horizontal="distributed" vertical="center" wrapText="1"/>
    </xf>
    <xf numFmtId="0" fontId="17" fillId="0" borderId="37" xfId="25" applyFont="1" applyFill="1" applyBorder="1" applyAlignment="1">
      <alignment horizontal="distributed" vertical="center" wrapText="1"/>
    </xf>
    <xf numFmtId="0" fontId="17" fillId="0" borderId="26" xfId="25" applyFont="1" applyFill="1" applyBorder="1" applyAlignment="1">
      <alignment horizontal="distributed" vertical="center" shrinkToFit="1"/>
    </xf>
    <xf numFmtId="0" fontId="17" fillId="0" borderId="27" xfId="25" applyFont="1" applyFill="1" applyBorder="1" applyAlignment="1">
      <alignment horizontal="distributed" vertical="center" shrinkToFit="1"/>
    </xf>
    <xf numFmtId="0" fontId="17" fillId="0" borderId="37" xfId="25" applyFont="1" applyFill="1" applyBorder="1" applyAlignment="1">
      <alignment horizontal="distributed" vertical="center" shrinkToFit="1"/>
    </xf>
    <xf numFmtId="0" fontId="19" fillId="0" borderId="26" xfId="25" applyFont="1" applyFill="1" applyBorder="1" applyAlignment="1">
      <alignment horizontal="distributed" vertical="center" shrinkToFit="1"/>
    </xf>
    <xf numFmtId="0" fontId="19" fillId="0" borderId="27" xfId="25" applyFont="1" applyFill="1" applyBorder="1" applyAlignment="1">
      <alignment horizontal="distributed" vertical="center" shrinkToFit="1"/>
    </xf>
    <xf numFmtId="0" fontId="19" fillId="0" borderId="37" xfId="25" applyFont="1" applyFill="1" applyBorder="1" applyAlignment="1">
      <alignment horizontal="distributed" vertical="center" shrinkToFit="1"/>
    </xf>
    <xf numFmtId="0" fontId="17" fillId="0" borderId="28" xfId="25" applyFont="1" applyFill="1" applyBorder="1" applyAlignment="1">
      <alignment horizontal="distributed" vertical="center" shrinkToFit="1"/>
    </xf>
    <xf numFmtId="0" fontId="21" fillId="0" borderId="34" xfId="18" applyFont="1" applyBorder="1" applyAlignment="1">
      <alignment vertical="center"/>
    </xf>
    <xf numFmtId="0" fontId="18" fillId="0" borderId="38" xfId="25" applyFont="1" applyFill="1" applyBorder="1" applyAlignment="1">
      <alignment horizontal="center" vertical="center" wrapText="1"/>
    </xf>
    <xf numFmtId="0" fontId="18" fillId="0" borderId="24" xfId="25" applyFont="1" applyFill="1" applyBorder="1" applyAlignment="1">
      <alignment horizontal="center" vertical="center" wrapText="1"/>
    </xf>
    <xf numFmtId="0" fontId="18" fillId="0" borderId="22" xfId="25" applyFont="1" applyFill="1" applyBorder="1" applyAlignment="1">
      <alignment horizontal="center" vertical="center" wrapText="1"/>
    </xf>
    <xf numFmtId="0" fontId="18" fillId="4" borderId="23" xfId="25" applyFont="1" applyFill="1" applyBorder="1" applyAlignment="1">
      <alignment horizontal="center" vertical="center" wrapText="1"/>
    </xf>
    <xf numFmtId="0" fontId="18" fillId="0" borderId="23" xfId="25" applyFont="1" applyFill="1" applyBorder="1" applyAlignment="1">
      <alignment horizontal="center" vertical="center" wrapText="1"/>
    </xf>
    <xf numFmtId="0" fontId="18" fillId="0" borderId="32" xfId="25" applyFont="1" applyFill="1" applyBorder="1" applyAlignment="1">
      <alignment horizontal="center" vertical="center" wrapText="1"/>
    </xf>
    <xf numFmtId="49" fontId="0" fillId="0" borderId="0" xfId="18" applyNumberFormat="1" applyFont="1" applyAlignment="1">
      <alignment vertical="center"/>
    </xf>
    <xf numFmtId="0" fontId="13" fillId="0" borderId="0" xfId="18" applyFont="1" applyAlignment="1">
      <alignment vertical="center"/>
    </xf>
    <xf numFmtId="49" fontId="22" fillId="0" borderId="33" xfId="25" applyNumberFormat="1" applyFont="1" applyBorder="1" applyAlignment="1">
      <alignment horizontal="center" vertical="top" wrapText="1"/>
    </xf>
    <xf numFmtId="49" fontId="21" fillId="0" borderId="19" xfId="18" applyNumberFormat="1" applyFont="1" applyBorder="1" applyAlignment="1">
      <alignment horizontal="center" vertical="center" shrinkToFit="1"/>
    </xf>
    <xf numFmtId="0" fontId="18" fillId="0" borderId="21" xfId="25" applyFont="1" applyFill="1" applyBorder="1" applyAlignment="1">
      <alignment horizontal="center" vertical="center" wrapText="1"/>
    </xf>
    <xf numFmtId="0" fontId="18" fillId="0" borderId="1" xfId="25" applyFont="1" applyFill="1" applyBorder="1" applyAlignment="1">
      <alignment horizontal="center" vertical="center" wrapText="1"/>
    </xf>
    <xf numFmtId="0" fontId="18" fillId="0" borderId="19" xfId="25" applyFont="1" applyFill="1" applyBorder="1" applyAlignment="1">
      <alignment horizontal="center" vertical="center" wrapText="1"/>
    </xf>
    <xf numFmtId="0" fontId="18" fillId="4" borderId="0" xfId="25" applyFont="1" applyFill="1" applyBorder="1" applyAlignment="1">
      <alignment horizontal="center" vertical="center" wrapText="1"/>
    </xf>
    <xf numFmtId="0" fontId="18" fillId="0" borderId="0" xfId="25" applyFont="1" applyFill="1" applyBorder="1" applyAlignment="1">
      <alignment horizontal="center" vertical="center" wrapText="1"/>
    </xf>
    <xf numFmtId="0" fontId="18" fillId="0" borderId="20" xfId="25" applyFont="1" applyFill="1" applyBorder="1" applyAlignment="1">
      <alignment horizontal="center" vertical="center" wrapText="1"/>
    </xf>
    <xf numFmtId="0" fontId="23" fillId="0" borderId="20" xfId="18" applyFont="1" applyBorder="1" applyAlignment="1">
      <alignment horizontal="right" vertical="center" shrinkToFit="1"/>
    </xf>
    <xf numFmtId="0" fontId="18" fillId="0" borderId="26" xfId="25" applyFont="1" applyFill="1" applyBorder="1" applyAlignment="1">
      <alignment horizontal="center" vertical="center" wrapText="1"/>
    </xf>
    <xf numFmtId="0" fontId="18" fillId="4" borderId="27" xfId="25" applyFont="1" applyFill="1" applyBorder="1" applyAlignment="1">
      <alignment horizontal="center" vertical="center" wrapText="1"/>
    </xf>
    <xf numFmtId="0" fontId="18" fillId="0" borderId="37" xfId="25" applyFont="1" applyFill="1" applyBorder="1" applyAlignment="1">
      <alignment horizontal="center" vertical="center" wrapText="1"/>
    </xf>
    <xf numFmtId="0" fontId="18" fillId="0" borderId="27" xfId="25" applyFont="1" applyFill="1" applyBorder="1" applyAlignment="1">
      <alignment horizontal="center" vertical="center" wrapText="1"/>
    </xf>
    <xf numFmtId="0" fontId="18" fillId="0" borderId="28" xfId="25" applyFont="1" applyFill="1" applyBorder="1" applyAlignment="1">
      <alignment horizontal="center" vertical="center" wrapText="1"/>
    </xf>
    <xf numFmtId="0" fontId="17" fillId="0" borderId="0" xfId="18" applyFont="1" applyAlignment="1">
      <alignment horizontal="center" vertical="center"/>
    </xf>
    <xf numFmtId="0" fontId="18" fillId="0" borderId="24" xfId="25" applyFont="1" applyFill="1" applyBorder="1" applyAlignment="1">
      <alignment horizontal="center" vertical="center"/>
    </xf>
    <xf numFmtId="0" fontId="18" fillId="0" borderId="23" xfId="25" applyFont="1" applyFill="1" applyBorder="1" applyAlignment="1">
      <alignment horizontal="center" vertical="center"/>
    </xf>
    <xf numFmtId="0" fontId="18" fillId="0" borderId="32" xfId="25" applyFont="1" applyFill="1" applyBorder="1" applyAlignment="1">
      <alignment horizontal="center" vertical="center"/>
    </xf>
    <xf numFmtId="0" fontId="18" fillId="0" borderId="21" xfId="25" applyFont="1" applyFill="1" applyBorder="1" applyAlignment="1">
      <alignment horizontal="center" vertical="center"/>
    </xf>
    <xf numFmtId="0" fontId="18" fillId="0" borderId="1" xfId="25" applyFont="1" applyFill="1" applyBorder="1" applyAlignment="1">
      <alignment horizontal="center" vertical="center"/>
    </xf>
    <xf numFmtId="0" fontId="18" fillId="0" borderId="0" xfId="25" applyFont="1" applyFill="1" applyBorder="1" applyAlignment="1">
      <alignment horizontal="distributed" vertical="center"/>
    </xf>
    <xf numFmtId="0" fontId="18" fillId="0" borderId="0" xfId="25" applyFont="1" applyFill="1" applyBorder="1" applyAlignment="1">
      <alignment horizontal="left" vertical="center"/>
    </xf>
    <xf numFmtId="0" fontId="18" fillId="0" borderId="0" xfId="25" applyFont="1" applyFill="1" applyBorder="1" applyAlignment="1">
      <alignment horizontal="center" vertical="center"/>
    </xf>
    <xf numFmtId="0" fontId="18" fillId="0" borderId="20" xfId="25" applyFont="1" applyFill="1" applyBorder="1" applyAlignment="1">
      <alignment horizontal="center" vertical="center"/>
    </xf>
    <xf numFmtId="0" fontId="24" fillId="0" borderId="0" xfId="18" applyFont="1" applyAlignment="1">
      <alignment horizontal="distributed" vertical="center" wrapText="1"/>
    </xf>
    <xf numFmtId="0" fontId="24" fillId="0" borderId="0" xfId="18" applyFont="1" applyAlignment="1">
      <alignment horizontal="distributed" vertical="center"/>
    </xf>
    <xf numFmtId="0" fontId="15" fillId="0" borderId="19" xfId="18" applyFont="1" applyBorder="1" applyAlignment="1">
      <alignment vertical="center"/>
    </xf>
    <xf numFmtId="0" fontId="14" fillId="0" borderId="0" xfId="18" applyFont="1" applyBorder="1" applyAlignment="1">
      <alignment horizontal="center" vertical="center"/>
    </xf>
    <xf numFmtId="0" fontId="2" fillId="0" borderId="0" xfId="18" applyFont="1" applyAlignment="1">
      <alignment horizontal="center" vertical="center"/>
    </xf>
    <xf numFmtId="0" fontId="10" fillId="0" borderId="19" xfId="18" applyFont="1" applyBorder="1" applyAlignment="1">
      <alignment vertical="center"/>
    </xf>
    <xf numFmtId="0" fontId="15" fillId="0" borderId="20" xfId="18" applyFont="1" applyBorder="1" applyAlignment="1">
      <alignment horizontal="center" vertical="center"/>
    </xf>
    <xf numFmtId="0" fontId="1" fillId="0" borderId="19" xfId="18" applyBorder="1" applyAlignment="1">
      <alignment vertical="center"/>
    </xf>
    <xf numFmtId="0" fontId="25" fillId="0" borderId="20" xfId="18" applyFont="1" applyBorder="1" applyAlignment="1">
      <alignment vertical="center" wrapText="1"/>
    </xf>
    <xf numFmtId="0" fontId="21" fillId="0" borderId="0" xfId="18" applyFont="1" applyAlignment="1">
      <alignment vertical="center" wrapText="1"/>
    </xf>
    <xf numFmtId="0" fontId="25" fillId="0" borderId="0" xfId="18" applyNumberFormat="1" applyFont="1" applyBorder="1" applyAlignment="1">
      <alignment horizontal="center" vertical="center"/>
    </xf>
    <xf numFmtId="0" fontId="18" fillId="0" borderId="36" xfId="25" applyFont="1" applyFill="1" applyBorder="1" applyAlignment="1">
      <alignment horizontal="center" vertical="center"/>
    </xf>
    <xf numFmtId="0" fontId="18" fillId="0" borderId="37" xfId="25" applyFont="1" applyFill="1" applyBorder="1" applyAlignment="1">
      <alignment horizontal="center" vertical="center"/>
    </xf>
    <xf numFmtId="0" fontId="18" fillId="0" borderId="27" xfId="25" applyFont="1" applyFill="1" applyBorder="1" applyAlignment="1">
      <alignment horizontal="center" vertical="center"/>
    </xf>
    <xf numFmtId="0" fontId="18" fillId="0" borderId="28" xfId="25" applyFont="1" applyFill="1" applyBorder="1" applyAlignment="1">
      <alignment horizontal="center" vertical="center"/>
    </xf>
    <xf numFmtId="49" fontId="22" fillId="0" borderId="39" xfId="25" applyNumberFormat="1" applyFont="1" applyBorder="1" applyAlignment="1">
      <alignment horizontal="center" vertical="top" wrapText="1"/>
    </xf>
    <xf numFmtId="0" fontId="18" fillId="0" borderId="22" xfId="25" applyFont="1" applyFill="1" applyBorder="1" applyAlignment="1">
      <alignment horizontal="center" vertical="center"/>
    </xf>
    <xf numFmtId="0" fontId="13" fillId="0" borderId="23" xfId="18" applyNumberFormat="1" applyFont="1" applyFill="1" applyBorder="1" applyAlignment="1">
      <alignment horizontal="center" vertical="center"/>
    </xf>
    <xf numFmtId="0" fontId="25" fillId="4" borderId="0" xfId="18" applyNumberFormat="1" applyFont="1" applyFill="1" applyBorder="1" applyAlignment="1">
      <alignment horizontal="center" vertical="center"/>
    </xf>
    <xf numFmtId="49" fontId="22" fillId="0" borderId="20" xfId="25" applyNumberFormat="1" applyFont="1" applyBorder="1" applyAlignment="1">
      <alignment horizontal="center" vertical="top" wrapText="1"/>
    </xf>
    <xf numFmtId="0" fontId="18" fillId="0" borderId="19" xfId="25" applyFont="1" applyFill="1" applyBorder="1" applyAlignment="1">
      <alignment horizontal="center" vertical="center"/>
    </xf>
    <xf numFmtId="0" fontId="13" fillId="0" borderId="20" xfId="25" applyFont="1" applyBorder="1" applyAlignment="1">
      <alignment horizontal="left" vertical="top" wrapText="1"/>
    </xf>
    <xf numFmtId="0" fontId="12" fillId="4" borderId="0" xfId="18" applyNumberFormat="1" applyFont="1" applyFill="1" applyBorder="1" applyAlignment="1">
      <alignment horizontal="center" vertical="center"/>
    </xf>
    <xf numFmtId="49" fontId="25" fillId="4" borderId="0" xfId="18" applyNumberFormat="1" applyFont="1" applyFill="1" applyAlignment="1">
      <alignment horizontal="center" vertical="center"/>
    </xf>
    <xf numFmtId="0" fontId="18" fillId="0" borderId="0" xfId="18" applyFont="1" applyAlignment="1">
      <alignment vertical="center"/>
    </xf>
    <xf numFmtId="49" fontId="13" fillId="0" borderId="0" xfId="18" applyNumberFormat="1" applyFont="1" applyBorder="1" applyAlignment="1">
      <alignment vertical="center"/>
    </xf>
    <xf numFmtId="0" fontId="18" fillId="0" borderId="20" xfId="18" applyFont="1" applyBorder="1" applyAlignment="1">
      <alignment vertical="center" wrapText="1"/>
    </xf>
    <xf numFmtId="0" fontId="2" fillId="0" borderId="0" xfId="18" applyFont="1" applyAlignment="1">
      <alignment horizontal="left" vertical="center" wrapText="1"/>
    </xf>
    <xf numFmtId="0" fontId="26" fillId="0" borderId="0" xfId="25" applyFont="1" applyAlignment="1">
      <alignment horizontal="right" vertical="center"/>
    </xf>
    <xf numFmtId="0" fontId="21" fillId="0" borderId="40" xfId="18" applyFont="1" applyBorder="1" applyAlignment="1">
      <alignment vertical="center"/>
    </xf>
    <xf numFmtId="0" fontId="12" fillId="0" borderId="41" xfId="18" applyFont="1" applyBorder="1" applyAlignment="1">
      <alignment horizontal="left" vertical="center" wrapText="1" indent="3"/>
    </xf>
    <xf numFmtId="0" fontId="1" fillId="0" borderId="42" xfId="18" applyBorder="1" applyAlignment="1">
      <alignment vertical="center"/>
    </xf>
    <xf numFmtId="0" fontId="1" fillId="0" borderId="43" xfId="18" applyBorder="1" applyAlignment="1">
      <alignment vertical="center"/>
    </xf>
    <xf numFmtId="0" fontId="18" fillId="0" borderId="44" xfId="18" applyFont="1" applyBorder="1" applyAlignment="1">
      <alignment vertical="center" wrapText="1"/>
    </xf>
    <xf numFmtId="0" fontId="18" fillId="0" borderId="45" xfId="25" applyFont="1" applyFill="1" applyBorder="1" applyAlignment="1">
      <alignment horizontal="center" vertical="center"/>
    </xf>
    <xf numFmtId="0" fontId="18" fillId="0" borderId="46" xfId="25" applyFont="1" applyFill="1" applyBorder="1" applyAlignment="1">
      <alignment horizontal="center" vertical="center"/>
    </xf>
    <xf numFmtId="0" fontId="18" fillId="0" borderId="42" xfId="25" applyFont="1" applyFill="1" applyBorder="1" applyAlignment="1">
      <alignment horizontal="center" vertical="center"/>
    </xf>
    <xf numFmtId="49" fontId="13" fillId="0" borderId="43" xfId="18" applyNumberFormat="1" applyFont="1" applyBorder="1" applyAlignment="1">
      <alignment vertical="center"/>
    </xf>
    <xf numFmtId="0" fontId="18" fillId="0" borderId="44" xfId="25" applyFont="1" applyFill="1" applyBorder="1" applyAlignment="1">
      <alignment horizontal="center" vertical="center"/>
    </xf>
    <xf numFmtId="0" fontId="3" fillId="3" borderId="0" xfId="11" applyFont="1" applyFill="1">
      <alignment vertical="center"/>
    </xf>
    <xf numFmtId="0" fontId="4" fillId="3" borderId="0" xfId="11" applyFont="1" applyFill="1">
      <alignment vertical="center"/>
    </xf>
    <xf numFmtId="0" fontId="27" fillId="3" borderId="0" xfId="33" applyFont="1" applyFill="1" applyAlignment="1">
      <alignment horizontal="center" vertical="center"/>
    </xf>
    <xf numFmtId="0" fontId="18" fillId="3" borderId="12" xfId="33" applyFont="1" applyFill="1" applyBorder="1" applyAlignment="1">
      <alignment horizontal="center" vertical="center" shrinkToFit="1"/>
    </xf>
    <xf numFmtId="0" fontId="18" fillId="3" borderId="47" xfId="33" applyFont="1" applyFill="1" applyBorder="1" applyAlignment="1">
      <alignment horizontal="center" vertical="center" shrinkToFit="1"/>
    </xf>
    <xf numFmtId="0" fontId="18" fillId="3" borderId="48" xfId="25" applyFont="1" applyFill="1" applyBorder="1" applyAlignment="1">
      <alignment horizontal="left" vertical="center" shrinkToFit="1"/>
    </xf>
    <xf numFmtId="0" fontId="18" fillId="3" borderId="49" xfId="11" applyFont="1" applyFill="1" applyBorder="1" applyAlignment="1">
      <alignment horizontal="center" vertical="center" textRotation="255" shrinkToFit="1"/>
    </xf>
    <xf numFmtId="0" fontId="18" fillId="3" borderId="15" xfId="11" applyFont="1" applyFill="1" applyBorder="1" applyAlignment="1">
      <alignment horizontal="center" vertical="center" textRotation="255" shrinkToFit="1"/>
    </xf>
    <xf numFmtId="0" fontId="18" fillId="3" borderId="16" xfId="11" applyFont="1" applyFill="1" applyBorder="1" applyAlignment="1">
      <alignment horizontal="center" vertical="center" textRotation="255" shrinkToFit="1"/>
    </xf>
    <xf numFmtId="0" fontId="18" fillId="3" borderId="14" xfId="33" applyFont="1" applyFill="1" applyBorder="1" applyAlignment="1">
      <alignment horizontal="center" vertical="center" textRotation="255" shrinkToFit="1"/>
    </xf>
    <xf numFmtId="0" fontId="17" fillId="3" borderId="21" xfId="33" applyFont="1" applyFill="1" applyBorder="1" applyAlignment="1">
      <alignment horizontal="left" vertical="center"/>
    </xf>
    <xf numFmtId="0" fontId="14" fillId="3" borderId="0" xfId="11" applyFont="1" applyFill="1">
      <alignment vertical="center"/>
    </xf>
    <xf numFmtId="0" fontId="28" fillId="3" borderId="0" xfId="33" applyFont="1" applyFill="1" applyAlignment="1">
      <alignment horizontal="left" vertical="center"/>
    </xf>
    <xf numFmtId="0" fontId="29" fillId="3" borderId="0" xfId="33" applyFont="1" applyFill="1" applyAlignment="1">
      <alignment horizontal="left" vertical="center"/>
    </xf>
    <xf numFmtId="0" fontId="28" fillId="0" borderId="0" xfId="33" applyFont="1" applyFill="1" applyAlignment="1">
      <alignment horizontal="left" vertical="center"/>
    </xf>
    <xf numFmtId="0" fontId="29" fillId="3" borderId="0" xfId="33" applyFont="1" applyFill="1" applyAlignment="1">
      <alignment horizontal="left" vertical="top"/>
    </xf>
    <xf numFmtId="0" fontId="18" fillId="3" borderId="21" xfId="33" applyFont="1" applyFill="1" applyBorder="1" applyAlignment="1">
      <alignment horizontal="center" vertical="center" shrinkToFit="1"/>
    </xf>
    <xf numFmtId="0" fontId="18" fillId="3" borderId="50" xfId="33" applyFont="1" applyFill="1" applyBorder="1" applyAlignment="1">
      <alignment horizontal="center" vertical="center" shrinkToFit="1"/>
    </xf>
    <xf numFmtId="0" fontId="18" fillId="3" borderId="51" xfId="25" applyFont="1" applyFill="1" applyBorder="1" applyAlignment="1">
      <alignment horizontal="left" vertical="center" shrinkToFit="1"/>
    </xf>
    <xf numFmtId="0" fontId="18" fillId="3" borderId="18" xfId="33" applyFont="1" applyFill="1" applyBorder="1" applyAlignment="1">
      <alignment horizontal="left" vertical="center" shrinkToFit="1"/>
    </xf>
    <xf numFmtId="0" fontId="18" fillId="3" borderId="4" xfId="33" applyFont="1" applyFill="1" applyBorder="1" applyAlignment="1">
      <alignment horizontal="left" vertical="center" shrinkToFit="1"/>
    </xf>
    <xf numFmtId="0" fontId="18" fillId="3" borderId="2" xfId="33" applyFont="1" applyFill="1" applyBorder="1" applyAlignment="1">
      <alignment horizontal="left" vertical="center" shrinkToFit="1"/>
    </xf>
    <xf numFmtId="0" fontId="18" fillId="3" borderId="3" xfId="33" applyFont="1" applyFill="1" applyBorder="1" applyAlignment="1">
      <alignment horizontal="left" vertical="center" shrinkToFit="1"/>
    </xf>
    <xf numFmtId="0" fontId="18" fillId="3" borderId="5" xfId="33" applyFont="1" applyFill="1" applyBorder="1" applyAlignment="1">
      <alignment horizontal="left" vertical="center" shrinkToFit="1"/>
    </xf>
    <xf numFmtId="0" fontId="18" fillId="3" borderId="22" xfId="33" applyFont="1" applyFill="1" applyBorder="1" applyAlignment="1">
      <alignment horizontal="left" vertical="center" shrinkToFit="1"/>
    </xf>
    <xf numFmtId="0" fontId="18" fillId="3" borderId="23" xfId="33" applyFont="1" applyFill="1" applyBorder="1" applyAlignment="1">
      <alignment horizontal="left" vertical="center" shrinkToFit="1"/>
    </xf>
    <xf numFmtId="0" fontId="18" fillId="3" borderId="24" xfId="33" applyFont="1" applyFill="1" applyBorder="1" applyAlignment="1">
      <alignment horizontal="left" vertical="center" shrinkToFit="1"/>
    </xf>
    <xf numFmtId="0" fontId="18" fillId="3" borderId="22" xfId="33" applyFont="1" applyFill="1" applyBorder="1" applyAlignment="1">
      <alignment horizontal="left" vertical="center" wrapText="1" shrinkToFit="1"/>
    </xf>
    <xf numFmtId="0" fontId="18" fillId="3" borderId="23" xfId="33" applyFont="1" applyFill="1" applyBorder="1" applyAlignment="1">
      <alignment horizontal="left" vertical="center" wrapText="1" shrinkToFit="1"/>
    </xf>
    <xf numFmtId="0" fontId="18" fillId="3" borderId="24" xfId="33" applyFont="1" applyFill="1" applyBorder="1" applyAlignment="1">
      <alignment horizontal="left" vertical="center" wrapText="1" shrinkToFit="1"/>
    </xf>
    <xf numFmtId="0" fontId="17" fillId="3" borderId="21" xfId="33" applyFont="1" applyFill="1" applyBorder="1" applyAlignment="1">
      <alignment horizontal="left" vertical="center" wrapText="1" shrinkToFit="1"/>
    </xf>
    <xf numFmtId="0" fontId="28" fillId="3" borderId="0" xfId="11" applyFont="1" applyFill="1">
      <alignment vertical="center"/>
    </xf>
    <xf numFmtId="0" fontId="29" fillId="3" borderId="0" xfId="11" applyFont="1" applyFill="1">
      <alignment vertical="center"/>
    </xf>
    <xf numFmtId="0" fontId="3" fillId="3" borderId="0" xfId="11" applyFont="1" applyFill="1" applyAlignment="1">
      <alignment vertical="top"/>
    </xf>
    <xf numFmtId="0" fontId="18" fillId="3" borderId="19" xfId="33" applyFont="1" applyFill="1" applyBorder="1" applyAlignment="1">
      <alignment horizontal="left" vertical="center" shrinkToFit="1"/>
    </xf>
    <xf numFmtId="0" fontId="18" fillId="3" borderId="0" xfId="33" applyFont="1" applyFill="1" applyBorder="1" applyAlignment="1">
      <alignment horizontal="left" vertical="center" shrinkToFit="1"/>
    </xf>
    <xf numFmtId="0" fontId="18" fillId="3" borderId="1" xfId="33" applyFont="1" applyFill="1" applyBorder="1" applyAlignment="1">
      <alignment horizontal="left" vertical="center" shrinkToFit="1"/>
    </xf>
    <xf numFmtId="0" fontId="18" fillId="3" borderId="19" xfId="33" applyFont="1" applyFill="1" applyBorder="1" applyAlignment="1">
      <alignment horizontal="left" vertical="center" wrapText="1" shrinkToFit="1"/>
    </xf>
    <xf numFmtId="0" fontId="18" fillId="3" borderId="0" xfId="33" applyFont="1" applyFill="1" applyBorder="1" applyAlignment="1">
      <alignment horizontal="left" vertical="center" wrapText="1" shrinkToFit="1"/>
    </xf>
    <xf numFmtId="0" fontId="18" fillId="3" borderId="1" xfId="33" applyFont="1" applyFill="1" applyBorder="1" applyAlignment="1">
      <alignment horizontal="left" vertical="center" wrapText="1" shrinkToFit="1"/>
    </xf>
    <xf numFmtId="0" fontId="29" fillId="0" borderId="0" xfId="11" applyFont="1" applyFill="1" applyAlignment="1">
      <alignment horizontal="left" vertical="top" wrapText="1"/>
    </xf>
    <xf numFmtId="0" fontId="28" fillId="3" borderId="0" xfId="11" applyFont="1" applyFill="1" applyAlignment="1">
      <alignment horizontal="left" vertical="top" wrapText="1"/>
    </xf>
    <xf numFmtId="0" fontId="28" fillId="3" borderId="0" xfId="11" applyFont="1" applyFill="1" applyAlignment="1">
      <alignment vertical="center"/>
    </xf>
    <xf numFmtId="0" fontId="29" fillId="3" borderId="0" xfId="11" applyFont="1" applyFill="1" applyAlignment="1">
      <alignment horizontal="left" vertical="top" wrapText="1"/>
    </xf>
    <xf numFmtId="0" fontId="29" fillId="3" borderId="0" xfId="11" applyFont="1" applyFill="1" applyAlignment="1">
      <alignment horizontal="left" vertical="center" wrapText="1"/>
    </xf>
    <xf numFmtId="0" fontId="29" fillId="3" borderId="0" xfId="11" applyFont="1" applyFill="1" applyAlignment="1">
      <alignment vertical="top"/>
    </xf>
    <xf numFmtId="0" fontId="0" fillId="3" borderId="0" xfId="11" applyFont="1" applyFill="1">
      <alignment vertical="center"/>
    </xf>
    <xf numFmtId="0" fontId="0" fillId="0" borderId="0" xfId="11" applyFont="1" applyFill="1">
      <alignment vertical="center"/>
    </xf>
    <xf numFmtId="0" fontId="28" fillId="3" borderId="0" xfId="11" applyFont="1" applyFill="1" applyAlignment="1">
      <alignment vertical="top"/>
    </xf>
    <xf numFmtId="0" fontId="18" fillId="3" borderId="36" xfId="33" applyFont="1" applyFill="1" applyBorder="1" applyAlignment="1">
      <alignment horizontal="center" vertical="center" shrinkToFit="1"/>
    </xf>
    <xf numFmtId="0" fontId="18" fillId="3" borderId="52" xfId="33" applyFont="1" applyFill="1" applyBorder="1" applyAlignment="1">
      <alignment horizontal="center" vertical="center" shrinkToFit="1"/>
    </xf>
    <xf numFmtId="0" fontId="18" fillId="3" borderId="53" xfId="25" applyFont="1" applyFill="1" applyBorder="1" applyAlignment="1">
      <alignment horizontal="left" vertical="center" shrinkToFit="1"/>
    </xf>
    <xf numFmtId="0" fontId="18" fillId="3" borderId="26" xfId="33" applyFont="1" applyFill="1" applyBorder="1" applyAlignment="1">
      <alignment horizontal="left" vertical="center" shrinkToFit="1"/>
    </xf>
    <xf numFmtId="0" fontId="18" fillId="3" borderId="27" xfId="33" applyFont="1" applyFill="1" applyBorder="1" applyAlignment="1">
      <alignment horizontal="left" vertical="center" shrinkToFit="1"/>
    </xf>
    <xf numFmtId="0" fontId="18" fillId="3" borderId="37" xfId="33" applyFont="1" applyFill="1" applyBorder="1" applyAlignment="1">
      <alignment horizontal="left" vertical="center" shrinkToFit="1"/>
    </xf>
    <xf numFmtId="0" fontId="18" fillId="3" borderId="26" xfId="33" applyFont="1" applyFill="1" applyBorder="1" applyAlignment="1">
      <alignment horizontal="left" vertical="center" wrapText="1" shrinkToFit="1"/>
    </xf>
    <xf numFmtId="0" fontId="18" fillId="3" borderId="27" xfId="33" applyFont="1" applyFill="1" applyBorder="1" applyAlignment="1">
      <alignment horizontal="left" vertical="center" wrapText="1" shrinkToFit="1"/>
    </xf>
    <xf numFmtId="0" fontId="18" fillId="3" borderId="37" xfId="33" applyFont="1" applyFill="1" applyBorder="1" applyAlignment="1">
      <alignment horizontal="left" vertical="center" wrapText="1" shrinkToFit="1"/>
    </xf>
    <xf numFmtId="0" fontId="18" fillId="3" borderId="38" xfId="33" applyFont="1" applyFill="1" applyBorder="1" applyAlignment="1">
      <alignment horizontal="center" vertical="center" shrinkToFit="1"/>
    </xf>
    <xf numFmtId="0" fontId="18" fillId="3" borderId="54" xfId="33" applyFont="1" applyFill="1" applyBorder="1" applyAlignment="1">
      <alignment horizontal="center" vertical="center" shrinkToFit="1"/>
    </xf>
    <xf numFmtId="0" fontId="18" fillId="3" borderId="55" xfId="33" applyFont="1" applyFill="1" applyBorder="1" applyAlignment="1">
      <alignment horizontal="center" vertical="center" shrinkToFit="1"/>
    </xf>
    <xf numFmtId="0" fontId="18" fillId="3" borderId="56" xfId="33" applyFont="1" applyFill="1" applyBorder="1" applyAlignment="1">
      <alignment horizontal="left" vertical="center" shrinkToFit="1"/>
    </xf>
    <xf numFmtId="0" fontId="18" fillId="3" borderId="57" xfId="33" applyFont="1" applyFill="1" applyBorder="1" applyAlignment="1">
      <alignment horizontal="left" vertical="center" shrinkToFit="1"/>
    </xf>
    <xf numFmtId="0" fontId="18" fillId="3" borderId="58" xfId="11" applyFont="1" applyFill="1" applyBorder="1" applyAlignment="1">
      <alignment horizontal="left" vertical="center" shrinkToFit="1"/>
    </xf>
    <xf numFmtId="0" fontId="18" fillId="3" borderId="59" xfId="33" applyFont="1" applyFill="1" applyBorder="1" applyAlignment="1">
      <alignment horizontal="left" vertical="center" shrinkToFit="1"/>
    </xf>
    <xf numFmtId="0" fontId="18" fillId="3" borderId="60" xfId="33" applyFont="1" applyFill="1" applyBorder="1" applyAlignment="1">
      <alignment horizontal="left" vertical="center" shrinkToFit="1"/>
    </xf>
    <xf numFmtId="0" fontId="18" fillId="3" borderId="61" xfId="33" applyFont="1" applyFill="1" applyBorder="1" applyAlignment="1">
      <alignment horizontal="center" vertical="center" shrinkToFit="1"/>
    </xf>
    <xf numFmtId="0" fontId="18" fillId="3" borderId="62" xfId="33" applyFont="1" applyFill="1" applyBorder="1" applyAlignment="1">
      <alignment horizontal="center" vertical="center" shrinkToFit="1"/>
    </xf>
    <xf numFmtId="0" fontId="18" fillId="3" borderId="63" xfId="11" applyFont="1" applyFill="1" applyBorder="1" applyAlignment="1">
      <alignment horizontal="center" vertical="center" shrinkToFit="1"/>
    </xf>
    <xf numFmtId="0" fontId="18" fillId="3" borderId="22" xfId="33" applyFont="1" applyFill="1" applyBorder="1" applyAlignment="1">
      <alignment horizontal="center" vertical="center" shrinkToFit="1"/>
    </xf>
    <xf numFmtId="0" fontId="18" fillId="3" borderId="23" xfId="33" applyFont="1" applyFill="1" applyBorder="1" applyAlignment="1">
      <alignment horizontal="center" vertical="center" shrinkToFit="1"/>
    </xf>
    <xf numFmtId="0" fontId="18" fillId="3" borderId="24" xfId="33" applyFont="1" applyFill="1" applyBorder="1" applyAlignment="1">
      <alignment horizontal="center" vertical="center" shrinkToFit="1"/>
    </xf>
    <xf numFmtId="0" fontId="18" fillId="3" borderId="61" xfId="33" applyFont="1" applyFill="1" applyBorder="1" applyAlignment="1">
      <alignment horizontal="left" vertical="center" shrinkToFit="1"/>
    </xf>
    <xf numFmtId="0" fontId="18" fillId="3" borderId="62" xfId="33" applyFont="1" applyFill="1" applyBorder="1" applyAlignment="1">
      <alignment horizontal="left" vertical="center" shrinkToFit="1"/>
    </xf>
    <xf numFmtId="0" fontId="18" fillId="3" borderId="63" xfId="6" applyFont="1" applyFill="1" applyBorder="1" applyAlignment="1">
      <alignment horizontal="left" vertical="center" shrinkToFit="1"/>
    </xf>
    <xf numFmtId="0" fontId="18" fillId="3" borderId="64" xfId="33" applyFont="1" applyFill="1" applyBorder="1" applyAlignment="1">
      <alignment horizontal="center" vertical="center" shrinkToFit="1"/>
    </xf>
    <xf numFmtId="0" fontId="18" fillId="3" borderId="65" xfId="33" applyFont="1" applyFill="1" applyBorder="1" applyAlignment="1">
      <alignment horizontal="center" vertical="center" shrinkToFit="1"/>
    </xf>
    <xf numFmtId="0" fontId="18" fillId="3" borderId="66" xfId="33" applyFont="1" applyFill="1" applyBorder="1" applyAlignment="1">
      <alignment horizontal="center" vertical="center" shrinkToFit="1"/>
    </xf>
    <xf numFmtId="0" fontId="18" fillId="3" borderId="67" xfId="11" applyFont="1" applyFill="1" applyBorder="1" applyAlignment="1">
      <alignment horizontal="center" vertical="center" shrinkToFit="1"/>
    </xf>
    <xf numFmtId="0" fontId="18" fillId="3" borderId="19" xfId="33" applyFont="1" applyFill="1" applyBorder="1" applyAlignment="1">
      <alignment horizontal="center" vertical="center" shrinkToFit="1"/>
    </xf>
    <xf numFmtId="0" fontId="18" fillId="3" borderId="0" xfId="33" applyFont="1" applyFill="1" applyBorder="1" applyAlignment="1">
      <alignment horizontal="center" vertical="center" shrinkToFit="1"/>
    </xf>
    <xf numFmtId="0" fontId="18" fillId="3" borderId="1" xfId="33" applyFont="1" applyFill="1" applyBorder="1" applyAlignment="1">
      <alignment horizontal="center" vertical="center" shrinkToFit="1"/>
    </xf>
    <xf numFmtId="0" fontId="18" fillId="3" borderId="65" xfId="33" applyFont="1" applyFill="1" applyBorder="1" applyAlignment="1">
      <alignment horizontal="left" vertical="center" shrinkToFit="1"/>
    </xf>
    <xf numFmtId="0" fontId="18" fillId="3" borderId="66" xfId="33" applyFont="1" applyFill="1" applyBorder="1" applyAlignment="1">
      <alignment horizontal="left" vertical="center" shrinkToFit="1"/>
    </xf>
    <xf numFmtId="0" fontId="18" fillId="3" borderId="67" xfId="6" applyFont="1" applyFill="1" applyBorder="1" applyAlignment="1">
      <alignment horizontal="left" vertical="center" shrinkToFit="1"/>
    </xf>
    <xf numFmtId="0" fontId="18" fillId="3" borderId="68" xfId="33" applyFont="1" applyFill="1" applyBorder="1" applyAlignment="1">
      <alignment horizontal="center" vertical="center" shrinkToFit="1"/>
    </xf>
    <xf numFmtId="0" fontId="18" fillId="3" borderId="69" xfId="33" applyFont="1" applyFill="1" applyBorder="1" applyAlignment="1">
      <alignment horizontal="center" vertical="center" shrinkToFit="1"/>
    </xf>
    <xf numFmtId="0" fontId="18" fillId="3" borderId="70" xfId="33" applyFont="1" applyFill="1" applyBorder="1" applyAlignment="1">
      <alignment horizontal="center" vertical="center" shrinkToFit="1"/>
    </xf>
    <xf numFmtId="0" fontId="18" fillId="3" borderId="71" xfId="11" applyFont="1" applyFill="1" applyBorder="1" applyAlignment="1">
      <alignment horizontal="center" vertical="center" shrinkToFit="1"/>
    </xf>
    <xf numFmtId="0" fontId="18" fillId="3" borderId="26" xfId="33" applyFont="1" applyFill="1" applyBorder="1" applyAlignment="1">
      <alignment horizontal="center" vertical="center" shrinkToFit="1"/>
    </xf>
    <xf numFmtId="0" fontId="18" fillId="3" borderId="27" xfId="33" applyFont="1" applyFill="1" applyBorder="1" applyAlignment="1">
      <alignment horizontal="center" vertical="center" shrinkToFit="1"/>
    </xf>
    <xf numFmtId="0" fontId="18" fillId="3" borderId="37" xfId="33" applyFont="1" applyFill="1" applyBorder="1" applyAlignment="1">
      <alignment horizontal="center" vertical="center" shrinkToFit="1"/>
    </xf>
    <xf numFmtId="0" fontId="18" fillId="3" borderId="69" xfId="33" applyFont="1" applyFill="1" applyBorder="1" applyAlignment="1">
      <alignment horizontal="left" vertical="center" shrinkToFit="1"/>
    </xf>
    <xf numFmtId="0" fontId="18" fillId="3" borderId="70" xfId="33" applyFont="1" applyFill="1" applyBorder="1" applyAlignment="1">
      <alignment horizontal="left" vertical="center" shrinkToFit="1"/>
    </xf>
    <xf numFmtId="0" fontId="18" fillId="3" borderId="71" xfId="6" applyFont="1" applyFill="1" applyBorder="1" applyAlignment="1">
      <alignment horizontal="left" vertical="center" shrinkToFit="1"/>
    </xf>
    <xf numFmtId="0" fontId="4" fillId="3" borderId="22" xfId="33" applyFont="1" applyFill="1" applyBorder="1" applyAlignment="1">
      <alignment horizontal="left" vertical="center" wrapText="1" shrinkToFit="1"/>
    </xf>
    <xf numFmtId="0" fontId="4" fillId="3" borderId="23" xfId="33" applyFont="1" applyFill="1" applyBorder="1" applyAlignment="1">
      <alignment horizontal="left" vertical="center" wrapText="1" shrinkToFit="1"/>
    </xf>
    <xf numFmtId="0" fontId="4" fillId="3" borderId="24" xfId="33" applyFont="1" applyFill="1" applyBorder="1" applyAlignment="1">
      <alignment horizontal="left" vertical="center" wrapText="1" shrinkToFit="1"/>
    </xf>
    <xf numFmtId="0" fontId="18" fillId="3" borderId="61" xfId="33" applyFont="1" applyFill="1" applyBorder="1" applyAlignment="1">
      <alignment horizontal="left" vertical="center" wrapText="1" shrinkToFit="1"/>
    </xf>
    <xf numFmtId="0" fontId="18" fillId="3" borderId="62" xfId="33" applyFont="1" applyFill="1" applyBorder="1" applyAlignment="1">
      <alignment horizontal="left" vertical="center" wrapText="1" shrinkToFit="1"/>
    </xf>
    <xf numFmtId="0" fontId="4" fillId="3" borderId="23" xfId="33" applyFont="1" applyFill="1" applyBorder="1" applyAlignment="1">
      <alignment horizontal="left" vertical="center" shrinkToFit="1"/>
    </xf>
    <xf numFmtId="0" fontId="4" fillId="3" borderId="24" xfId="33" applyFont="1" applyFill="1" applyBorder="1" applyAlignment="1">
      <alignment horizontal="left" vertical="center" shrinkToFit="1"/>
    </xf>
    <xf numFmtId="0" fontId="4" fillId="3" borderId="19" xfId="33" applyFont="1" applyFill="1" applyBorder="1" applyAlignment="1">
      <alignment horizontal="left" vertical="center" wrapText="1" shrinkToFit="1"/>
    </xf>
    <xf numFmtId="0" fontId="4" fillId="3" borderId="0" xfId="33" applyFont="1" applyFill="1" applyBorder="1" applyAlignment="1">
      <alignment horizontal="left" vertical="center" wrapText="1" shrinkToFit="1"/>
    </xf>
    <xf numFmtId="0" fontId="4" fillId="3" borderId="1" xfId="33" applyFont="1" applyFill="1" applyBorder="1" applyAlignment="1">
      <alignment horizontal="left" vertical="center" wrapText="1" shrinkToFit="1"/>
    </xf>
    <xf numFmtId="0" fontId="4" fillId="3" borderId="19" xfId="33" applyFont="1" applyFill="1" applyBorder="1" applyAlignment="1">
      <alignment horizontal="left" vertical="center" shrinkToFit="1"/>
    </xf>
    <xf numFmtId="0" fontId="4" fillId="3" borderId="0" xfId="33" applyFont="1" applyFill="1" applyBorder="1" applyAlignment="1">
      <alignment horizontal="left" vertical="center" shrinkToFit="1"/>
    </xf>
    <xf numFmtId="0" fontId="4" fillId="3" borderId="1" xfId="33" applyFont="1" applyFill="1" applyBorder="1" applyAlignment="1">
      <alignment horizontal="left" vertical="center" shrinkToFit="1"/>
    </xf>
    <xf numFmtId="0" fontId="4" fillId="3" borderId="26" xfId="33" applyFont="1" applyFill="1" applyBorder="1" applyAlignment="1">
      <alignment horizontal="left" vertical="center" wrapText="1" shrinkToFit="1"/>
    </xf>
    <xf numFmtId="0" fontId="4" fillId="3" borderId="27" xfId="33" applyFont="1" applyFill="1" applyBorder="1" applyAlignment="1">
      <alignment horizontal="left" vertical="center" wrapText="1" shrinkToFit="1"/>
    </xf>
    <xf numFmtId="0" fontId="4" fillId="3" borderId="37" xfId="33" applyFont="1" applyFill="1" applyBorder="1" applyAlignment="1">
      <alignment horizontal="left" vertical="center" wrapText="1" shrinkToFit="1"/>
    </xf>
    <xf numFmtId="0" fontId="4" fillId="3" borderId="26" xfId="33" applyFont="1" applyFill="1" applyBorder="1" applyAlignment="1">
      <alignment horizontal="left" vertical="center" shrinkToFit="1"/>
    </xf>
    <xf numFmtId="0" fontId="4" fillId="3" borderId="27" xfId="33" applyFont="1" applyFill="1" applyBorder="1" applyAlignment="1">
      <alignment horizontal="left" vertical="center" shrinkToFit="1"/>
    </xf>
    <xf numFmtId="0" fontId="4" fillId="3" borderId="37" xfId="33" applyFont="1" applyFill="1" applyBorder="1" applyAlignment="1">
      <alignment horizontal="left" vertical="center" shrinkToFit="1"/>
    </xf>
    <xf numFmtId="0" fontId="18" fillId="3" borderId="38" xfId="33" applyFont="1" applyFill="1" applyBorder="1" applyAlignment="1">
      <alignment horizontal="center" vertical="center" wrapText="1" shrinkToFit="1"/>
    </xf>
    <xf numFmtId="0" fontId="18" fillId="3" borderId="61" xfId="11" applyFont="1" applyFill="1" applyBorder="1" applyAlignment="1">
      <alignment horizontal="center" vertical="center" wrapText="1" shrinkToFit="1"/>
    </xf>
    <xf numFmtId="0" fontId="18" fillId="3" borderId="62" xfId="11" applyFont="1" applyFill="1" applyBorder="1" applyAlignment="1">
      <alignment horizontal="center" vertical="center" wrapText="1" shrinkToFit="1"/>
    </xf>
    <xf numFmtId="0" fontId="18" fillId="3" borderId="63" xfId="11" applyFont="1" applyFill="1" applyBorder="1" applyAlignment="1">
      <alignment horizontal="center" vertical="center" wrapText="1" shrinkToFit="1"/>
    </xf>
    <xf numFmtId="0" fontId="18" fillId="3" borderId="65" xfId="11" applyFont="1" applyFill="1" applyBorder="1" applyAlignment="1">
      <alignment horizontal="center" vertical="center" wrapText="1" shrinkToFit="1"/>
    </xf>
    <xf numFmtId="0" fontId="18" fillId="3" borderId="66" xfId="11" applyFont="1" applyFill="1" applyBorder="1" applyAlignment="1">
      <alignment horizontal="center" vertical="center" wrapText="1" shrinkToFit="1"/>
    </xf>
    <xf numFmtId="0" fontId="18" fillId="3" borderId="67" xfId="11" applyFont="1" applyFill="1" applyBorder="1" applyAlignment="1">
      <alignment horizontal="center" vertical="center" wrapText="1" shrinkToFit="1"/>
    </xf>
    <xf numFmtId="0" fontId="18" fillId="3" borderId="69" xfId="11" applyFont="1" applyFill="1" applyBorder="1" applyAlignment="1">
      <alignment horizontal="center" vertical="center" wrapText="1" shrinkToFit="1"/>
    </xf>
    <xf numFmtId="0" fontId="18" fillId="3" borderId="70" xfId="11" applyFont="1" applyFill="1" applyBorder="1" applyAlignment="1">
      <alignment horizontal="center" vertical="center" wrapText="1" shrinkToFit="1"/>
    </xf>
    <xf numFmtId="0" fontId="18" fillId="3" borderId="71" xfId="11" applyFont="1" applyFill="1" applyBorder="1" applyAlignment="1">
      <alignment horizontal="center" vertical="center" wrapText="1" shrinkToFit="1"/>
    </xf>
    <xf numFmtId="0" fontId="18" fillId="3" borderId="72" xfId="33" applyFont="1" applyFill="1" applyBorder="1" applyAlignment="1">
      <alignment horizontal="center" vertical="center" shrinkToFit="1"/>
    </xf>
    <xf numFmtId="0" fontId="18" fillId="3" borderId="73" xfId="33" applyFont="1" applyFill="1" applyBorder="1" applyAlignment="1">
      <alignment horizontal="center" vertical="center" shrinkToFit="1"/>
    </xf>
    <xf numFmtId="0" fontId="18" fillId="3" borderId="74" xfId="33" applyFont="1" applyFill="1" applyBorder="1" applyAlignment="1">
      <alignment horizontal="left" vertical="center" shrinkToFit="1"/>
    </xf>
    <xf numFmtId="0" fontId="4" fillId="0" borderId="75" xfId="33" applyFont="1" applyFill="1" applyBorder="1" applyAlignment="1">
      <alignment horizontal="left" vertical="center" shrinkToFit="1"/>
    </xf>
    <xf numFmtId="0" fontId="4" fillId="0" borderId="76" xfId="33" applyFont="1" applyFill="1" applyBorder="1" applyAlignment="1">
      <alignment horizontal="left" vertical="center" shrinkToFit="1"/>
    </xf>
    <xf numFmtId="0" fontId="4" fillId="0" borderId="77" xfId="33" applyFont="1" applyFill="1" applyBorder="1" applyAlignment="1">
      <alignment horizontal="left" vertical="center" shrinkToFit="1"/>
    </xf>
    <xf numFmtId="0" fontId="4" fillId="3" borderId="77" xfId="33" applyFont="1" applyFill="1" applyBorder="1" applyAlignment="1">
      <alignment horizontal="left" vertical="center" shrinkToFit="1"/>
    </xf>
    <xf numFmtId="0" fontId="4" fillId="3" borderId="76" xfId="33" applyFont="1" applyFill="1" applyBorder="1" applyAlignment="1">
      <alignment horizontal="left" vertical="center" shrinkToFit="1"/>
    </xf>
    <xf numFmtId="0" fontId="4" fillId="3" borderId="78" xfId="33" applyFont="1" applyFill="1" applyBorder="1" applyAlignment="1">
      <alignment horizontal="left" vertical="center" shrinkToFit="1"/>
    </xf>
    <xf numFmtId="0" fontId="4" fillId="0" borderId="78" xfId="33" applyFont="1" applyFill="1" applyBorder="1" applyAlignment="1">
      <alignment horizontal="left" vertical="center" shrinkToFit="1"/>
    </xf>
    <xf numFmtId="0" fontId="4" fillId="0" borderId="77" xfId="33" applyFont="1" applyFill="1" applyBorder="1" applyAlignment="1">
      <alignment vertical="center" shrinkToFit="1"/>
    </xf>
    <xf numFmtId="0" fontId="4" fillId="3" borderId="77" xfId="33" applyFont="1" applyFill="1" applyBorder="1" applyAlignment="1">
      <alignment vertical="center" shrinkToFit="1"/>
    </xf>
    <xf numFmtId="0" fontId="4" fillId="0" borderId="2" xfId="33" applyFont="1" applyFill="1" applyBorder="1" applyAlignment="1">
      <alignment horizontal="left" vertical="center" shrinkToFit="1"/>
    </xf>
    <xf numFmtId="0" fontId="4" fillId="0" borderId="76" xfId="33" applyFont="1" applyFill="1" applyBorder="1" applyAlignment="1">
      <alignment horizontal="left" vertical="center" wrapText="1"/>
    </xf>
    <xf numFmtId="0" fontId="4" fillId="0" borderId="76" xfId="33" applyFont="1" applyFill="1" applyBorder="1" applyAlignment="1">
      <alignment horizontal="left" vertical="center" wrapText="1" shrinkToFit="1"/>
    </xf>
    <xf numFmtId="0" fontId="4" fillId="0" borderId="77" xfId="33" applyFont="1" applyFill="1" applyBorder="1" applyAlignment="1">
      <alignment horizontal="left" vertical="center" wrapText="1" shrinkToFit="1"/>
    </xf>
    <xf numFmtId="0" fontId="4" fillId="3" borderId="76" xfId="33" applyFont="1" applyFill="1" applyBorder="1" applyAlignment="1">
      <alignment horizontal="left" vertical="center" wrapText="1" shrinkToFit="1"/>
    </xf>
    <xf numFmtId="0" fontId="4" fillId="0" borderId="1" xfId="33" applyFont="1" applyFill="1" applyBorder="1" applyAlignment="1">
      <alignment horizontal="left" vertical="center" shrinkToFit="1"/>
    </xf>
    <xf numFmtId="0" fontId="4" fillId="3" borderId="77" xfId="33" applyFont="1" applyFill="1" applyBorder="1" applyAlignment="1">
      <alignment horizontal="left" vertical="center" wrapText="1" shrinkToFit="1"/>
    </xf>
    <xf numFmtId="0" fontId="4" fillId="3" borderId="78" xfId="33" applyFont="1" applyFill="1" applyBorder="1" applyAlignment="1">
      <alignment horizontal="left" vertical="center" wrapText="1" shrinkToFit="1"/>
    </xf>
    <xf numFmtId="0" fontId="4" fillId="3" borderId="22" xfId="33" applyFont="1" applyFill="1" applyBorder="1" applyAlignment="1">
      <alignment horizontal="left" vertical="center" shrinkToFit="1"/>
    </xf>
    <xf numFmtId="0" fontId="4" fillId="3" borderId="2" xfId="33" applyFont="1" applyFill="1" applyBorder="1" applyAlignment="1">
      <alignment horizontal="left" vertical="center" wrapText="1" shrinkToFit="1"/>
    </xf>
    <xf numFmtId="0" fontId="4" fillId="3" borderId="2" xfId="33" applyFont="1" applyFill="1" applyBorder="1" applyAlignment="1">
      <alignment horizontal="left" vertical="center" shrinkToFit="1"/>
    </xf>
    <xf numFmtId="0" fontId="18" fillId="3" borderId="79" xfId="33" applyFont="1" applyFill="1" applyBorder="1" applyAlignment="1">
      <alignment horizontal="center" vertical="center" shrinkToFit="1"/>
    </xf>
    <xf numFmtId="0" fontId="18" fillId="3" borderId="80" xfId="33" applyFont="1" applyFill="1" applyBorder="1" applyAlignment="1">
      <alignment horizontal="center" vertical="center" shrinkToFit="1"/>
    </xf>
    <xf numFmtId="0" fontId="4" fillId="0" borderId="81" xfId="33" applyFont="1" applyFill="1" applyBorder="1" applyAlignment="1">
      <alignment horizontal="left" vertical="center" shrinkToFit="1"/>
    </xf>
    <xf numFmtId="0" fontId="4" fillId="0" borderId="76" xfId="33" applyFont="1" applyFill="1" applyBorder="1" applyAlignment="1">
      <alignment vertical="center" shrinkToFit="1"/>
    </xf>
    <xf numFmtId="0" fontId="4" fillId="3" borderId="76" xfId="33" applyFont="1" applyFill="1" applyBorder="1" applyAlignment="1">
      <alignment vertical="center" shrinkToFit="1"/>
    </xf>
    <xf numFmtId="0" fontId="4" fillId="3" borderId="4" xfId="33" applyFont="1" applyFill="1" applyBorder="1" applyAlignment="1">
      <alignment horizontal="left" vertical="center" shrinkToFit="1"/>
    </xf>
    <xf numFmtId="0" fontId="4" fillId="0" borderId="82" xfId="33" applyFont="1" applyFill="1" applyBorder="1" applyAlignment="1">
      <alignment horizontal="left" vertical="center" shrinkToFit="1"/>
    </xf>
    <xf numFmtId="0" fontId="4" fillId="0" borderId="78" xfId="33" applyFont="1" applyFill="1" applyBorder="1" applyAlignment="1">
      <alignment vertical="center" shrinkToFit="1"/>
    </xf>
    <xf numFmtId="0" fontId="4" fillId="3" borderId="78" xfId="33" applyFont="1" applyFill="1" applyBorder="1" applyAlignment="1">
      <alignment vertical="center" shrinkToFit="1"/>
    </xf>
    <xf numFmtId="0" fontId="4" fillId="0" borderId="78" xfId="33" applyFont="1" applyFill="1" applyBorder="1" applyAlignment="1">
      <alignment horizontal="left" vertical="center" wrapText="1"/>
    </xf>
    <xf numFmtId="0" fontId="4" fillId="0" borderId="78" xfId="33" applyFont="1" applyFill="1" applyBorder="1" applyAlignment="1">
      <alignment horizontal="left" vertical="center" wrapText="1" shrinkToFit="1"/>
    </xf>
    <xf numFmtId="0" fontId="4" fillId="0" borderId="37" xfId="33" applyFont="1" applyFill="1" applyBorder="1" applyAlignment="1">
      <alignment horizontal="left" vertical="center" shrinkToFit="1"/>
    </xf>
    <xf numFmtId="0" fontId="18" fillId="3" borderId="74" xfId="33" applyFont="1" applyFill="1" applyBorder="1" applyAlignment="1">
      <alignment horizontal="left" vertical="center" wrapText="1"/>
    </xf>
    <xf numFmtId="0" fontId="4" fillId="0" borderId="75" xfId="33" applyFont="1" applyFill="1" applyBorder="1" applyAlignment="1">
      <alignment horizontal="center" vertical="center" shrinkToFit="1"/>
    </xf>
    <xf numFmtId="0" fontId="4" fillId="0" borderId="24" xfId="33" applyFont="1" applyFill="1" applyBorder="1" applyAlignment="1">
      <alignment horizontal="center" vertical="center" shrinkToFit="1"/>
    </xf>
    <xf numFmtId="0" fontId="4" fillId="0" borderId="77" xfId="33" applyFont="1" applyFill="1" applyBorder="1" applyAlignment="1">
      <alignment horizontal="center" vertical="center" shrinkToFit="1"/>
    </xf>
    <xf numFmtId="0" fontId="4" fillId="3" borderId="77" xfId="33" applyFont="1" applyFill="1" applyBorder="1" applyAlignment="1">
      <alignment horizontal="center" vertical="center" shrinkToFit="1"/>
    </xf>
    <xf numFmtId="0" fontId="4" fillId="3" borderId="24" xfId="33" applyFont="1" applyFill="1" applyBorder="1" applyAlignment="1">
      <alignment horizontal="center" vertical="center" shrinkToFit="1"/>
    </xf>
    <xf numFmtId="0" fontId="4" fillId="3" borderId="77" xfId="33" applyFont="1" applyFill="1" applyBorder="1" applyAlignment="1">
      <alignment horizontal="center" vertical="center" wrapText="1" shrinkToFit="1"/>
    </xf>
    <xf numFmtId="0" fontId="4" fillId="3" borderId="76" xfId="33" applyFont="1" applyFill="1" applyBorder="1" applyAlignment="1">
      <alignment horizontal="center" vertical="center" shrinkToFit="1"/>
    </xf>
    <xf numFmtId="0" fontId="4" fillId="0" borderId="77" xfId="33" applyFont="1" applyFill="1" applyBorder="1" applyAlignment="1">
      <alignment horizontal="center" vertical="center" wrapText="1" shrinkToFit="1"/>
    </xf>
    <xf numFmtId="0" fontId="18" fillId="3" borderId="51" xfId="11" applyFont="1" applyFill="1" applyBorder="1" applyAlignment="1">
      <alignment horizontal="left" vertical="center"/>
    </xf>
    <xf numFmtId="0" fontId="4" fillId="0" borderId="81" xfId="33" applyFont="1" applyFill="1" applyBorder="1" applyAlignment="1">
      <alignment horizontal="center" vertical="center" shrinkToFit="1"/>
    </xf>
    <xf numFmtId="0" fontId="4" fillId="0" borderId="1" xfId="33" applyFont="1" applyFill="1" applyBorder="1" applyAlignment="1">
      <alignment horizontal="center" vertical="center" shrinkToFit="1"/>
    </xf>
    <xf numFmtId="0" fontId="4" fillId="0" borderId="76" xfId="33" applyFont="1" applyFill="1" applyBorder="1" applyAlignment="1">
      <alignment horizontal="center" vertical="center" shrinkToFit="1"/>
    </xf>
    <xf numFmtId="0" fontId="4" fillId="3" borderId="1" xfId="33" applyFont="1" applyFill="1" applyBorder="1" applyAlignment="1">
      <alignment horizontal="center" vertical="center" shrinkToFit="1"/>
    </xf>
    <xf numFmtId="0" fontId="4" fillId="3" borderId="76" xfId="33" applyFont="1" applyFill="1" applyBorder="1" applyAlignment="1">
      <alignment horizontal="center" vertical="center" wrapText="1" shrinkToFit="1"/>
    </xf>
    <xf numFmtId="0" fontId="4" fillId="0" borderId="76" xfId="33" applyFont="1" applyFill="1" applyBorder="1" applyAlignment="1">
      <alignment horizontal="center" vertical="center" wrapText="1" shrinkToFit="1"/>
    </xf>
    <xf numFmtId="0" fontId="18" fillId="3" borderId="53" xfId="11" applyFont="1" applyFill="1" applyBorder="1" applyAlignment="1">
      <alignment horizontal="left" vertical="center"/>
    </xf>
    <xf numFmtId="0" fontId="4" fillId="0" borderId="82" xfId="33" applyFont="1" applyFill="1" applyBorder="1" applyAlignment="1">
      <alignment horizontal="center" vertical="center" shrinkToFit="1"/>
    </xf>
    <xf numFmtId="0" fontId="4" fillId="0" borderId="37" xfId="33" applyFont="1" applyFill="1" applyBorder="1" applyAlignment="1">
      <alignment horizontal="center" vertical="center" shrinkToFit="1"/>
    </xf>
    <xf numFmtId="0" fontId="4" fillId="0" borderId="78" xfId="33" applyFont="1" applyFill="1" applyBorder="1" applyAlignment="1">
      <alignment horizontal="center" vertical="center" shrinkToFit="1"/>
    </xf>
    <xf numFmtId="0" fontId="4" fillId="3" borderId="78" xfId="33" applyFont="1" applyFill="1" applyBorder="1" applyAlignment="1">
      <alignment horizontal="center" vertical="center" shrinkToFit="1"/>
    </xf>
    <xf numFmtId="0" fontId="4" fillId="3" borderId="37" xfId="33" applyFont="1" applyFill="1" applyBorder="1" applyAlignment="1">
      <alignment horizontal="center" vertical="center" shrinkToFit="1"/>
    </xf>
    <xf numFmtId="0" fontId="4" fillId="3" borderId="78" xfId="33" applyFont="1" applyFill="1" applyBorder="1" applyAlignment="1">
      <alignment horizontal="center" vertical="center" wrapText="1" shrinkToFit="1"/>
    </xf>
    <xf numFmtId="0" fontId="4" fillId="0" borderId="78" xfId="33" applyFont="1" applyFill="1" applyBorder="1" applyAlignment="1">
      <alignment horizontal="center" vertical="center" wrapText="1" shrinkToFit="1"/>
    </xf>
    <xf numFmtId="0" fontId="18" fillId="3" borderId="21" xfId="33" applyFont="1" applyFill="1" applyBorder="1" applyAlignment="1">
      <alignment vertical="center" shrinkToFit="1"/>
    </xf>
    <xf numFmtId="0" fontId="18" fillId="3" borderId="83" xfId="33" applyFont="1" applyFill="1" applyBorder="1" applyAlignment="1">
      <alignment horizontal="center" vertical="center" shrinkToFit="1"/>
    </xf>
    <xf numFmtId="0" fontId="18" fillId="3" borderId="74" xfId="33" applyFont="1" applyFill="1" applyBorder="1" applyAlignment="1">
      <alignment horizontal="center" vertical="center" shrinkToFit="1"/>
    </xf>
    <xf numFmtId="0" fontId="18" fillId="3" borderId="77" xfId="33" applyFont="1" applyFill="1" applyBorder="1" applyAlignment="1">
      <alignment horizontal="left" vertical="center" shrinkToFit="1"/>
    </xf>
    <xf numFmtId="0" fontId="18" fillId="3" borderId="77" xfId="33" applyFont="1" applyFill="1" applyBorder="1" applyAlignment="1">
      <alignment horizontal="center" vertical="center" shrinkToFit="1"/>
    </xf>
    <xf numFmtId="0" fontId="18" fillId="3" borderId="77" xfId="33" applyFont="1" applyFill="1" applyBorder="1" applyAlignment="1">
      <alignment vertical="center" shrinkToFit="1"/>
    </xf>
    <xf numFmtId="0" fontId="18" fillId="0" borderId="2" xfId="33" applyFont="1" applyFill="1" applyBorder="1" applyAlignment="1">
      <alignment horizontal="left" vertical="center" shrinkToFit="1"/>
    </xf>
    <xf numFmtId="0" fontId="30" fillId="0" borderId="2" xfId="33" applyFont="1" applyFill="1" applyBorder="1" applyAlignment="1">
      <alignment horizontal="left" vertical="center" shrinkToFit="1"/>
    </xf>
    <xf numFmtId="0" fontId="18" fillId="0" borderId="77" xfId="33" applyFont="1" applyFill="1" applyBorder="1" applyAlignment="1">
      <alignment horizontal="center" vertical="center" shrinkToFit="1"/>
    </xf>
    <xf numFmtId="0" fontId="18" fillId="0" borderId="77" xfId="33" applyFont="1" applyFill="1" applyBorder="1" applyAlignment="1">
      <alignment horizontal="left" vertical="center" shrinkToFit="1"/>
    </xf>
    <xf numFmtId="0" fontId="18" fillId="0" borderId="4" xfId="33" applyFont="1" applyFill="1" applyBorder="1" applyAlignment="1">
      <alignment horizontal="left" vertical="center" shrinkToFit="1"/>
    </xf>
    <xf numFmtId="0" fontId="30" fillId="0" borderId="77" xfId="33" applyFont="1" applyFill="1" applyBorder="1" applyAlignment="1">
      <alignment vertical="center" shrinkToFit="1"/>
    </xf>
    <xf numFmtId="0" fontId="18" fillId="0" borderId="77" xfId="33" applyFont="1" applyFill="1" applyBorder="1" applyAlignment="1">
      <alignment vertical="center" shrinkToFit="1"/>
    </xf>
    <xf numFmtId="0" fontId="30" fillId="0" borderId="77" xfId="33" applyFont="1" applyFill="1" applyBorder="1" applyAlignment="1">
      <alignment horizontal="left" vertical="center" shrinkToFit="1"/>
    </xf>
    <xf numFmtId="0" fontId="30" fillId="0" borderId="77" xfId="33" applyFont="1" applyFill="1" applyBorder="1" applyAlignment="1">
      <alignment horizontal="center" vertical="center" shrinkToFit="1"/>
    </xf>
    <xf numFmtId="0" fontId="18" fillId="0" borderId="2" xfId="33" applyFont="1" applyFill="1" applyBorder="1" applyAlignment="1">
      <alignment vertical="center" shrinkToFit="1"/>
    </xf>
    <xf numFmtId="0" fontId="18" fillId="3" borderId="84" xfId="33" applyFont="1" applyFill="1" applyBorder="1" applyAlignment="1">
      <alignment horizontal="center" vertical="center" shrinkToFit="1"/>
    </xf>
    <xf numFmtId="0" fontId="18" fillId="3" borderId="51" xfId="33" applyFont="1" applyFill="1" applyBorder="1" applyAlignment="1">
      <alignment horizontal="center" vertical="center" shrinkToFit="1"/>
    </xf>
    <xf numFmtId="0" fontId="18" fillId="3" borderId="76" xfId="33" applyFont="1" applyFill="1" applyBorder="1" applyAlignment="1">
      <alignment horizontal="left" vertical="center" shrinkToFit="1"/>
    </xf>
    <xf numFmtId="0" fontId="18" fillId="3" borderId="76" xfId="33" applyFont="1" applyFill="1" applyBorder="1" applyAlignment="1">
      <alignment horizontal="center" vertical="center" shrinkToFit="1"/>
    </xf>
    <xf numFmtId="0" fontId="18" fillId="3" borderId="76" xfId="33" applyFont="1" applyFill="1" applyBorder="1" applyAlignment="1">
      <alignment vertical="center" shrinkToFit="1"/>
    </xf>
    <xf numFmtId="0" fontId="18" fillId="0" borderId="76" xfId="33" applyFont="1" applyFill="1" applyBorder="1" applyAlignment="1">
      <alignment horizontal="center" vertical="center" shrinkToFit="1"/>
    </xf>
    <xf numFmtId="0" fontId="18" fillId="0" borderId="76" xfId="33" applyFont="1" applyFill="1" applyBorder="1" applyAlignment="1">
      <alignment horizontal="left" vertical="center" shrinkToFit="1"/>
    </xf>
    <xf numFmtId="0" fontId="30" fillId="0" borderId="76" xfId="33" applyFont="1" applyFill="1" applyBorder="1" applyAlignment="1">
      <alignment vertical="center" shrinkToFit="1"/>
    </xf>
    <xf numFmtId="0" fontId="18" fillId="0" borderId="76" xfId="33" applyFont="1" applyFill="1" applyBorder="1" applyAlignment="1">
      <alignment vertical="center" shrinkToFit="1"/>
    </xf>
    <xf numFmtId="0" fontId="30" fillId="0" borderId="76" xfId="33" applyFont="1" applyFill="1" applyBorder="1" applyAlignment="1">
      <alignment horizontal="left" vertical="center" shrinkToFit="1"/>
    </xf>
    <xf numFmtId="0" fontId="30" fillId="0" borderId="76" xfId="33" applyFont="1" applyFill="1" applyBorder="1" applyAlignment="1">
      <alignment horizontal="center" vertical="center" shrinkToFit="1"/>
    </xf>
    <xf numFmtId="0" fontId="18" fillId="3" borderId="45" xfId="33" applyFont="1" applyFill="1" applyBorder="1" applyAlignment="1">
      <alignment vertical="center" shrinkToFit="1"/>
    </xf>
    <xf numFmtId="0" fontId="18" fillId="3" borderId="85" xfId="33" applyFont="1" applyFill="1" applyBorder="1" applyAlignment="1">
      <alignment horizontal="center" vertical="center" shrinkToFit="1"/>
    </xf>
    <xf numFmtId="0" fontId="18" fillId="3" borderId="86" xfId="33" applyFont="1" applyFill="1" applyBorder="1" applyAlignment="1">
      <alignment horizontal="center" vertical="center" shrinkToFit="1"/>
    </xf>
    <xf numFmtId="0" fontId="18" fillId="3" borderId="87" xfId="33" applyFont="1" applyFill="1" applyBorder="1" applyAlignment="1">
      <alignment horizontal="left" vertical="center" shrinkToFit="1"/>
    </xf>
    <xf numFmtId="0" fontId="18" fillId="3" borderId="88" xfId="33" applyFont="1" applyFill="1" applyBorder="1" applyAlignment="1">
      <alignment horizontal="left" vertical="center" shrinkToFit="1"/>
    </xf>
    <xf numFmtId="0" fontId="18" fillId="3" borderId="89" xfId="33" applyFont="1" applyFill="1" applyBorder="1" applyAlignment="1">
      <alignment horizontal="left" vertical="center" shrinkToFit="1"/>
    </xf>
    <xf numFmtId="0" fontId="18" fillId="3" borderId="89" xfId="33" applyFont="1" applyFill="1" applyBorder="1" applyAlignment="1">
      <alignment horizontal="center" vertical="center" shrinkToFit="1"/>
    </xf>
    <xf numFmtId="0" fontId="18" fillId="3" borderId="89" xfId="33" applyFont="1" applyFill="1" applyBorder="1" applyAlignment="1">
      <alignment vertical="center" shrinkToFit="1"/>
    </xf>
    <xf numFmtId="0" fontId="18" fillId="0" borderId="88" xfId="33" applyFont="1" applyFill="1" applyBorder="1" applyAlignment="1">
      <alignment horizontal="left" vertical="center" shrinkToFit="1"/>
    </xf>
    <xf numFmtId="0" fontId="30" fillId="0" borderId="88" xfId="11" applyFont="1" applyFill="1" applyBorder="1" applyAlignment="1">
      <alignment horizontal="left" vertical="center" shrinkToFit="1"/>
    </xf>
    <xf numFmtId="0" fontId="18" fillId="0" borderId="89" xfId="33" applyFont="1" applyFill="1" applyBorder="1" applyAlignment="1">
      <alignment horizontal="center" vertical="center" shrinkToFit="1"/>
    </xf>
    <xf numFmtId="0" fontId="18" fillId="0" borderId="89" xfId="33" applyFont="1" applyFill="1" applyBorder="1" applyAlignment="1">
      <alignment horizontal="left" vertical="center" shrinkToFit="1"/>
    </xf>
    <xf numFmtId="0" fontId="18" fillId="0" borderId="90" xfId="33" applyFont="1" applyFill="1" applyBorder="1" applyAlignment="1">
      <alignment horizontal="left" vertical="center" shrinkToFit="1"/>
    </xf>
    <xf numFmtId="0" fontId="30" fillId="0" borderId="89" xfId="33" applyFont="1" applyFill="1" applyBorder="1" applyAlignment="1">
      <alignment vertical="center" shrinkToFit="1"/>
    </xf>
    <xf numFmtId="0" fontId="18" fillId="0" borderId="89" xfId="33" applyFont="1" applyFill="1" applyBorder="1" applyAlignment="1">
      <alignment vertical="center" shrinkToFit="1"/>
    </xf>
    <xf numFmtId="0" fontId="30" fillId="0" borderId="89" xfId="33" applyFont="1" applyFill="1" applyBorder="1" applyAlignment="1">
      <alignment horizontal="left" vertical="center" shrinkToFit="1"/>
    </xf>
    <xf numFmtId="0" fontId="30" fillId="0" borderId="89" xfId="33" applyFont="1" applyFill="1" applyBorder="1" applyAlignment="1">
      <alignment horizontal="center" vertical="center" shrinkToFit="1"/>
    </xf>
    <xf numFmtId="0" fontId="18" fillId="0" borderId="88" xfId="33" applyFont="1" applyFill="1" applyBorder="1" applyAlignment="1">
      <alignment vertical="center" shrinkToFit="1"/>
    </xf>
    <xf numFmtId="0" fontId="27" fillId="3" borderId="0" xfId="33" applyFont="1" applyFill="1" applyAlignment="1">
      <alignment vertical="center"/>
    </xf>
    <xf numFmtId="0" fontId="19" fillId="3" borderId="0" xfId="33" applyFont="1" applyFill="1">
      <alignment vertical="center"/>
    </xf>
    <xf numFmtId="0" fontId="3" fillId="3" borderId="0" xfId="11" applyFont="1" applyFill="1" applyAlignment="1">
      <alignment vertical="center"/>
    </xf>
    <xf numFmtId="0" fontId="4" fillId="0" borderId="49" xfId="12" applyFont="1" applyFill="1" applyBorder="1" applyAlignment="1">
      <alignment horizontal="center" vertical="center" textRotation="255" shrinkToFit="1"/>
    </xf>
    <xf numFmtId="0" fontId="4" fillId="0" borderId="15" xfId="12" applyFont="1" applyFill="1" applyBorder="1" applyAlignment="1">
      <alignment horizontal="center" vertical="center" textRotation="255" shrinkToFit="1"/>
    </xf>
    <xf numFmtId="0" fontId="4" fillId="0" borderId="16" xfId="12" applyFont="1" applyFill="1" applyBorder="1" applyAlignment="1">
      <alignment horizontal="center" vertical="center" textRotation="255" shrinkToFit="1"/>
    </xf>
    <xf numFmtId="0" fontId="4" fillId="0" borderId="14" xfId="34" applyFont="1" applyFill="1" applyBorder="1" applyAlignment="1">
      <alignment horizontal="center" vertical="center" textRotation="255" shrinkToFit="1"/>
    </xf>
    <xf numFmtId="0" fontId="19" fillId="3" borderId="21" xfId="34" applyFont="1" applyFill="1" applyBorder="1" applyAlignment="1">
      <alignment horizontal="left" vertical="center"/>
    </xf>
    <xf numFmtId="0" fontId="32" fillId="3" borderId="0" xfId="12" applyFont="1" applyFill="1">
      <alignment vertical="center"/>
    </xf>
    <xf numFmtId="0" fontId="4" fillId="0" borderId="18" xfId="34" applyFont="1" applyFill="1" applyBorder="1" applyAlignment="1">
      <alignment horizontal="left" vertical="center" shrinkToFit="1"/>
    </xf>
    <xf numFmtId="0" fontId="4" fillId="0" borderId="4" xfId="34" applyFont="1" applyFill="1" applyBorder="1" applyAlignment="1">
      <alignment horizontal="left" vertical="center" shrinkToFit="1"/>
    </xf>
    <xf numFmtId="0" fontId="4" fillId="0" borderId="3" xfId="34" applyFont="1" applyFill="1" applyBorder="1" applyAlignment="1">
      <alignment horizontal="left" vertical="center" shrinkToFit="1"/>
    </xf>
    <xf numFmtId="0" fontId="4" fillId="0" borderId="5" xfId="34" applyFont="1" applyFill="1" applyBorder="1" applyAlignment="1">
      <alignment horizontal="left" vertical="center" shrinkToFit="1"/>
    </xf>
    <xf numFmtId="0" fontId="4" fillId="0" borderId="22" xfId="34" applyFont="1" applyFill="1" applyBorder="1" applyAlignment="1">
      <alignment horizontal="left" vertical="center" shrinkToFit="1"/>
    </xf>
    <xf numFmtId="0" fontId="4" fillId="0" borderId="23" xfId="34" applyFont="1" applyFill="1" applyBorder="1" applyAlignment="1">
      <alignment horizontal="left" vertical="center" shrinkToFit="1"/>
    </xf>
    <xf numFmtId="0" fontId="4" fillId="0" borderId="24" xfId="34" applyFont="1" applyFill="1" applyBorder="1" applyAlignment="1">
      <alignment horizontal="left" vertical="center" shrinkToFit="1"/>
    </xf>
    <xf numFmtId="0" fontId="4" fillId="0" borderId="22" xfId="34" applyFont="1" applyFill="1" applyBorder="1" applyAlignment="1">
      <alignment horizontal="left" vertical="center" wrapText="1" shrinkToFit="1"/>
    </xf>
    <xf numFmtId="0" fontId="4" fillId="0" borderId="23" xfId="34" applyFont="1" applyFill="1" applyBorder="1" applyAlignment="1">
      <alignment horizontal="left" vertical="center" wrapText="1" shrinkToFit="1"/>
    </xf>
    <xf numFmtId="0" fontId="4" fillId="0" borderId="24" xfId="34" applyFont="1" applyFill="1" applyBorder="1" applyAlignment="1">
      <alignment horizontal="left" vertical="center" wrapText="1" shrinkToFit="1"/>
    </xf>
    <xf numFmtId="0" fontId="19" fillId="3" borderId="21" xfId="34" applyFont="1" applyFill="1" applyBorder="1" applyAlignment="1">
      <alignment horizontal="left" vertical="center" wrapText="1" shrinkToFit="1"/>
    </xf>
    <xf numFmtId="0" fontId="4" fillId="0" borderId="19" xfId="34" applyFont="1" applyFill="1" applyBorder="1" applyAlignment="1">
      <alignment horizontal="left" vertical="center" shrinkToFit="1"/>
    </xf>
    <xf numFmtId="0" fontId="4" fillId="0" borderId="0" xfId="34" applyFont="1" applyFill="1" applyBorder="1" applyAlignment="1">
      <alignment horizontal="left" vertical="center" shrinkToFit="1"/>
    </xf>
    <xf numFmtId="0" fontId="4" fillId="0" borderId="19" xfId="34" applyFont="1" applyFill="1" applyBorder="1" applyAlignment="1">
      <alignment horizontal="left" vertical="center" wrapText="1" shrinkToFit="1"/>
    </xf>
    <xf numFmtId="0" fontId="4" fillId="0" borderId="0" xfId="34" applyFont="1" applyFill="1" applyBorder="1" applyAlignment="1">
      <alignment horizontal="left" vertical="center" wrapText="1" shrinkToFit="1"/>
    </xf>
    <xf numFmtId="0" fontId="4" fillId="0" borderId="1" xfId="34" applyFont="1" applyFill="1" applyBorder="1" applyAlignment="1">
      <alignment horizontal="left" vertical="center" wrapText="1" shrinkToFit="1"/>
    </xf>
    <xf numFmtId="0" fontId="29" fillId="3" borderId="0" xfId="12" applyFont="1" applyFill="1" applyAlignment="1">
      <alignment vertical="center"/>
    </xf>
    <xf numFmtId="0" fontId="4" fillId="0" borderId="26" xfId="34" applyFont="1" applyFill="1" applyBorder="1" applyAlignment="1">
      <alignment horizontal="left" vertical="center" shrinkToFit="1"/>
    </xf>
    <xf numFmtId="0" fontId="4" fillId="0" borderId="27" xfId="34" applyFont="1" applyFill="1" applyBorder="1" applyAlignment="1">
      <alignment horizontal="left" vertical="center" shrinkToFit="1"/>
    </xf>
    <xf numFmtId="0" fontId="4" fillId="0" borderId="26" xfId="34" applyFont="1" applyFill="1" applyBorder="1" applyAlignment="1">
      <alignment horizontal="left" vertical="center" wrapText="1" shrinkToFit="1"/>
    </xf>
    <xf numFmtId="0" fontId="4" fillId="0" borderId="27" xfId="34" applyFont="1" applyFill="1" applyBorder="1" applyAlignment="1">
      <alignment horizontal="left" vertical="center" wrapText="1" shrinkToFit="1"/>
    </xf>
    <xf numFmtId="0" fontId="4" fillId="0" borderId="37" xfId="34" applyFont="1" applyFill="1" applyBorder="1" applyAlignment="1">
      <alignment horizontal="left" vertical="center" wrapText="1" shrinkToFit="1"/>
    </xf>
    <xf numFmtId="0" fontId="4" fillId="0" borderId="56" xfId="34" applyFont="1" applyFill="1" applyBorder="1" applyAlignment="1">
      <alignment horizontal="left" vertical="center" shrinkToFit="1"/>
    </xf>
    <xf numFmtId="0" fontId="4" fillId="0" borderId="57" xfId="34" applyFont="1" applyFill="1" applyBorder="1" applyAlignment="1">
      <alignment horizontal="left" vertical="center" shrinkToFit="1"/>
    </xf>
    <xf numFmtId="0" fontId="4" fillId="0" borderId="58" xfId="12" applyFont="1" applyFill="1" applyBorder="1" applyAlignment="1">
      <alignment horizontal="left" vertical="center" shrinkToFit="1"/>
    </xf>
    <xf numFmtId="0" fontId="4" fillId="0" borderId="59" xfId="34" applyFont="1" applyFill="1" applyBorder="1" applyAlignment="1">
      <alignment horizontal="left" vertical="center" shrinkToFit="1"/>
    </xf>
    <xf numFmtId="0" fontId="4" fillId="0" borderId="60" xfId="34" applyFont="1" applyFill="1" applyBorder="1" applyAlignment="1">
      <alignment horizontal="left" vertical="center" shrinkToFit="1"/>
    </xf>
    <xf numFmtId="0" fontId="4" fillId="0" borderId="61" xfId="34" applyFont="1" applyFill="1" applyBorder="1" applyAlignment="1">
      <alignment horizontal="center" vertical="center" shrinkToFit="1"/>
    </xf>
    <xf numFmtId="0" fontId="4" fillId="0" borderId="62" xfId="34" applyFont="1" applyFill="1" applyBorder="1" applyAlignment="1">
      <alignment horizontal="center" vertical="center" shrinkToFit="1"/>
    </xf>
    <xf numFmtId="0" fontId="4" fillId="0" borderId="63" xfId="12" applyFont="1" applyFill="1" applyBorder="1" applyAlignment="1">
      <alignment horizontal="center" vertical="center" shrinkToFit="1"/>
    </xf>
    <xf numFmtId="0" fontId="4" fillId="0" borderId="22" xfId="34" applyFont="1" applyFill="1" applyBorder="1" applyAlignment="1">
      <alignment horizontal="center" vertical="center" shrinkToFit="1"/>
    </xf>
    <xf numFmtId="0" fontId="4" fillId="0" borderId="23" xfId="34" applyFont="1" applyFill="1" applyBorder="1" applyAlignment="1">
      <alignment horizontal="center" vertical="center" shrinkToFit="1"/>
    </xf>
    <xf numFmtId="0" fontId="4" fillId="0" borderId="61" xfId="34" applyFont="1" applyFill="1" applyBorder="1" applyAlignment="1">
      <alignment horizontal="left" vertical="center" shrinkToFit="1"/>
    </xf>
    <xf numFmtId="0" fontId="4" fillId="0" borderId="62" xfId="34" applyFont="1" applyFill="1" applyBorder="1" applyAlignment="1">
      <alignment horizontal="left" vertical="center" shrinkToFit="1"/>
    </xf>
    <xf numFmtId="0" fontId="4" fillId="0" borderId="63" xfId="21" applyFont="1" applyFill="1" applyBorder="1" applyAlignment="1">
      <alignment horizontal="left" vertical="center" shrinkToFit="1"/>
    </xf>
    <xf numFmtId="0" fontId="4" fillId="0" borderId="65" xfId="34" applyFont="1" applyFill="1" applyBorder="1" applyAlignment="1">
      <alignment horizontal="center" vertical="center" shrinkToFit="1"/>
    </xf>
    <xf numFmtId="0" fontId="4" fillId="0" borderId="66" xfId="34" applyFont="1" applyFill="1" applyBorder="1" applyAlignment="1">
      <alignment horizontal="center" vertical="center" shrinkToFit="1"/>
    </xf>
    <xf numFmtId="0" fontId="4" fillId="0" borderId="67" xfId="12" applyFont="1" applyFill="1" applyBorder="1" applyAlignment="1">
      <alignment horizontal="center" vertical="center" shrinkToFit="1"/>
    </xf>
    <xf numFmtId="0" fontId="4" fillId="0" borderId="19" xfId="34" applyFont="1" applyFill="1" applyBorder="1" applyAlignment="1">
      <alignment horizontal="center" vertical="center" shrinkToFit="1"/>
    </xf>
    <xf numFmtId="0" fontId="4" fillId="0" borderId="0" xfId="34" applyFont="1" applyFill="1" applyBorder="1" applyAlignment="1">
      <alignment horizontal="center" vertical="center" shrinkToFit="1"/>
    </xf>
    <xf numFmtId="0" fontId="4" fillId="0" borderId="65" xfId="34" applyFont="1" applyFill="1" applyBorder="1" applyAlignment="1">
      <alignment horizontal="left" vertical="center" shrinkToFit="1"/>
    </xf>
    <xf numFmtId="0" fontId="4" fillId="0" borderId="66" xfId="34" applyFont="1" applyFill="1" applyBorder="1" applyAlignment="1">
      <alignment horizontal="left" vertical="center" shrinkToFit="1"/>
    </xf>
    <xf numFmtId="0" fontId="4" fillId="0" borderId="67" xfId="21" applyFont="1" applyFill="1" applyBorder="1" applyAlignment="1">
      <alignment horizontal="left" vertical="center" shrinkToFit="1"/>
    </xf>
    <xf numFmtId="0" fontId="4" fillId="0" borderId="69" xfId="34" applyFont="1" applyFill="1" applyBorder="1" applyAlignment="1">
      <alignment horizontal="center" vertical="center" shrinkToFit="1"/>
    </xf>
    <xf numFmtId="0" fontId="4" fillId="0" borderId="70" xfId="34" applyFont="1" applyFill="1" applyBorder="1" applyAlignment="1">
      <alignment horizontal="center" vertical="center" shrinkToFit="1"/>
    </xf>
    <xf numFmtId="0" fontId="4" fillId="0" borderId="71" xfId="12" applyFont="1" applyFill="1" applyBorder="1" applyAlignment="1">
      <alignment horizontal="center" vertical="center" shrinkToFit="1"/>
    </xf>
    <xf numFmtId="0" fontId="4" fillId="0" borderId="26" xfId="34" applyFont="1" applyFill="1" applyBorder="1" applyAlignment="1">
      <alignment horizontal="center" vertical="center" shrinkToFit="1"/>
    </xf>
    <xf numFmtId="0" fontId="4" fillId="0" borderId="27" xfId="34" applyFont="1" applyFill="1" applyBorder="1" applyAlignment="1">
      <alignment horizontal="center" vertical="center" shrinkToFit="1"/>
    </xf>
    <xf numFmtId="0" fontId="4" fillId="0" borderId="69" xfId="34" applyFont="1" applyFill="1" applyBorder="1" applyAlignment="1">
      <alignment horizontal="left" vertical="center" shrinkToFit="1"/>
    </xf>
    <xf numFmtId="0" fontId="4" fillId="0" borderId="70" xfId="34" applyFont="1" applyFill="1" applyBorder="1" applyAlignment="1">
      <alignment horizontal="left" vertical="center" shrinkToFit="1"/>
    </xf>
    <xf numFmtId="0" fontId="4" fillId="0" borderId="71" xfId="21" applyFont="1" applyFill="1" applyBorder="1" applyAlignment="1">
      <alignment horizontal="left" vertical="center" shrinkToFit="1"/>
    </xf>
    <xf numFmtId="0" fontId="4" fillId="0" borderId="61" xfId="34" applyFont="1" applyFill="1" applyBorder="1" applyAlignment="1">
      <alignment horizontal="left" vertical="center" wrapText="1" shrinkToFit="1"/>
    </xf>
    <xf numFmtId="0" fontId="4" fillId="0" borderId="62" xfId="34" applyFont="1" applyFill="1" applyBorder="1" applyAlignment="1">
      <alignment horizontal="left" vertical="center" wrapText="1" shrinkToFit="1"/>
    </xf>
    <xf numFmtId="0" fontId="4" fillId="0" borderId="61" xfId="12" applyFont="1" applyFill="1" applyBorder="1" applyAlignment="1">
      <alignment horizontal="center" vertical="center" wrapText="1" shrinkToFit="1"/>
    </xf>
    <xf numFmtId="0" fontId="4" fillId="0" borderId="62" xfId="12" applyFont="1" applyFill="1" applyBorder="1" applyAlignment="1">
      <alignment horizontal="center" vertical="center" wrapText="1" shrinkToFit="1"/>
    </xf>
    <xf numFmtId="0" fontId="4" fillId="0" borderId="63" xfId="12" applyFont="1" applyFill="1" applyBorder="1" applyAlignment="1">
      <alignment horizontal="center" vertical="center" wrapText="1" shrinkToFit="1"/>
    </xf>
    <xf numFmtId="0" fontId="4" fillId="0" borderId="65" xfId="12" applyFont="1" applyFill="1" applyBorder="1" applyAlignment="1">
      <alignment horizontal="center" vertical="center" wrapText="1" shrinkToFit="1"/>
    </xf>
    <xf numFmtId="0" fontId="4" fillId="0" borderId="66" xfId="12" applyFont="1" applyFill="1" applyBorder="1" applyAlignment="1">
      <alignment horizontal="center" vertical="center" wrapText="1" shrinkToFit="1"/>
    </xf>
    <xf numFmtId="0" fontId="4" fillId="0" borderId="67" xfId="12" applyFont="1" applyFill="1" applyBorder="1" applyAlignment="1">
      <alignment horizontal="center" vertical="center" wrapText="1" shrinkToFit="1"/>
    </xf>
    <xf numFmtId="0" fontId="4" fillId="0" borderId="69" xfId="12" applyFont="1" applyFill="1" applyBorder="1" applyAlignment="1">
      <alignment horizontal="center" vertical="center" wrapText="1" shrinkToFit="1"/>
    </xf>
    <xf numFmtId="0" fontId="4" fillId="0" borderId="70" xfId="12" applyFont="1" applyFill="1" applyBorder="1" applyAlignment="1">
      <alignment horizontal="center" vertical="center" wrapText="1" shrinkToFit="1"/>
    </xf>
    <xf numFmtId="0" fontId="4" fillId="0" borderId="71" xfId="12" applyFont="1" applyFill="1" applyBorder="1" applyAlignment="1">
      <alignment horizontal="center" vertical="center" wrapText="1" shrinkToFit="1"/>
    </xf>
    <xf numFmtId="0" fontId="4" fillId="0" borderId="2" xfId="34" applyFont="1" applyFill="1" applyBorder="1" applyAlignment="1">
      <alignment horizontal="left" vertical="center" wrapText="1" shrinkToFit="1"/>
    </xf>
    <xf numFmtId="0" fontId="4" fillId="0" borderId="24" xfId="34" applyFont="1" applyFill="1" applyBorder="1" applyAlignment="1">
      <alignment horizontal="center" vertical="center" wrapText="1" shrinkToFit="1"/>
    </xf>
    <xf numFmtId="0" fontId="4" fillId="0" borderId="2" xfId="34" applyFont="1" applyFill="1" applyBorder="1" applyAlignment="1">
      <alignment vertical="center" shrinkToFit="1"/>
    </xf>
    <xf numFmtId="0" fontId="4" fillId="0" borderId="87" xfId="34" applyFont="1" applyFill="1" applyBorder="1" applyAlignment="1">
      <alignment horizontal="left" vertical="center" shrinkToFit="1"/>
    </xf>
    <xf numFmtId="0" fontId="4" fillId="0" borderId="88" xfId="34" applyFont="1" applyFill="1" applyBorder="1" applyAlignment="1">
      <alignment horizontal="left" vertical="center" shrinkToFit="1"/>
    </xf>
    <xf numFmtId="0" fontId="4" fillId="0" borderId="89" xfId="34" applyFont="1" applyFill="1" applyBorder="1" applyAlignment="1">
      <alignment horizontal="left" vertical="center" shrinkToFit="1"/>
    </xf>
    <xf numFmtId="0" fontId="4" fillId="0" borderId="89" xfId="34" applyFont="1" applyFill="1" applyBorder="1" applyAlignment="1">
      <alignment vertical="center" shrinkToFit="1"/>
    </xf>
    <xf numFmtId="0" fontId="4" fillId="0" borderId="89" xfId="34" applyFont="1" applyFill="1" applyBorder="1" applyAlignment="1">
      <alignment horizontal="center" vertical="center" shrinkToFit="1"/>
    </xf>
    <xf numFmtId="0" fontId="4" fillId="0" borderId="90" xfId="34" applyFont="1" applyFill="1" applyBorder="1" applyAlignment="1">
      <alignment horizontal="left" vertical="center" shrinkToFit="1"/>
    </xf>
    <xf numFmtId="0" fontId="4" fillId="0" borderId="88" xfId="34" applyFont="1" applyFill="1" applyBorder="1" applyAlignment="1">
      <alignment vertical="center" shrinkToFit="1"/>
    </xf>
    <xf numFmtId="0" fontId="30" fillId="3" borderId="0" xfId="34" applyFont="1" applyFill="1">
      <alignment vertical="center"/>
    </xf>
    <xf numFmtId="0" fontId="33" fillId="3" borderId="0" xfId="34" applyFont="1" applyFill="1">
      <alignment vertical="center"/>
    </xf>
    <xf numFmtId="0" fontId="34" fillId="3" borderId="0" xfId="12" applyFont="1" applyFill="1" applyAlignment="1">
      <alignment vertical="center"/>
    </xf>
    <xf numFmtId="0" fontId="35" fillId="0" borderId="0" xfId="6" applyFont="1" applyAlignment="1">
      <alignment horizontal="left" vertical="center"/>
    </xf>
    <xf numFmtId="0" fontId="36" fillId="0" borderId="0" xfId="6" applyFont="1" applyAlignment="1">
      <alignment horizontal="left" vertical="center"/>
    </xf>
    <xf numFmtId="0" fontId="37" fillId="0" borderId="0" xfId="6" applyFont="1" applyAlignment="1">
      <alignment horizontal="left" vertical="center"/>
    </xf>
    <xf numFmtId="0" fontId="37" fillId="0" borderId="0" xfId="6" applyFont="1" applyAlignment="1">
      <alignment horizontal="center" vertical="center"/>
    </xf>
    <xf numFmtId="0" fontId="37" fillId="0" borderId="77" xfId="6" applyFont="1" applyBorder="1" applyAlignment="1">
      <alignment horizontal="center" vertical="center"/>
    </xf>
    <xf numFmtId="0" fontId="37" fillId="0" borderId="2" xfId="6" applyFont="1" applyBorder="1" applyAlignment="1">
      <alignment horizontal="center" vertical="center"/>
    </xf>
    <xf numFmtId="0" fontId="37" fillId="0" borderId="22" xfId="6" applyFont="1" applyBorder="1" applyAlignment="1">
      <alignment horizontal="left" vertical="center"/>
    </xf>
    <xf numFmtId="0" fontId="37" fillId="0" borderId="23" xfId="6" applyFont="1" applyBorder="1" applyAlignment="1">
      <alignment horizontal="left" vertical="center"/>
    </xf>
    <xf numFmtId="0" fontId="37" fillId="0" borderId="24" xfId="6" applyFont="1" applyBorder="1" applyAlignment="1">
      <alignment horizontal="left" vertical="center"/>
    </xf>
    <xf numFmtId="0" fontId="37" fillId="0" borderId="0" xfId="6" applyFont="1" applyBorder="1" applyAlignment="1">
      <alignment horizontal="left" vertical="center"/>
    </xf>
    <xf numFmtId="0" fontId="37" fillId="0" borderId="0" xfId="6" applyFont="1" applyAlignment="1">
      <alignment vertical="center" wrapText="1"/>
    </xf>
    <xf numFmtId="0" fontId="37" fillId="0" borderId="0" xfId="6" applyFont="1" applyAlignment="1">
      <alignment horizontal="center" vertical="top" wrapText="1"/>
    </xf>
    <xf numFmtId="0" fontId="36" fillId="0" borderId="0" xfId="6" applyFont="1" applyAlignment="1">
      <alignment vertical="top" wrapText="1"/>
    </xf>
    <xf numFmtId="0" fontId="37" fillId="0" borderId="76" xfId="6" applyFont="1" applyBorder="1" applyAlignment="1">
      <alignment horizontal="center" vertical="center"/>
    </xf>
    <xf numFmtId="0" fontId="37" fillId="0" borderId="19" xfId="6" applyFont="1" applyBorder="1" applyAlignment="1">
      <alignment horizontal="left" vertical="center"/>
    </xf>
    <xf numFmtId="0" fontId="37" fillId="0" borderId="0" xfId="6" applyFont="1" applyAlignment="1">
      <alignment horizontal="left" vertical="top"/>
    </xf>
    <xf numFmtId="0" fontId="37" fillId="0" borderId="0" xfId="6" applyFont="1" applyAlignment="1">
      <alignment vertical="center"/>
    </xf>
    <xf numFmtId="0" fontId="38" fillId="0" borderId="2" xfId="6" applyFont="1" applyBorder="1" applyAlignment="1">
      <alignment horizontal="left" vertical="center"/>
    </xf>
    <xf numFmtId="49" fontId="38" fillId="0" borderId="2" xfId="6" applyNumberFormat="1" applyFont="1" applyBorder="1" applyAlignment="1">
      <alignment horizontal="center" vertical="center"/>
    </xf>
    <xf numFmtId="0" fontId="37" fillId="0" borderId="91" xfId="6" applyFont="1" applyBorder="1" applyAlignment="1">
      <alignment horizontal="center" vertical="center" wrapText="1"/>
    </xf>
    <xf numFmtId="0" fontId="37" fillId="0" borderId="22" xfId="6" applyFont="1" applyBorder="1" applyAlignment="1">
      <alignment horizontal="center" vertical="center" wrapText="1"/>
    </xf>
    <xf numFmtId="0" fontId="37" fillId="0" borderId="24" xfId="6" applyFont="1" applyBorder="1" applyAlignment="1">
      <alignment horizontal="center" vertical="center" wrapText="1"/>
    </xf>
    <xf numFmtId="0" fontId="37" fillId="0" borderId="0" xfId="6" applyFont="1" applyAlignment="1">
      <alignment horizontal="left" vertical="top" wrapText="1"/>
    </xf>
    <xf numFmtId="0" fontId="37" fillId="0" borderId="0" xfId="6" applyFont="1" applyAlignment="1">
      <alignment vertical="top" wrapText="1"/>
    </xf>
    <xf numFmtId="0" fontId="37" fillId="0" borderId="1" xfId="6" applyFont="1" applyBorder="1" applyAlignment="1">
      <alignment horizontal="left" vertical="center"/>
    </xf>
    <xf numFmtId="0" fontId="37" fillId="0" borderId="0" xfId="6" applyFont="1" applyAlignment="1">
      <alignment horizontal="left" vertical="center" wrapText="1"/>
    </xf>
    <xf numFmtId="0" fontId="38" fillId="0" borderId="77" xfId="6" applyFont="1" applyBorder="1" applyAlignment="1">
      <alignment horizontal="center" vertical="center"/>
    </xf>
    <xf numFmtId="0" fontId="37" fillId="0" borderId="2" xfId="6" applyFont="1" applyBorder="1" applyAlignment="1">
      <alignment horizontal="left" vertical="center" wrapText="1"/>
    </xf>
    <xf numFmtId="0" fontId="37" fillId="0" borderId="92" xfId="6" applyFont="1" applyBorder="1" applyAlignment="1">
      <alignment horizontal="center" vertical="center" wrapText="1"/>
    </xf>
    <xf numFmtId="0" fontId="37" fillId="0" borderId="19" xfId="6" applyFont="1" applyBorder="1" applyAlignment="1">
      <alignment horizontal="center" vertical="center" wrapText="1"/>
    </xf>
    <xf numFmtId="0" fontId="37" fillId="0" borderId="1" xfId="6" applyFont="1" applyBorder="1" applyAlignment="1">
      <alignment horizontal="center" vertical="center" wrapText="1"/>
    </xf>
    <xf numFmtId="0" fontId="38" fillId="0" borderId="76" xfId="6" applyFont="1" applyBorder="1" applyAlignment="1">
      <alignment horizontal="center" vertical="center"/>
    </xf>
    <xf numFmtId="0" fontId="37" fillId="0" borderId="78" xfId="6" applyFont="1" applyBorder="1" applyAlignment="1">
      <alignment horizontal="center" vertical="center"/>
    </xf>
    <xf numFmtId="0" fontId="37" fillId="0" borderId="77" xfId="6" applyFont="1" applyBorder="1" applyAlignment="1">
      <alignment horizontal="center" vertical="center" shrinkToFit="1"/>
    </xf>
    <xf numFmtId="0" fontId="37" fillId="0" borderId="76" xfId="6" applyFont="1" applyBorder="1" applyAlignment="1">
      <alignment horizontal="center" vertical="center" shrinkToFit="1"/>
    </xf>
    <xf numFmtId="0" fontId="37" fillId="0" borderId="26" xfId="6" applyFont="1" applyBorder="1" applyAlignment="1">
      <alignment horizontal="center" vertical="center" wrapText="1"/>
    </xf>
    <xf numFmtId="0" fontId="37" fillId="0" borderId="37" xfId="6" applyFont="1" applyBorder="1" applyAlignment="1">
      <alignment horizontal="center" vertical="center" wrapText="1"/>
    </xf>
    <xf numFmtId="0" fontId="37" fillId="0" borderId="77" xfId="6" applyFont="1" applyBorder="1" applyAlignment="1">
      <alignment horizontal="right" vertical="center"/>
    </xf>
    <xf numFmtId="0" fontId="37" fillId="0" borderId="93" xfId="6" applyFont="1" applyBorder="1" applyAlignment="1">
      <alignment horizontal="center" vertical="center" wrapText="1"/>
    </xf>
    <xf numFmtId="0" fontId="37" fillId="0" borderId="76" xfId="6" applyFont="1" applyBorder="1" applyAlignment="1">
      <alignment horizontal="right" vertical="center"/>
    </xf>
    <xf numFmtId="0" fontId="37" fillId="0" borderId="2" xfId="6" applyFont="1" applyBorder="1" applyAlignment="1">
      <alignment horizontal="right" vertical="center"/>
    </xf>
    <xf numFmtId="0" fontId="38" fillId="0" borderId="78" xfId="6" applyFont="1" applyBorder="1" applyAlignment="1">
      <alignment horizontal="center" vertical="center"/>
    </xf>
    <xf numFmtId="0" fontId="37" fillId="0" borderId="23" xfId="6" applyFont="1" applyBorder="1">
      <alignment vertical="center"/>
    </xf>
    <xf numFmtId="0" fontId="37" fillId="0" borderId="77" xfId="6" applyFont="1" applyBorder="1" applyAlignment="1">
      <alignment horizontal="center" vertical="center" wrapText="1"/>
    </xf>
    <xf numFmtId="0" fontId="37" fillId="0" borderId="22" xfId="6" applyFont="1" applyBorder="1" applyAlignment="1">
      <alignment horizontal="right" vertical="center"/>
    </xf>
    <xf numFmtId="0" fontId="37" fillId="0" borderId="58" xfId="6" applyFont="1" applyBorder="1" applyAlignment="1">
      <alignment horizontal="right" vertical="center"/>
    </xf>
    <xf numFmtId="0" fontId="37" fillId="0" borderId="19" xfId="6" applyFont="1" applyBorder="1" applyAlignment="1">
      <alignment horizontal="right" vertical="center"/>
    </xf>
    <xf numFmtId="0" fontId="37" fillId="0" borderId="26" xfId="6" applyFont="1" applyBorder="1" applyAlignment="1">
      <alignment horizontal="right" vertical="center"/>
    </xf>
    <xf numFmtId="0" fontId="38" fillId="0" borderId="58" xfId="6" applyFont="1" applyBorder="1" applyAlignment="1">
      <alignment horizontal="right" vertical="center"/>
    </xf>
    <xf numFmtId="0" fontId="37" fillId="0" borderId="76" xfId="6" applyFont="1" applyBorder="1" applyAlignment="1">
      <alignment horizontal="center" vertical="center" wrapText="1"/>
    </xf>
    <xf numFmtId="0" fontId="37" fillId="0" borderId="0" xfId="6" applyFont="1" applyAlignment="1">
      <alignment horizontal="right" vertical="top"/>
    </xf>
    <xf numFmtId="0" fontId="37" fillId="0" borderId="78" xfId="6" applyFont="1" applyBorder="1" applyAlignment="1">
      <alignment horizontal="center" vertical="center" wrapText="1"/>
    </xf>
    <xf numFmtId="0" fontId="38" fillId="0" borderId="0" xfId="6" applyFont="1" applyAlignment="1">
      <alignment horizontal="left" vertical="center"/>
    </xf>
    <xf numFmtId="0" fontId="38" fillId="0" borderId="0" xfId="6" applyFont="1" applyAlignment="1">
      <alignment vertical="center" wrapText="1"/>
    </xf>
    <xf numFmtId="0" fontId="38" fillId="0" borderId="0" xfId="6" applyFont="1" applyAlignment="1">
      <alignment horizontal="left" vertical="center" wrapText="1"/>
    </xf>
    <xf numFmtId="0" fontId="37" fillId="0" borderId="0" xfId="6" applyFont="1" applyAlignment="1">
      <alignment vertical="top"/>
    </xf>
    <xf numFmtId="0" fontId="39" fillId="0" borderId="0" xfId="6" applyFont="1" applyAlignment="1">
      <alignment horizontal="left" vertical="center" wrapText="1"/>
    </xf>
    <xf numFmtId="0" fontId="37" fillId="0" borderId="78" xfId="6" applyFont="1" applyBorder="1" applyAlignment="1">
      <alignment horizontal="right" vertical="center"/>
    </xf>
    <xf numFmtId="0" fontId="37" fillId="0" borderId="27" xfId="6" applyFont="1" applyBorder="1" applyAlignment="1">
      <alignment horizontal="left" vertical="top" wrapText="1"/>
    </xf>
    <xf numFmtId="0" fontId="37" fillId="0" borderId="27" xfId="6" applyFont="1" applyBorder="1" applyAlignment="1">
      <alignment horizontal="left" vertical="center"/>
    </xf>
    <xf numFmtId="0" fontId="37" fillId="0" borderId="27" xfId="6" applyFont="1" applyBorder="1" applyAlignment="1">
      <alignment vertical="center" wrapText="1"/>
    </xf>
    <xf numFmtId="0" fontId="37" fillId="0" borderId="27" xfId="6" applyFont="1" applyBorder="1" applyAlignment="1">
      <alignment horizontal="left" vertical="center" wrapText="1"/>
    </xf>
    <xf numFmtId="0" fontId="39" fillId="0" borderId="27" xfId="6" applyFont="1" applyBorder="1" applyAlignment="1">
      <alignment horizontal="left" vertical="center" wrapText="1"/>
    </xf>
    <xf numFmtId="0" fontId="40" fillId="0" borderId="23" xfId="6" applyFont="1" applyBorder="1" applyAlignment="1">
      <alignment vertical="center"/>
    </xf>
    <xf numFmtId="0" fontId="37" fillId="0" borderId="23" xfId="6" applyFont="1" applyBorder="1" applyAlignment="1">
      <alignment horizontal="center" vertical="center"/>
    </xf>
    <xf numFmtId="0" fontId="40" fillId="0" borderId="23" xfId="6" applyFont="1" applyBorder="1" applyAlignment="1">
      <alignment horizontal="center" vertical="center"/>
    </xf>
    <xf numFmtId="0" fontId="40" fillId="0" borderId="0" xfId="6" applyFont="1" applyBorder="1" applyAlignment="1">
      <alignment horizontal="center" vertical="center"/>
    </xf>
    <xf numFmtId="0" fontId="40" fillId="0" borderId="0" xfId="6" applyFont="1" applyAlignment="1">
      <alignment horizontal="center" vertical="center"/>
    </xf>
    <xf numFmtId="0" fontId="37" fillId="0" borderId="0" xfId="5" applyFont="1" applyBorder="1" applyAlignment="1">
      <alignment horizontal="center" vertical="center"/>
    </xf>
    <xf numFmtId="0" fontId="37" fillId="0" borderId="78" xfId="6" applyFont="1" applyBorder="1" applyAlignment="1">
      <alignment horizontal="center" vertical="center" shrinkToFit="1"/>
    </xf>
    <xf numFmtId="0" fontId="37" fillId="0" borderId="26" xfId="6" applyFont="1" applyBorder="1" applyAlignment="1">
      <alignment horizontal="left" vertical="center"/>
    </xf>
    <xf numFmtId="0" fontId="40" fillId="0" borderId="27" xfId="6" applyFont="1" applyBorder="1" applyAlignment="1">
      <alignment vertical="center"/>
    </xf>
    <xf numFmtId="0" fontId="37" fillId="0" borderId="27" xfId="6" applyFont="1" applyBorder="1">
      <alignment vertical="center"/>
    </xf>
    <xf numFmtId="0" fontId="37" fillId="0" borderId="27" xfId="6" applyFont="1" applyBorder="1" applyAlignment="1">
      <alignment horizontal="center" vertical="center"/>
    </xf>
    <xf numFmtId="0" fontId="40" fillId="0" borderId="27" xfId="6" applyFont="1" applyBorder="1" applyAlignment="1">
      <alignment horizontal="center" vertical="center"/>
    </xf>
    <xf numFmtId="0" fontId="37" fillId="0" borderId="37" xfId="6" applyFont="1" applyBorder="1" applyAlignment="1">
      <alignment horizontal="left" vertical="center"/>
    </xf>
    <xf numFmtId="0" fontId="41" fillId="0" borderId="0" xfId="6" applyFont="1" applyAlignment="1">
      <alignment vertical="top" wrapText="1"/>
    </xf>
    <xf numFmtId="0" fontId="37" fillId="0" borderId="0" xfId="6" applyFont="1" applyAlignment="1">
      <alignment horizontal="center" vertical="center" wrapText="1"/>
    </xf>
    <xf numFmtId="0" fontId="37" fillId="0" borderId="23" xfId="6" applyFont="1" applyBorder="1" applyAlignment="1">
      <alignment horizontal="center" vertical="center" wrapText="1"/>
    </xf>
    <xf numFmtId="0" fontId="37" fillId="0" borderId="0" xfId="6" applyFont="1" applyBorder="1" applyAlignment="1">
      <alignment vertical="top" wrapText="1"/>
    </xf>
    <xf numFmtId="0" fontId="37" fillId="0" borderId="1" xfId="6" applyFont="1" applyBorder="1" applyAlignment="1">
      <alignment vertical="top" wrapText="1"/>
    </xf>
    <xf numFmtId="0" fontId="37" fillId="0" borderId="19" xfId="6" applyFont="1" applyBorder="1" applyAlignment="1">
      <alignment vertical="top" wrapText="1"/>
    </xf>
    <xf numFmtId="0" fontId="37" fillId="0" borderId="0" xfId="6" applyFont="1" applyBorder="1" applyAlignment="1">
      <alignment horizontal="left" vertical="top" wrapText="1"/>
    </xf>
    <xf numFmtId="0" fontId="37" fillId="0" borderId="1" xfId="6" applyFont="1" applyBorder="1" applyAlignment="1">
      <alignment horizontal="left" vertical="top" wrapText="1"/>
    </xf>
    <xf numFmtId="0" fontId="37" fillId="0" borderId="27" xfId="6" applyFont="1" applyBorder="1" applyAlignment="1">
      <alignment horizontal="center" vertical="center" wrapText="1"/>
    </xf>
    <xf numFmtId="0" fontId="37" fillId="0" borderId="2" xfId="6" applyFont="1" applyBorder="1" applyAlignment="1">
      <alignment horizontal="left" vertical="center"/>
    </xf>
    <xf numFmtId="0" fontId="42" fillId="0" borderId="77" xfId="6" applyFont="1" applyBorder="1" applyAlignment="1">
      <alignment horizontal="center" vertical="center" wrapText="1"/>
    </xf>
    <xf numFmtId="0" fontId="38" fillId="0" borderId="77" xfId="6" applyFont="1" applyBorder="1" applyAlignment="1">
      <alignment horizontal="right" vertical="center"/>
    </xf>
    <xf numFmtId="0" fontId="37" fillId="0" borderId="91" xfId="6" applyFont="1" applyBorder="1" applyAlignment="1">
      <alignment horizontal="center" vertical="center"/>
    </xf>
    <xf numFmtId="0" fontId="42" fillId="0" borderId="76" xfId="6" applyFont="1" applyBorder="1" applyAlignment="1">
      <alignment horizontal="center" vertical="center" wrapText="1"/>
    </xf>
    <xf numFmtId="0" fontId="38" fillId="0" borderId="76" xfId="6" applyFont="1" applyBorder="1" applyAlignment="1">
      <alignment horizontal="right" vertical="center"/>
    </xf>
    <xf numFmtId="0" fontId="37" fillId="0" borderId="92" xfId="6" applyFont="1" applyBorder="1" applyAlignment="1">
      <alignment horizontal="center" vertical="center"/>
    </xf>
    <xf numFmtId="0" fontId="42" fillId="0" borderId="78" xfId="6" applyFont="1" applyBorder="1" applyAlignment="1">
      <alignment horizontal="center" vertical="center" wrapText="1"/>
    </xf>
    <xf numFmtId="0" fontId="38" fillId="0" borderId="78" xfId="6" applyFont="1" applyBorder="1" applyAlignment="1">
      <alignment horizontal="right" vertical="center"/>
    </xf>
    <xf numFmtId="0" fontId="37" fillId="0" borderId="0" xfId="6" applyFont="1">
      <alignment vertical="center"/>
    </xf>
    <xf numFmtId="0" fontId="37" fillId="0" borderId="27" xfId="6" applyFont="1" applyBorder="1" applyAlignment="1">
      <alignment vertical="top" wrapText="1"/>
    </xf>
    <xf numFmtId="0" fontId="37" fillId="0" borderId="27" xfId="6" applyFont="1" applyBorder="1" applyAlignment="1">
      <alignment horizontal="left" vertical="top"/>
    </xf>
    <xf numFmtId="0" fontId="37" fillId="0" borderId="37" xfId="6" applyFont="1" applyBorder="1" applyAlignment="1">
      <alignment horizontal="left" vertical="top" wrapText="1"/>
    </xf>
    <xf numFmtId="0" fontId="37" fillId="0" borderId="22" xfId="6" applyFont="1" applyBorder="1">
      <alignment vertical="center"/>
    </xf>
    <xf numFmtId="0" fontId="37" fillId="0" borderId="24" xfId="6" applyFont="1" applyBorder="1">
      <alignment vertical="center"/>
    </xf>
    <xf numFmtId="0" fontId="37" fillId="0" borderId="19" xfId="6" applyFont="1" applyBorder="1">
      <alignment vertical="center"/>
    </xf>
    <xf numFmtId="0" fontId="37" fillId="0" borderId="19" xfId="5" applyFont="1" applyBorder="1" applyAlignment="1">
      <alignment horizontal="center" vertical="center"/>
    </xf>
    <xf numFmtId="0" fontId="37" fillId="0" borderId="1" xfId="5" applyFont="1" applyBorder="1" applyAlignment="1">
      <alignment horizontal="center" vertical="center"/>
    </xf>
    <xf numFmtId="0" fontId="37" fillId="0" borderId="26" xfId="6" applyFont="1" applyBorder="1">
      <alignment vertical="center"/>
    </xf>
    <xf numFmtId="0" fontId="37" fillId="0" borderId="37" xfId="6" applyFont="1" applyBorder="1">
      <alignment vertical="center"/>
    </xf>
    <xf numFmtId="0" fontId="35" fillId="0" borderId="0" xfId="6" applyFont="1" applyAlignment="1">
      <alignment horizontal="left" vertical="center" wrapText="1"/>
    </xf>
    <xf numFmtId="0" fontId="36" fillId="0" borderId="0" xfId="6" applyFont="1" applyAlignment="1">
      <alignment horizontal="center" vertical="center"/>
    </xf>
    <xf numFmtId="0" fontId="36" fillId="0" borderId="22" xfId="6" applyFont="1" applyBorder="1" applyAlignment="1">
      <alignment horizontal="left" vertical="center"/>
    </xf>
    <xf numFmtId="0" fontId="36" fillId="0" borderId="23" xfId="6" applyFont="1" applyBorder="1" applyAlignment="1">
      <alignment horizontal="left" vertical="center"/>
    </xf>
    <xf numFmtId="0" fontId="36" fillId="0" borderId="24" xfId="6" applyFont="1" applyBorder="1" applyAlignment="1">
      <alignment horizontal="left" vertical="center"/>
    </xf>
    <xf numFmtId="0" fontId="36" fillId="0" borderId="0" xfId="6" applyFont="1" applyBorder="1" applyAlignment="1">
      <alignment horizontal="left" vertical="center"/>
    </xf>
    <xf numFmtId="0" fontId="36" fillId="0" borderId="0" xfId="6" applyFont="1" applyAlignment="1">
      <alignment horizontal="left" vertical="top"/>
    </xf>
    <xf numFmtId="0" fontId="36" fillId="0" borderId="19" xfId="6" applyFont="1" applyBorder="1" applyAlignment="1">
      <alignment horizontal="left" vertical="center"/>
    </xf>
    <xf numFmtId="0" fontId="36" fillId="0" borderId="0" xfId="6" applyFont="1" applyAlignment="1">
      <alignment vertical="top"/>
    </xf>
    <xf numFmtId="0" fontId="36" fillId="0" borderId="0" xfId="6" applyFont="1" applyAlignment="1">
      <alignment horizontal="left" vertical="center" wrapText="1"/>
    </xf>
    <xf numFmtId="0" fontId="43" fillId="0" borderId="2" xfId="6" applyFont="1" applyBorder="1" applyAlignment="1">
      <alignment horizontal="left" vertical="center"/>
    </xf>
    <xf numFmtId="49" fontId="36" fillId="0" borderId="2" xfId="6" applyNumberFormat="1" applyFont="1" applyBorder="1" applyAlignment="1">
      <alignment horizontal="center" vertical="center"/>
    </xf>
    <xf numFmtId="49" fontId="37" fillId="0" borderId="2" xfId="6" applyNumberFormat="1" applyFont="1" applyBorder="1" applyAlignment="1">
      <alignment horizontal="center" vertical="center"/>
    </xf>
    <xf numFmtId="0" fontId="36" fillId="0" borderId="77" xfId="6" applyFont="1" applyBorder="1" applyAlignment="1">
      <alignment horizontal="center" vertical="center"/>
    </xf>
    <xf numFmtId="0" fontId="36" fillId="0" borderId="91" xfId="6" applyFont="1" applyBorder="1" applyAlignment="1">
      <alignment horizontal="center" vertical="center" wrapText="1"/>
    </xf>
    <xf numFmtId="0" fontId="36" fillId="0" borderId="22" xfId="6" applyFont="1" applyBorder="1" applyAlignment="1">
      <alignment horizontal="center" vertical="center" wrapText="1"/>
    </xf>
    <xf numFmtId="0" fontId="36" fillId="0" borderId="24" xfId="6" applyFont="1" applyBorder="1" applyAlignment="1">
      <alignment horizontal="center" vertical="center" wrapText="1"/>
    </xf>
    <xf numFmtId="0" fontId="36" fillId="0" borderId="0" xfId="6" applyFont="1" applyAlignment="1">
      <alignment horizontal="center" vertical="center" wrapText="1"/>
    </xf>
    <xf numFmtId="0" fontId="36" fillId="0" borderId="0" xfId="6" applyFont="1" applyAlignment="1">
      <alignment vertical="center" wrapText="1"/>
    </xf>
    <xf numFmtId="0" fontId="36" fillId="0" borderId="0" xfId="6" applyFont="1" applyBorder="1" applyAlignment="1">
      <alignment horizontal="center" vertical="center" wrapText="1"/>
    </xf>
    <xf numFmtId="0" fontId="36" fillId="0" borderId="1" xfId="6" applyFont="1" applyBorder="1" applyAlignment="1">
      <alignment vertical="center" wrapText="1"/>
    </xf>
    <xf numFmtId="0" fontId="36" fillId="0" borderId="0" xfId="6" applyFont="1" applyBorder="1" applyAlignment="1">
      <alignment vertical="center" wrapText="1"/>
    </xf>
    <xf numFmtId="0" fontId="36" fillId="0" borderId="0" xfId="6" applyFont="1" applyAlignment="1">
      <alignment horizontal="left" vertical="top" wrapText="1"/>
    </xf>
    <xf numFmtId="0" fontId="43" fillId="0" borderId="77" xfId="6" applyFont="1" applyBorder="1" applyAlignment="1">
      <alignment horizontal="center" vertical="center"/>
    </xf>
    <xf numFmtId="0" fontId="36" fillId="0" borderId="2" xfId="6" applyFont="1" applyBorder="1" applyAlignment="1">
      <alignment horizontal="left" vertical="center" wrapText="1"/>
    </xf>
    <xf numFmtId="0" fontId="36" fillId="0" borderId="76" xfId="6" applyFont="1" applyBorder="1" applyAlignment="1">
      <alignment horizontal="center" vertical="center"/>
    </xf>
    <xf numFmtId="0" fontId="36" fillId="0" borderId="92" xfId="6" applyFont="1" applyBorder="1" applyAlignment="1">
      <alignment horizontal="center" vertical="center" wrapText="1"/>
    </xf>
    <xf numFmtId="0" fontId="36" fillId="0" borderId="19" xfId="6" applyFont="1" applyBorder="1" applyAlignment="1">
      <alignment horizontal="center" vertical="center" wrapText="1"/>
    </xf>
    <xf numFmtId="0" fontId="36" fillId="0" borderId="1" xfId="6" applyFont="1" applyBorder="1" applyAlignment="1">
      <alignment horizontal="center" vertical="center" wrapText="1"/>
    </xf>
    <xf numFmtId="0" fontId="36" fillId="0" borderId="0" xfId="6" applyFont="1" applyBorder="1" applyAlignment="1">
      <alignment horizontal="left" vertical="top" wrapText="1"/>
    </xf>
    <xf numFmtId="0" fontId="36" fillId="0" borderId="1" xfId="6" applyFont="1" applyBorder="1" applyAlignment="1">
      <alignment horizontal="left" vertical="top" wrapText="1"/>
    </xf>
    <xf numFmtId="0" fontId="43" fillId="0" borderId="76" xfId="6" applyFont="1" applyBorder="1" applyAlignment="1">
      <alignment horizontal="center" vertical="center"/>
    </xf>
    <xf numFmtId="0" fontId="36" fillId="0" borderId="78" xfId="6" applyFont="1" applyBorder="1" applyAlignment="1">
      <alignment horizontal="center" vertical="center"/>
    </xf>
    <xf numFmtId="0" fontId="36" fillId="0" borderId="26" xfId="6" applyFont="1" applyBorder="1" applyAlignment="1">
      <alignment horizontal="center" vertical="center" wrapText="1"/>
    </xf>
    <xf numFmtId="0" fontId="36" fillId="0" borderId="37" xfId="6" applyFont="1" applyBorder="1" applyAlignment="1">
      <alignment horizontal="center" vertical="center" wrapText="1"/>
    </xf>
    <xf numFmtId="0" fontId="36" fillId="0" borderId="77" xfId="6" applyFont="1" applyBorder="1" applyAlignment="1">
      <alignment horizontal="right" vertical="center"/>
    </xf>
    <xf numFmtId="0" fontId="36" fillId="0" borderId="93" xfId="6" applyFont="1" applyBorder="1" applyAlignment="1">
      <alignment horizontal="center" vertical="center" wrapText="1"/>
    </xf>
    <xf numFmtId="0" fontId="36" fillId="0" borderId="2" xfId="6" applyFont="1" applyBorder="1" applyAlignment="1">
      <alignment horizontal="center" vertical="center"/>
    </xf>
    <xf numFmtId="0" fontId="36" fillId="0" borderId="78" xfId="6" applyFont="1" applyBorder="1" applyAlignment="1">
      <alignment horizontal="right" vertical="center"/>
    </xf>
    <xf numFmtId="0" fontId="36" fillId="0" borderId="2" xfId="6" applyFont="1" applyBorder="1" applyAlignment="1">
      <alignment horizontal="right" vertical="center"/>
    </xf>
    <xf numFmtId="0" fontId="43" fillId="0" borderId="78" xfId="6" applyFont="1" applyBorder="1" applyAlignment="1">
      <alignment horizontal="center" vertical="center"/>
    </xf>
    <xf numFmtId="0" fontId="36" fillId="0" borderId="23" xfId="6" applyFont="1" applyBorder="1">
      <alignment vertical="center"/>
    </xf>
    <xf numFmtId="0" fontId="36" fillId="0" borderId="77" xfId="6" applyFont="1" applyBorder="1" applyAlignment="1">
      <alignment horizontal="center" vertical="center" wrapText="1"/>
    </xf>
    <xf numFmtId="0" fontId="36" fillId="0" borderId="22" xfId="6" applyFont="1" applyBorder="1" applyAlignment="1">
      <alignment horizontal="right" vertical="center"/>
    </xf>
    <xf numFmtId="0" fontId="36" fillId="0" borderId="58" xfId="6" applyFont="1" applyBorder="1" applyAlignment="1">
      <alignment horizontal="right" vertical="center"/>
    </xf>
    <xf numFmtId="0" fontId="36" fillId="0" borderId="19" xfId="6" applyFont="1" applyBorder="1" applyAlignment="1">
      <alignment horizontal="right" vertical="center"/>
    </xf>
    <xf numFmtId="0" fontId="36" fillId="0" borderId="26" xfId="6" applyFont="1" applyBorder="1" applyAlignment="1">
      <alignment horizontal="right" vertical="center"/>
    </xf>
    <xf numFmtId="0" fontId="43" fillId="0" borderId="58" xfId="6" applyFont="1" applyBorder="1" applyAlignment="1">
      <alignment horizontal="right" vertical="center"/>
    </xf>
    <xf numFmtId="0" fontId="36" fillId="0" borderId="76" xfId="6" applyFont="1" applyBorder="1" applyAlignment="1">
      <alignment horizontal="center" vertical="center" wrapText="1"/>
    </xf>
    <xf numFmtId="0" fontId="36" fillId="0" borderId="0" xfId="6" applyFont="1" applyAlignment="1">
      <alignment horizontal="right" vertical="top"/>
    </xf>
    <xf numFmtId="0" fontId="36" fillId="0" borderId="78" xfId="6" applyFont="1" applyBorder="1" applyAlignment="1">
      <alignment horizontal="center" vertical="center" wrapText="1"/>
    </xf>
    <xf numFmtId="0" fontId="43" fillId="0" borderId="0" xfId="6" applyFont="1" applyAlignment="1">
      <alignment horizontal="left" vertical="center"/>
    </xf>
    <xf numFmtId="0" fontId="43" fillId="0" borderId="0" xfId="6" applyFont="1" applyAlignment="1">
      <alignment vertical="center" wrapText="1"/>
    </xf>
    <xf numFmtId="0" fontId="43" fillId="0" borderId="0" xfId="6" applyFont="1" applyAlignment="1">
      <alignment horizontal="left" vertical="center" wrapText="1"/>
    </xf>
    <xf numFmtId="0" fontId="44" fillId="0" borderId="0" xfId="6" applyFont="1" applyAlignment="1">
      <alignment horizontal="left" vertical="center" wrapText="1"/>
    </xf>
    <xf numFmtId="0" fontId="36" fillId="0" borderId="27" xfId="6" applyFont="1" applyBorder="1" applyAlignment="1">
      <alignment horizontal="left" vertical="top" wrapText="1"/>
    </xf>
    <xf numFmtId="0" fontId="36" fillId="0" borderId="27" xfId="6" applyFont="1" applyBorder="1" applyAlignment="1">
      <alignment horizontal="left" vertical="center"/>
    </xf>
    <xf numFmtId="0" fontId="36" fillId="0" borderId="27" xfId="6" applyFont="1" applyBorder="1" applyAlignment="1">
      <alignment horizontal="left" vertical="center" wrapText="1"/>
    </xf>
    <xf numFmtId="0" fontId="44" fillId="0" borderId="27" xfId="6" applyFont="1" applyBorder="1" applyAlignment="1">
      <alignment horizontal="left" vertical="center" wrapText="1"/>
    </xf>
    <xf numFmtId="0" fontId="36" fillId="0" borderId="37" xfId="6" applyFont="1" applyBorder="1" applyAlignment="1">
      <alignment horizontal="left" vertical="top" wrapText="1"/>
    </xf>
    <xf numFmtId="0" fontId="45" fillId="0" borderId="23" xfId="6" applyFont="1" applyBorder="1" applyAlignment="1">
      <alignment horizontal="center" vertical="center"/>
    </xf>
    <xf numFmtId="0" fontId="36" fillId="0" borderId="24" xfId="6" applyFont="1" applyBorder="1">
      <alignment vertical="center"/>
    </xf>
    <xf numFmtId="0" fontId="36" fillId="0" borderId="0" xfId="6" applyFont="1" applyBorder="1">
      <alignment vertical="center"/>
    </xf>
    <xf numFmtId="0" fontId="45" fillId="0" borderId="0" xfId="6" applyFont="1" applyAlignment="1">
      <alignment horizontal="center" vertical="center"/>
    </xf>
    <xf numFmtId="0" fontId="36" fillId="0" borderId="0" xfId="5" applyFont="1" applyBorder="1" applyAlignment="1">
      <alignment horizontal="center" vertical="center"/>
    </xf>
    <xf numFmtId="0" fontId="36" fillId="0" borderId="1" xfId="5" applyFont="1" applyBorder="1" applyAlignment="1">
      <alignment horizontal="center" vertical="center"/>
    </xf>
    <xf numFmtId="0" fontId="36" fillId="0" borderId="26" xfId="6" applyFont="1" applyBorder="1" applyAlignment="1">
      <alignment horizontal="left" vertical="center"/>
    </xf>
    <xf numFmtId="0" fontId="45" fillId="0" borderId="27" xfId="6" applyFont="1" applyBorder="1" applyAlignment="1">
      <alignment horizontal="center" vertical="center"/>
    </xf>
    <xf numFmtId="0" fontId="36" fillId="0" borderId="27" xfId="6" applyFont="1" applyBorder="1">
      <alignment vertical="center"/>
    </xf>
    <xf numFmtId="0" fontId="36" fillId="0" borderId="37" xfId="6" applyFont="1" applyBorder="1">
      <alignment vertical="center"/>
    </xf>
    <xf numFmtId="0" fontId="37" fillId="0" borderId="0" xfId="6" applyFont="1" applyAlignment="1">
      <alignment horizontal="center" vertical="top"/>
    </xf>
    <xf numFmtId="0" fontId="37" fillId="0" borderId="0" xfId="6" applyFont="1" applyBorder="1" applyAlignment="1">
      <alignment horizontal="center" vertical="top" wrapText="1"/>
    </xf>
    <xf numFmtId="0" fontId="37" fillId="0" borderId="1" xfId="6" applyFont="1" applyBorder="1" applyAlignment="1">
      <alignment horizontal="center" vertical="top" wrapText="1"/>
    </xf>
    <xf numFmtId="0" fontId="37" fillId="0" borderId="76" xfId="6" applyFont="1" applyBorder="1" applyAlignment="1">
      <alignment horizontal="left" vertical="center"/>
    </xf>
    <xf numFmtId="0" fontId="37" fillId="0" borderId="78" xfId="6" applyFont="1" applyBorder="1" applyAlignment="1">
      <alignment horizontal="left" vertical="center"/>
    </xf>
    <xf numFmtId="0" fontId="38" fillId="0" borderId="77" xfId="6" applyFont="1" applyBorder="1" applyAlignment="1">
      <alignment horizontal="center" vertical="center" wrapText="1"/>
    </xf>
    <xf numFmtId="0" fontId="38" fillId="0" borderId="76" xfId="6" applyFont="1" applyBorder="1" applyAlignment="1">
      <alignment horizontal="center" vertical="center" wrapText="1"/>
    </xf>
    <xf numFmtId="0" fontId="38" fillId="0" borderId="78" xfId="6" applyFont="1" applyBorder="1" applyAlignment="1">
      <alignment horizontal="center" vertical="center" wrapText="1"/>
    </xf>
    <xf numFmtId="0" fontId="46" fillId="0" borderId="0" xfId="32" applyFont="1" applyFill="1">
      <alignment vertical="center"/>
    </xf>
    <xf numFmtId="0" fontId="46" fillId="0" borderId="0" xfId="32" applyFont="1" applyFill="1" applyBorder="1">
      <alignment vertical="center"/>
    </xf>
    <xf numFmtId="0" fontId="1" fillId="0" borderId="0" xfId="32" applyFont="1" applyFill="1" applyBorder="1">
      <alignment vertical="center"/>
    </xf>
    <xf numFmtId="0" fontId="47" fillId="0" borderId="0" xfId="32" applyFont="1" applyFill="1" applyBorder="1">
      <alignment vertical="center"/>
    </xf>
    <xf numFmtId="0" fontId="48" fillId="0" borderId="0" xfId="32" applyFont="1" applyFill="1" applyBorder="1" applyAlignment="1">
      <alignment horizontal="center" vertical="center" wrapText="1"/>
    </xf>
    <xf numFmtId="0" fontId="37" fillId="0" borderId="0" xfId="32" applyFont="1" applyFill="1" applyBorder="1">
      <alignment vertical="center"/>
    </xf>
    <xf numFmtId="0" fontId="47" fillId="0" borderId="0" xfId="32" applyFont="1" applyFill="1" applyBorder="1" applyAlignment="1">
      <alignment vertical="center" wrapText="1"/>
    </xf>
    <xf numFmtId="0" fontId="49" fillId="0" borderId="0" xfId="32" applyFont="1" applyFill="1" applyBorder="1">
      <alignment vertical="center"/>
    </xf>
    <xf numFmtId="0" fontId="48" fillId="0" borderId="0" xfId="32" applyFont="1" applyFill="1" applyBorder="1" applyAlignment="1">
      <alignment horizontal="center" vertical="center"/>
    </xf>
    <xf numFmtId="0" fontId="47" fillId="0" borderId="94" xfId="32" applyFont="1" applyFill="1" applyBorder="1" applyAlignment="1">
      <alignment horizontal="left" vertical="center"/>
    </xf>
    <xf numFmtId="0" fontId="47" fillId="0" borderId="95" xfId="32" applyFont="1" applyFill="1" applyBorder="1" applyAlignment="1">
      <alignment horizontal="left" vertical="center"/>
    </xf>
    <xf numFmtId="0" fontId="47" fillId="0" borderId="9" xfId="32" applyFont="1" applyFill="1" applyBorder="1" applyAlignment="1">
      <alignment horizontal="left" vertical="center" wrapText="1"/>
    </xf>
    <xf numFmtId="0" fontId="47" fillId="0" borderId="10" xfId="32" applyFont="1" applyFill="1" applyBorder="1" applyAlignment="1">
      <alignment horizontal="left" vertical="center" wrapText="1"/>
    </xf>
    <xf numFmtId="0" fontId="47" fillId="0" borderId="13" xfId="32" applyFont="1" applyFill="1" applyBorder="1" applyAlignment="1">
      <alignment horizontal="left" vertical="center" wrapText="1"/>
    </xf>
    <xf numFmtId="0" fontId="47" fillId="0" borderId="96" xfId="32" applyFont="1" applyFill="1" applyBorder="1" applyAlignment="1">
      <alignment horizontal="center" vertical="center" textRotation="255" wrapText="1"/>
    </xf>
    <xf numFmtId="0" fontId="47" fillId="0" borderId="97" xfId="32" applyFont="1" applyFill="1" applyBorder="1" applyAlignment="1">
      <alignment horizontal="center" vertical="center" textRotation="255" wrapText="1"/>
    </xf>
    <xf numFmtId="0" fontId="47" fillId="0" borderId="98" xfId="32" applyFont="1" applyFill="1" applyBorder="1" applyAlignment="1">
      <alignment horizontal="center" vertical="center" textRotation="255" wrapText="1"/>
    </xf>
    <xf numFmtId="0" fontId="37" fillId="0" borderId="0" xfId="32" applyFont="1" applyFill="1" applyBorder="1" applyAlignment="1">
      <alignment horizontal="left" vertical="center" wrapText="1" shrinkToFit="1" readingOrder="1"/>
    </xf>
    <xf numFmtId="0" fontId="37" fillId="0" borderId="0" xfId="32" applyFont="1" applyFill="1" applyBorder="1" applyAlignment="1">
      <alignment horizontal="left" vertical="center" wrapText="1"/>
    </xf>
    <xf numFmtId="0" fontId="45" fillId="0" borderId="0" xfId="32" applyFont="1" applyFill="1" applyBorder="1" applyAlignment="1">
      <alignment vertical="center"/>
    </xf>
    <xf numFmtId="0" fontId="40" fillId="0" borderId="0" xfId="32" applyFont="1" applyFill="1" applyBorder="1" applyAlignment="1">
      <alignment vertical="center"/>
    </xf>
    <xf numFmtId="0" fontId="1" fillId="0" borderId="0" xfId="32" applyFont="1" applyFill="1" applyBorder="1" applyAlignment="1">
      <alignment horizontal="center" vertical="center"/>
    </xf>
    <xf numFmtId="0" fontId="50" fillId="0" borderId="0" xfId="32" applyFont="1" applyFill="1" applyBorder="1" applyAlignment="1">
      <alignment vertical="center"/>
    </xf>
    <xf numFmtId="0" fontId="47" fillId="0" borderId="81" xfId="32" applyFont="1" applyFill="1" applyBorder="1" applyAlignment="1">
      <alignment horizontal="left" vertical="center"/>
    </xf>
    <xf numFmtId="0" fontId="47" fillId="0" borderId="76" xfId="32" applyFont="1" applyFill="1" applyBorder="1" applyAlignment="1">
      <alignment horizontal="left" vertical="center"/>
    </xf>
    <xf numFmtId="0" fontId="47" fillId="0" borderId="19" xfId="32" applyFont="1" applyFill="1" applyBorder="1" applyAlignment="1">
      <alignment horizontal="left" vertical="center" wrapText="1"/>
    </xf>
    <xf numFmtId="0" fontId="47" fillId="0" borderId="0" xfId="32" applyFont="1" applyFill="1" applyBorder="1" applyAlignment="1">
      <alignment horizontal="left" vertical="center" wrapText="1"/>
    </xf>
    <xf numFmtId="0" fontId="47" fillId="0" borderId="1" xfId="32" applyFont="1" applyFill="1" applyBorder="1" applyAlignment="1">
      <alignment horizontal="left" vertical="center" wrapText="1"/>
    </xf>
    <xf numFmtId="0" fontId="37" fillId="0" borderId="81" xfId="32" applyFont="1" applyFill="1" applyBorder="1" applyAlignment="1">
      <alignment horizontal="center" vertical="center"/>
    </xf>
    <xf numFmtId="0" fontId="47" fillId="0" borderId="95" xfId="32" applyFont="1" applyBorder="1" applyAlignment="1">
      <alignment horizontal="center" vertical="center" wrapText="1"/>
    </xf>
    <xf numFmtId="0" fontId="47" fillId="0" borderId="76" xfId="32" applyFont="1" applyFill="1" applyBorder="1" applyAlignment="1">
      <alignment horizontal="center" vertical="center" wrapText="1"/>
    </xf>
    <xf numFmtId="0" fontId="47" fillId="0" borderId="99" xfId="32" applyFont="1" applyFill="1" applyBorder="1" applyAlignment="1">
      <alignment horizontal="center" vertical="center" wrapText="1"/>
    </xf>
    <xf numFmtId="0" fontId="51" fillId="0" borderId="0" xfId="32" applyFont="1" applyFill="1" applyBorder="1">
      <alignment vertical="center"/>
    </xf>
    <xf numFmtId="0" fontId="37" fillId="0" borderId="0" xfId="32" applyFont="1" applyFill="1" applyBorder="1" applyAlignment="1">
      <alignment vertical="center"/>
    </xf>
    <xf numFmtId="0" fontId="1" fillId="0" borderId="0" xfId="32" applyFont="1" applyFill="1" applyBorder="1" applyAlignment="1">
      <alignment horizontal="left" vertical="center"/>
    </xf>
    <xf numFmtId="0" fontId="37" fillId="0" borderId="75" xfId="32" applyFont="1" applyFill="1" applyBorder="1" applyAlignment="1">
      <alignment horizontal="left" vertical="center"/>
    </xf>
    <xf numFmtId="0" fontId="37" fillId="0" borderId="77" xfId="32" applyFont="1" applyFill="1" applyBorder="1" applyAlignment="1">
      <alignment horizontal="left" vertical="center"/>
    </xf>
    <xf numFmtId="0" fontId="37" fillId="0" borderId="100" xfId="32" applyFont="1" applyFill="1" applyBorder="1" applyAlignment="1">
      <alignment horizontal="left" vertical="center"/>
    </xf>
    <xf numFmtId="0" fontId="36" fillId="0" borderId="0" xfId="32" applyFont="1" applyFill="1" applyBorder="1" applyAlignment="1">
      <alignment vertical="center"/>
    </xf>
    <xf numFmtId="0" fontId="37" fillId="0" borderId="81" xfId="32" applyFont="1" applyFill="1" applyBorder="1" applyAlignment="1">
      <alignment horizontal="left" vertical="center"/>
    </xf>
    <xf numFmtId="0" fontId="37" fillId="0" borderId="99" xfId="32" applyFont="1" applyFill="1" applyBorder="1" applyAlignment="1">
      <alignment horizontal="left" vertical="center"/>
    </xf>
    <xf numFmtId="0" fontId="47" fillId="0" borderId="82" xfId="32" applyFont="1" applyFill="1" applyBorder="1" applyAlignment="1">
      <alignment horizontal="left" vertical="center"/>
    </xf>
    <xf numFmtId="0" fontId="47" fillId="0" borderId="78" xfId="32" applyFont="1" applyFill="1" applyBorder="1" applyAlignment="1">
      <alignment horizontal="left" vertical="center"/>
    </xf>
    <xf numFmtId="0" fontId="47" fillId="0" borderId="26" xfId="32" applyFont="1" applyFill="1" applyBorder="1" applyAlignment="1">
      <alignment horizontal="left" vertical="center" wrapText="1"/>
    </xf>
    <xf numFmtId="0" fontId="47" fillId="0" borderId="27" xfId="32" applyFont="1" applyFill="1" applyBorder="1" applyAlignment="1">
      <alignment horizontal="left" vertical="center" wrapText="1"/>
    </xf>
    <xf numFmtId="0" fontId="47" fillId="0" borderId="37" xfId="32" applyFont="1" applyFill="1" applyBorder="1" applyAlignment="1">
      <alignment horizontal="left" vertical="center" wrapText="1"/>
    </xf>
    <xf numFmtId="0" fontId="47" fillId="0" borderId="75" xfId="32" applyFont="1" applyFill="1" applyBorder="1" applyAlignment="1">
      <alignment horizontal="center" vertical="center"/>
    </xf>
    <xf numFmtId="0" fontId="37" fillId="0" borderId="22" xfId="32" applyFont="1" applyFill="1" applyBorder="1" applyAlignment="1">
      <alignment horizontal="left" vertical="center" wrapText="1"/>
    </xf>
    <xf numFmtId="0" fontId="37" fillId="0" borderId="24" xfId="32" applyFont="1" applyFill="1" applyBorder="1" applyAlignment="1">
      <alignment horizontal="left" vertical="center" wrapText="1"/>
    </xf>
    <xf numFmtId="0" fontId="42" fillId="0" borderId="100" xfId="32" applyFont="1" applyFill="1" applyBorder="1" applyAlignment="1">
      <alignment horizontal="left"/>
    </xf>
    <xf numFmtId="0" fontId="47" fillId="0" borderId="81" xfId="32" applyFont="1" applyFill="1" applyBorder="1" applyAlignment="1">
      <alignment horizontal="center" vertical="center"/>
    </xf>
    <xf numFmtId="0" fontId="37" fillId="0" borderId="19" xfId="32" applyFont="1" applyFill="1" applyBorder="1" applyAlignment="1">
      <alignment horizontal="left" vertical="center" wrapText="1"/>
    </xf>
    <xf numFmtId="0" fontId="37" fillId="0" borderId="1" xfId="32" applyFont="1" applyFill="1" applyBorder="1" applyAlignment="1">
      <alignment horizontal="left" vertical="center" wrapText="1"/>
    </xf>
    <xf numFmtId="0" fontId="42" fillId="0" borderId="99" xfId="32" applyFont="1" applyFill="1" applyBorder="1" applyAlignment="1">
      <alignment horizontal="left"/>
    </xf>
    <xf numFmtId="0" fontId="47" fillId="0" borderId="0" xfId="32" applyFont="1" applyFill="1" applyBorder="1" applyAlignment="1">
      <alignment vertical="center"/>
    </xf>
    <xf numFmtId="0" fontId="42" fillId="0" borderId="81" xfId="32" applyFont="1" applyFill="1" applyBorder="1" applyAlignment="1">
      <alignment horizontal="left" vertical="center" wrapText="1"/>
    </xf>
    <xf numFmtId="0" fontId="42" fillId="0" borderId="76" xfId="32" applyFont="1" applyFill="1" applyBorder="1" applyAlignment="1">
      <alignment horizontal="left" vertical="center" wrapText="1"/>
    </xf>
    <xf numFmtId="0" fontId="42" fillId="0" borderId="76" xfId="32" applyFont="1" applyFill="1" applyBorder="1" applyAlignment="1">
      <alignment vertical="center"/>
    </xf>
    <xf numFmtId="0" fontId="42" fillId="0" borderId="76" xfId="32" applyFont="1" applyBorder="1">
      <alignment vertical="center"/>
    </xf>
    <xf numFmtId="0" fontId="42" fillId="0" borderId="19" xfId="32" applyFont="1" applyFill="1" applyBorder="1" applyAlignment="1">
      <alignment horizontal="left" vertical="center"/>
    </xf>
    <xf numFmtId="0" fontId="42" fillId="0" borderId="99" xfId="32" applyFont="1" applyFill="1" applyBorder="1" applyAlignment="1">
      <alignment vertical="center"/>
    </xf>
    <xf numFmtId="0" fontId="47" fillId="0" borderId="0" xfId="32" applyFont="1" applyFill="1" applyBorder="1" applyAlignment="1">
      <alignment horizontal="right" vertical="center"/>
    </xf>
    <xf numFmtId="0" fontId="37" fillId="0" borderId="26" xfId="32" applyFont="1" applyFill="1" applyBorder="1" applyAlignment="1">
      <alignment horizontal="left" vertical="center" wrapText="1"/>
    </xf>
    <xf numFmtId="0" fontId="37" fillId="0" borderId="37" xfId="32" applyFont="1" applyFill="1" applyBorder="1" applyAlignment="1">
      <alignment horizontal="left" vertical="center" wrapText="1"/>
    </xf>
    <xf numFmtId="0" fontId="37" fillId="0" borderId="22" xfId="32" applyFont="1" applyFill="1" applyBorder="1" applyAlignment="1">
      <alignment horizontal="center" vertical="center"/>
    </xf>
    <xf numFmtId="0" fontId="37" fillId="0" borderId="24" xfId="32" applyFont="1" applyFill="1" applyBorder="1" applyAlignment="1">
      <alignment horizontal="center" vertical="center"/>
    </xf>
    <xf numFmtId="0" fontId="42" fillId="0" borderId="19" xfId="32" applyFont="1" applyFill="1" applyBorder="1" applyAlignment="1">
      <alignment vertical="center"/>
    </xf>
    <xf numFmtId="0" fontId="47" fillId="0" borderId="101" xfId="32" applyFont="1" applyFill="1" applyBorder="1" applyAlignment="1">
      <alignment horizontal="center" vertical="center"/>
    </xf>
    <xf numFmtId="0" fontId="37" fillId="0" borderId="89" xfId="32" applyFont="1" applyFill="1" applyBorder="1" applyAlignment="1">
      <alignment horizontal="center" vertical="center"/>
    </xf>
    <xf numFmtId="0" fontId="37" fillId="0" borderId="42" xfId="32" applyFont="1" applyFill="1" applyBorder="1" applyAlignment="1">
      <alignment horizontal="center" vertical="center"/>
    </xf>
    <xf numFmtId="0" fontId="37" fillId="0" borderId="46" xfId="32" applyFont="1" applyFill="1" applyBorder="1" applyAlignment="1">
      <alignment horizontal="center" vertical="center"/>
    </xf>
    <xf numFmtId="0" fontId="42" fillId="0" borderId="102" xfId="32" applyFont="1" applyFill="1" applyBorder="1" applyAlignment="1">
      <alignment horizontal="left"/>
    </xf>
    <xf numFmtId="0" fontId="42" fillId="0" borderId="101" xfId="32" applyFont="1" applyFill="1" applyBorder="1" applyAlignment="1">
      <alignment horizontal="left" vertical="center" wrapText="1"/>
    </xf>
    <xf numFmtId="0" fontId="42" fillId="0" borderId="89" xfId="32" applyFont="1" applyFill="1" applyBorder="1" applyAlignment="1">
      <alignment horizontal="left" vertical="center" wrapText="1"/>
    </xf>
    <xf numFmtId="0" fontId="42" fillId="0" borderId="89" xfId="32" applyFont="1" applyFill="1" applyBorder="1" applyAlignment="1">
      <alignment vertical="center"/>
    </xf>
    <xf numFmtId="0" fontId="42" fillId="0" borderId="89" xfId="32" applyFont="1" applyBorder="1">
      <alignment vertical="center"/>
    </xf>
    <xf numFmtId="0" fontId="42" fillId="0" borderId="42" xfId="32" applyFont="1" applyFill="1" applyBorder="1" applyAlignment="1">
      <alignment horizontal="left" vertical="center"/>
    </xf>
    <xf numFmtId="0" fontId="42" fillId="0" borderId="102" xfId="32" applyFont="1" applyFill="1" applyBorder="1" applyAlignment="1">
      <alignment vertical="center"/>
    </xf>
    <xf numFmtId="0" fontId="38" fillId="0" borderId="0" xfId="32" applyFont="1" applyFill="1" applyBorder="1" applyAlignment="1">
      <alignment vertical="center" wrapText="1"/>
    </xf>
    <xf numFmtId="0" fontId="52" fillId="0" borderId="0" xfId="15" applyFont="1" applyAlignment="1">
      <alignment vertical="center"/>
    </xf>
    <xf numFmtId="0" fontId="52" fillId="0" borderId="0" xfId="15" applyFont="1" applyBorder="1" applyAlignment="1">
      <alignment vertical="center"/>
    </xf>
    <xf numFmtId="0" fontId="53" fillId="0" borderId="0" xfId="15" applyFont="1" applyAlignment="1">
      <alignment vertical="center"/>
    </xf>
    <xf numFmtId="0" fontId="53" fillId="0" borderId="0" xfId="15" applyFont="1" applyBorder="1" applyAlignment="1">
      <alignment horizontal="center" vertical="center" wrapText="1"/>
    </xf>
    <xf numFmtId="0" fontId="53" fillId="0" borderId="0" xfId="15" applyFont="1" applyBorder="1" applyAlignment="1">
      <alignment horizontal="center" vertical="center"/>
    </xf>
    <xf numFmtId="0" fontId="52" fillId="0" borderId="77" xfId="15" applyFont="1" applyBorder="1" applyAlignment="1">
      <alignment horizontal="left" vertical="center"/>
    </xf>
    <xf numFmtId="0" fontId="52" fillId="0" borderId="3" xfId="15" applyFont="1" applyBorder="1" applyAlignment="1">
      <alignment horizontal="left" vertical="center" indent="1"/>
    </xf>
    <xf numFmtId="0" fontId="52" fillId="0" borderId="2" xfId="15" applyFont="1" applyBorder="1" applyAlignment="1">
      <alignment horizontal="left" vertical="center" indent="1"/>
    </xf>
    <xf numFmtId="0" fontId="52" fillId="0" borderId="1" xfId="15" applyFont="1" applyBorder="1" applyAlignment="1">
      <alignment horizontal="left" vertical="center" indent="1"/>
    </xf>
    <xf numFmtId="0" fontId="52" fillId="0" borderId="3" xfId="15" applyFont="1" applyBorder="1" applyAlignment="1">
      <alignment horizontal="left" vertical="center" wrapText="1"/>
    </xf>
    <xf numFmtId="0" fontId="52" fillId="0" borderId="5" xfId="15" applyFont="1" applyBorder="1" applyAlignment="1">
      <alignment horizontal="left" vertical="center" wrapText="1"/>
    </xf>
    <xf numFmtId="0" fontId="52" fillId="0" borderId="4" xfId="15" applyFont="1" applyBorder="1" applyAlignment="1">
      <alignment horizontal="left" vertical="center" wrapText="1"/>
    </xf>
    <xf numFmtId="0" fontId="52" fillId="0" borderId="3" xfId="15" applyFont="1" applyBorder="1" applyAlignment="1">
      <alignment vertical="center"/>
    </xf>
    <xf numFmtId="0" fontId="52" fillId="0" borderId="5" xfId="15" applyFont="1" applyBorder="1" applyAlignment="1">
      <alignment vertical="center"/>
    </xf>
    <xf numFmtId="0" fontId="52" fillId="0" borderId="4" xfId="15" applyFont="1" applyBorder="1" applyAlignment="1">
      <alignment vertical="center"/>
    </xf>
    <xf numFmtId="0" fontId="52" fillId="0" borderId="0" xfId="15" applyFont="1" applyAlignment="1">
      <alignment horizontal="left" vertical="center"/>
    </xf>
    <xf numFmtId="0" fontId="52" fillId="0" borderId="0" xfId="15" applyFont="1" applyFill="1" applyAlignment="1">
      <alignment horizontal="left" vertical="center" wrapText="1"/>
    </xf>
    <xf numFmtId="0" fontId="53" fillId="0" borderId="77" xfId="15" applyFont="1" applyBorder="1" applyAlignment="1">
      <alignment vertical="center"/>
    </xf>
    <xf numFmtId="0" fontId="52" fillId="0" borderId="77" xfId="15" applyFont="1" applyBorder="1" applyAlignment="1">
      <alignment horizontal="left" vertical="center" wrapText="1"/>
    </xf>
    <xf numFmtId="0" fontId="52" fillId="0" borderId="1" xfId="15" applyFont="1" applyBorder="1" applyAlignment="1">
      <alignment vertical="center"/>
    </xf>
    <xf numFmtId="0" fontId="52" fillId="0" borderId="22" xfId="15" applyFont="1" applyBorder="1" applyAlignment="1">
      <alignment vertical="center"/>
    </xf>
    <xf numFmtId="0" fontId="52" fillId="0" borderId="23" xfId="15" applyFont="1" applyBorder="1" applyAlignment="1">
      <alignment vertical="center"/>
    </xf>
    <xf numFmtId="0" fontId="52" fillId="0" borderId="24" xfId="15" applyFont="1" applyBorder="1" applyAlignment="1">
      <alignment vertical="center"/>
    </xf>
    <xf numFmtId="0" fontId="53" fillId="0" borderId="76" xfId="15" applyFont="1" applyBorder="1" applyAlignment="1">
      <alignment vertical="center"/>
    </xf>
    <xf numFmtId="0" fontId="52" fillId="0" borderId="76" xfId="15" applyFont="1" applyBorder="1" applyAlignment="1">
      <alignment horizontal="left" vertical="center"/>
    </xf>
    <xf numFmtId="0" fontId="52" fillId="0" borderId="76" xfId="15" applyFont="1" applyBorder="1" applyAlignment="1">
      <alignment horizontal="left" vertical="center" wrapText="1"/>
    </xf>
    <xf numFmtId="0" fontId="52" fillId="0" borderId="19" xfId="15" applyFont="1" applyBorder="1" applyAlignment="1">
      <alignment vertical="center"/>
    </xf>
    <xf numFmtId="0" fontId="52" fillId="0" borderId="2" xfId="15" applyFont="1" applyBorder="1" applyAlignment="1">
      <alignment horizontal="center" vertical="center"/>
    </xf>
    <xf numFmtId="0" fontId="52" fillId="0" borderId="2" xfId="15" applyFont="1" applyBorder="1" applyAlignment="1">
      <alignment vertical="center" wrapText="1"/>
    </xf>
    <xf numFmtId="0" fontId="52" fillId="0" borderId="2" xfId="15" applyFont="1" applyBorder="1" applyAlignment="1">
      <alignment horizontal="right" vertical="center"/>
    </xf>
    <xf numFmtId="0" fontId="52" fillId="0" borderId="0" xfId="15" applyFont="1" applyBorder="1" applyAlignment="1">
      <alignment horizontal="right" vertical="center"/>
    </xf>
    <xf numFmtId="0" fontId="5" fillId="0" borderId="0" xfId="15" applyFont="1" applyAlignment="1">
      <alignment horizontal="right" vertical="center"/>
    </xf>
    <xf numFmtId="0" fontId="52" fillId="0" borderId="0" xfId="15" applyFont="1" applyBorder="1" applyAlignment="1">
      <alignment vertical="center" wrapText="1"/>
    </xf>
    <xf numFmtId="0" fontId="52" fillId="0" borderId="26" xfId="15" applyFont="1" applyBorder="1" applyAlignment="1">
      <alignment vertical="center"/>
    </xf>
    <xf numFmtId="0" fontId="52" fillId="0" borderId="27" xfId="15" applyFont="1" applyBorder="1" applyAlignment="1">
      <alignment vertical="center"/>
    </xf>
    <xf numFmtId="0" fontId="52" fillId="0" borderId="27" xfId="15" applyFont="1" applyBorder="1" applyAlignment="1">
      <alignment vertical="center" wrapText="1"/>
    </xf>
    <xf numFmtId="0" fontId="52" fillId="0" borderId="37" xfId="15" applyFont="1" applyBorder="1" applyAlignment="1">
      <alignment vertical="center"/>
    </xf>
    <xf numFmtId="0" fontId="53" fillId="0" borderId="78" xfId="15" applyFont="1" applyBorder="1" applyAlignment="1">
      <alignment vertical="center"/>
    </xf>
    <xf numFmtId="0" fontId="52" fillId="0" borderId="78" xfId="15" applyFont="1" applyBorder="1" applyAlignment="1">
      <alignment horizontal="left" vertical="center"/>
    </xf>
    <xf numFmtId="0" fontId="52" fillId="0" borderId="78" xfId="15" applyFont="1" applyBorder="1" applyAlignment="1">
      <alignment horizontal="left" vertical="center" wrapText="1"/>
    </xf>
    <xf numFmtId="0" fontId="52" fillId="0" borderId="3" xfId="15" applyFont="1" applyBorder="1" applyAlignment="1">
      <alignment horizontal="center" vertical="center" wrapText="1"/>
    </xf>
    <xf numFmtId="0" fontId="52" fillId="0" borderId="5" xfId="15" applyFont="1" applyBorder="1" applyAlignment="1">
      <alignment horizontal="center" vertical="center" wrapText="1"/>
    </xf>
    <xf numFmtId="0" fontId="52" fillId="0" borderId="4" xfId="15" applyFont="1" applyBorder="1" applyAlignment="1">
      <alignment horizontal="center" vertical="center" wrapText="1"/>
    </xf>
    <xf numFmtId="0" fontId="52" fillId="0" borderId="3" xfId="15" applyFont="1" applyBorder="1" applyAlignment="1">
      <alignment horizontal="center" vertical="center"/>
    </xf>
    <xf numFmtId="0" fontId="52" fillId="0" borderId="5" xfId="15" applyFont="1" applyBorder="1" applyAlignment="1">
      <alignment horizontal="center" vertical="center"/>
    </xf>
    <xf numFmtId="0" fontId="52" fillId="0" borderId="4" xfId="15" applyFont="1" applyBorder="1" applyAlignment="1">
      <alignment horizontal="center" vertical="center"/>
    </xf>
    <xf numFmtId="0" fontId="54" fillId="0" borderId="0" xfId="11" applyFont="1">
      <alignment vertical="center"/>
    </xf>
    <xf numFmtId="0" fontId="55" fillId="0" borderId="0" xfId="11" applyFont="1" applyAlignment="1">
      <alignment horizontal="center" vertical="center"/>
    </xf>
    <xf numFmtId="0" fontId="54" fillId="0" borderId="0" xfId="11" applyFont="1" applyAlignment="1">
      <alignment horizontal="center" vertical="center"/>
    </xf>
    <xf numFmtId="0" fontId="56" fillId="0" borderId="0" xfId="11" applyFont="1">
      <alignment vertical="center"/>
    </xf>
    <xf numFmtId="0" fontId="56" fillId="0" borderId="77" xfId="11" applyFont="1" applyBorder="1" applyAlignment="1">
      <alignment horizontal="left" vertical="center"/>
    </xf>
    <xf numFmtId="0" fontId="56" fillId="0" borderId="3" xfId="11" applyFont="1" applyBorder="1" applyAlignment="1">
      <alignment horizontal="left" vertical="center"/>
    </xf>
    <xf numFmtId="0" fontId="56" fillId="0" borderId="2" xfId="11" applyFont="1" applyBorder="1" applyAlignment="1">
      <alignment horizontal="left" vertical="center"/>
    </xf>
    <xf numFmtId="0" fontId="56" fillId="0" borderId="23" xfId="11" applyFont="1" applyBorder="1" applyAlignment="1">
      <alignment horizontal="left" vertical="center"/>
    </xf>
    <xf numFmtId="0" fontId="56" fillId="0" borderId="24" xfId="11" applyFont="1" applyBorder="1" applyAlignment="1">
      <alignment horizontal="left" vertical="center"/>
    </xf>
    <xf numFmtId="0" fontId="56" fillId="0" borderId="5" xfId="11" applyFont="1" applyBorder="1" applyAlignment="1">
      <alignment horizontal="left" vertical="center"/>
    </xf>
    <xf numFmtId="0" fontId="56" fillId="0" borderId="4" xfId="11" applyFont="1" applyBorder="1" applyAlignment="1">
      <alignment horizontal="left" vertical="center"/>
    </xf>
    <xf numFmtId="0" fontId="56" fillId="0" borderId="0" xfId="11" applyFont="1" applyAlignment="1">
      <alignment horizontal="left" vertical="center" wrapText="1"/>
    </xf>
    <xf numFmtId="0" fontId="56" fillId="0" borderId="0" xfId="11" applyFont="1" applyAlignment="1">
      <alignment horizontal="left" vertical="center"/>
    </xf>
    <xf numFmtId="0" fontId="54" fillId="0" borderId="77" xfId="11" applyFont="1" applyBorder="1" applyAlignment="1">
      <alignment horizontal="center" vertical="center"/>
    </xf>
    <xf numFmtId="0" fontId="56" fillId="0" borderId="19" xfId="11" applyFont="1" applyBorder="1" applyAlignment="1">
      <alignment horizontal="center" vertical="center"/>
    </xf>
    <xf numFmtId="0" fontId="56" fillId="0" borderId="77" xfId="11" applyFont="1" applyBorder="1" applyAlignment="1">
      <alignment horizontal="center" vertical="center"/>
    </xf>
    <xf numFmtId="0" fontId="56" fillId="0" borderId="23" xfId="11" applyFont="1" applyBorder="1">
      <alignment vertical="center"/>
    </xf>
    <xf numFmtId="0" fontId="56" fillId="0" borderId="24" xfId="11" applyFont="1" applyBorder="1">
      <alignment vertical="center"/>
    </xf>
    <xf numFmtId="0" fontId="56" fillId="0" borderId="19" xfId="11" applyFont="1" applyBorder="1">
      <alignment vertical="center"/>
    </xf>
    <xf numFmtId="0" fontId="56" fillId="0" borderId="1" xfId="11" applyFont="1" applyBorder="1">
      <alignment vertical="center"/>
    </xf>
    <xf numFmtId="0" fontId="56" fillId="0" borderId="77" xfId="11" applyFont="1" applyBorder="1">
      <alignment vertical="center"/>
    </xf>
    <xf numFmtId="0" fontId="54" fillId="0" borderId="76" xfId="11" applyFont="1" applyBorder="1" applyAlignment="1">
      <alignment horizontal="center" vertical="center"/>
    </xf>
    <xf numFmtId="0" fontId="56" fillId="0" borderId="76" xfId="11" applyFont="1" applyBorder="1" applyAlignment="1">
      <alignment horizontal="center" vertical="center"/>
    </xf>
    <xf numFmtId="0" fontId="56" fillId="0" borderId="2" xfId="11" applyFont="1" applyBorder="1" applyAlignment="1">
      <alignment horizontal="distributed" vertical="center" wrapText="1" justifyLastLine="1"/>
    </xf>
    <xf numFmtId="0" fontId="56" fillId="0" borderId="2" xfId="11" applyFont="1" applyBorder="1" applyAlignment="1">
      <alignment horizontal="center" vertical="center"/>
    </xf>
    <xf numFmtId="0" fontId="56" fillId="0" borderId="2" xfId="11" applyFont="1" applyBorder="1" applyAlignment="1">
      <alignment horizontal="right" vertical="center" indent="1"/>
    </xf>
    <xf numFmtId="0" fontId="57" fillId="0" borderId="76" xfId="11" applyFont="1" applyBorder="1" applyAlignment="1">
      <alignment horizontal="left" vertical="center" wrapText="1"/>
    </xf>
    <xf numFmtId="0" fontId="56" fillId="0" borderId="0" xfId="11" applyFont="1" applyAlignment="1">
      <alignment horizontal="right" vertical="center"/>
    </xf>
    <xf numFmtId="0" fontId="56" fillId="0" borderId="23" xfId="11" applyFont="1" applyBorder="1" applyAlignment="1">
      <alignment horizontal="right" vertical="center"/>
    </xf>
    <xf numFmtId="0" fontId="54" fillId="0" borderId="78" xfId="11" applyFont="1" applyBorder="1" applyAlignment="1">
      <alignment horizontal="center" vertical="center"/>
    </xf>
    <xf numFmtId="0" fontId="56" fillId="0" borderId="26" xfId="11" applyFont="1" applyBorder="1" applyAlignment="1">
      <alignment horizontal="center" vertical="center"/>
    </xf>
    <xf numFmtId="0" fontId="56" fillId="0" borderId="78" xfId="11" applyFont="1" applyBorder="1" applyAlignment="1">
      <alignment horizontal="center" vertical="center"/>
    </xf>
    <xf numFmtId="0" fontId="56" fillId="0" borderId="27" xfId="11" applyFont="1" applyBorder="1">
      <alignment vertical="center"/>
    </xf>
    <xf numFmtId="0" fontId="56" fillId="0" borderId="37" xfId="11" applyFont="1" applyBorder="1">
      <alignment vertical="center"/>
    </xf>
    <xf numFmtId="0" fontId="56" fillId="0" borderId="26" xfId="11" applyFont="1" applyBorder="1">
      <alignment vertical="center"/>
    </xf>
    <xf numFmtId="0" fontId="57" fillId="0" borderId="78" xfId="11" applyFont="1" applyBorder="1" applyAlignment="1">
      <alignment horizontal="left" vertical="center" wrapText="1"/>
    </xf>
    <xf numFmtId="0" fontId="56" fillId="0" borderId="3" xfId="11" applyFont="1" applyBorder="1" applyAlignment="1">
      <alignment vertical="center"/>
    </xf>
    <xf numFmtId="0" fontId="56" fillId="0" borderId="77" xfId="11" applyFont="1" applyBorder="1" applyAlignment="1">
      <alignment vertical="center"/>
    </xf>
    <xf numFmtId="0" fontId="56" fillId="0" borderId="23" xfId="11" applyFont="1" applyBorder="1" applyAlignment="1">
      <alignment vertical="center"/>
    </xf>
    <xf numFmtId="0" fontId="56" fillId="0" borderId="24" xfId="11" applyFont="1" applyBorder="1" applyAlignment="1">
      <alignment vertical="center"/>
    </xf>
    <xf numFmtId="0" fontId="56" fillId="0" borderId="2" xfId="11" applyFont="1" applyBorder="1" applyAlignment="1">
      <alignment vertical="center"/>
    </xf>
    <xf numFmtId="0" fontId="56" fillId="0" borderId="22" xfId="11" applyFont="1" applyBorder="1" applyAlignment="1">
      <alignment vertical="center" wrapText="1"/>
    </xf>
    <xf numFmtId="0" fontId="56" fillId="0" borderId="0" xfId="11" applyFont="1" applyBorder="1" applyAlignment="1">
      <alignment horizontal="left" vertical="top" wrapText="1"/>
    </xf>
    <xf numFmtId="0" fontId="56" fillId="0" borderId="0" xfId="11" applyFont="1" applyBorder="1" applyAlignment="1">
      <alignment vertical="top" wrapText="1"/>
    </xf>
    <xf numFmtId="0" fontId="18" fillId="0" borderId="0" xfId="11" applyFont="1" applyAlignment="1">
      <alignment horizontal="left" vertical="center"/>
    </xf>
    <xf numFmtId="0" fontId="18" fillId="0" borderId="0" xfId="11" applyFont="1">
      <alignment vertical="center"/>
    </xf>
    <xf numFmtId="0" fontId="56" fillId="0" borderId="22" xfId="11" applyFont="1" applyBorder="1">
      <alignment vertical="center"/>
    </xf>
    <xf numFmtId="0" fontId="56" fillId="0" borderId="103" xfId="11" applyFont="1" applyBorder="1">
      <alignment vertical="center"/>
    </xf>
    <xf numFmtId="0" fontId="56" fillId="0" borderId="0" xfId="11" applyFont="1" applyAlignment="1">
      <alignment horizontal="center" vertical="center" wrapText="1" justifyLastLine="1"/>
    </xf>
    <xf numFmtId="0" fontId="58" fillId="0" borderId="1" xfId="11" applyFont="1" applyBorder="1" applyAlignment="1">
      <alignment horizontal="centerContinuous" vertical="center"/>
    </xf>
    <xf numFmtId="0" fontId="59" fillId="0" borderId="0" xfId="11" applyFont="1">
      <alignment vertical="center"/>
    </xf>
    <xf numFmtId="0" fontId="56" fillId="5" borderId="2" xfId="11" applyFont="1" applyFill="1" applyBorder="1">
      <alignment vertical="center"/>
    </xf>
    <xf numFmtId="0" fontId="58" fillId="5" borderId="2" xfId="11" applyFont="1" applyFill="1" applyBorder="1" applyAlignment="1">
      <alignment horizontal="center" vertical="center"/>
    </xf>
    <xf numFmtId="0" fontId="58" fillId="5" borderId="2" xfId="11" applyFont="1" applyFill="1" applyBorder="1" applyAlignment="1">
      <alignment horizontal="center" vertical="center" wrapText="1"/>
    </xf>
    <xf numFmtId="0" fontId="56" fillId="5" borderId="7" xfId="11" applyFont="1" applyFill="1" applyBorder="1">
      <alignment vertical="center"/>
    </xf>
    <xf numFmtId="0" fontId="58" fillId="5" borderId="8" xfId="11" applyFont="1" applyFill="1" applyBorder="1" applyAlignment="1">
      <alignment horizontal="center" vertical="center"/>
    </xf>
    <xf numFmtId="0" fontId="58" fillId="5" borderId="104" xfId="11" applyFont="1" applyFill="1" applyBorder="1" applyAlignment="1">
      <alignment horizontal="center" vertical="center" wrapText="1"/>
    </xf>
    <xf numFmtId="0" fontId="56" fillId="0" borderId="0" xfId="11" applyFont="1" applyAlignment="1">
      <alignment horizontal="right" vertical="center" indent="1"/>
    </xf>
    <xf numFmtId="0" fontId="58" fillId="0" borderId="0" xfId="11" applyFont="1" applyAlignment="1">
      <alignment horizontal="center" vertical="center" wrapText="1"/>
    </xf>
    <xf numFmtId="0" fontId="59" fillId="0" borderId="105" xfId="11" applyFont="1" applyBorder="1">
      <alignment vertical="center"/>
    </xf>
    <xf numFmtId="0" fontId="56" fillId="0" borderId="0" xfId="11" applyFont="1" applyFill="1" applyBorder="1">
      <alignment vertical="center"/>
    </xf>
    <xf numFmtId="0" fontId="58" fillId="0" borderId="0" xfId="11" applyFont="1" applyFill="1" applyBorder="1" applyAlignment="1">
      <alignment horizontal="center" vertical="center"/>
    </xf>
    <xf numFmtId="0" fontId="58" fillId="0" borderId="0" xfId="11" applyFont="1" applyFill="1" applyBorder="1" applyAlignment="1">
      <alignment horizontal="center" vertical="center" wrapText="1"/>
    </xf>
    <xf numFmtId="0" fontId="60" fillId="0" borderId="77" xfId="11" applyFont="1" applyBorder="1" applyAlignment="1">
      <alignment horizontal="center" vertical="center" wrapText="1"/>
    </xf>
    <xf numFmtId="0" fontId="56" fillId="5" borderId="77" xfId="11" applyFont="1" applyFill="1" applyBorder="1" applyAlignment="1">
      <alignment horizontal="center" vertical="center"/>
    </xf>
    <xf numFmtId="0" fontId="56" fillId="6" borderId="2" xfId="11" applyFont="1" applyFill="1" applyBorder="1" applyAlignment="1">
      <alignment horizontal="right" vertical="center" indent="1"/>
    </xf>
    <xf numFmtId="0" fontId="56" fillId="5" borderId="18" xfId="11" applyFont="1" applyFill="1" applyBorder="1" applyAlignment="1">
      <alignment horizontal="center" vertical="center"/>
    </xf>
    <xf numFmtId="0" fontId="56" fillId="6" borderId="2" xfId="11" applyFont="1" applyFill="1" applyBorder="1" applyAlignment="1">
      <alignment horizontal="center" vertical="center"/>
    </xf>
    <xf numFmtId="0" fontId="56" fillId="6" borderId="106" xfId="11" applyFont="1" applyFill="1" applyBorder="1" applyAlignment="1">
      <alignment horizontal="center" vertical="center"/>
    </xf>
    <xf numFmtId="0" fontId="56" fillId="0" borderId="0" xfId="11" applyFont="1" applyAlignment="1">
      <alignment horizontal="center" vertical="center"/>
    </xf>
    <xf numFmtId="0" fontId="56" fillId="0" borderId="105" xfId="11" applyFont="1" applyBorder="1" applyAlignment="1">
      <alignment horizontal="right" vertical="center" indent="1"/>
    </xf>
    <xf numFmtId="0" fontId="60" fillId="0" borderId="76" xfId="11" applyFont="1" applyBorder="1" applyAlignment="1">
      <alignment horizontal="center" vertical="center" wrapText="1"/>
    </xf>
    <xf numFmtId="0" fontId="56" fillId="0" borderId="27" xfId="11" applyFont="1" applyBorder="1" applyAlignment="1">
      <alignment horizontal="center" vertical="center" wrapText="1" justifyLastLine="1"/>
    </xf>
    <xf numFmtId="0" fontId="56" fillId="5" borderId="78" xfId="11" applyFont="1" applyFill="1" applyBorder="1" applyAlignment="1">
      <alignment horizontal="center" vertical="center"/>
    </xf>
    <xf numFmtId="0" fontId="56" fillId="5" borderId="87" xfId="11" applyFont="1" applyFill="1" applyBorder="1">
      <alignment vertical="center"/>
    </xf>
    <xf numFmtId="0" fontId="56" fillId="0" borderId="88" xfId="11" applyFont="1" applyBorder="1" applyAlignment="1">
      <alignment horizontal="center" vertical="center"/>
    </xf>
    <xf numFmtId="0" fontId="56" fillId="0" borderId="107" xfId="11" applyFont="1" applyBorder="1" applyAlignment="1">
      <alignment horizontal="right" vertical="center" indent="1"/>
    </xf>
    <xf numFmtId="0" fontId="56" fillId="5" borderId="108" xfId="11" applyFont="1" applyFill="1" applyBorder="1">
      <alignment vertical="center"/>
    </xf>
    <xf numFmtId="0" fontId="58" fillId="5" borderId="109" xfId="11" applyFont="1" applyFill="1" applyBorder="1" applyAlignment="1">
      <alignment horizontal="center" vertical="center"/>
    </xf>
    <xf numFmtId="0" fontId="58" fillId="5" borderId="110" xfId="11" applyFont="1" applyFill="1" applyBorder="1" applyAlignment="1">
      <alignment horizontal="center" vertical="center" wrapText="1"/>
    </xf>
    <xf numFmtId="0" fontId="56" fillId="5" borderId="2" xfId="11" applyFont="1" applyFill="1" applyBorder="1" applyAlignment="1">
      <alignment horizontal="center" vertical="center"/>
    </xf>
    <xf numFmtId="0" fontId="56" fillId="5" borderId="81" xfId="11" applyFont="1" applyFill="1" applyBorder="1" applyAlignment="1">
      <alignment horizontal="center" vertical="center"/>
    </xf>
    <xf numFmtId="0" fontId="56" fillId="6" borderId="78" xfId="11" applyFont="1" applyFill="1" applyBorder="1" applyAlignment="1">
      <alignment horizontal="right" vertical="center" indent="1"/>
    </xf>
    <xf numFmtId="0" fontId="56" fillId="6" borderId="111" xfId="11" applyFont="1" applyFill="1" applyBorder="1" applyAlignment="1">
      <alignment horizontal="right" vertical="center" indent="1"/>
    </xf>
    <xf numFmtId="0" fontId="56" fillId="0" borderId="77" xfId="11" applyFont="1" applyBorder="1" applyAlignment="1">
      <alignment horizontal="right" vertical="center" indent="1"/>
    </xf>
    <xf numFmtId="0" fontId="56" fillId="5" borderId="101" xfId="11" applyFont="1" applyFill="1" applyBorder="1" applyAlignment="1">
      <alignment horizontal="center" vertical="center"/>
    </xf>
    <xf numFmtId="0" fontId="56" fillId="0" borderId="100" xfId="11" applyFont="1" applyBorder="1" applyAlignment="1">
      <alignment horizontal="right" vertical="center" indent="1"/>
    </xf>
    <xf numFmtId="0" fontId="60" fillId="0" borderId="78" xfId="11" applyFont="1" applyBorder="1" applyAlignment="1">
      <alignment horizontal="center" vertical="center" wrapText="1"/>
    </xf>
    <xf numFmtId="0" fontId="56" fillId="5" borderId="7" xfId="11" applyFont="1" applyFill="1" applyBorder="1" applyAlignment="1">
      <alignment horizontal="center" vertical="center"/>
    </xf>
    <xf numFmtId="0" fontId="56" fillId="0" borderId="8" xfId="11" applyFont="1" applyBorder="1" applyAlignment="1">
      <alignment horizontal="right" vertical="center" indent="1"/>
    </xf>
    <xf numFmtId="0" fontId="56" fillId="0" borderId="104" xfId="11" applyFont="1" applyBorder="1" applyAlignment="1">
      <alignment horizontal="right" vertical="center" indent="1"/>
    </xf>
    <xf numFmtId="0" fontId="56" fillId="0" borderId="106" xfId="11" applyFont="1" applyBorder="1" applyAlignment="1">
      <alignment horizontal="center" vertical="center"/>
    </xf>
    <xf numFmtId="0" fontId="56" fillId="5" borderId="94" xfId="11" applyFont="1" applyFill="1" applyBorder="1" applyAlignment="1">
      <alignment horizontal="center" vertical="center"/>
    </xf>
    <xf numFmtId="0" fontId="60" fillId="6" borderId="77" xfId="11" applyFont="1" applyFill="1" applyBorder="1" applyAlignment="1">
      <alignment horizontal="center" vertical="center"/>
    </xf>
    <xf numFmtId="0" fontId="56" fillId="5" borderId="87" xfId="11" applyFont="1" applyFill="1" applyBorder="1" applyAlignment="1">
      <alignment horizontal="center" vertical="center"/>
    </xf>
    <xf numFmtId="0" fontId="60" fillId="6" borderId="78" xfId="11" applyFont="1" applyFill="1" applyBorder="1" applyAlignment="1">
      <alignment horizontal="center" vertical="center"/>
    </xf>
    <xf numFmtId="0" fontId="56" fillId="0" borderId="112" xfId="11" applyFont="1" applyBorder="1">
      <alignment vertical="center"/>
    </xf>
    <xf numFmtId="0" fontId="13" fillId="0" borderId="0" xfId="25" applyFont="1" applyAlignment="1">
      <alignment vertical="center" textRotation="255" shrinkToFit="1"/>
    </xf>
    <xf numFmtId="0" fontId="13" fillId="0" borderId="12" xfId="25" applyFont="1" applyBorder="1" applyAlignment="1">
      <alignment vertical="center" shrinkToFit="1"/>
    </xf>
    <xf numFmtId="0" fontId="13" fillId="0" borderId="0" xfId="25" applyFont="1" applyAlignment="1">
      <alignment vertical="center" shrinkToFit="1"/>
    </xf>
    <xf numFmtId="0" fontId="13" fillId="0" borderId="10" xfId="25" applyFont="1" applyBorder="1" applyAlignment="1">
      <alignment vertical="center" shrinkToFit="1"/>
    </xf>
    <xf numFmtId="0" fontId="13" fillId="0" borderId="11" xfId="25" applyFont="1" applyBorder="1" applyAlignment="1">
      <alignment vertical="center" shrinkToFit="1"/>
    </xf>
    <xf numFmtId="0" fontId="61" fillId="0" borderId="0" xfId="25" applyFont="1">
      <alignment vertical="center"/>
    </xf>
    <xf numFmtId="0" fontId="13" fillId="0" borderId="12" xfId="25" applyFont="1" applyBorder="1" applyAlignment="1">
      <alignment horizontal="center" vertical="center"/>
    </xf>
    <xf numFmtId="0" fontId="13" fillId="0" borderId="13" xfId="25" applyFont="1" applyBorder="1" applyAlignment="1">
      <alignment horizontal="center" vertical="center"/>
    </xf>
    <xf numFmtId="0" fontId="18" fillId="0" borderId="9" xfId="25" applyFont="1" applyBorder="1" applyAlignment="1">
      <alignment horizontal="center" vertical="center" textRotation="255"/>
    </xf>
    <xf numFmtId="0" fontId="18" fillId="0" borderId="10" xfId="25" applyFont="1" applyBorder="1" applyAlignment="1">
      <alignment horizontal="center" vertical="center" textRotation="255"/>
    </xf>
    <xf numFmtId="0" fontId="18" fillId="0" borderId="11" xfId="25" applyFont="1" applyBorder="1" applyAlignment="1">
      <alignment horizontal="center" vertical="center" textRotation="255"/>
    </xf>
    <xf numFmtId="0" fontId="13" fillId="0" borderId="11" xfId="25" applyFont="1" applyBorder="1">
      <alignment vertical="center"/>
    </xf>
    <xf numFmtId="0" fontId="13" fillId="7" borderId="113" xfId="25" applyFont="1" applyFill="1" applyBorder="1" applyAlignment="1">
      <alignment vertical="center" textRotation="255" shrinkToFit="1"/>
    </xf>
    <xf numFmtId="0" fontId="13" fillId="7" borderId="113" xfId="25" applyFont="1" applyFill="1" applyBorder="1" applyAlignment="1">
      <alignment vertical="center" shrinkToFit="1"/>
    </xf>
    <xf numFmtId="0" fontId="13" fillId="7" borderId="114" xfId="25" applyFont="1" applyFill="1" applyBorder="1" applyAlignment="1">
      <alignment vertical="center" shrinkToFit="1"/>
    </xf>
    <xf numFmtId="0" fontId="13" fillId="0" borderId="21" xfId="25" applyFont="1" applyBorder="1" applyAlignment="1">
      <alignment vertical="center" shrinkToFit="1"/>
    </xf>
    <xf numFmtId="0" fontId="13" fillId="8" borderId="22" xfId="25" applyFont="1" applyFill="1" applyBorder="1" applyAlignment="1">
      <alignment vertical="center" shrinkToFit="1"/>
    </xf>
    <xf numFmtId="0" fontId="13" fillId="0" borderId="23" xfId="25" applyFont="1" applyBorder="1" applyAlignment="1">
      <alignment vertical="center" shrinkToFit="1"/>
    </xf>
    <xf numFmtId="0" fontId="13" fillId="0" borderId="24" xfId="25" applyFont="1" applyBorder="1" applyAlignment="1">
      <alignment vertical="center" shrinkToFit="1"/>
    </xf>
    <xf numFmtId="0" fontId="13" fillId="0" borderId="20" xfId="25" applyFont="1" applyBorder="1" applyAlignment="1">
      <alignment vertical="center" shrinkToFit="1"/>
    </xf>
    <xf numFmtId="0" fontId="13" fillId="0" borderId="96" xfId="25" applyFont="1" applyBorder="1" applyAlignment="1">
      <alignment horizontal="center" vertical="center"/>
    </xf>
    <xf numFmtId="0" fontId="13" fillId="0" borderId="97" xfId="25" applyFont="1" applyBorder="1" applyAlignment="1">
      <alignment horizontal="center" vertical="center"/>
    </xf>
    <xf numFmtId="0" fontId="18" fillId="0" borderId="115" xfId="25" applyFont="1" applyBorder="1" applyAlignment="1">
      <alignment horizontal="center" vertical="center" textRotation="255"/>
    </xf>
    <xf numFmtId="0" fontId="15" fillId="0" borderId="96" xfId="25" applyFont="1" applyBorder="1" applyAlignment="1">
      <alignment horizontal="center" vertical="center" textRotation="255" wrapText="1"/>
    </xf>
    <xf numFmtId="0" fontId="15" fillId="0" borderId="97" xfId="25" applyFont="1" applyBorder="1" applyAlignment="1">
      <alignment horizontal="center" vertical="center" textRotation="255"/>
    </xf>
    <xf numFmtId="0" fontId="18" fillId="0" borderId="12" xfId="25" applyFont="1" applyBorder="1" applyAlignment="1">
      <alignment horizontal="center" vertical="center" textRotation="255"/>
    </xf>
    <xf numFmtId="0" fontId="18" fillId="0" borderId="108" xfId="25" applyFont="1" applyBorder="1" applyAlignment="1">
      <alignment horizontal="center" vertical="center" textRotation="255"/>
    </xf>
    <xf numFmtId="0" fontId="18" fillId="0" borderId="109" xfId="25" applyFont="1" applyBorder="1" applyAlignment="1">
      <alignment horizontal="center" vertical="center" textRotation="255"/>
    </xf>
    <xf numFmtId="0" fontId="18" fillId="0" borderId="110" xfId="25" applyFont="1" applyBorder="1" applyAlignment="1">
      <alignment horizontal="center" vertical="center" textRotation="255"/>
    </xf>
    <xf numFmtId="0" fontId="13" fillId="0" borderId="6" xfId="25" applyFont="1" applyBorder="1" applyAlignment="1">
      <alignment horizontal="center" vertical="center"/>
    </xf>
    <xf numFmtId="0" fontId="13" fillId="0" borderId="20" xfId="25" applyFont="1" applyBorder="1">
      <alignment vertical="center"/>
    </xf>
    <xf numFmtId="0" fontId="61" fillId="7" borderId="116" xfId="25" applyFont="1" applyFill="1" applyBorder="1" applyAlignment="1">
      <alignment horizontal="left" vertical="center" shrinkToFit="1"/>
    </xf>
    <xf numFmtId="0" fontId="13" fillId="6" borderId="2" xfId="25" applyFont="1" applyFill="1" applyBorder="1" applyAlignment="1">
      <alignment horizontal="center" vertical="center"/>
    </xf>
    <xf numFmtId="0" fontId="13" fillId="7" borderId="0" xfId="25" applyFont="1" applyFill="1" applyAlignment="1">
      <alignment horizontal="center" vertical="center"/>
    </xf>
    <xf numFmtId="0" fontId="62" fillId="7" borderId="0" xfId="14" applyFont="1" applyFill="1">
      <alignment vertical="center"/>
    </xf>
    <xf numFmtId="0" fontId="13" fillId="6" borderId="77" xfId="25" applyFont="1" applyFill="1" applyBorder="1" applyAlignment="1">
      <alignment horizontal="center" vertical="center"/>
    </xf>
    <xf numFmtId="0" fontId="13" fillId="7" borderId="117" xfId="25" applyFont="1" applyFill="1" applyBorder="1" applyAlignment="1">
      <alignment horizontal="center" vertical="center"/>
    </xf>
    <xf numFmtId="0" fontId="13" fillId="8" borderId="19" xfId="25" applyFont="1" applyFill="1" applyBorder="1" applyAlignment="1">
      <alignment horizontal="center" vertical="center" shrinkToFit="1"/>
    </xf>
    <xf numFmtId="176" fontId="18" fillId="0" borderId="2" xfId="25" applyNumberFormat="1" applyFont="1" applyBorder="1" applyAlignment="1">
      <alignment horizontal="center" vertical="center"/>
    </xf>
    <xf numFmtId="176" fontId="18" fillId="0" borderId="77" xfId="25" applyNumberFormat="1" applyFont="1" applyBorder="1" applyAlignment="1">
      <alignment horizontal="center" vertical="center"/>
    </xf>
    <xf numFmtId="176" fontId="18" fillId="0" borderId="118" xfId="25" applyNumberFormat="1" applyFont="1" applyBorder="1" applyAlignment="1">
      <alignment horizontal="center" vertical="center"/>
    </xf>
    <xf numFmtId="176" fontId="18" fillId="0" borderId="4" xfId="25" applyNumberFormat="1" applyFont="1" applyBorder="1" applyAlignment="1">
      <alignment horizontal="center" vertical="center" wrapText="1"/>
    </xf>
    <xf numFmtId="176" fontId="15" fillId="0" borderId="1" xfId="25" applyNumberFormat="1" applyFont="1" applyBorder="1" applyAlignment="1">
      <alignment horizontal="center" vertical="center"/>
    </xf>
    <xf numFmtId="176" fontId="15" fillId="0" borderId="0" xfId="25" applyNumberFormat="1" applyFont="1" applyAlignment="1">
      <alignment horizontal="center" vertical="center"/>
    </xf>
    <xf numFmtId="176" fontId="15" fillId="0" borderId="20" xfId="25" applyNumberFormat="1" applyFont="1" applyBorder="1" applyAlignment="1">
      <alignment horizontal="center" vertical="center"/>
    </xf>
    <xf numFmtId="0" fontId="14" fillId="0" borderId="0" xfId="25" applyFont="1">
      <alignment vertical="center"/>
    </xf>
    <xf numFmtId="0" fontId="13" fillId="0" borderId="21" xfId="25" applyFont="1" applyBorder="1" applyAlignment="1">
      <alignment horizontal="center" vertical="center"/>
    </xf>
    <xf numFmtId="0" fontId="13" fillId="0" borderId="0" xfId="25" applyFont="1" applyAlignment="1">
      <alignment horizontal="center" vertical="center"/>
    </xf>
    <xf numFmtId="0" fontId="12" fillId="6" borderId="17" xfId="25" applyFont="1" applyFill="1" applyBorder="1" applyAlignment="1">
      <alignment horizontal="center" vertical="center" shrinkToFit="1"/>
    </xf>
    <xf numFmtId="0" fontId="12" fillId="6" borderId="81" xfId="25" applyFont="1" applyFill="1" applyBorder="1" applyAlignment="1">
      <alignment horizontal="center" vertical="center" shrinkToFit="1"/>
    </xf>
    <xf numFmtId="0" fontId="12" fillId="6" borderId="76" xfId="25" applyFont="1" applyFill="1" applyBorder="1" applyAlignment="1">
      <alignment horizontal="center" vertical="center" shrinkToFit="1"/>
    </xf>
    <xf numFmtId="0" fontId="12" fillId="6" borderId="19" xfId="25" applyFont="1" applyFill="1" applyBorder="1" applyAlignment="1">
      <alignment horizontal="center" vertical="center" shrinkToFit="1"/>
    </xf>
    <xf numFmtId="0" fontId="12" fillId="6" borderId="7" xfId="25" applyFont="1" applyFill="1" applyBorder="1" applyAlignment="1">
      <alignment horizontal="center" vertical="center" shrinkToFit="1"/>
    </xf>
    <xf numFmtId="0" fontId="12" fillId="6" borderId="8" xfId="25" applyFont="1" applyFill="1" applyBorder="1" applyAlignment="1">
      <alignment horizontal="center" vertical="center" shrinkToFit="1"/>
    </xf>
    <xf numFmtId="0" fontId="12" fillId="6" borderId="14" xfId="25" applyFont="1" applyFill="1" applyBorder="1" applyAlignment="1">
      <alignment horizontal="center" vertical="center" shrinkToFit="1"/>
    </xf>
    <xf numFmtId="0" fontId="12" fillId="6" borderId="82" xfId="25" applyFont="1" applyFill="1" applyBorder="1" applyAlignment="1">
      <alignment horizontal="center" vertical="center" shrinkToFit="1"/>
    </xf>
    <xf numFmtId="0" fontId="12" fillId="6" borderId="78" xfId="25" applyFont="1" applyFill="1" applyBorder="1" applyAlignment="1">
      <alignment horizontal="center" vertical="center" shrinkToFit="1"/>
    </xf>
    <xf numFmtId="0" fontId="13" fillId="6" borderId="111" xfId="25" applyFont="1" applyFill="1" applyBorder="1" applyAlignment="1">
      <alignment horizontal="center" vertical="center" shrinkToFit="1"/>
    </xf>
    <xf numFmtId="0" fontId="13" fillId="0" borderId="17" xfId="25" applyFont="1" applyBorder="1" applyAlignment="1">
      <alignment horizontal="center" vertical="center"/>
    </xf>
    <xf numFmtId="0" fontId="13" fillId="0" borderId="17" xfId="25" applyFont="1" applyBorder="1">
      <alignment vertical="center"/>
    </xf>
    <xf numFmtId="0" fontId="12" fillId="6" borderId="104" xfId="25" applyFont="1" applyFill="1" applyBorder="1" applyAlignment="1">
      <alignment horizontal="center" vertical="center" shrinkToFit="1"/>
    </xf>
    <xf numFmtId="0" fontId="13" fillId="7" borderId="0" xfId="25" applyFont="1" applyFill="1" applyAlignment="1">
      <alignment vertical="center" shrinkToFit="1"/>
    </xf>
    <xf numFmtId="0" fontId="19" fillId="7" borderId="0" xfId="14" applyFont="1" applyFill="1">
      <alignment vertical="center"/>
    </xf>
    <xf numFmtId="0" fontId="13" fillId="6" borderId="76" xfId="25" applyFont="1" applyFill="1" applyBorder="1" applyAlignment="1">
      <alignment horizontal="center" vertical="center"/>
    </xf>
    <xf numFmtId="0" fontId="13" fillId="6" borderId="78" xfId="25" applyFont="1" applyFill="1" applyBorder="1" applyAlignment="1">
      <alignment horizontal="center" vertical="center"/>
    </xf>
    <xf numFmtId="0" fontId="17" fillId="0" borderId="0" xfId="25" applyFont="1" applyAlignment="1">
      <alignment vertical="center" wrapText="1"/>
    </xf>
    <xf numFmtId="176" fontId="18" fillId="0" borderId="76" xfId="25" applyNumberFormat="1" applyFont="1" applyBorder="1" applyAlignment="1">
      <alignment horizontal="center" vertical="center"/>
    </xf>
    <xf numFmtId="176" fontId="18" fillId="0" borderId="4" xfId="25" applyNumberFormat="1" applyFont="1" applyBorder="1" applyAlignment="1">
      <alignment horizontal="center" vertical="center"/>
    </xf>
    <xf numFmtId="0" fontId="12" fillId="6" borderId="18" xfId="25" applyFont="1" applyFill="1" applyBorder="1" applyAlignment="1">
      <alignment horizontal="center" vertical="center" shrinkToFit="1"/>
    </xf>
    <xf numFmtId="0" fontId="12" fillId="6" borderId="2" xfId="25" applyFont="1" applyFill="1" applyBorder="1" applyAlignment="1">
      <alignment horizontal="center" vertical="center" shrinkToFit="1"/>
    </xf>
    <xf numFmtId="0" fontId="12" fillId="6" borderId="3" xfId="25" applyFont="1" applyFill="1" applyBorder="1" applyAlignment="1">
      <alignment horizontal="center" vertical="center" shrinkToFit="1"/>
    </xf>
    <xf numFmtId="0" fontId="13" fillId="6" borderId="106" xfId="25" applyFont="1" applyFill="1" applyBorder="1" applyAlignment="1">
      <alignment horizontal="center" vertical="center" shrinkToFit="1"/>
    </xf>
    <xf numFmtId="0" fontId="12" fillId="6" borderId="106" xfId="25" applyFont="1" applyFill="1" applyBorder="1" applyAlignment="1">
      <alignment horizontal="center" vertical="center" shrinkToFit="1"/>
    </xf>
    <xf numFmtId="0" fontId="13" fillId="7" borderId="0" xfId="25" applyFont="1" applyFill="1">
      <alignment vertical="center"/>
    </xf>
    <xf numFmtId="0" fontId="13" fillId="0" borderId="77" xfId="25" applyFont="1" applyBorder="1" applyAlignment="1">
      <alignment horizontal="left" vertical="center"/>
    </xf>
    <xf numFmtId="177" fontId="13" fillId="0" borderId="0" xfId="25" applyNumberFormat="1" applyFont="1">
      <alignment vertical="center"/>
    </xf>
    <xf numFmtId="0" fontId="13" fillId="0" borderId="76" xfId="25" applyFont="1" applyBorder="1" applyAlignment="1">
      <alignment horizontal="center" vertical="center"/>
    </xf>
    <xf numFmtId="0" fontId="13" fillId="0" borderId="76" xfId="25" applyFont="1" applyBorder="1" applyAlignment="1">
      <alignment horizontal="left" vertical="center"/>
    </xf>
    <xf numFmtId="176" fontId="18" fillId="0" borderId="78" xfId="25" applyNumberFormat="1" applyFont="1" applyBorder="1" applyAlignment="1">
      <alignment horizontal="center" vertical="center"/>
    </xf>
    <xf numFmtId="0" fontId="15" fillId="0" borderId="0" xfId="25" applyFont="1">
      <alignment vertical="center"/>
    </xf>
    <xf numFmtId="178" fontId="13" fillId="0" borderId="0" xfId="25" applyNumberFormat="1" applyFont="1">
      <alignment vertical="center"/>
    </xf>
    <xf numFmtId="0" fontId="18" fillId="0" borderId="2" xfId="25" applyFont="1" applyBorder="1" applyAlignment="1">
      <alignment horizontal="centerContinuous" vertical="center" wrapText="1"/>
    </xf>
    <xf numFmtId="179" fontId="18" fillId="0" borderId="2" xfId="25" applyNumberFormat="1" applyFont="1" applyBorder="1" applyAlignment="1">
      <alignment horizontal="center" vertical="center"/>
    </xf>
    <xf numFmtId="180" fontId="18" fillId="0" borderId="118" xfId="25" applyNumberFormat="1" applyFont="1" applyBorder="1" applyAlignment="1">
      <alignment horizontal="center" vertical="center"/>
    </xf>
    <xf numFmtId="181" fontId="18" fillId="0" borderId="4" xfId="25" applyNumberFormat="1" applyFont="1" applyBorder="1" applyAlignment="1">
      <alignment horizontal="center" vertical="center"/>
    </xf>
    <xf numFmtId="177" fontId="13" fillId="0" borderId="1" xfId="25" applyNumberFormat="1" applyFont="1" applyBorder="1" applyAlignment="1">
      <alignment horizontal="center" vertical="center"/>
    </xf>
    <xf numFmtId="177" fontId="13" fillId="0" borderId="0" xfId="25" applyNumberFormat="1" applyFont="1" applyAlignment="1">
      <alignment horizontal="center" vertical="center"/>
    </xf>
    <xf numFmtId="177" fontId="13" fillId="0" borderId="20" xfId="25" applyNumberFormat="1" applyFont="1" applyBorder="1" applyAlignment="1">
      <alignment horizontal="center" vertical="center"/>
    </xf>
    <xf numFmtId="0" fontId="13" fillId="0" borderId="36" xfId="25" applyFont="1" applyBorder="1" applyAlignment="1">
      <alignment horizontal="center" vertical="center"/>
    </xf>
    <xf numFmtId="0" fontId="13" fillId="0" borderId="27" xfId="25" applyFont="1" applyBorder="1" applyAlignment="1">
      <alignment horizontal="center" vertical="center"/>
    </xf>
    <xf numFmtId="0" fontId="12" fillId="6" borderId="119" xfId="25" applyFont="1" applyFill="1" applyBorder="1" applyAlignment="1">
      <alignment horizontal="center" vertical="center" shrinkToFit="1"/>
    </xf>
    <xf numFmtId="0" fontId="12" fillId="6" borderId="26" xfId="25" applyFont="1" applyFill="1" applyBorder="1" applyAlignment="1">
      <alignment horizontal="center" vertical="center" shrinkToFit="1"/>
    </xf>
    <xf numFmtId="0" fontId="13" fillId="0" borderId="38" xfId="25" applyFont="1" applyBorder="1" applyAlignment="1">
      <alignment horizontal="center" vertical="center" wrapText="1"/>
    </xf>
    <xf numFmtId="0" fontId="13" fillId="0" borderId="23" xfId="25" applyFont="1" applyBorder="1" applyAlignment="1">
      <alignment horizontal="center" vertical="center" wrapText="1"/>
    </xf>
    <xf numFmtId="0" fontId="12" fillId="6" borderId="120" xfId="25" applyFont="1" applyFill="1" applyBorder="1" applyAlignment="1">
      <alignment horizontal="center" vertical="center" shrinkToFit="1"/>
    </xf>
    <xf numFmtId="0" fontId="12" fillId="6" borderId="75" xfId="25" applyFont="1" applyFill="1" applyBorder="1" applyAlignment="1">
      <alignment horizontal="center" vertical="center" shrinkToFit="1"/>
    </xf>
    <xf numFmtId="0" fontId="12" fillId="6" borderId="77" xfId="25" applyFont="1" applyFill="1" applyBorder="1" applyAlignment="1">
      <alignment horizontal="center" vertical="center" shrinkToFit="1"/>
    </xf>
    <xf numFmtId="0" fontId="12" fillId="6" borderId="22" xfId="25" applyFont="1" applyFill="1" applyBorder="1" applyAlignment="1">
      <alignment horizontal="center" vertical="center" shrinkToFit="1"/>
    </xf>
    <xf numFmtId="0" fontId="13" fillId="7" borderId="0" xfId="25" applyFont="1" applyFill="1" applyAlignment="1">
      <alignment horizontal="centerContinuous" vertical="center"/>
    </xf>
    <xf numFmtId="49" fontId="20" fillId="0" borderId="77" xfId="25" applyNumberFormat="1" applyFont="1" applyBorder="1" applyAlignment="1">
      <alignment horizontal="center" vertical="center"/>
    </xf>
    <xf numFmtId="0" fontId="13" fillId="0" borderId="21" xfId="25" applyFont="1" applyBorder="1" applyAlignment="1">
      <alignment horizontal="center" vertical="center" wrapText="1"/>
    </xf>
    <xf numFmtId="0" fontId="13" fillId="0" borderId="0" xfId="25" applyFont="1" applyAlignment="1">
      <alignment horizontal="center" vertical="center" wrapText="1"/>
    </xf>
    <xf numFmtId="0" fontId="63" fillId="7" borderId="0" xfId="25" applyFont="1" applyFill="1" applyAlignment="1">
      <alignment horizontal="center" vertical="center"/>
    </xf>
    <xf numFmtId="0" fontId="63" fillId="7" borderId="117" xfId="25" applyFont="1" applyFill="1" applyBorder="1" applyAlignment="1">
      <alignment horizontal="center" vertical="center"/>
    </xf>
    <xf numFmtId="49" fontId="20" fillId="0" borderId="76" xfId="25" applyNumberFormat="1" applyFont="1" applyBorder="1" applyAlignment="1">
      <alignment horizontal="center" vertical="center"/>
    </xf>
    <xf numFmtId="179" fontId="18" fillId="0" borderId="77" xfId="25" applyNumberFormat="1" applyFont="1" applyBorder="1" applyAlignment="1">
      <alignment horizontal="center" vertical="center"/>
    </xf>
    <xf numFmtId="177" fontId="18" fillId="0" borderId="83" xfId="25" applyNumberFormat="1" applyFont="1" applyBorder="1" applyAlignment="1">
      <alignment horizontal="center" vertical="center"/>
    </xf>
    <xf numFmtId="179" fontId="18" fillId="0" borderId="76" xfId="25" applyNumberFormat="1" applyFont="1" applyBorder="1" applyAlignment="1">
      <alignment horizontal="center" vertical="center"/>
    </xf>
    <xf numFmtId="177" fontId="18" fillId="0" borderId="84" xfId="25" applyNumberFormat="1" applyFont="1" applyBorder="1" applyAlignment="1">
      <alignment horizontal="center" vertical="center"/>
    </xf>
    <xf numFmtId="0" fontId="64" fillId="0" borderId="77" xfId="14" applyFont="1" applyBorder="1" applyAlignment="1">
      <alignment horizontal="center" vertical="center" shrinkToFit="1"/>
    </xf>
    <xf numFmtId="0" fontId="64" fillId="0" borderId="76" xfId="14" applyFont="1" applyBorder="1" applyAlignment="1">
      <alignment horizontal="center" vertical="center" shrinkToFit="1"/>
    </xf>
    <xf numFmtId="0" fontId="13" fillId="0" borderId="36" xfId="25" applyFont="1" applyBorder="1" applyAlignment="1">
      <alignment horizontal="center" vertical="center" wrapText="1"/>
    </xf>
    <xf numFmtId="0" fontId="13" fillId="0" borderId="27" xfId="25" applyFont="1" applyBorder="1" applyAlignment="1">
      <alignment horizontal="center" vertical="center" wrapText="1"/>
    </xf>
    <xf numFmtId="179" fontId="18" fillId="0" borderId="78" xfId="25" applyNumberFormat="1" applyFont="1" applyBorder="1" applyAlignment="1">
      <alignment horizontal="center" vertical="center"/>
    </xf>
    <xf numFmtId="177" fontId="18" fillId="0" borderId="121" xfId="25" applyNumberFormat="1" applyFont="1" applyBorder="1" applyAlignment="1">
      <alignment horizontal="center" vertical="center"/>
    </xf>
    <xf numFmtId="0" fontId="64" fillId="0" borderId="78" xfId="14" applyFont="1" applyBorder="1" applyAlignment="1">
      <alignment horizontal="center" vertical="center" shrinkToFit="1"/>
    </xf>
    <xf numFmtId="0" fontId="13" fillId="0" borderId="38" xfId="25" applyFont="1" applyBorder="1" applyAlignment="1">
      <alignment horizontal="center" vertical="center"/>
    </xf>
    <xf numFmtId="0" fontId="13" fillId="0" borderId="32" xfId="25" applyFont="1" applyBorder="1" applyAlignment="1">
      <alignment horizontal="center" vertical="center"/>
    </xf>
    <xf numFmtId="0" fontId="12" fillId="6" borderId="120" xfId="25" applyFont="1" applyFill="1" applyBorder="1" applyAlignment="1">
      <alignment horizontal="center" vertical="center"/>
    </xf>
    <xf numFmtId="0" fontId="12" fillId="6" borderId="75" xfId="25" applyFont="1" applyFill="1" applyBorder="1" applyAlignment="1">
      <alignment horizontal="center" vertical="center"/>
    </xf>
    <xf numFmtId="0" fontId="12" fillId="6" borderId="77" xfId="25" applyFont="1" applyFill="1" applyBorder="1" applyAlignment="1">
      <alignment horizontal="center" vertical="center"/>
    </xf>
    <xf numFmtId="0" fontId="12" fillId="6" borderId="22" xfId="25" applyFont="1" applyFill="1" applyBorder="1" applyAlignment="1">
      <alignment horizontal="center" vertical="center"/>
    </xf>
    <xf numFmtId="0" fontId="12" fillId="6" borderId="100" xfId="25" applyFont="1" applyFill="1" applyBorder="1" applyAlignment="1">
      <alignment horizontal="center" vertical="center"/>
    </xf>
    <xf numFmtId="0" fontId="12" fillId="6" borderId="18" xfId="25" applyFont="1" applyFill="1" applyBorder="1" applyAlignment="1">
      <alignment horizontal="center" vertical="center"/>
    </xf>
    <xf numFmtId="0" fontId="12" fillId="6" borderId="2" xfId="25" applyFont="1" applyFill="1" applyBorder="1" applyAlignment="1">
      <alignment horizontal="center" vertical="center"/>
    </xf>
    <xf numFmtId="0" fontId="18" fillId="0" borderId="0" xfId="25" applyFont="1" applyAlignment="1">
      <alignment horizontal="center" vertical="center"/>
    </xf>
    <xf numFmtId="0" fontId="13" fillId="0" borderId="1" xfId="25" applyFont="1" applyBorder="1" applyAlignment="1">
      <alignment horizontal="center" vertical="center"/>
    </xf>
    <xf numFmtId="0" fontId="13" fillId="0" borderId="20" xfId="25" applyFont="1" applyBorder="1" applyAlignment="1">
      <alignment horizontal="center" vertical="center"/>
    </xf>
    <xf numFmtId="0" fontId="12" fillId="6" borderId="17" xfId="25" applyFont="1" applyFill="1" applyBorder="1" applyAlignment="1">
      <alignment horizontal="center" vertical="center"/>
    </xf>
    <xf numFmtId="0" fontId="12" fillId="6" borderId="81" xfId="25" applyFont="1" applyFill="1" applyBorder="1" applyAlignment="1">
      <alignment horizontal="center" vertical="center"/>
    </xf>
    <xf numFmtId="0" fontId="12" fillId="6" borderId="76" xfId="25" applyFont="1" applyFill="1" applyBorder="1" applyAlignment="1">
      <alignment horizontal="center" vertical="center"/>
    </xf>
    <xf numFmtId="0" fontId="12" fillId="6" borderId="19" xfId="25" applyFont="1" applyFill="1" applyBorder="1" applyAlignment="1">
      <alignment horizontal="center" vertical="center"/>
    </xf>
    <xf numFmtId="0" fontId="12" fillId="6" borderId="99" xfId="25" applyFont="1" applyFill="1" applyBorder="1" applyAlignment="1">
      <alignment horizontal="center" vertical="center"/>
    </xf>
    <xf numFmtId="0" fontId="13" fillId="0" borderId="78" xfId="25" applyFont="1" applyBorder="1" applyAlignment="1">
      <alignment horizontal="center" vertical="center"/>
    </xf>
    <xf numFmtId="0" fontId="13" fillId="7" borderId="0" xfId="25" applyFont="1" applyFill="1" applyAlignment="1">
      <alignment horizontal="left" vertical="center"/>
    </xf>
    <xf numFmtId="0" fontId="0" fillId="7" borderId="0" xfId="11" applyFont="1" applyFill="1">
      <alignment vertical="center"/>
    </xf>
    <xf numFmtId="0" fontId="13" fillId="0" borderId="78" xfId="25" applyFont="1" applyBorder="1" applyAlignment="1">
      <alignment horizontal="left" vertical="center"/>
    </xf>
    <xf numFmtId="0" fontId="13" fillId="7" borderId="117" xfId="25" applyFont="1" applyFill="1" applyBorder="1" applyAlignment="1">
      <alignment vertical="center" shrinkToFit="1"/>
    </xf>
    <xf numFmtId="0" fontId="13" fillId="0" borderId="45" xfId="25" applyFont="1" applyBorder="1" applyAlignment="1">
      <alignment horizontal="center" vertical="center"/>
    </xf>
    <xf numFmtId="0" fontId="13" fillId="0" borderId="44" xfId="25" applyFont="1" applyBorder="1" applyAlignment="1">
      <alignment horizontal="center" vertical="center"/>
    </xf>
    <xf numFmtId="0" fontId="12" fillId="6" borderId="25" xfId="25" applyFont="1" applyFill="1" applyBorder="1" applyAlignment="1">
      <alignment horizontal="center" vertical="center"/>
    </xf>
    <xf numFmtId="0" fontId="12" fillId="6" borderId="101" xfId="25" applyFont="1" applyFill="1" applyBorder="1" applyAlignment="1">
      <alignment horizontal="center" vertical="center"/>
    </xf>
    <xf numFmtId="0" fontId="12" fillId="6" borderId="89" xfId="25" applyFont="1" applyFill="1" applyBorder="1" applyAlignment="1">
      <alignment horizontal="center" vertical="center"/>
    </xf>
    <xf numFmtId="0" fontId="12" fillId="6" borderId="42" xfId="25" applyFont="1" applyFill="1" applyBorder="1" applyAlignment="1">
      <alignment horizontal="center" vertical="center"/>
    </xf>
    <xf numFmtId="0" fontId="12" fillId="6" borderId="102" xfId="25" applyFont="1" applyFill="1" applyBorder="1" applyAlignment="1">
      <alignment horizontal="center" vertical="center"/>
    </xf>
    <xf numFmtId="0" fontId="13" fillId="0" borderId="25" xfId="25" applyFont="1" applyBorder="1" applyAlignment="1">
      <alignment horizontal="center" vertical="center"/>
    </xf>
    <xf numFmtId="0" fontId="13" fillId="0" borderId="43" xfId="25" applyFont="1" applyBorder="1" applyAlignment="1">
      <alignment horizontal="center" vertical="center"/>
    </xf>
    <xf numFmtId="0" fontId="12" fillId="6" borderId="87" xfId="25" applyFont="1" applyFill="1" applyBorder="1" applyAlignment="1">
      <alignment horizontal="center" vertical="center"/>
    </xf>
    <xf numFmtId="0" fontId="12" fillId="6" borderId="88" xfId="25" applyFont="1" applyFill="1" applyBorder="1" applyAlignment="1">
      <alignment horizontal="center" vertical="center"/>
    </xf>
    <xf numFmtId="0" fontId="13" fillId="7" borderId="122" xfId="25" applyFont="1" applyFill="1" applyBorder="1" applyAlignment="1">
      <alignment vertical="center" shrinkToFit="1"/>
    </xf>
    <xf numFmtId="0" fontId="13" fillId="7" borderId="122" xfId="25" applyFont="1" applyFill="1" applyBorder="1">
      <alignment vertical="center"/>
    </xf>
    <xf numFmtId="0" fontId="61" fillId="7" borderId="122" xfId="25" applyFont="1" applyFill="1" applyBorder="1">
      <alignment vertical="center"/>
    </xf>
    <xf numFmtId="0" fontId="13" fillId="7" borderId="122" xfId="25" applyFont="1" applyFill="1" applyBorder="1" applyAlignment="1">
      <alignment horizontal="left" vertical="center"/>
    </xf>
    <xf numFmtId="0" fontId="13" fillId="7" borderId="123" xfId="25" applyFont="1" applyFill="1" applyBorder="1">
      <alignment vertical="center"/>
    </xf>
    <xf numFmtId="0" fontId="61" fillId="0" borderId="21" xfId="25" applyFont="1" applyBorder="1" applyAlignment="1">
      <alignment horizontal="center" vertical="center"/>
    </xf>
    <xf numFmtId="0" fontId="61" fillId="0" borderId="0" xfId="25" applyFont="1" applyAlignment="1">
      <alignment horizontal="center" vertical="center"/>
    </xf>
    <xf numFmtId="0" fontId="18" fillId="0" borderId="22" xfId="25" applyFont="1" applyBorder="1">
      <alignment vertical="center"/>
    </xf>
    <xf numFmtId="0" fontId="13" fillId="0" borderId="23" xfId="25" applyFont="1" applyBorder="1">
      <alignment vertical="center"/>
    </xf>
    <xf numFmtId="0" fontId="18" fillId="0" borderId="24" xfId="25" applyFont="1" applyBorder="1">
      <alignment vertical="center"/>
    </xf>
    <xf numFmtId="0" fontId="13" fillId="0" borderId="7" xfId="25" applyFont="1" applyBorder="1" applyAlignment="1">
      <alignment horizontal="center" vertical="center"/>
    </xf>
    <xf numFmtId="0" fontId="13" fillId="0" borderId="14" xfId="25" applyFont="1" applyBorder="1" applyAlignment="1">
      <alignment horizontal="center" vertical="center" shrinkToFit="1"/>
    </xf>
    <xf numFmtId="0" fontId="12" fillId="6" borderId="124" xfId="25" applyFont="1" applyFill="1" applyBorder="1">
      <alignment vertical="center"/>
    </xf>
    <xf numFmtId="0" fontId="12" fillId="6" borderId="7" xfId="25" applyFont="1" applyFill="1" applyBorder="1">
      <alignment vertical="center"/>
    </xf>
    <xf numFmtId="0" fontId="12" fillId="6" borderId="8" xfId="25" applyFont="1" applyFill="1" applyBorder="1">
      <alignment vertical="center"/>
    </xf>
    <xf numFmtId="0" fontId="12" fillId="6" borderId="14" xfId="25" applyFont="1" applyFill="1" applyBorder="1">
      <alignment vertical="center"/>
    </xf>
    <xf numFmtId="0" fontId="12" fillId="6" borderId="104" xfId="25" applyFont="1" applyFill="1" applyBorder="1">
      <alignment vertical="center"/>
    </xf>
    <xf numFmtId="0" fontId="12" fillId="6" borderId="16" xfId="25" applyFont="1" applyFill="1" applyBorder="1">
      <alignment vertical="center"/>
    </xf>
    <xf numFmtId="0" fontId="25" fillId="0" borderId="124" xfId="25" applyFont="1" applyBorder="1">
      <alignment vertical="center"/>
    </xf>
    <xf numFmtId="0" fontId="12" fillId="0" borderId="124" xfId="25" applyFont="1" applyBorder="1" applyAlignment="1">
      <alignment vertical="center" shrinkToFit="1"/>
    </xf>
    <xf numFmtId="0" fontId="12" fillId="6" borderId="82" xfId="25" applyFont="1" applyFill="1" applyBorder="1">
      <alignment vertical="center"/>
    </xf>
    <xf numFmtId="0" fontId="12" fillId="6" borderId="78" xfId="25" applyFont="1" applyFill="1" applyBorder="1">
      <alignment vertical="center"/>
    </xf>
    <xf numFmtId="0" fontId="12" fillId="6" borderId="37" xfId="25" applyFont="1" applyFill="1" applyBorder="1">
      <alignment vertical="center"/>
    </xf>
    <xf numFmtId="0" fontId="12" fillId="6" borderId="111" xfId="25" applyFont="1" applyFill="1" applyBorder="1">
      <alignment vertical="center"/>
    </xf>
    <xf numFmtId="0" fontId="18" fillId="0" borderId="19" xfId="25" applyFont="1" applyBorder="1" applyAlignment="1">
      <alignment vertical="center" wrapText="1"/>
    </xf>
    <xf numFmtId="0" fontId="18" fillId="0" borderId="23" xfId="25" applyFont="1" applyBorder="1">
      <alignment vertical="center"/>
    </xf>
    <xf numFmtId="178" fontId="18" fillId="0" borderId="1" xfId="25" applyNumberFormat="1" applyFont="1" applyBorder="1">
      <alignment vertical="center"/>
    </xf>
    <xf numFmtId="178" fontId="14" fillId="0" borderId="0" xfId="25" applyNumberFormat="1" applyFont="1">
      <alignment vertical="center"/>
    </xf>
    <xf numFmtId="0" fontId="13" fillId="0" borderId="18" xfId="25" applyFont="1" applyBorder="1" applyAlignment="1">
      <alignment horizontal="center" vertical="center"/>
    </xf>
    <xf numFmtId="0" fontId="13" fillId="0" borderId="3" xfId="25" applyFont="1" applyBorder="1" applyAlignment="1">
      <alignment vertical="center" shrinkToFit="1"/>
    </xf>
    <xf numFmtId="0" fontId="12" fillId="6" borderId="125" xfId="25" applyFont="1" applyFill="1" applyBorder="1">
      <alignment vertical="center"/>
    </xf>
    <xf numFmtId="0" fontId="12" fillId="6" borderId="18" xfId="25" applyFont="1" applyFill="1" applyBorder="1">
      <alignment vertical="center"/>
    </xf>
    <xf numFmtId="0" fontId="12" fillId="6" borderId="2" xfId="25" applyFont="1" applyFill="1" applyBorder="1">
      <alignment vertical="center"/>
    </xf>
    <xf numFmtId="0" fontId="12" fillId="6" borderId="3" xfId="25" applyFont="1" applyFill="1" applyBorder="1">
      <alignment vertical="center"/>
    </xf>
    <xf numFmtId="0" fontId="12" fillId="6" borderId="106" xfId="25" applyFont="1" applyFill="1" applyBorder="1">
      <alignment vertical="center"/>
    </xf>
    <xf numFmtId="0" fontId="12" fillId="6" borderId="4" xfId="25" applyFont="1" applyFill="1" applyBorder="1">
      <alignment vertical="center"/>
    </xf>
    <xf numFmtId="0" fontId="25" fillId="0" borderId="119" xfId="25" applyFont="1" applyBorder="1">
      <alignment vertical="center"/>
    </xf>
    <xf numFmtId="0" fontId="12" fillId="0" borderId="125" xfId="25" applyFont="1" applyBorder="1" applyAlignment="1">
      <alignment vertical="center" shrinkToFit="1"/>
    </xf>
    <xf numFmtId="0" fontId="18" fillId="0" borderId="0" xfId="25" applyFont="1" applyAlignment="1">
      <alignment vertical="center" wrapText="1"/>
    </xf>
    <xf numFmtId="0" fontId="49" fillId="0" borderId="0" xfId="11" applyFont="1">
      <alignment vertical="center"/>
    </xf>
    <xf numFmtId="0" fontId="13" fillId="0" borderId="77" xfId="25" applyFont="1" applyBorder="1" applyAlignment="1">
      <alignment horizontal="center" vertical="center"/>
    </xf>
    <xf numFmtId="0" fontId="13" fillId="0" borderId="22" xfId="25" applyFont="1" applyBorder="1" applyAlignment="1">
      <alignment horizontal="center" vertical="center" shrinkToFit="1"/>
    </xf>
    <xf numFmtId="0" fontId="13" fillId="0" borderId="4" xfId="25" applyFont="1" applyBorder="1" applyAlignment="1">
      <alignment vertical="center" shrinkToFit="1"/>
    </xf>
    <xf numFmtId="0" fontId="13" fillId="0" borderId="77" xfId="25" applyFont="1" applyBorder="1" applyAlignment="1">
      <alignment horizontal="center" vertical="center" shrinkToFit="1"/>
    </xf>
    <xf numFmtId="0" fontId="61" fillId="9" borderId="77" xfId="25" applyFont="1" applyFill="1" applyBorder="1" applyAlignment="1">
      <alignment horizontal="center" vertical="center"/>
    </xf>
    <xf numFmtId="0" fontId="13" fillId="0" borderId="19" xfId="25" applyFont="1" applyBorder="1" applyAlignment="1">
      <alignment horizontal="left" vertical="center" wrapText="1"/>
    </xf>
    <xf numFmtId="0" fontId="13" fillId="0" borderId="1" xfId="25" applyFont="1" applyBorder="1" applyAlignment="1">
      <alignment horizontal="left" vertical="center" wrapText="1"/>
    </xf>
    <xf numFmtId="0" fontId="17" fillId="0" borderId="0" xfId="25" applyFont="1">
      <alignment vertical="center"/>
    </xf>
    <xf numFmtId="0" fontId="13" fillId="0" borderId="19" xfId="25" applyFont="1" applyBorder="1" applyAlignment="1">
      <alignment horizontal="center" vertical="center" shrinkToFit="1"/>
    </xf>
    <xf numFmtId="0" fontId="13" fillId="0" borderId="76" xfId="25" applyFont="1" applyBorder="1" applyAlignment="1">
      <alignment horizontal="center" vertical="center" shrinkToFit="1"/>
    </xf>
    <xf numFmtId="0" fontId="61" fillId="9" borderId="76" xfId="25" applyFont="1" applyFill="1" applyBorder="1" applyAlignment="1">
      <alignment horizontal="center" vertical="center"/>
    </xf>
    <xf numFmtId="0" fontId="14" fillId="0" borderId="0" xfId="25" applyFont="1" applyAlignment="1">
      <alignment horizontal="left" vertical="top" wrapText="1"/>
    </xf>
    <xf numFmtId="182" fontId="61" fillId="0" borderId="21" xfId="25" applyNumberFormat="1" applyFont="1" applyBorder="1" applyAlignment="1">
      <alignment horizontal="right" vertical="center"/>
    </xf>
    <xf numFmtId="182" fontId="61" fillId="0" borderId="0" xfId="25" applyNumberFormat="1" applyFont="1" applyAlignment="1">
      <alignment horizontal="right" vertical="center"/>
    </xf>
    <xf numFmtId="49" fontId="20" fillId="0" borderId="78" xfId="25" applyNumberFormat="1" applyFont="1" applyBorder="1" applyAlignment="1">
      <alignment horizontal="center" vertical="center"/>
    </xf>
    <xf numFmtId="0" fontId="13" fillId="0" borderId="87" xfId="25" applyFont="1" applyBorder="1" applyAlignment="1">
      <alignment horizontal="center" vertical="center"/>
    </xf>
    <xf numFmtId="0" fontId="13" fillId="0" borderId="126" xfId="25" applyFont="1" applyBorder="1" applyAlignment="1">
      <alignment vertical="center" shrinkToFit="1"/>
    </xf>
    <xf numFmtId="0" fontId="12" fillId="6" borderId="127" xfId="25" applyFont="1" applyFill="1" applyBorder="1">
      <alignment vertical="center"/>
    </xf>
    <xf numFmtId="0" fontId="12" fillId="6" borderId="87" xfId="25" applyFont="1" applyFill="1" applyBorder="1">
      <alignment vertical="center"/>
    </xf>
    <xf numFmtId="0" fontId="12" fillId="6" borderId="88" xfId="25" applyFont="1" applyFill="1" applyBorder="1">
      <alignment vertical="center"/>
    </xf>
    <xf numFmtId="0" fontId="12" fillId="6" borderId="126" xfId="25" applyFont="1" applyFill="1" applyBorder="1">
      <alignment vertical="center"/>
    </xf>
    <xf numFmtId="0" fontId="12" fillId="6" borderId="107" xfId="25" applyFont="1" applyFill="1" applyBorder="1">
      <alignment vertical="center"/>
    </xf>
    <xf numFmtId="0" fontId="12" fillId="6" borderId="90" xfId="25" applyFont="1" applyFill="1" applyBorder="1">
      <alignment vertical="center"/>
    </xf>
    <xf numFmtId="0" fontId="25" fillId="0" borderId="25" xfId="25" applyFont="1" applyBorder="1">
      <alignment vertical="center"/>
    </xf>
    <xf numFmtId="0" fontId="12" fillId="0" borderId="127" xfId="25" applyFont="1" applyBorder="1" applyAlignment="1">
      <alignment vertical="center" shrinkToFit="1"/>
    </xf>
    <xf numFmtId="0" fontId="13" fillId="6" borderId="88" xfId="25" applyFont="1" applyFill="1" applyBorder="1">
      <alignment vertical="center"/>
    </xf>
    <xf numFmtId="0" fontId="13" fillId="0" borderId="78" xfId="25" applyFont="1" applyBorder="1" applyAlignment="1">
      <alignment horizontal="center" vertical="center" shrinkToFit="1"/>
    </xf>
    <xf numFmtId="0" fontId="61" fillId="9" borderId="78" xfId="25" applyFont="1" applyFill="1" applyBorder="1" applyAlignment="1">
      <alignment horizontal="center" vertical="center"/>
    </xf>
    <xf numFmtId="0" fontId="17" fillId="0" borderId="77" xfId="25" applyFont="1" applyBorder="1" applyAlignment="1">
      <alignment horizontal="center" vertical="center" wrapText="1"/>
    </xf>
    <xf numFmtId="182" fontId="65" fillId="0" borderId="77" xfId="25" applyNumberFormat="1" applyFont="1" applyBorder="1" applyAlignment="1">
      <alignment horizontal="center" vertical="center"/>
    </xf>
    <xf numFmtId="182" fontId="13" fillId="0" borderId="77" xfId="25" applyNumberFormat="1" applyFont="1" applyBorder="1" applyAlignment="1">
      <alignment horizontal="center" vertical="center"/>
    </xf>
    <xf numFmtId="182" fontId="61" fillId="9" borderId="77" xfId="25" applyNumberFormat="1" applyFont="1" applyFill="1" applyBorder="1" applyAlignment="1">
      <alignment horizontal="center" vertical="center"/>
    </xf>
    <xf numFmtId="0" fontId="13" fillId="0" borderId="26" xfId="25" applyFont="1" applyBorder="1" applyAlignment="1">
      <alignment horizontal="center" vertical="center" shrinkToFit="1"/>
    </xf>
    <xf numFmtId="0" fontId="17" fillId="0" borderId="76" xfId="25" applyFont="1" applyBorder="1" applyAlignment="1">
      <alignment horizontal="center" vertical="center" wrapText="1"/>
    </xf>
    <xf numFmtId="182" fontId="65" fillId="0" borderId="76" xfId="25" applyNumberFormat="1" applyFont="1" applyBorder="1" applyAlignment="1">
      <alignment horizontal="center" vertical="center"/>
    </xf>
    <xf numFmtId="182" fontId="13" fillId="0" borderId="76" xfId="25" applyNumberFormat="1" applyFont="1" applyBorder="1" applyAlignment="1">
      <alignment horizontal="center" vertical="center"/>
    </xf>
    <xf numFmtId="182" fontId="61" fillId="9" borderId="76" xfId="25" applyNumberFormat="1" applyFont="1" applyFill="1" applyBorder="1" applyAlignment="1">
      <alignment horizontal="center" vertical="center"/>
    </xf>
    <xf numFmtId="182" fontId="13" fillId="6" borderId="77" xfId="25" applyNumberFormat="1" applyFont="1" applyFill="1" applyBorder="1" applyAlignment="1">
      <alignment horizontal="right" vertical="center" shrinkToFit="1"/>
    </xf>
    <xf numFmtId="183" fontId="13" fillId="0" borderId="91" xfId="25" applyNumberFormat="1" applyFont="1" applyBorder="1" applyAlignment="1">
      <alignment horizontal="right" vertical="center" shrinkToFit="1"/>
    </xf>
    <xf numFmtId="182" fontId="13" fillId="0" borderId="77" xfId="25" applyNumberFormat="1" applyFont="1" applyBorder="1" applyAlignment="1">
      <alignment horizontal="right" vertical="center" shrinkToFit="1"/>
    </xf>
    <xf numFmtId="178" fontId="13" fillId="8" borderId="26" xfId="25" applyNumberFormat="1" applyFont="1" applyFill="1" applyBorder="1">
      <alignment vertical="center"/>
    </xf>
    <xf numFmtId="0" fontId="13" fillId="0" borderId="37" xfId="25" applyFont="1" applyBorder="1" applyAlignment="1">
      <alignment horizontal="center" vertical="center"/>
    </xf>
    <xf numFmtId="182" fontId="13" fillId="6" borderId="76" xfId="25" applyNumberFormat="1" applyFont="1" applyFill="1" applyBorder="1" applyAlignment="1">
      <alignment horizontal="right" vertical="center" shrinkToFit="1"/>
    </xf>
    <xf numFmtId="183" fontId="13" fillId="0" borderId="92" xfId="25" applyNumberFormat="1" applyFont="1" applyBorder="1" applyAlignment="1">
      <alignment horizontal="right" vertical="center" shrinkToFit="1"/>
    </xf>
    <xf numFmtId="182" fontId="13" fillId="0" borderId="76" xfId="25" applyNumberFormat="1" applyFont="1" applyBorder="1" applyAlignment="1">
      <alignment horizontal="right" vertical="center" shrinkToFit="1"/>
    </xf>
    <xf numFmtId="0" fontId="17" fillId="0" borderId="78" xfId="25" applyFont="1" applyBorder="1" applyAlignment="1">
      <alignment horizontal="center" vertical="center" wrapText="1"/>
    </xf>
    <xf numFmtId="182" fontId="65" fillId="0" borderId="78" xfId="25" applyNumberFormat="1" applyFont="1" applyBorder="1" applyAlignment="1">
      <alignment horizontal="center" vertical="center"/>
    </xf>
    <xf numFmtId="182" fontId="13" fillId="0" borderId="78" xfId="25" applyNumberFormat="1" applyFont="1" applyBorder="1" applyAlignment="1">
      <alignment horizontal="center" vertical="center"/>
    </xf>
    <xf numFmtId="182" fontId="61" fillId="9" borderId="78" xfId="25" applyNumberFormat="1" applyFont="1" applyFill="1" applyBorder="1" applyAlignment="1">
      <alignment horizontal="center" vertical="center"/>
    </xf>
    <xf numFmtId="184" fontId="13" fillId="0" borderId="77" xfId="25" applyNumberFormat="1" applyFont="1" applyBorder="1" applyAlignment="1">
      <alignment horizontal="center" vertical="center"/>
    </xf>
    <xf numFmtId="0" fontId="61" fillId="9" borderId="2" xfId="25" applyFont="1" applyFill="1" applyBorder="1" applyAlignment="1">
      <alignment horizontal="center" vertical="center"/>
    </xf>
    <xf numFmtId="178" fontId="13" fillId="10" borderId="22" xfId="25" applyNumberFormat="1" applyFont="1" applyFill="1" applyBorder="1">
      <alignment vertical="center"/>
    </xf>
    <xf numFmtId="0" fontId="13" fillId="0" borderId="24" xfId="25" applyFont="1" applyBorder="1" applyAlignment="1">
      <alignment horizontal="center" vertical="center"/>
    </xf>
    <xf numFmtId="182" fontId="13" fillId="6" borderId="78" xfId="25" applyNumberFormat="1" applyFont="1" applyFill="1" applyBorder="1" applyAlignment="1">
      <alignment horizontal="right" vertical="center" shrinkToFit="1"/>
    </xf>
    <xf numFmtId="183" fontId="13" fillId="0" borderId="93" xfId="25" applyNumberFormat="1" applyFont="1" applyBorder="1" applyAlignment="1">
      <alignment horizontal="right" vertical="center" shrinkToFit="1"/>
    </xf>
    <xf numFmtId="182" fontId="13" fillId="0" borderId="78" xfId="25" applyNumberFormat="1" applyFont="1" applyBorder="1" applyAlignment="1">
      <alignment horizontal="right" vertical="center" shrinkToFit="1"/>
    </xf>
    <xf numFmtId="184" fontId="13" fillId="0" borderId="76" xfId="25" applyNumberFormat="1" applyFont="1" applyBorder="1" applyAlignment="1">
      <alignment horizontal="center" vertical="center"/>
    </xf>
    <xf numFmtId="0" fontId="13" fillId="10" borderId="19" xfId="25" applyFont="1" applyFill="1" applyBorder="1" applyAlignment="1">
      <alignment horizontal="center" vertical="center"/>
    </xf>
    <xf numFmtId="176" fontId="15" fillId="0" borderId="0" xfId="25" applyNumberFormat="1" applyFont="1" applyBorder="1" applyAlignment="1">
      <alignment horizontal="center" vertical="center"/>
    </xf>
    <xf numFmtId="0" fontId="19" fillId="0" borderId="0" xfId="14" applyFont="1">
      <alignment vertical="center"/>
    </xf>
    <xf numFmtId="184" fontId="13" fillId="0" borderId="78" xfId="25" applyNumberFormat="1" applyFont="1" applyBorder="1" applyAlignment="1">
      <alignment horizontal="center" vertical="center"/>
    </xf>
    <xf numFmtId="0" fontId="15" fillId="0" borderId="22" xfId="25" applyFont="1" applyBorder="1" applyAlignment="1">
      <alignment horizontal="center" vertical="center" wrapText="1"/>
    </xf>
    <xf numFmtId="0" fontId="15" fillId="0" borderId="24" xfId="25" applyFont="1" applyBorder="1" applyAlignment="1">
      <alignment horizontal="center" vertical="center" wrapText="1"/>
    </xf>
    <xf numFmtId="0" fontId="13" fillId="0" borderId="21" xfId="25" applyFont="1" applyBorder="1">
      <alignment vertical="center"/>
    </xf>
    <xf numFmtId="0" fontId="15" fillId="0" borderId="19" xfId="25" applyFont="1" applyBorder="1" applyAlignment="1">
      <alignment horizontal="center" vertical="center" wrapText="1"/>
    </xf>
    <xf numFmtId="0" fontId="15" fillId="0" borderId="1" xfId="25" applyFont="1" applyBorder="1" applyAlignment="1">
      <alignment horizontal="center" vertical="center" wrapText="1"/>
    </xf>
    <xf numFmtId="0" fontId="15" fillId="0" borderId="26" xfId="25" applyFont="1" applyBorder="1" applyAlignment="1">
      <alignment horizontal="center" vertical="center" wrapText="1"/>
    </xf>
    <xf numFmtId="0" fontId="15" fillId="0" borderId="37" xfId="25" applyFont="1" applyBorder="1" applyAlignment="1">
      <alignment horizontal="center" vertical="center" wrapText="1"/>
    </xf>
    <xf numFmtId="0" fontId="65" fillId="0" borderId="0" xfId="14" applyFont="1">
      <alignment vertical="center"/>
    </xf>
    <xf numFmtId="0" fontId="66" fillId="0" borderId="2" xfId="14" applyFont="1" applyBorder="1" applyAlignment="1">
      <alignment horizontal="center" vertical="center"/>
    </xf>
    <xf numFmtId="179" fontId="18" fillId="0" borderId="4" xfId="25" applyNumberFormat="1" applyFont="1" applyBorder="1" applyAlignment="1">
      <alignment horizontal="center" vertical="center"/>
    </xf>
    <xf numFmtId="177" fontId="13" fillId="0" borderId="0" xfId="25" applyNumberFormat="1" applyFont="1" applyBorder="1" applyAlignment="1">
      <alignment horizontal="center" vertical="center"/>
    </xf>
    <xf numFmtId="0" fontId="13" fillId="0" borderId="49" xfId="25" applyFont="1" applyBorder="1" applyAlignment="1">
      <alignment horizontal="center" vertical="center" shrinkToFit="1"/>
    </xf>
    <xf numFmtId="0" fontId="13" fillId="0" borderId="128" xfId="25" applyFont="1" applyBorder="1" applyAlignment="1">
      <alignment vertical="center" shrinkToFit="1"/>
    </xf>
    <xf numFmtId="1" fontId="13" fillId="0" borderId="21" xfId="25" applyNumberFormat="1" applyFont="1" applyBorder="1" applyAlignment="1">
      <alignment horizontal="center" vertical="center"/>
    </xf>
    <xf numFmtId="1" fontId="13" fillId="0" borderId="0" xfId="25" applyNumberFormat="1" applyFont="1" applyAlignment="1">
      <alignment horizontal="center" vertical="center"/>
    </xf>
    <xf numFmtId="0" fontId="66" fillId="6" borderId="77" xfId="14" applyFont="1" applyFill="1" applyBorder="1" applyAlignment="1" applyProtection="1">
      <alignment horizontal="center" vertical="center" shrinkToFit="1"/>
      <protection locked="0"/>
    </xf>
    <xf numFmtId="0" fontId="66" fillId="6" borderId="2" xfId="14" applyFont="1" applyFill="1" applyBorder="1" applyAlignment="1" applyProtection="1">
      <alignment horizontal="center" vertical="center" shrinkToFit="1"/>
      <protection locked="0"/>
    </xf>
    <xf numFmtId="182" fontId="13" fillId="0" borderId="0" xfId="25" applyNumberFormat="1" applyFont="1">
      <alignment vertical="center"/>
    </xf>
    <xf numFmtId="177" fontId="18" fillId="0" borderId="0" xfId="25" applyNumberFormat="1" applyFont="1" applyBorder="1">
      <alignment vertical="center"/>
    </xf>
    <xf numFmtId="177" fontId="13" fillId="0" borderId="0" xfId="25" applyNumberFormat="1" applyFont="1" applyBorder="1">
      <alignment vertical="center"/>
    </xf>
    <xf numFmtId="177" fontId="13" fillId="0" borderId="1" xfId="25" applyNumberFormat="1" applyFont="1" applyBorder="1">
      <alignment vertical="center"/>
    </xf>
    <xf numFmtId="177" fontId="13" fillId="0" borderId="20" xfId="25" applyNumberFormat="1" applyFont="1" applyBorder="1">
      <alignment vertical="center"/>
    </xf>
    <xf numFmtId="0" fontId="66" fillId="6" borderId="76" xfId="14" applyFont="1" applyFill="1" applyBorder="1" applyAlignment="1" applyProtection="1">
      <alignment horizontal="center" vertical="center" shrinkToFit="1"/>
      <protection locked="0"/>
    </xf>
    <xf numFmtId="0" fontId="13" fillId="0" borderId="0" xfId="25" applyFont="1" applyBorder="1" applyAlignment="1">
      <alignment horizontal="center" vertical="center"/>
    </xf>
    <xf numFmtId="0" fontId="13" fillId="0" borderId="129" xfId="25" applyFont="1" applyBorder="1" applyAlignment="1">
      <alignment vertical="center" shrinkToFit="1"/>
    </xf>
    <xf numFmtId="0" fontId="13" fillId="0" borderId="38" xfId="25" applyFont="1" applyBorder="1" applyAlignment="1">
      <alignment vertical="center" shrinkToFit="1"/>
    </xf>
    <xf numFmtId="176" fontId="18" fillId="0" borderId="0" xfId="25" applyNumberFormat="1" applyFont="1" applyBorder="1">
      <alignment vertical="center"/>
    </xf>
    <xf numFmtId="176" fontId="15" fillId="0" borderId="0" xfId="25" applyNumberFormat="1" applyFont="1" applyBorder="1">
      <alignment vertical="center"/>
    </xf>
    <xf numFmtId="176" fontId="15" fillId="0" borderId="1" xfId="25" applyNumberFormat="1" applyFont="1" applyBorder="1">
      <alignment vertical="center"/>
    </xf>
    <xf numFmtId="176" fontId="15" fillId="0" borderId="20" xfId="25" applyNumberFormat="1" applyFont="1" applyBorder="1">
      <alignment vertical="center"/>
    </xf>
    <xf numFmtId="0" fontId="12" fillId="0" borderId="17" xfId="25" applyFont="1" applyBorder="1" applyAlignment="1">
      <alignment horizontal="center" vertical="center"/>
    </xf>
    <xf numFmtId="0" fontId="12" fillId="0" borderId="81" xfId="25" applyFont="1" applyBorder="1" applyAlignment="1">
      <alignment horizontal="center" vertical="center"/>
    </xf>
    <xf numFmtId="0" fontId="12" fillId="0" borderId="76" xfId="25" applyFont="1" applyBorder="1" applyAlignment="1">
      <alignment horizontal="center" vertical="center"/>
    </xf>
    <xf numFmtId="0" fontId="12" fillId="0" borderId="19" xfId="25" applyFont="1" applyBorder="1" applyAlignment="1">
      <alignment horizontal="center" vertical="center"/>
    </xf>
    <xf numFmtId="0" fontId="12" fillId="0" borderId="82" xfId="25" applyFont="1" applyBorder="1" applyAlignment="1">
      <alignment horizontal="center" vertical="center"/>
    </xf>
    <xf numFmtId="0" fontId="12" fillId="0" borderId="78" xfId="25" applyFont="1" applyBorder="1" applyAlignment="1">
      <alignment horizontal="center" vertical="center"/>
    </xf>
    <xf numFmtId="0" fontId="12" fillId="0" borderId="111" xfId="25" applyFont="1" applyBorder="1" applyAlignment="1">
      <alignment horizontal="center" vertical="center"/>
    </xf>
    <xf numFmtId="0" fontId="12" fillId="0" borderId="37" xfId="25" applyFont="1" applyBorder="1" applyAlignment="1">
      <alignment horizontal="center" vertical="center"/>
    </xf>
    <xf numFmtId="0" fontId="12" fillId="0" borderId="26" xfId="25" applyFont="1" applyBorder="1" applyAlignment="1">
      <alignment horizontal="center" vertical="center"/>
    </xf>
    <xf numFmtId="0" fontId="12" fillId="0" borderId="119" xfId="25" applyFont="1" applyBorder="1" applyAlignment="1">
      <alignment horizontal="center" vertical="center"/>
    </xf>
    <xf numFmtId="0" fontId="12" fillId="6" borderId="6" xfId="25" applyFont="1" applyFill="1" applyBorder="1" applyAlignment="1">
      <alignment horizontal="center" vertical="center"/>
    </xf>
    <xf numFmtId="0" fontId="13" fillId="0" borderId="7" xfId="25" applyFont="1" applyBorder="1" applyAlignment="1">
      <alignment horizontal="center" vertical="center" wrapText="1"/>
    </xf>
    <xf numFmtId="0" fontId="13" fillId="0" borderId="104" xfId="25" applyFont="1" applyBorder="1" applyAlignment="1">
      <alignment horizontal="center" vertical="center" wrapText="1"/>
    </xf>
    <xf numFmtId="0" fontId="12" fillId="0" borderId="16" xfId="25" applyFont="1" applyBorder="1" applyAlignment="1">
      <alignment horizontal="center" vertical="center"/>
    </xf>
    <xf numFmtId="0" fontId="12" fillId="0" borderId="8" xfId="25" applyFont="1" applyBorder="1" applyAlignment="1">
      <alignment horizontal="center" vertical="center"/>
    </xf>
    <xf numFmtId="0" fontId="12" fillId="0" borderId="14" xfId="25" applyFont="1" applyBorder="1" applyAlignment="1">
      <alignment horizontal="center" vertical="center"/>
    </xf>
    <xf numFmtId="0" fontId="12" fillId="0" borderId="49" xfId="25" applyFont="1" applyBorder="1" applyAlignment="1">
      <alignment horizontal="center" vertical="center"/>
    </xf>
    <xf numFmtId="0" fontId="12" fillId="0" borderId="6" xfId="25" applyFont="1" applyFill="1" applyBorder="1" applyAlignment="1">
      <alignment horizontal="center" vertical="center"/>
    </xf>
    <xf numFmtId="184" fontId="13" fillId="0" borderId="2" xfId="25" applyNumberFormat="1" applyFont="1" applyBorder="1" applyAlignment="1">
      <alignment horizontal="center" vertical="center"/>
    </xf>
    <xf numFmtId="1" fontId="61" fillId="9" borderId="2" xfId="25" applyNumberFormat="1" applyFont="1" applyFill="1" applyBorder="1" applyAlignment="1">
      <alignment horizontal="center" vertical="center"/>
    </xf>
    <xf numFmtId="0" fontId="12" fillId="0" borderId="18" xfId="25" applyFont="1" applyBorder="1" applyAlignment="1">
      <alignment horizontal="center" vertical="center"/>
    </xf>
    <xf numFmtId="0" fontId="12" fillId="0" borderId="2" xfId="25" applyFont="1" applyBorder="1" applyAlignment="1">
      <alignment horizontal="center" vertical="center"/>
    </xf>
    <xf numFmtId="0" fontId="12" fillId="0" borderId="106" xfId="25" applyFont="1" applyBorder="1" applyAlignment="1">
      <alignment horizontal="center" vertical="center"/>
    </xf>
    <xf numFmtId="0" fontId="12" fillId="0" borderId="4" xfId="25" applyFont="1" applyBorder="1" applyAlignment="1">
      <alignment horizontal="center" vertical="center"/>
    </xf>
    <xf numFmtId="0" fontId="12" fillId="0" borderId="3" xfId="25" applyFont="1" applyBorder="1" applyAlignment="1">
      <alignment horizontal="center" vertical="center"/>
    </xf>
    <xf numFmtId="0" fontId="12" fillId="0" borderId="125" xfId="25" applyFont="1" applyBorder="1" applyAlignment="1">
      <alignment horizontal="center" vertical="center"/>
    </xf>
    <xf numFmtId="0" fontId="13" fillId="0" borderId="18" xfId="25" applyFont="1" applyBorder="1" applyAlignment="1">
      <alignment horizontal="center" vertical="center" wrapText="1"/>
    </xf>
    <xf numFmtId="0" fontId="13" fillId="0" borderId="106" xfId="25" applyFont="1" applyBorder="1" applyAlignment="1">
      <alignment horizontal="center" vertical="center" wrapText="1"/>
    </xf>
    <xf numFmtId="0" fontId="12" fillId="0" borderId="128" xfId="25" applyFont="1" applyBorder="1" applyAlignment="1">
      <alignment horizontal="center" vertical="center"/>
    </xf>
    <xf numFmtId="185" fontId="12" fillId="0" borderId="120" xfId="25" applyNumberFormat="1" applyFont="1" applyBorder="1" applyAlignment="1">
      <alignment horizontal="center" vertical="center"/>
    </xf>
    <xf numFmtId="185" fontId="12" fillId="0" borderId="75" xfId="25" applyNumberFormat="1" applyFont="1" applyBorder="1" applyAlignment="1">
      <alignment horizontal="center" vertical="center"/>
    </xf>
    <xf numFmtId="185" fontId="12" fillId="0" borderId="77" xfId="25" applyNumberFormat="1" applyFont="1" applyBorder="1" applyAlignment="1">
      <alignment horizontal="center" vertical="center"/>
    </xf>
    <xf numFmtId="185" fontId="12" fillId="0" borderId="22" xfId="25" applyNumberFormat="1" applyFont="1" applyBorder="1" applyAlignment="1">
      <alignment horizontal="center" vertical="center"/>
    </xf>
    <xf numFmtId="185" fontId="12" fillId="0" borderId="18" xfId="25" applyNumberFormat="1" applyFont="1" applyBorder="1" applyAlignment="1">
      <alignment horizontal="center" vertical="center"/>
    </xf>
    <xf numFmtId="185" fontId="12" fillId="0" borderId="2" xfId="25" applyNumberFormat="1" applyFont="1" applyBorder="1" applyAlignment="1">
      <alignment horizontal="center" vertical="center"/>
    </xf>
    <xf numFmtId="185" fontId="12" fillId="0" borderId="106" xfId="25" applyNumberFormat="1" applyFont="1" applyBorder="1" applyAlignment="1">
      <alignment horizontal="center" vertical="center"/>
    </xf>
    <xf numFmtId="185" fontId="12" fillId="0" borderId="4" xfId="25" applyNumberFormat="1" applyFont="1" applyBorder="1" applyAlignment="1">
      <alignment horizontal="center" vertical="center"/>
    </xf>
    <xf numFmtId="185" fontId="12" fillId="0" borderId="3" xfId="25" applyNumberFormat="1" applyFont="1" applyBorder="1" applyAlignment="1">
      <alignment horizontal="center" vertical="center"/>
    </xf>
    <xf numFmtId="185" fontId="12" fillId="0" borderId="125" xfId="25" applyNumberFormat="1" applyFont="1" applyBorder="1" applyAlignment="1">
      <alignment horizontal="center" vertical="center" shrinkToFit="1"/>
    </xf>
    <xf numFmtId="185" fontId="12" fillId="0" borderId="128" xfId="25" applyNumberFormat="1" applyFont="1" applyBorder="1" applyAlignment="1">
      <alignment horizontal="center" vertical="center" shrinkToFit="1"/>
    </xf>
    <xf numFmtId="185" fontId="12" fillId="0" borderId="17" xfId="25" applyNumberFormat="1" applyFont="1" applyBorder="1" applyAlignment="1">
      <alignment horizontal="center" vertical="center"/>
    </xf>
    <xf numFmtId="185" fontId="12" fillId="0" borderId="81" xfId="25" applyNumberFormat="1" applyFont="1" applyBorder="1" applyAlignment="1">
      <alignment horizontal="center" vertical="center"/>
    </xf>
    <xf numFmtId="185" fontId="12" fillId="0" borderId="76" xfId="25" applyNumberFormat="1" applyFont="1" applyBorder="1" applyAlignment="1">
      <alignment horizontal="center" vertical="center"/>
    </xf>
    <xf numFmtId="185" fontId="12" fillId="0" borderId="19" xfId="25" applyNumberFormat="1" applyFont="1" applyBorder="1" applyAlignment="1">
      <alignment horizontal="center" vertical="center"/>
    </xf>
    <xf numFmtId="0" fontId="67" fillId="0" borderId="21" xfId="25" applyFont="1" applyBorder="1" applyAlignment="1">
      <alignment vertical="center" wrapText="1"/>
    </xf>
    <xf numFmtId="0" fontId="67" fillId="0" borderId="0" xfId="25" applyFont="1" applyAlignment="1">
      <alignment vertical="center" wrapText="1"/>
    </xf>
    <xf numFmtId="185" fontId="12" fillId="0" borderId="119" xfId="25" applyNumberFormat="1" applyFont="1" applyBorder="1" applyAlignment="1">
      <alignment horizontal="center" vertical="center"/>
    </xf>
    <xf numFmtId="185" fontId="12" fillId="0" borderId="82" xfId="25" applyNumberFormat="1" applyFont="1" applyBorder="1" applyAlignment="1">
      <alignment horizontal="center" vertical="center"/>
    </xf>
    <xf numFmtId="185" fontId="12" fillId="0" borderId="78" xfId="25" applyNumberFormat="1" applyFont="1" applyBorder="1" applyAlignment="1">
      <alignment horizontal="center" vertical="center"/>
    </xf>
    <xf numFmtId="185" fontId="12" fillId="0" borderId="26" xfId="25" applyNumberFormat="1" applyFont="1" applyBorder="1" applyAlignment="1">
      <alignment horizontal="center" vertical="center"/>
    </xf>
    <xf numFmtId="185" fontId="12" fillId="0" borderId="24" xfId="25" applyNumberFormat="1" applyFont="1" applyBorder="1" applyAlignment="1">
      <alignment horizontal="center" vertical="center"/>
    </xf>
    <xf numFmtId="185" fontId="12" fillId="0" borderId="38" xfId="25" applyNumberFormat="1" applyFont="1" applyBorder="1" applyAlignment="1">
      <alignment horizontal="center" vertical="center" shrinkToFit="1"/>
    </xf>
    <xf numFmtId="179" fontId="18" fillId="0" borderId="118" xfId="25" applyNumberFormat="1" applyFont="1" applyBorder="1" applyAlignment="1">
      <alignment horizontal="center" vertical="center"/>
    </xf>
    <xf numFmtId="186" fontId="13" fillId="0" borderId="130" xfId="25" applyNumberFormat="1" applyFont="1" applyBorder="1" applyAlignment="1">
      <alignment horizontal="center" vertical="center"/>
    </xf>
    <xf numFmtId="185" fontId="12" fillId="0" borderId="131" xfId="25" applyNumberFormat="1" applyFont="1" applyBorder="1" applyAlignment="1">
      <alignment horizontal="center" vertical="center" shrinkToFit="1"/>
    </xf>
    <xf numFmtId="185" fontId="12" fillId="0" borderId="91" xfId="25" applyNumberFormat="1" applyFont="1" applyBorder="1" applyAlignment="1">
      <alignment horizontal="center" vertical="center" shrinkToFit="1"/>
    </xf>
    <xf numFmtId="185" fontId="12" fillId="0" borderId="61" xfId="25" applyNumberFormat="1" applyFont="1" applyBorder="1" applyAlignment="1">
      <alignment horizontal="center" vertical="center" shrinkToFit="1"/>
    </xf>
    <xf numFmtId="180" fontId="12" fillId="0" borderId="38" xfId="25" applyNumberFormat="1" applyFont="1" applyBorder="1" applyAlignment="1">
      <alignment horizontal="center" vertical="center" shrinkToFit="1"/>
    </xf>
    <xf numFmtId="180" fontId="12" fillId="0" borderId="23" xfId="25" applyNumberFormat="1" applyFont="1" applyBorder="1" applyAlignment="1">
      <alignment horizontal="center" vertical="center" shrinkToFit="1"/>
    </xf>
    <xf numFmtId="180" fontId="12" fillId="0" borderId="32" xfId="25" applyNumberFormat="1" applyFont="1" applyBorder="1" applyAlignment="1">
      <alignment horizontal="center" vertical="center" shrinkToFit="1"/>
    </xf>
    <xf numFmtId="180" fontId="12" fillId="0" borderId="125" xfId="25" applyNumberFormat="1" applyFont="1" applyBorder="1" applyAlignment="1">
      <alignment horizontal="center" vertical="center"/>
    </xf>
    <xf numFmtId="185" fontId="12" fillId="0" borderId="132" xfId="25" applyNumberFormat="1" applyFont="1" applyBorder="1" applyAlignment="1">
      <alignment horizontal="center" vertical="center"/>
    </xf>
    <xf numFmtId="184" fontId="13" fillId="0" borderId="4" xfId="25" applyNumberFormat="1" applyFont="1" applyBorder="1" applyAlignment="1">
      <alignment horizontal="center" vertical="center" shrinkToFit="1"/>
    </xf>
    <xf numFmtId="184" fontId="13" fillId="0" borderId="2" xfId="25" applyNumberFormat="1" applyFont="1" applyBorder="1" applyAlignment="1">
      <alignment horizontal="center" vertical="center" shrinkToFit="1"/>
    </xf>
    <xf numFmtId="184" fontId="13" fillId="0" borderId="3" xfId="25" applyNumberFormat="1" applyFont="1" applyBorder="1" applyAlignment="1">
      <alignment horizontal="center" vertical="center" shrinkToFit="1"/>
    </xf>
    <xf numFmtId="184" fontId="13" fillId="0" borderId="38" xfId="25" applyNumberFormat="1" applyFont="1" applyBorder="1" applyAlignment="1">
      <alignment horizontal="center" vertical="center"/>
    </xf>
    <xf numFmtId="0" fontId="15" fillId="0" borderId="0" xfId="25" applyFont="1" applyAlignment="1">
      <alignment vertical="center" wrapText="1"/>
    </xf>
    <xf numFmtId="184" fontId="13" fillId="0" borderId="0" xfId="25" applyNumberFormat="1" applyFont="1">
      <alignment vertical="center"/>
    </xf>
    <xf numFmtId="186" fontId="13" fillId="0" borderId="133" xfId="25" applyNumberFormat="1" applyFont="1" applyBorder="1" applyAlignment="1">
      <alignment horizontal="center" vertical="center"/>
    </xf>
    <xf numFmtId="185" fontId="12" fillId="0" borderId="134" xfId="25" applyNumberFormat="1" applyFont="1" applyBorder="1" applyAlignment="1">
      <alignment horizontal="center" vertical="center" shrinkToFit="1"/>
    </xf>
    <xf numFmtId="185" fontId="12" fillId="0" borderId="92" xfId="25" applyNumberFormat="1" applyFont="1" applyBorder="1" applyAlignment="1">
      <alignment horizontal="center" vertical="center" shrinkToFit="1"/>
    </xf>
    <xf numFmtId="185" fontId="12" fillId="0" borderId="65" xfId="25" applyNumberFormat="1" applyFont="1" applyBorder="1" applyAlignment="1">
      <alignment horizontal="center" vertical="center" shrinkToFit="1"/>
    </xf>
    <xf numFmtId="180" fontId="12" fillId="0" borderId="21" xfId="25" applyNumberFormat="1" applyFont="1" applyBorder="1" applyAlignment="1">
      <alignment horizontal="center" vertical="center" shrinkToFit="1"/>
    </xf>
    <xf numFmtId="180" fontId="12" fillId="0" borderId="0" xfId="25" applyNumberFormat="1" applyFont="1" applyAlignment="1">
      <alignment horizontal="center" vertical="center" shrinkToFit="1"/>
    </xf>
    <xf numFmtId="180" fontId="12" fillId="0" borderId="20" xfId="25" applyNumberFormat="1" applyFont="1" applyBorder="1" applyAlignment="1">
      <alignment horizontal="center" vertical="center" shrinkToFit="1"/>
    </xf>
    <xf numFmtId="185" fontId="12" fillId="0" borderId="135" xfId="25" applyNumberFormat="1" applyFont="1" applyBorder="1" applyAlignment="1">
      <alignment horizontal="center" vertical="center"/>
    </xf>
    <xf numFmtId="184" fontId="13" fillId="0" borderId="21" xfId="25" applyNumberFormat="1" applyFont="1" applyBorder="1" applyAlignment="1">
      <alignment horizontal="center" vertical="center"/>
    </xf>
    <xf numFmtId="0" fontId="68" fillId="0" borderId="19" xfId="14" applyFont="1" applyBorder="1" applyAlignment="1">
      <alignment horizontal="right" vertical="center"/>
    </xf>
    <xf numFmtId="176" fontId="15" fillId="0" borderId="0" xfId="25" applyNumberFormat="1" applyFont="1">
      <alignment vertical="center"/>
    </xf>
    <xf numFmtId="176" fontId="13" fillId="0" borderId="0" xfId="25" applyNumberFormat="1" applyFont="1">
      <alignment vertical="center"/>
    </xf>
    <xf numFmtId="185" fontId="12" fillId="0" borderId="136" xfId="25" applyNumberFormat="1" applyFont="1" applyBorder="1" applyAlignment="1">
      <alignment horizontal="center" vertical="center" shrinkToFit="1"/>
    </xf>
    <xf numFmtId="185" fontId="12" fillId="0" borderId="93" xfId="25" applyNumberFormat="1" applyFont="1" applyBorder="1" applyAlignment="1">
      <alignment horizontal="center" vertical="center" shrinkToFit="1"/>
    </xf>
    <xf numFmtId="185" fontId="12" fillId="0" borderId="69" xfId="25" applyNumberFormat="1" applyFont="1" applyBorder="1" applyAlignment="1">
      <alignment horizontal="center" vertical="center" shrinkToFit="1"/>
    </xf>
    <xf numFmtId="180" fontId="12" fillId="0" borderId="36" xfId="25" applyNumberFormat="1" applyFont="1" applyBorder="1" applyAlignment="1">
      <alignment horizontal="center" vertical="center" shrinkToFit="1"/>
    </xf>
    <xf numFmtId="180" fontId="12" fillId="0" borderId="27" xfId="25" applyNumberFormat="1" applyFont="1" applyBorder="1" applyAlignment="1">
      <alignment horizontal="center" vertical="center" shrinkToFit="1"/>
    </xf>
    <xf numFmtId="180" fontId="12" fillId="0" borderId="28" xfId="25" applyNumberFormat="1" applyFont="1" applyBorder="1" applyAlignment="1">
      <alignment horizontal="center" vertical="center" shrinkToFit="1"/>
    </xf>
    <xf numFmtId="185" fontId="12" fillId="0" borderId="137" xfId="25" applyNumberFormat="1" applyFont="1" applyBorder="1" applyAlignment="1">
      <alignment horizontal="center" vertical="center"/>
    </xf>
    <xf numFmtId="184" fontId="13" fillId="0" borderId="38" xfId="25" applyNumberFormat="1" applyFont="1" applyBorder="1" applyAlignment="1">
      <alignment horizontal="center" vertical="center" shrinkToFit="1"/>
    </xf>
    <xf numFmtId="184" fontId="13" fillId="0" borderId="23" xfId="25" applyNumberFormat="1" applyFont="1" applyBorder="1" applyAlignment="1">
      <alignment horizontal="center" vertical="center" shrinkToFit="1"/>
    </xf>
    <xf numFmtId="184" fontId="13" fillId="0" borderId="32" xfId="25" applyNumberFormat="1" applyFont="1" applyBorder="1" applyAlignment="1">
      <alignment horizontal="center" vertical="center" shrinkToFit="1"/>
    </xf>
    <xf numFmtId="186" fontId="13" fillId="0" borderId="23" xfId="25" applyNumberFormat="1" applyFont="1" applyBorder="1" applyAlignment="1">
      <alignment horizontal="center" vertical="center" shrinkToFit="1"/>
    </xf>
    <xf numFmtId="184" fontId="13" fillId="0" borderId="125" xfId="25" applyNumberFormat="1" applyFont="1" applyBorder="1" applyAlignment="1">
      <alignment horizontal="center" vertical="center"/>
    </xf>
    <xf numFmtId="186" fontId="13" fillId="0" borderId="132" xfId="25" applyNumberFormat="1" applyFont="1" applyBorder="1" applyAlignment="1">
      <alignment horizontal="center" vertical="center"/>
    </xf>
    <xf numFmtId="177" fontId="13" fillId="0" borderId="21" xfId="25" applyNumberFormat="1" applyFont="1" applyBorder="1">
      <alignment vertical="center"/>
    </xf>
    <xf numFmtId="184" fontId="13" fillId="0" borderId="21" xfId="25" applyNumberFormat="1" applyFont="1" applyBorder="1" applyAlignment="1">
      <alignment horizontal="center" vertical="center" shrinkToFit="1"/>
    </xf>
    <xf numFmtId="184" fontId="13" fillId="0" borderId="0" xfId="25" applyNumberFormat="1" applyFont="1" applyAlignment="1">
      <alignment horizontal="center" vertical="center" shrinkToFit="1"/>
    </xf>
    <xf numFmtId="184" fontId="13" fillId="0" borderId="20" xfId="25" applyNumberFormat="1" applyFont="1" applyBorder="1" applyAlignment="1">
      <alignment horizontal="center" vertical="center" shrinkToFit="1"/>
    </xf>
    <xf numFmtId="186" fontId="13" fillId="0" borderId="0" xfId="25" applyNumberFormat="1" applyFont="1" applyAlignment="1">
      <alignment horizontal="center" vertical="center" shrinkToFit="1"/>
    </xf>
    <xf numFmtId="0" fontId="13" fillId="0" borderId="125" xfId="25" applyFont="1" applyBorder="1" applyAlignment="1">
      <alignment horizontal="center" vertical="center"/>
    </xf>
    <xf numFmtId="186" fontId="13" fillId="0" borderId="135" xfId="25" applyNumberFormat="1" applyFont="1" applyBorder="1" applyAlignment="1">
      <alignment horizontal="center" vertical="center"/>
    </xf>
    <xf numFmtId="184" fontId="13" fillId="0" borderId="36" xfId="25" applyNumberFormat="1" applyFont="1" applyBorder="1" applyAlignment="1">
      <alignment horizontal="center" vertical="center" shrinkToFit="1"/>
    </xf>
    <xf numFmtId="184" fontId="13" fillId="0" borderId="27" xfId="25" applyNumberFormat="1" applyFont="1" applyBorder="1" applyAlignment="1">
      <alignment horizontal="center" vertical="center" shrinkToFit="1"/>
    </xf>
    <xf numFmtId="184" fontId="13" fillId="0" borderId="28" xfId="25" applyNumberFormat="1" applyFont="1" applyBorder="1" applyAlignment="1">
      <alignment horizontal="center" vertical="center" shrinkToFit="1"/>
    </xf>
    <xf numFmtId="186" fontId="13" fillId="0" borderId="27" xfId="25" applyNumberFormat="1" applyFont="1" applyBorder="1" applyAlignment="1">
      <alignment horizontal="center" vertical="center" shrinkToFit="1"/>
    </xf>
    <xf numFmtId="184" fontId="13" fillId="0" borderId="36" xfId="25" applyNumberFormat="1" applyFont="1" applyBorder="1" applyAlignment="1">
      <alignment horizontal="center" vertical="center"/>
    </xf>
    <xf numFmtId="0" fontId="66" fillId="0" borderId="77" xfId="14" applyFont="1" applyBorder="1" applyAlignment="1">
      <alignment horizontal="center" vertical="center"/>
    </xf>
    <xf numFmtId="0" fontId="13" fillId="0" borderId="120" xfId="25" applyFont="1" applyBorder="1" applyAlignment="1">
      <alignment horizontal="center" vertical="center" shrinkToFit="1"/>
    </xf>
    <xf numFmtId="0" fontId="13" fillId="0" borderId="75" xfId="25" applyFont="1" applyBorder="1" applyAlignment="1">
      <alignment horizontal="center" vertical="center" shrinkToFit="1"/>
    </xf>
    <xf numFmtId="0" fontId="13" fillId="0" borderId="100" xfId="25" applyFont="1" applyBorder="1" applyAlignment="1">
      <alignment horizontal="center" vertical="center" shrinkToFit="1"/>
    </xf>
    <xf numFmtId="0" fontId="13" fillId="0" borderId="24" xfId="25" applyFont="1" applyBorder="1" applyAlignment="1">
      <alignment horizontal="center" vertical="center" shrinkToFit="1"/>
    </xf>
    <xf numFmtId="0" fontId="13" fillId="0" borderId="2" xfId="25" applyFont="1" applyBorder="1" applyAlignment="1">
      <alignment horizontal="center" vertical="center" shrinkToFit="1"/>
    </xf>
    <xf numFmtId="0" fontId="13" fillId="0" borderId="3" xfId="25" applyFont="1" applyBorder="1" applyAlignment="1">
      <alignment horizontal="center" vertical="center" shrinkToFit="1"/>
    </xf>
    <xf numFmtId="0" fontId="13" fillId="0" borderId="138" xfId="25" applyFont="1" applyBorder="1" applyAlignment="1">
      <alignment horizontal="center" vertical="center"/>
    </xf>
    <xf numFmtId="0" fontId="13" fillId="0" borderId="106" xfId="25" applyFont="1" applyBorder="1" applyAlignment="1">
      <alignment horizontal="center" vertical="center"/>
    </xf>
    <xf numFmtId="0" fontId="13" fillId="0" borderId="4" xfId="25" applyFont="1" applyBorder="1" applyAlignment="1">
      <alignment horizontal="center" vertical="center" shrinkToFit="1"/>
    </xf>
    <xf numFmtId="0" fontId="13" fillId="0" borderId="139" xfId="25" applyFont="1" applyBorder="1" applyAlignment="1">
      <alignment horizontal="center" vertical="center"/>
    </xf>
    <xf numFmtId="0" fontId="66" fillId="0" borderId="76" xfId="14" applyFont="1" applyBorder="1" applyAlignment="1">
      <alignment horizontal="center" vertical="center"/>
    </xf>
    <xf numFmtId="0" fontId="13" fillId="0" borderId="17" xfId="25" applyFont="1" applyBorder="1" applyAlignment="1">
      <alignment horizontal="center" vertical="center" shrinkToFit="1"/>
    </xf>
    <xf numFmtId="0" fontId="13" fillId="0" borderId="81" xfId="25" applyFont="1" applyBorder="1" applyAlignment="1">
      <alignment horizontal="center" vertical="center" shrinkToFit="1"/>
    </xf>
    <xf numFmtId="0" fontId="13" fillId="0" borderId="99" xfId="25" applyFont="1" applyBorder="1" applyAlignment="1">
      <alignment horizontal="center" vertical="center" shrinkToFit="1"/>
    </xf>
    <xf numFmtId="0" fontId="13" fillId="0" borderId="1" xfId="25" applyFont="1" applyBorder="1" applyAlignment="1">
      <alignment horizontal="center" vertical="center" shrinkToFit="1"/>
    </xf>
    <xf numFmtId="182" fontId="61" fillId="0" borderId="0" xfId="25" applyNumberFormat="1" applyFont="1">
      <alignment vertical="center"/>
    </xf>
    <xf numFmtId="178" fontId="13" fillId="0" borderId="21" xfId="25" applyNumberFormat="1" applyFont="1" applyBorder="1">
      <alignment vertical="center"/>
    </xf>
    <xf numFmtId="0" fontId="13" fillId="0" borderId="26" xfId="25" applyFont="1" applyBorder="1" applyAlignment="1">
      <alignment horizontal="left" vertical="center" wrapText="1"/>
    </xf>
    <xf numFmtId="0" fontId="13" fillId="0" borderId="27" xfId="25" applyFont="1" applyBorder="1" applyAlignment="1">
      <alignment horizontal="left" vertical="center" wrapText="1"/>
    </xf>
    <xf numFmtId="0" fontId="13" fillId="0" borderId="37" xfId="25" applyFont="1" applyBorder="1" applyAlignment="1">
      <alignment horizontal="left" vertical="center" wrapText="1"/>
    </xf>
    <xf numFmtId="0" fontId="17" fillId="10" borderId="26" xfId="25" applyFont="1" applyFill="1" applyBorder="1" applyAlignment="1">
      <alignment horizontal="center" vertical="center" wrapText="1"/>
    </xf>
    <xf numFmtId="178" fontId="13" fillId="0" borderId="27" xfId="25" applyNumberFormat="1" applyFont="1" applyBorder="1">
      <alignment vertical="center"/>
    </xf>
    <xf numFmtId="178" fontId="13" fillId="0" borderId="37" xfId="25" applyNumberFormat="1" applyFont="1" applyBorder="1">
      <alignment vertical="center"/>
    </xf>
    <xf numFmtId="178" fontId="13" fillId="0" borderId="20" xfId="25" applyNumberFormat="1" applyFont="1" applyBorder="1">
      <alignment vertical="center"/>
    </xf>
    <xf numFmtId="0" fontId="66" fillId="0" borderId="78" xfId="14" applyFont="1" applyBorder="1" applyAlignment="1">
      <alignment horizontal="center" vertical="center"/>
    </xf>
    <xf numFmtId="178" fontId="13" fillId="0" borderId="45" xfId="25" applyNumberFormat="1" applyFont="1" applyBorder="1">
      <alignment vertical="center"/>
    </xf>
    <xf numFmtId="0" fontId="17" fillId="0" borderId="43" xfId="25" applyFont="1" applyBorder="1" applyAlignment="1">
      <alignment horizontal="center" vertical="center" wrapText="1"/>
    </xf>
    <xf numFmtId="178" fontId="13" fillId="0" borderId="43" xfId="25" applyNumberFormat="1" applyFont="1" applyBorder="1">
      <alignment vertical="center"/>
    </xf>
    <xf numFmtId="178" fontId="13" fillId="0" borderId="44" xfId="25" applyNumberFormat="1" applyFont="1" applyBorder="1">
      <alignment vertical="center"/>
    </xf>
    <xf numFmtId="0" fontId="13" fillId="0" borderId="25" xfId="25" applyFont="1" applyBorder="1" applyAlignment="1">
      <alignment horizontal="center" vertical="center" shrinkToFit="1"/>
    </xf>
    <xf numFmtId="0" fontId="13" fillId="0" borderId="101" xfId="25" applyFont="1" applyBorder="1" applyAlignment="1">
      <alignment horizontal="center" vertical="center" shrinkToFit="1"/>
    </xf>
    <xf numFmtId="0" fontId="13" fillId="0" borderId="89" xfId="25" applyFont="1" applyBorder="1" applyAlignment="1">
      <alignment horizontal="center" vertical="center" shrinkToFit="1"/>
    </xf>
    <xf numFmtId="0" fontId="13" fillId="0" borderId="42" xfId="25" applyFont="1" applyBorder="1" applyAlignment="1">
      <alignment horizontal="center" vertical="center" shrinkToFit="1"/>
    </xf>
    <xf numFmtId="0" fontId="13" fillId="0" borderId="102" xfId="25" applyFont="1" applyBorder="1" applyAlignment="1">
      <alignment horizontal="center" vertical="center" shrinkToFit="1"/>
    </xf>
    <xf numFmtId="0" fontId="13" fillId="0" borderId="46" xfId="25" applyFont="1" applyBorder="1" applyAlignment="1">
      <alignment horizontal="center" vertical="center" shrinkToFit="1"/>
    </xf>
    <xf numFmtId="0" fontId="13" fillId="0" borderId="88" xfId="25" applyFont="1" applyBorder="1" applyAlignment="1">
      <alignment horizontal="center" vertical="center" shrinkToFit="1"/>
    </xf>
    <xf numFmtId="0" fontId="13" fillId="0" borderId="126" xfId="25" applyFont="1" applyBorder="1" applyAlignment="1">
      <alignment horizontal="center" vertical="center" shrinkToFit="1"/>
    </xf>
    <xf numFmtId="0" fontId="13" fillId="0" borderId="140" xfId="25" applyFont="1" applyBorder="1" applyAlignment="1">
      <alignment horizontal="center" vertical="center"/>
    </xf>
    <xf numFmtId="0" fontId="13" fillId="0" borderId="107" xfId="25" applyFont="1" applyBorder="1" applyAlignment="1">
      <alignment horizontal="center" vertical="center"/>
    </xf>
    <xf numFmtId="0" fontId="13" fillId="0" borderId="90" xfId="25" applyFont="1" applyBorder="1" applyAlignment="1">
      <alignment horizontal="center" vertical="center" shrinkToFit="1"/>
    </xf>
    <xf numFmtId="0" fontId="13" fillId="0" borderId="141" xfId="25" applyFont="1" applyBorder="1" applyAlignment="1">
      <alignment horizontal="center" vertical="center"/>
    </xf>
    <xf numFmtId="0" fontId="12" fillId="0" borderId="25" xfId="25" applyFont="1" applyFill="1" applyBorder="1" applyAlignment="1">
      <alignment horizontal="center" vertical="center"/>
    </xf>
    <xf numFmtId="0" fontId="66" fillId="6" borderId="77" xfId="14" applyFont="1" applyFill="1" applyBorder="1" applyAlignment="1">
      <alignment horizontal="center" vertical="center"/>
    </xf>
    <xf numFmtId="0" fontId="15" fillId="0" borderId="0" xfId="25" applyFont="1" applyAlignment="1">
      <alignment horizontal="center" vertical="center" wrapText="1"/>
    </xf>
    <xf numFmtId="0" fontId="17" fillId="0" borderId="0" xfId="25" applyFont="1" applyAlignment="1">
      <alignment horizontal="center" vertical="center" wrapText="1"/>
    </xf>
    <xf numFmtId="0" fontId="13" fillId="0" borderId="0" xfId="25" applyFont="1" applyAlignment="1">
      <alignment vertical="center" wrapText="1"/>
    </xf>
    <xf numFmtId="0" fontId="66" fillId="6" borderId="76" xfId="14" applyFont="1" applyFill="1" applyBorder="1" applyAlignment="1">
      <alignment horizontal="center" vertical="center"/>
    </xf>
    <xf numFmtId="185" fontId="13" fillId="0" borderId="0" xfId="25" applyNumberFormat="1" applyFont="1">
      <alignment vertical="center"/>
    </xf>
    <xf numFmtId="0" fontId="67" fillId="0" borderId="0" xfId="25" applyFont="1" applyAlignment="1">
      <alignment horizontal="center" vertical="center" wrapText="1"/>
    </xf>
    <xf numFmtId="1" fontId="61" fillId="0" borderId="0" xfId="25" applyNumberFormat="1" applyFont="1">
      <alignment vertical="center"/>
    </xf>
    <xf numFmtId="0" fontId="66" fillId="6" borderId="78" xfId="14" applyFont="1" applyFill="1" applyBorder="1" applyAlignment="1" applyProtection="1">
      <alignment horizontal="center" vertical="center" shrinkToFit="1"/>
      <protection locked="0"/>
    </xf>
    <xf numFmtId="0" fontId="66" fillId="6" borderId="78" xfId="14" applyFont="1" applyFill="1" applyBorder="1" applyAlignment="1">
      <alignment horizontal="center" vertical="center"/>
    </xf>
    <xf numFmtId="49" fontId="13" fillId="0" borderId="0" xfId="25" applyNumberFormat="1" applyFont="1">
      <alignment vertical="center"/>
    </xf>
    <xf numFmtId="0" fontId="69" fillId="0" borderId="0" xfId="14" applyFont="1" applyAlignment="1" applyProtection="1">
      <alignment vertical="center" shrinkToFit="1"/>
      <protection locked="0"/>
    </xf>
    <xf numFmtId="0" fontId="69" fillId="0" borderId="0" xfId="14" applyFont="1" applyAlignment="1">
      <alignment vertical="center" shrinkToFit="1"/>
    </xf>
    <xf numFmtId="0" fontId="17" fillId="0" borderId="0" xfId="25" applyFont="1" applyAlignment="1">
      <alignment horizontal="centerContinuous" vertical="center" wrapText="1"/>
    </xf>
    <xf numFmtId="0" fontId="69" fillId="0" borderId="0" xfId="14" applyFont="1" applyBorder="1" applyAlignment="1">
      <alignment vertical="center" shrinkToFit="1"/>
    </xf>
    <xf numFmtId="0" fontId="13" fillId="0" borderId="0" xfId="25" applyFont="1" applyBorder="1">
      <alignment vertical="center"/>
    </xf>
    <xf numFmtId="179" fontId="18" fillId="0" borderId="0" xfId="25" applyNumberFormat="1" applyFont="1" applyBorder="1" applyAlignment="1">
      <alignment vertical="center"/>
    </xf>
    <xf numFmtId="177" fontId="18" fillId="0" borderId="0" xfId="25" applyNumberFormat="1" applyFont="1" applyBorder="1" applyAlignment="1">
      <alignment vertical="center"/>
    </xf>
    <xf numFmtId="181" fontId="18" fillId="0" borderId="0" xfId="25" applyNumberFormat="1" applyFont="1" applyBorder="1" applyAlignment="1">
      <alignment vertical="center"/>
    </xf>
    <xf numFmtId="0" fontId="17" fillId="0" borderId="0" xfId="25" applyFont="1" applyAlignment="1">
      <alignment horizontal="centerContinuous" vertical="center"/>
    </xf>
    <xf numFmtId="178" fontId="13" fillId="0" borderId="0" xfId="25" applyNumberFormat="1" applyFont="1" applyBorder="1">
      <alignment vertical="center"/>
    </xf>
    <xf numFmtId="182" fontId="13" fillId="0" borderId="0" xfId="25" applyNumberFormat="1" applyFont="1" applyAlignment="1">
      <alignment horizontal="center" vertical="center"/>
    </xf>
    <xf numFmtId="182" fontId="61" fillId="0" borderId="0" xfId="25" applyNumberFormat="1" applyFont="1" applyAlignment="1">
      <alignment horizontal="center" vertical="center"/>
    </xf>
    <xf numFmtId="0" fontId="13" fillId="0" borderId="0" xfId="25" applyFont="1" applyAlignment="1">
      <alignment horizontal="center" vertical="center" shrinkToFit="1"/>
    </xf>
    <xf numFmtId="0" fontId="70" fillId="0" borderId="0" xfId="14" applyFont="1">
      <alignment vertical="center"/>
    </xf>
    <xf numFmtId="0" fontId="71" fillId="0" borderId="0" xfId="14" applyFont="1">
      <alignment vertical="center"/>
    </xf>
    <xf numFmtId="184" fontId="13" fillId="0" borderId="0" xfId="25" applyNumberFormat="1" applyFont="1" applyAlignment="1">
      <alignment horizontal="center" vertical="center"/>
    </xf>
    <xf numFmtId="0" fontId="69" fillId="0" borderId="0" xfId="14" applyFont="1" applyAlignment="1">
      <alignment horizontal="center" vertical="center"/>
    </xf>
    <xf numFmtId="1" fontId="61" fillId="0" borderId="0" xfId="25" applyNumberFormat="1" applyFont="1" applyAlignment="1">
      <alignment horizontal="center" vertical="center"/>
    </xf>
    <xf numFmtId="182" fontId="13" fillId="11" borderId="0" xfId="25" applyNumberFormat="1" applyFont="1" applyFill="1" applyAlignment="1">
      <alignment horizontal="right" vertical="center" shrinkToFit="1"/>
    </xf>
    <xf numFmtId="49" fontId="69" fillId="0" borderId="0" xfId="14" applyNumberFormat="1" applyFont="1" applyAlignment="1">
      <alignment horizontal="center" vertical="center"/>
    </xf>
    <xf numFmtId="183" fontId="13" fillId="0" borderId="0" xfId="25" applyNumberFormat="1" applyFont="1" applyAlignment="1">
      <alignment horizontal="right" vertical="center" shrinkToFit="1"/>
    </xf>
    <xf numFmtId="182" fontId="13" fillId="0" borderId="0" xfId="25" applyNumberFormat="1" applyFont="1" applyAlignment="1">
      <alignment horizontal="right" vertical="center" shrinkToFit="1"/>
    </xf>
    <xf numFmtId="0" fontId="69" fillId="0" borderId="0" xfId="14" applyFont="1">
      <alignment vertical="center"/>
    </xf>
    <xf numFmtId="0" fontId="19" fillId="0" borderId="0" xfId="14" applyFont="1" applyAlignment="1">
      <alignment horizontal="center" vertical="center"/>
    </xf>
    <xf numFmtId="0" fontId="69" fillId="0" borderId="2" xfId="14" applyFont="1" applyBorder="1" applyAlignment="1">
      <alignment horizontal="center" vertical="center"/>
    </xf>
    <xf numFmtId="0" fontId="72" fillId="0" borderId="0" xfId="14" applyFont="1" applyAlignment="1">
      <alignment horizontal="left" vertical="center"/>
    </xf>
    <xf numFmtId="0" fontId="69" fillId="0" borderId="7" xfId="14" applyFont="1" applyBorder="1" applyAlignment="1">
      <alignment horizontal="center" vertical="center"/>
    </xf>
    <xf numFmtId="0" fontId="69" fillId="0" borderId="8" xfId="14" applyFont="1" applyBorder="1" applyAlignment="1">
      <alignment horizontal="center" vertical="center"/>
    </xf>
    <xf numFmtId="0" fontId="73" fillId="0" borderId="9" xfId="14" applyFont="1" applyBorder="1" applyAlignment="1">
      <alignment horizontal="center" vertical="center" wrapText="1" shrinkToFit="1"/>
    </xf>
    <xf numFmtId="0" fontId="74" fillId="0" borderId="124" xfId="14" applyFont="1" applyBorder="1" applyAlignment="1">
      <alignment horizontal="center" vertical="center" shrinkToFit="1"/>
    </xf>
    <xf numFmtId="0" fontId="69" fillId="0" borderId="0" xfId="14" applyFont="1" applyAlignment="1">
      <alignment horizontal="center" vertical="center" shrinkToFit="1"/>
    </xf>
    <xf numFmtId="0" fontId="75" fillId="0" borderId="0" xfId="14" applyFont="1">
      <alignment vertical="center"/>
    </xf>
    <xf numFmtId="0" fontId="69" fillId="0" borderId="18" xfId="14" applyFont="1" applyBorder="1" applyAlignment="1">
      <alignment horizontal="center" vertical="center"/>
    </xf>
    <xf numFmtId="0" fontId="73" fillId="0" borderId="19" xfId="14" applyFont="1" applyBorder="1" applyAlignment="1">
      <alignment horizontal="center" vertical="center" shrinkToFit="1"/>
    </xf>
    <xf numFmtId="0" fontId="74" fillId="0" borderId="125" xfId="14" applyFont="1" applyBorder="1" applyAlignment="1">
      <alignment horizontal="center" vertical="center" shrinkToFit="1"/>
    </xf>
    <xf numFmtId="0" fontId="74" fillId="0" borderId="0" xfId="14" applyFont="1">
      <alignment vertical="center"/>
    </xf>
    <xf numFmtId="0" fontId="73" fillId="0" borderId="26" xfId="14" applyFont="1" applyBorder="1" applyAlignment="1">
      <alignment horizontal="center" vertical="center" shrinkToFit="1"/>
    </xf>
    <xf numFmtId="187" fontId="76" fillId="6" borderId="24" xfId="14" applyNumberFormat="1" applyFont="1" applyFill="1" applyBorder="1" applyAlignment="1" applyProtection="1">
      <alignment horizontal="right" vertical="center"/>
      <protection locked="0"/>
    </xf>
    <xf numFmtId="187" fontId="76" fillId="0" borderId="24" xfId="14" applyNumberFormat="1" applyFont="1" applyBorder="1" applyAlignment="1">
      <alignment horizontal="right" vertical="center"/>
    </xf>
    <xf numFmtId="0" fontId="69" fillId="0" borderId="142" xfId="14" applyFont="1" applyBorder="1" applyAlignment="1">
      <alignment horizontal="center" vertical="center"/>
    </xf>
    <xf numFmtId="187" fontId="76" fillId="6" borderId="1" xfId="14" applyNumberFormat="1" applyFont="1" applyFill="1" applyBorder="1" applyAlignment="1" applyProtection="1">
      <alignment horizontal="right" vertical="center"/>
      <protection locked="0"/>
    </xf>
    <xf numFmtId="187" fontId="76" fillId="0" borderId="1" xfId="14" applyNumberFormat="1" applyFont="1" applyBorder="1" applyAlignment="1">
      <alignment horizontal="right" vertical="center"/>
    </xf>
    <xf numFmtId="0" fontId="69" fillId="0" borderId="143" xfId="14" applyFont="1" applyBorder="1" applyAlignment="1">
      <alignment horizontal="center" vertical="center"/>
    </xf>
    <xf numFmtId="0" fontId="69" fillId="6" borderId="77" xfId="14" applyFont="1" applyFill="1" applyBorder="1" applyAlignment="1" applyProtection="1">
      <alignment horizontal="center" vertical="center" shrinkToFit="1"/>
      <protection locked="0"/>
    </xf>
    <xf numFmtId="0" fontId="69" fillId="6" borderId="2" xfId="14" applyFont="1" applyFill="1" applyBorder="1" applyAlignment="1" applyProtection="1">
      <alignment horizontal="center" vertical="center" shrinkToFit="1"/>
      <protection locked="0"/>
    </xf>
    <xf numFmtId="0" fontId="69" fillId="6" borderId="76" xfId="14" applyFont="1" applyFill="1" applyBorder="1" applyAlignment="1" applyProtection="1">
      <alignment horizontal="center" vertical="center" shrinkToFit="1"/>
      <protection locked="0"/>
    </xf>
    <xf numFmtId="0" fontId="69" fillId="0" borderId="1" xfId="14" applyFont="1" applyBorder="1" applyAlignment="1">
      <alignment horizontal="center" vertical="center"/>
    </xf>
    <xf numFmtId="0" fontId="69" fillId="0" borderId="87" xfId="14" applyFont="1" applyBorder="1" applyAlignment="1">
      <alignment horizontal="center" vertical="center"/>
    </xf>
    <xf numFmtId="0" fontId="69" fillId="0" borderId="88" xfId="14" applyFont="1" applyBorder="1" applyAlignment="1">
      <alignment horizontal="center" vertical="center"/>
    </xf>
    <xf numFmtId="0" fontId="69" fillId="0" borderId="46" xfId="14" applyFont="1" applyBorder="1" applyAlignment="1">
      <alignment horizontal="center" vertical="center"/>
    </xf>
    <xf numFmtId="0" fontId="69" fillId="0" borderId="144" xfId="14" applyFont="1" applyBorder="1" applyAlignment="1">
      <alignment horizontal="center" vertical="center"/>
    </xf>
    <xf numFmtId="0" fontId="74" fillId="0" borderId="127" xfId="14" applyFont="1" applyBorder="1" applyAlignment="1">
      <alignment horizontal="center" vertical="center" shrinkToFit="1"/>
    </xf>
    <xf numFmtId="0" fontId="19" fillId="0" borderId="6" xfId="14" applyFont="1" applyBorder="1" applyAlignment="1">
      <alignment horizontal="center" vertical="center"/>
    </xf>
    <xf numFmtId="0" fontId="69" fillId="0" borderId="6" xfId="14" applyFont="1" applyBorder="1" applyAlignment="1">
      <alignment horizontal="center" vertical="center" shrinkToFit="1"/>
    </xf>
    <xf numFmtId="0" fontId="73" fillId="0" borderId="1" xfId="14" applyFont="1" applyBorder="1" applyAlignment="1">
      <alignment horizontal="center" vertical="center" shrinkToFit="1"/>
    </xf>
    <xf numFmtId="0" fontId="73" fillId="0" borderId="0" xfId="14" applyFont="1" applyAlignment="1">
      <alignment horizontal="center" vertical="center" shrinkToFit="1"/>
    </xf>
    <xf numFmtId="187" fontId="76" fillId="6" borderId="1" xfId="14" applyNumberFormat="1" applyFont="1" applyFill="1" applyBorder="1" applyAlignment="1" applyProtection="1">
      <alignment horizontal="right" vertical="center" shrinkToFit="1"/>
      <protection locked="0"/>
    </xf>
    <xf numFmtId="187" fontId="76" fillId="0" borderId="1" xfId="14" applyNumberFormat="1" applyFont="1" applyBorder="1" applyAlignment="1">
      <alignment horizontal="right" vertical="center" shrinkToFit="1"/>
    </xf>
    <xf numFmtId="188" fontId="76" fillId="0" borderId="0" xfId="14" applyNumberFormat="1" applyFont="1" applyAlignment="1">
      <alignment horizontal="right" vertical="center" shrinkToFit="1"/>
    </xf>
    <xf numFmtId="188" fontId="76" fillId="0" borderId="119" xfId="14" applyNumberFormat="1" applyFont="1" applyBorder="1" applyAlignment="1">
      <alignment horizontal="center" vertical="center" shrinkToFit="1"/>
    </xf>
    <xf numFmtId="0" fontId="19" fillId="0" borderId="17" xfId="14" applyFont="1" applyBorder="1" applyAlignment="1">
      <alignment horizontal="center" vertical="center"/>
    </xf>
    <xf numFmtId="0" fontId="69" fillId="0" borderId="17" xfId="14" applyFont="1" applyBorder="1" applyAlignment="1">
      <alignment horizontal="center" vertical="center" shrinkToFit="1"/>
    </xf>
    <xf numFmtId="188" fontId="76" fillId="0" borderId="125" xfId="14" applyNumberFormat="1" applyFont="1" applyBorder="1" applyAlignment="1">
      <alignment horizontal="center" vertical="center" shrinkToFit="1"/>
    </xf>
    <xf numFmtId="0" fontId="73" fillId="0" borderId="37" xfId="14" applyFont="1" applyBorder="1" applyAlignment="1">
      <alignment horizontal="center" vertical="center" shrinkToFit="1"/>
    </xf>
    <xf numFmtId="0" fontId="77" fillId="0" borderId="77" xfId="14" applyFont="1" applyBorder="1" applyAlignment="1">
      <alignment horizontal="center" vertical="center" wrapText="1" shrinkToFit="1"/>
    </xf>
    <xf numFmtId="187" fontId="76" fillId="6" borderId="91" xfId="14" applyNumberFormat="1" applyFont="1" applyFill="1" applyBorder="1" applyAlignment="1" applyProtection="1">
      <alignment horizontal="right" vertical="center" shrinkToFit="1"/>
      <protection locked="0"/>
    </xf>
    <xf numFmtId="187" fontId="76" fillId="0" borderId="63" xfId="14" applyNumberFormat="1" applyFont="1" applyBorder="1" applyAlignment="1">
      <alignment horizontal="right" vertical="center" shrinkToFit="1"/>
    </xf>
    <xf numFmtId="188" fontId="76" fillId="0" borderId="62" xfId="14" applyNumberFormat="1" applyFont="1" applyBorder="1" applyAlignment="1">
      <alignment horizontal="right" vertical="center" shrinkToFit="1"/>
    </xf>
    <xf numFmtId="0" fontId="77" fillId="0" borderId="76" xfId="14" applyFont="1" applyBorder="1" applyAlignment="1">
      <alignment horizontal="center" vertical="center" shrinkToFit="1"/>
    </xf>
    <xf numFmtId="187" fontId="76" fillId="6" borderId="92" xfId="14" applyNumberFormat="1" applyFont="1" applyFill="1" applyBorder="1" applyAlignment="1" applyProtection="1">
      <alignment horizontal="right" vertical="center" shrinkToFit="1"/>
      <protection locked="0"/>
    </xf>
    <xf numFmtId="187" fontId="76" fillId="0" borderId="67" xfId="14" applyNumberFormat="1" applyFont="1" applyBorder="1" applyAlignment="1">
      <alignment horizontal="right" vertical="center" shrinkToFit="1"/>
    </xf>
    <xf numFmtId="188" fontId="76" fillId="0" borderId="66" xfId="14" applyNumberFormat="1" applyFont="1" applyBorder="1" applyAlignment="1">
      <alignment horizontal="right" vertical="center" shrinkToFit="1"/>
    </xf>
    <xf numFmtId="0" fontId="73" fillId="0" borderId="27" xfId="14" applyFont="1" applyBorder="1" applyAlignment="1">
      <alignment horizontal="center" vertical="center" shrinkToFit="1"/>
    </xf>
    <xf numFmtId="0" fontId="77" fillId="0" borderId="78" xfId="14" applyFont="1" applyBorder="1" applyAlignment="1">
      <alignment horizontal="center" vertical="center" shrinkToFit="1"/>
    </xf>
    <xf numFmtId="187" fontId="76" fillId="6" borderId="93" xfId="14" applyNumberFormat="1" applyFont="1" applyFill="1" applyBorder="1" applyAlignment="1" applyProtection="1">
      <alignment horizontal="right" vertical="center" shrinkToFit="1"/>
      <protection locked="0"/>
    </xf>
    <xf numFmtId="187" fontId="76" fillId="0" borderId="71" xfId="14" applyNumberFormat="1" applyFont="1" applyBorder="1" applyAlignment="1">
      <alignment horizontal="right" vertical="center" shrinkToFit="1"/>
    </xf>
    <xf numFmtId="188" fontId="76" fillId="0" borderId="70" xfId="14" applyNumberFormat="1" applyFont="1" applyBorder="1" applyAlignment="1">
      <alignment horizontal="right" vertical="center" shrinkToFit="1"/>
    </xf>
    <xf numFmtId="0" fontId="69" fillId="0" borderId="38" xfId="14" applyFont="1" applyBorder="1" applyAlignment="1">
      <alignment horizontal="center" vertical="center" shrinkToFit="1"/>
    </xf>
    <xf numFmtId="0" fontId="69" fillId="0" borderId="24" xfId="14" applyFont="1" applyBorder="1" applyAlignment="1">
      <alignment horizontal="center" vertical="center" shrinkToFit="1"/>
    </xf>
    <xf numFmtId="187" fontId="76" fillId="6" borderId="77" xfId="14" applyNumberFormat="1" applyFont="1" applyFill="1" applyBorder="1" applyAlignment="1" applyProtection="1">
      <alignment horizontal="right" vertical="center" shrinkToFit="1"/>
      <protection locked="0"/>
    </xf>
    <xf numFmtId="187" fontId="76" fillId="0" borderId="24" xfId="14" applyNumberFormat="1" applyFont="1" applyBorder="1" applyAlignment="1">
      <alignment horizontal="right" vertical="center" shrinkToFit="1"/>
    </xf>
    <xf numFmtId="188" fontId="76" fillId="0" borderId="23" xfId="14" applyNumberFormat="1" applyFont="1" applyBorder="1" applyAlignment="1">
      <alignment horizontal="right" vertical="center" shrinkToFit="1"/>
    </xf>
    <xf numFmtId="0" fontId="69" fillId="0" borderId="21" xfId="14" applyFont="1" applyBorder="1" applyAlignment="1">
      <alignment horizontal="center" vertical="center" shrinkToFit="1"/>
    </xf>
    <xf numFmtId="0" fontId="69" fillId="0" borderId="1" xfId="14" applyFont="1" applyBorder="1" applyAlignment="1">
      <alignment horizontal="center" vertical="center" shrinkToFit="1"/>
    </xf>
    <xf numFmtId="187" fontId="76" fillId="6" borderId="76" xfId="14" applyNumberFormat="1" applyFont="1" applyFill="1" applyBorder="1" applyAlignment="1" applyProtection="1">
      <alignment horizontal="right" vertical="center" shrinkToFit="1"/>
      <protection locked="0"/>
    </xf>
    <xf numFmtId="0" fontId="69" fillId="0" borderId="25" xfId="14" applyFont="1" applyBorder="1" applyAlignment="1">
      <alignment horizontal="center" vertical="center" shrinkToFit="1"/>
    </xf>
    <xf numFmtId="0" fontId="69" fillId="0" borderId="45" xfId="14" applyFont="1" applyBorder="1" applyAlignment="1">
      <alignment horizontal="center" vertical="center" shrinkToFit="1"/>
    </xf>
    <xf numFmtId="0" fontId="69" fillId="0" borderId="46" xfId="14" applyFont="1" applyBorder="1" applyAlignment="1">
      <alignment horizontal="center" vertical="center" shrinkToFit="1"/>
    </xf>
    <xf numFmtId="187" fontId="76" fillId="6" borderId="89" xfId="14" applyNumberFormat="1" applyFont="1" applyFill="1" applyBorder="1" applyAlignment="1" applyProtection="1">
      <alignment horizontal="right" vertical="center" shrinkToFit="1"/>
      <protection locked="0"/>
    </xf>
    <xf numFmtId="187" fontId="76" fillId="0" borderId="46" xfId="14" applyNumberFormat="1" applyFont="1" applyBorder="1" applyAlignment="1">
      <alignment horizontal="right" vertical="center" shrinkToFit="1"/>
    </xf>
    <xf numFmtId="188" fontId="76" fillId="0" borderId="43" xfId="14" applyNumberFormat="1" applyFont="1" applyBorder="1" applyAlignment="1">
      <alignment horizontal="right" vertical="center" shrinkToFit="1"/>
    </xf>
    <xf numFmtId="0" fontId="73" fillId="0" borderId="10" xfId="14" applyFont="1" applyBorder="1" applyAlignment="1">
      <alignment horizontal="center" vertical="center" shrinkToFit="1"/>
    </xf>
    <xf numFmtId="0" fontId="73" fillId="0" borderId="13" xfId="14" applyFont="1" applyBorder="1" applyAlignment="1">
      <alignment horizontal="center" vertical="center" shrinkToFit="1"/>
    </xf>
    <xf numFmtId="187" fontId="76" fillId="6" borderId="95" xfId="14" applyNumberFormat="1" applyFont="1" applyFill="1" applyBorder="1" applyAlignment="1" applyProtection="1">
      <alignment horizontal="right" vertical="center" shrinkToFit="1"/>
      <protection locked="0"/>
    </xf>
    <xf numFmtId="187" fontId="76" fillId="0" borderId="95" xfId="14" applyNumberFormat="1" applyFont="1" applyBorder="1" applyAlignment="1">
      <alignment horizontal="right" vertical="center" shrinkToFit="1"/>
    </xf>
    <xf numFmtId="188" fontId="76" fillId="0" borderId="10" xfId="14" applyNumberFormat="1" applyFont="1" applyBorder="1" applyAlignment="1">
      <alignment horizontal="right" vertical="center" shrinkToFit="1"/>
    </xf>
    <xf numFmtId="0" fontId="69" fillId="0" borderId="77" xfId="14" applyFont="1" applyBorder="1" applyAlignment="1">
      <alignment horizontal="center" vertical="center"/>
    </xf>
    <xf numFmtId="187" fontId="76" fillId="0" borderId="76" xfId="14" applyNumberFormat="1" applyFont="1" applyBorder="1" applyAlignment="1">
      <alignment horizontal="right" vertical="center" shrinkToFit="1"/>
    </xf>
    <xf numFmtId="0" fontId="69" fillId="0" borderId="76" xfId="14" applyFont="1" applyBorder="1" applyAlignment="1">
      <alignment horizontal="center" vertical="center"/>
    </xf>
    <xf numFmtId="0" fontId="69" fillId="0" borderId="78" xfId="14" applyFont="1" applyBorder="1" applyAlignment="1">
      <alignment horizontal="center" vertical="center"/>
    </xf>
    <xf numFmtId="0" fontId="69" fillId="6" borderId="77" xfId="14" applyFont="1" applyFill="1" applyBorder="1" applyAlignment="1">
      <alignment horizontal="center" vertical="center"/>
    </xf>
    <xf numFmtId="0" fontId="69" fillId="6" borderId="76" xfId="14" applyFont="1" applyFill="1" applyBorder="1" applyAlignment="1">
      <alignment horizontal="center" vertical="center"/>
    </xf>
    <xf numFmtId="0" fontId="73" fillId="0" borderId="23" xfId="14" applyFont="1" applyBorder="1" applyAlignment="1">
      <alignment horizontal="center" vertical="center" shrinkToFit="1"/>
    </xf>
    <xf numFmtId="0" fontId="69" fillId="6" borderId="78" xfId="14" applyFont="1" applyFill="1" applyBorder="1" applyAlignment="1" applyProtection="1">
      <alignment horizontal="center" vertical="center" shrinkToFit="1"/>
      <protection locked="0"/>
    </xf>
    <xf numFmtId="0" fontId="69" fillId="6" borderId="78" xfId="14" applyFont="1" applyFill="1" applyBorder="1" applyAlignment="1">
      <alignment horizontal="center" vertical="center"/>
    </xf>
    <xf numFmtId="0" fontId="73" fillId="0" borderId="43" xfId="14" applyFont="1" applyBorder="1" applyAlignment="1">
      <alignment horizontal="center" vertical="center" shrinkToFit="1"/>
    </xf>
    <xf numFmtId="0" fontId="73" fillId="0" borderId="46" xfId="14" applyFont="1" applyBorder="1" applyAlignment="1">
      <alignment horizontal="center" vertical="center" shrinkToFit="1"/>
    </xf>
    <xf numFmtId="0" fontId="78" fillId="0" borderId="0" xfId="14" applyFont="1">
      <alignment vertical="center"/>
    </xf>
    <xf numFmtId="0" fontId="69" fillId="6" borderId="2" xfId="14" applyFont="1" applyFill="1" applyBorder="1" applyAlignment="1" applyProtection="1">
      <alignment horizontal="center" vertical="center"/>
      <protection locked="0"/>
    </xf>
    <xf numFmtId="0" fontId="75" fillId="0" borderId="0" xfId="14" applyFont="1" applyAlignment="1">
      <alignment horizontal="left" vertical="center"/>
    </xf>
    <xf numFmtId="0" fontId="69" fillId="0" borderId="0" xfId="14" applyFont="1" applyProtection="1">
      <alignment vertical="center"/>
      <protection locked="0"/>
    </xf>
    <xf numFmtId="0" fontId="69" fillId="11" borderId="0" xfId="14" applyFont="1" applyFill="1" applyAlignment="1" applyProtection="1">
      <alignment horizontal="center" vertical="center" shrinkToFit="1"/>
      <protection locked="0"/>
    </xf>
    <xf numFmtId="188" fontId="76" fillId="0" borderId="127" xfId="14" applyNumberFormat="1" applyFont="1" applyBorder="1" applyAlignment="1">
      <alignment horizontal="center" vertical="center" shrinkToFit="1"/>
    </xf>
    <xf numFmtId="0" fontId="69" fillId="0" borderId="12" xfId="14" applyFont="1" applyBorder="1" applyAlignment="1">
      <alignment horizontal="center" vertical="center"/>
    </xf>
    <xf numFmtId="0" fontId="69" fillId="0" borderId="10" xfId="14" applyFont="1" applyBorder="1" applyAlignment="1">
      <alignment horizontal="center" vertical="center"/>
    </xf>
    <xf numFmtId="0" fontId="69" fillId="0" borderId="13" xfId="14" applyFont="1" applyBorder="1" applyAlignment="1">
      <alignment horizontal="center" vertical="center"/>
    </xf>
    <xf numFmtId="188" fontId="76" fillId="0" borderId="99" xfId="14" applyNumberFormat="1" applyFont="1" applyBorder="1" applyAlignment="1">
      <alignment horizontal="right" vertical="center" shrinkToFit="1"/>
    </xf>
    <xf numFmtId="0" fontId="69" fillId="0" borderId="21" xfId="14" applyFont="1" applyBorder="1" applyAlignment="1">
      <alignment horizontal="center" vertical="center"/>
    </xf>
    <xf numFmtId="0" fontId="69" fillId="0" borderId="99" xfId="14" applyFont="1" applyBorder="1" applyAlignment="1">
      <alignment horizontal="center" vertical="center"/>
    </xf>
    <xf numFmtId="0" fontId="19" fillId="0" borderId="25" xfId="14" applyFont="1" applyBorder="1" applyAlignment="1">
      <alignment horizontal="center" vertical="center"/>
    </xf>
    <xf numFmtId="0" fontId="69" fillId="0" borderId="45" xfId="14" applyFont="1" applyBorder="1" applyAlignment="1">
      <alignment horizontal="center" vertical="center"/>
    </xf>
    <xf numFmtId="0" fontId="69" fillId="0" borderId="43" xfId="14" applyFont="1" applyBorder="1" applyAlignment="1">
      <alignment horizontal="center" vertical="center"/>
    </xf>
    <xf numFmtId="0" fontId="69" fillId="0" borderId="89" xfId="14" applyFont="1" applyBorder="1" applyAlignment="1">
      <alignment horizontal="center" vertical="center"/>
    </xf>
    <xf numFmtId="0" fontId="69" fillId="0" borderId="102" xfId="14" applyFont="1" applyBorder="1" applyAlignment="1">
      <alignment horizontal="center" vertical="center"/>
    </xf>
    <xf numFmtId="0" fontId="79" fillId="0" borderId="0" xfId="14" applyFont="1" applyAlignment="1">
      <alignment horizontal="right" vertical="center"/>
    </xf>
    <xf numFmtId="0" fontId="19" fillId="0" borderId="0" xfId="14" applyFont="1" applyAlignment="1">
      <alignment vertical="center" shrinkToFit="1"/>
    </xf>
    <xf numFmtId="0" fontId="76" fillId="0" borderId="0" xfId="14" applyFont="1">
      <alignment vertical="center"/>
    </xf>
    <xf numFmtId="187" fontId="76" fillId="0" borderId="0" xfId="14" applyNumberFormat="1" applyFont="1">
      <alignment vertical="center"/>
    </xf>
    <xf numFmtId="0" fontId="55" fillId="0" borderId="0" xfId="11" applyFont="1" applyAlignment="1">
      <alignment horizontal="center" vertical="center" wrapText="1"/>
    </xf>
    <xf numFmtId="0" fontId="59" fillId="0" borderId="0" xfId="11" applyFont="1" applyAlignment="1">
      <alignment horizontal="center" vertical="center"/>
    </xf>
    <xf numFmtId="0" fontId="56" fillId="0" borderId="2" xfId="11" applyFont="1" applyBorder="1" applyAlignment="1">
      <alignment horizontal="center" vertical="center" wrapText="1"/>
    </xf>
    <xf numFmtId="0" fontId="56" fillId="0" borderId="22" xfId="11" applyFont="1" applyBorder="1" applyAlignment="1">
      <alignment horizontal="center" vertical="center" wrapText="1"/>
    </xf>
    <xf numFmtId="0" fontId="56" fillId="0" borderId="23" xfId="11" applyFont="1" applyBorder="1" applyAlignment="1">
      <alignment horizontal="center" vertical="center" wrapText="1"/>
    </xf>
    <xf numFmtId="0" fontId="56" fillId="0" borderId="24" xfId="11" applyFont="1" applyBorder="1" applyAlignment="1">
      <alignment horizontal="center" vertical="center" wrapText="1"/>
    </xf>
    <xf numFmtId="0" fontId="59" fillId="0" borderId="22" xfId="11" applyFont="1" applyBorder="1" applyAlignment="1">
      <alignment horizontal="center" vertical="center" wrapText="1"/>
    </xf>
    <xf numFmtId="0" fontId="59" fillId="0" borderId="23" xfId="11" applyFont="1" applyBorder="1" applyAlignment="1">
      <alignment horizontal="center" vertical="center"/>
    </xf>
    <xf numFmtId="0" fontId="59" fillId="0" borderId="24" xfId="11" applyFont="1" applyBorder="1" applyAlignment="1">
      <alignment horizontal="center" vertical="center"/>
    </xf>
    <xf numFmtId="0" fontId="59" fillId="0" borderId="0" xfId="11" applyFont="1" applyAlignment="1">
      <alignment vertical="center" textRotation="255" wrapText="1"/>
    </xf>
    <xf numFmtId="0" fontId="59" fillId="0" borderId="2" xfId="11" applyFont="1" applyBorder="1" applyAlignment="1">
      <alignment horizontal="center" vertical="center"/>
    </xf>
    <xf numFmtId="0" fontId="56" fillId="0" borderId="26" xfId="11" applyFont="1" applyBorder="1" applyAlignment="1">
      <alignment horizontal="center" vertical="center" wrapText="1"/>
    </xf>
    <xf numFmtId="0" fontId="56" fillId="0" borderId="27" xfId="11" applyFont="1" applyBorder="1" applyAlignment="1">
      <alignment horizontal="center" vertical="center" wrapText="1"/>
    </xf>
    <xf numFmtId="0" fontId="56" fillId="0" borderId="37" xfId="11" applyFont="1" applyBorder="1" applyAlignment="1">
      <alignment horizontal="center" vertical="center" wrapText="1"/>
    </xf>
    <xf numFmtId="0" fontId="59" fillId="0" borderId="26" xfId="11" applyFont="1" applyBorder="1" applyAlignment="1">
      <alignment horizontal="center" vertical="center"/>
    </xf>
    <xf numFmtId="0" fontId="59" fillId="0" borderId="27" xfId="11" applyFont="1" applyBorder="1" applyAlignment="1">
      <alignment horizontal="center" vertical="center"/>
    </xf>
    <xf numFmtId="0" fontId="59" fillId="0" borderId="37" xfId="11" applyFont="1" applyBorder="1" applyAlignment="1">
      <alignment horizontal="center" vertical="center"/>
    </xf>
    <xf numFmtId="0" fontId="56" fillId="0" borderId="77" xfId="11" applyFont="1" applyBorder="1" applyAlignment="1">
      <alignment horizontal="center" vertical="center" wrapText="1"/>
    </xf>
    <xf numFmtId="0" fontId="56" fillId="0" borderId="22" xfId="11" applyFont="1" applyBorder="1" applyAlignment="1">
      <alignment horizontal="left" vertical="center" indent="1"/>
    </xf>
    <xf numFmtId="0" fontId="56" fillId="0" borderId="2" xfId="11" applyFont="1" applyBorder="1" applyAlignment="1">
      <alignment horizontal="left" vertical="center" indent="1"/>
    </xf>
    <xf numFmtId="0" fontId="59" fillId="0" borderId="77" xfId="11" applyFont="1" applyBorder="1" applyAlignment="1">
      <alignment horizontal="center" vertical="center"/>
    </xf>
    <xf numFmtId="0" fontId="80" fillId="0" borderId="2" xfId="11" applyFont="1" applyBorder="1" applyAlignment="1">
      <alignment horizontal="center" vertical="center" wrapText="1"/>
    </xf>
    <xf numFmtId="0" fontId="80" fillId="0" borderId="4" xfId="11" applyFont="1" applyBorder="1" applyAlignment="1">
      <alignment horizontal="center" vertical="center" wrapText="1"/>
    </xf>
    <xf numFmtId="0" fontId="59" fillId="0" borderId="77" xfId="11" applyFont="1" applyBorder="1" applyAlignment="1">
      <alignment horizontal="left" vertical="center" wrapText="1" indent="1"/>
    </xf>
    <xf numFmtId="0" fontId="56" fillId="0" borderId="76" xfId="11" applyFont="1" applyBorder="1" applyAlignment="1">
      <alignment horizontal="center" vertical="center" wrapText="1"/>
    </xf>
    <xf numFmtId="0" fontId="56" fillId="0" borderId="26" xfId="11" applyFont="1" applyBorder="1" applyAlignment="1">
      <alignment horizontal="left" vertical="center" indent="1"/>
    </xf>
    <xf numFmtId="0" fontId="59" fillId="0" borderId="145" xfId="11" applyFont="1" applyBorder="1">
      <alignment vertical="center"/>
    </xf>
    <xf numFmtId="0" fontId="59" fillId="0" borderId="146" xfId="11" applyFont="1" applyBorder="1">
      <alignment vertical="center"/>
    </xf>
    <xf numFmtId="0" fontId="59" fillId="0" borderId="147" xfId="11" applyFont="1" applyBorder="1">
      <alignment vertical="center"/>
    </xf>
    <xf numFmtId="0" fontId="59" fillId="0" borderId="77" xfId="11" applyFont="1" applyBorder="1">
      <alignment vertical="center"/>
    </xf>
    <xf numFmtId="0" fontId="59" fillId="0" borderId="76" xfId="11" applyFont="1" applyBorder="1" applyAlignment="1">
      <alignment horizontal="left" vertical="center" wrapText="1" indent="1"/>
    </xf>
    <xf numFmtId="0" fontId="59" fillId="0" borderId="148" xfId="11" applyFont="1" applyBorder="1">
      <alignment vertical="center"/>
    </xf>
    <xf numFmtId="0" fontId="59" fillId="0" borderId="149" xfId="11" applyFont="1" applyBorder="1">
      <alignment vertical="center"/>
    </xf>
    <xf numFmtId="0" fontId="59" fillId="0" borderId="150" xfId="11" applyFont="1" applyBorder="1">
      <alignment vertical="center"/>
    </xf>
    <xf numFmtId="0" fontId="59" fillId="0" borderId="78" xfId="11" applyFont="1" applyBorder="1">
      <alignment vertical="center"/>
    </xf>
    <xf numFmtId="0" fontId="59" fillId="0" borderId="0" xfId="11" applyFont="1" applyAlignment="1">
      <alignment horizontal="right" vertical="center"/>
    </xf>
    <xf numFmtId="0" fontId="80" fillId="0" borderId="19" xfId="11" applyFont="1" applyBorder="1" applyAlignment="1">
      <alignment horizontal="left" vertical="center" wrapText="1" indent="1"/>
    </xf>
    <xf numFmtId="0" fontId="80" fillId="0" borderId="0" xfId="11" applyFont="1" applyAlignment="1">
      <alignment horizontal="left" vertical="center" wrapText="1" indent="1"/>
    </xf>
    <xf numFmtId="0" fontId="80" fillId="0" borderId="1" xfId="11" applyFont="1" applyBorder="1" applyAlignment="1">
      <alignment horizontal="left" vertical="center" wrapText="1" indent="1"/>
    </xf>
    <xf numFmtId="0" fontId="59" fillId="0" borderId="0" xfId="11" applyFont="1" applyAlignment="1">
      <alignment horizontal="left" vertical="center" wrapText="1"/>
    </xf>
    <xf numFmtId="0" fontId="80" fillId="0" borderId="2" xfId="11" applyFont="1" applyBorder="1" applyAlignment="1">
      <alignment horizontal="left" vertical="center" wrapText="1" indent="1"/>
    </xf>
    <xf numFmtId="0" fontId="80" fillId="0" borderId="26" xfId="11" applyFont="1" applyBorder="1" applyAlignment="1">
      <alignment horizontal="left" vertical="center" wrapText="1" indent="1"/>
    </xf>
    <xf numFmtId="0" fontId="80" fillId="0" borderId="27" xfId="11" applyFont="1" applyBorder="1" applyAlignment="1">
      <alignment horizontal="left" vertical="center" wrapText="1" indent="1"/>
    </xf>
    <xf numFmtId="0" fontId="80" fillId="0" borderId="37" xfId="11" applyFont="1" applyBorder="1" applyAlignment="1">
      <alignment horizontal="left" vertical="center" wrapText="1" indent="1"/>
    </xf>
    <xf numFmtId="0" fontId="56" fillId="0" borderId="78" xfId="11" applyFont="1" applyBorder="1" applyAlignment="1">
      <alignment horizontal="center" vertical="center" wrapText="1"/>
    </xf>
    <xf numFmtId="0" fontId="59" fillId="0" borderId="3" xfId="11" applyFont="1" applyBorder="1" applyAlignment="1">
      <alignment horizontal="center" vertical="center" wrapText="1"/>
    </xf>
    <xf numFmtId="0" fontId="59" fillId="0" borderId="5" xfId="11" applyFont="1" applyBorder="1" applyAlignment="1">
      <alignment horizontal="center" vertical="center"/>
    </xf>
    <xf numFmtId="0" fontId="59" fillId="0" borderId="4" xfId="11" applyFont="1" applyBorder="1" applyAlignment="1">
      <alignment horizontal="center" vertical="center"/>
    </xf>
    <xf numFmtId="0" fontId="59" fillId="0" borderId="2" xfId="11" applyFont="1" applyBorder="1" applyAlignment="1">
      <alignment horizontal="center" vertical="center" wrapText="1"/>
    </xf>
    <xf numFmtId="0" fontId="59" fillId="0" borderId="78" xfId="11" applyFont="1" applyBorder="1" applyAlignment="1">
      <alignment horizontal="left" vertical="center" wrapText="1" indent="1"/>
    </xf>
    <xf numFmtId="0" fontId="81" fillId="0" borderId="0" xfId="25" applyFont="1" applyFill="1">
      <alignment vertical="center"/>
    </xf>
    <xf numFmtId="0" fontId="82" fillId="0" borderId="0" xfId="25" applyFont="1" applyFill="1">
      <alignment vertical="center"/>
    </xf>
    <xf numFmtId="0" fontId="83" fillId="0" borderId="0" xfId="11" applyFont="1" applyFill="1">
      <alignment vertical="center"/>
    </xf>
    <xf numFmtId="0" fontId="84" fillId="0" borderId="0" xfId="25" applyFont="1" applyFill="1">
      <alignment vertical="center"/>
    </xf>
    <xf numFmtId="0" fontId="85" fillId="0" borderId="0" xfId="11" applyFont="1" applyFill="1" applyBorder="1" applyAlignment="1">
      <alignment horizontal="center" vertical="center"/>
    </xf>
    <xf numFmtId="0" fontId="86" fillId="0" borderId="0" xfId="25" applyFont="1" applyFill="1" applyBorder="1" applyAlignment="1">
      <alignment horizontal="center" vertical="center"/>
    </xf>
    <xf numFmtId="0" fontId="81" fillId="0" borderId="151" xfId="11" applyFont="1" applyFill="1" applyBorder="1" applyAlignment="1">
      <alignment horizontal="center" vertical="center"/>
    </xf>
    <xf numFmtId="0" fontId="83" fillId="0" borderId="151" xfId="11" applyFont="1" applyFill="1" applyBorder="1" applyAlignment="1">
      <alignment horizontal="center" vertical="center" wrapText="1"/>
    </xf>
    <xf numFmtId="0" fontId="81" fillId="0" borderId="152" xfId="25" applyFont="1" applyFill="1" applyBorder="1" applyAlignment="1">
      <alignment horizontal="left" vertical="center" indent="1"/>
    </xf>
    <xf numFmtId="0" fontId="81" fillId="0" borderId="153" xfId="25" applyFont="1" applyFill="1" applyBorder="1" applyAlignment="1">
      <alignment horizontal="center" vertical="center"/>
    </xf>
    <xf numFmtId="0" fontId="81" fillId="0" borderId="153" xfId="25" applyFont="1" applyFill="1" applyBorder="1" applyAlignment="1">
      <alignment vertical="center"/>
    </xf>
    <xf numFmtId="0" fontId="81" fillId="0" borderId="154" xfId="25" applyFont="1" applyFill="1" applyBorder="1" applyAlignment="1">
      <alignment horizontal="center" vertical="center"/>
    </xf>
    <xf numFmtId="0" fontId="81" fillId="0" borderId="152" xfId="25" applyFont="1" applyFill="1" applyBorder="1" applyAlignment="1">
      <alignment horizontal="center" vertical="center"/>
    </xf>
    <xf numFmtId="0" fontId="81" fillId="0" borderId="152" xfId="25" applyFont="1" applyFill="1" applyBorder="1" applyAlignment="1">
      <alignment vertical="center" shrinkToFit="1"/>
    </xf>
    <xf numFmtId="0" fontId="81" fillId="0" borderId="152" xfId="25" applyFont="1" applyFill="1" applyBorder="1" applyAlignment="1">
      <alignment horizontal="center" vertical="center" shrinkToFit="1"/>
    </xf>
    <xf numFmtId="0" fontId="81" fillId="0" borderId="0" xfId="25" applyFont="1" applyFill="1" applyBorder="1" applyAlignment="1">
      <alignment vertical="center" shrinkToFit="1"/>
    </xf>
    <xf numFmtId="0" fontId="81" fillId="0" borderId="155" xfId="25" applyFont="1" applyFill="1" applyBorder="1" applyAlignment="1">
      <alignment horizontal="center" vertical="center"/>
    </xf>
    <xf numFmtId="0" fontId="81" fillId="0" borderId="156" xfId="25" applyFont="1" applyFill="1" applyBorder="1" applyAlignment="1">
      <alignment horizontal="center" vertical="center"/>
    </xf>
    <xf numFmtId="0" fontId="83" fillId="0" borderId="152" xfId="11" applyFont="1" applyFill="1" applyBorder="1" applyAlignment="1">
      <alignment horizontal="center" vertical="center"/>
    </xf>
    <xf numFmtId="0" fontId="83" fillId="0" borderId="0" xfId="25" applyFont="1" applyFill="1" applyBorder="1" applyAlignment="1">
      <alignment horizontal="left" vertical="top" wrapText="1"/>
    </xf>
    <xf numFmtId="0" fontId="83" fillId="0" borderId="0" xfId="25" applyFont="1" applyFill="1" applyBorder="1" applyAlignment="1">
      <alignment horizontal="left" vertical="center" wrapText="1"/>
    </xf>
    <xf numFmtId="0" fontId="83" fillId="0" borderId="0" xfId="25" applyFont="1" applyFill="1" applyAlignment="1">
      <alignment horizontal="left" vertical="center" wrapText="1"/>
    </xf>
    <xf numFmtId="0" fontId="81" fillId="0" borderId="155" xfId="25" applyFont="1" applyFill="1" applyBorder="1" applyAlignment="1">
      <alignment horizontal="left" vertical="center" indent="1"/>
    </xf>
    <xf numFmtId="0" fontId="81" fillId="0" borderId="152" xfId="25" applyFont="1" applyFill="1" applyBorder="1" applyAlignment="1" applyProtection="1">
      <alignment horizontal="center" vertical="center"/>
      <protection locked="0"/>
    </xf>
    <xf numFmtId="0" fontId="81" fillId="0" borderId="0" xfId="25" applyFont="1" applyFill="1" applyBorder="1" applyAlignment="1">
      <alignment horizontal="center" vertical="center"/>
    </xf>
    <xf numFmtId="0" fontId="83" fillId="0" borderId="152" xfId="11" applyFont="1" applyFill="1" applyBorder="1" applyAlignment="1">
      <alignment horizontal="left" vertical="center" wrapText="1"/>
    </xf>
    <xf numFmtId="0" fontId="87" fillId="0" borderId="152" xfId="11" applyFont="1" applyFill="1" applyBorder="1" applyAlignment="1" applyProtection="1">
      <alignment horizontal="left" vertical="center" wrapText="1"/>
      <protection locked="0"/>
    </xf>
    <xf numFmtId="0" fontId="81" fillId="0" borderId="151" xfId="25" applyFont="1" applyFill="1" applyBorder="1" applyAlignment="1" applyProtection="1">
      <alignment horizontal="center" vertical="center"/>
      <protection locked="0"/>
    </xf>
    <xf numFmtId="0" fontId="81" fillId="0" borderId="157" xfId="25" applyFont="1" applyFill="1" applyBorder="1" applyAlignment="1">
      <alignment horizontal="center" vertical="center"/>
    </xf>
    <xf numFmtId="186" fontId="81" fillId="0" borderId="151" xfId="25" applyNumberFormat="1" applyFont="1" applyFill="1" applyBorder="1" applyAlignment="1" applyProtection="1">
      <alignment horizontal="right" vertical="center"/>
      <protection locked="0"/>
    </xf>
    <xf numFmtId="186" fontId="81" fillId="0" borderId="158" xfId="25" applyNumberFormat="1" applyFont="1" applyFill="1" applyBorder="1" applyAlignment="1">
      <alignment horizontal="right" vertical="center"/>
    </xf>
    <xf numFmtId="186" fontId="81" fillId="0" borderId="159" xfId="25" applyNumberFormat="1" applyFont="1" applyFill="1" applyBorder="1" applyAlignment="1">
      <alignment horizontal="right" vertical="center"/>
    </xf>
    <xf numFmtId="186" fontId="81" fillId="0" borderId="159" xfId="25" applyNumberFormat="1" applyFont="1" applyFill="1" applyBorder="1" applyAlignment="1" applyProtection="1">
      <alignment horizontal="right" vertical="center"/>
      <protection locked="0"/>
    </xf>
    <xf numFmtId="0" fontId="81" fillId="0" borderId="0" xfId="25" applyFont="1" applyFill="1" applyAlignment="1">
      <alignment horizontal="right" vertical="center"/>
    </xf>
    <xf numFmtId="186" fontId="81" fillId="0" borderId="160" xfId="25" applyNumberFormat="1" applyFont="1" applyFill="1" applyBorder="1" applyAlignment="1">
      <alignment vertical="center"/>
    </xf>
    <xf numFmtId="189" fontId="81" fillId="0" borderId="161" xfId="25" applyNumberFormat="1" applyFont="1" applyFill="1" applyBorder="1" applyAlignment="1">
      <alignment vertical="center"/>
    </xf>
    <xf numFmtId="189" fontId="81" fillId="0" borderId="162" xfId="25" applyNumberFormat="1" applyFont="1" applyFill="1" applyBorder="1" applyAlignment="1">
      <alignment vertical="center"/>
    </xf>
    <xf numFmtId="190" fontId="81" fillId="0" borderId="163" xfId="25" applyNumberFormat="1" applyFont="1" applyFill="1" applyBorder="1" applyAlignment="1">
      <alignment vertical="center"/>
    </xf>
    <xf numFmtId="190" fontId="81" fillId="0" borderId="162" xfId="25" applyNumberFormat="1" applyFont="1" applyFill="1" applyBorder="1" applyAlignment="1">
      <alignment vertical="center"/>
    </xf>
    <xf numFmtId="186" fontId="81" fillId="0" borderId="164" xfId="25" applyNumberFormat="1" applyFont="1" applyFill="1" applyBorder="1" applyAlignment="1">
      <alignment vertical="center"/>
    </xf>
    <xf numFmtId="190" fontId="81" fillId="0" borderId="165" xfId="25" applyNumberFormat="1" applyFont="1" applyFill="1" applyBorder="1" applyAlignment="1">
      <alignment vertical="center"/>
    </xf>
    <xf numFmtId="190" fontId="81" fillId="0" borderId="166" xfId="25" applyNumberFormat="1" applyFont="1" applyFill="1" applyBorder="1" applyAlignment="1">
      <alignment vertical="center"/>
    </xf>
    <xf numFmtId="189" fontId="81" fillId="0" borderId="167" xfId="25" applyNumberFormat="1" applyFont="1" applyFill="1" applyBorder="1" applyAlignment="1">
      <alignment horizontal="center" vertical="center"/>
    </xf>
    <xf numFmtId="190" fontId="81" fillId="0" borderId="168" xfId="25" applyNumberFormat="1" applyFont="1" applyFill="1" applyBorder="1" applyAlignment="1">
      <alignment horizontal="center" vertical="center"/>
    </xf>
    <xf numFmtId="190" fontId="81" fillId="0" borderId="169" xfId="25" applyNumberFormat="1" applyFont="1" applyFill="1" applyBorder="1" applyAlignment="1">
      <alignment horizontal="center" vertical="center"/>
    </xf>
    <xf numFmtId="38" fontId="81" fillId="0" borderId="152" xfId="2" applyFont="1" applyFill="1" applyBorder="1" applyAlignment="1" applyProtection="1">
      <alignment horizontal="center" vertical="center"/>
    </xf>
    <xf numFmtId="0" fontId="83" fillId="0" borderId="152" xfId="11" applyFont="1" applyFill="1" applyBorder="1" applyAlignment="1" applyProtection="1">
      <alignment horizontal="center" vertical="center"/>
      <protection locked="0"/>
    </xf>
    <xf numFmtId="0" fontId="84" fillId="0" borderId="0" xfId="25" applyFont="1" applyFill="1" applyAlignment="1">
      <alignment horizontal="right" vertical="center"/>
    </xf>
    <xf numFmtId="0" fontId="84" fillId="0" borderId="0" xfId="25" applyFont="1" applyFill="1" applyBorder="1" applyAlignment="1">
      <alignment vertical="center" wrapText="1"/>
    </xf>
    <xf numFmtId="191" fontId="81" fillId="0" borderId="0" xfId="25" applyNumberFormat="1" applyFont="1" applyFill="1">
      <alignment vertical="center"/>
    </xf>
    <xf numFmtId="0" fontId="5" fillId="0" borderId="0" xfId="11" applyFont="1" applyFill="1">
      <alignment vertical="center"/>
    </xf>
    <xf numFmtId="0" fontId="88" fillId="0" borderId="0" xfId="25" applyFont="1" applyFill="1">
      <alignment vertical="center"/>
    </xf>
    <xf numFmtId="0" fontId="88" fillId="0" borderId="0" xfId="25" applyFont="1" applyFill="1" applyAlignment="1">
      <alignment horizontal="right" vertical="center"/>
    </xf>
    <xf numFmtId="0" fontId="88" fillId="0" borderId="0" xfId="25" applyFont="1" applyFill="1" applyBorder="1" applyAlignment="1">
      <alignment vertical="center" wrapText="1"/>
    </xf>
    <xf numFmtId="191" fontId="82" fillId="0" borderId="0" xfId="25" applyNumberFormat="1" applyFont="1" applyFill="1">
      <alignment vertical="center"/>
    </xf>
    <xf numFmtId="0" fontId="56" fillId="0" borderId="77" xfId="6" applyFont="1" applyBorder="1" applyAlignment="1">
      <alignment horizontal="left" vertical="center" wrapText="1"/>
    </xf>
    <xf numFmtId="0" fontId="56" fillId="0" borderId="3" xfId="6" applyFont="1" applyBorder="1" applyAlignment="1">
      <alignment horizontal="left" vertical="center" wrapText="1"/>
    </xf>
    <xf numFmtId="0" fontId="56" fillId="0" borderId="5" xfId="6" applyFont="1" applyBorder="1" applyAlignment="1">
      <alignment horizontal="left" vertical="center" wrapText="1"/>
    </xf>
    <xf numFmtId="0" fontId="56" fillId="0" borderId="4" xfId="6" applyFont="1" applyBorder="1" applyAlignment="1">
      <alignment horizontal="left" vertical="center" wrapText="1"/>
    </xf>
    <xf numFmtId="0" fontId="80" fillId="0" borderId="0" xfId="6" applyFont="1">
      <alignment vertical="center"/>
    </xf>
    <xf numFmtId="0" fontId="80" fillId="0" borderId="0" xfId="6" applyFont="1" applyAlignment="1">
      <alignment horizontal="left" vertical="center" wrapText="1"/>
    </xf>
    <xf numFmtId="0" fontId="56" fillId="0" borderId="170" xfId="6" applyFont="1" applyBorder="1">
      <alignment vertical="center"/>
    </xf>
    <xf numFmtId="0" fontId="89" fillId="0" borderId="23" xfId="6" applyFont="1" applyBorder="1" applyAlignment="1">
      <alignment vertical="center"/>
    </xf>
    <xf numFmtId="0" fontId="89" fillId="0" borderId="23" xfId="6" applyFont="1" applyBorder="1" applyAlignment="1">
      <alignment horizontal="left" vertical="center" wrapText="1"/>
    </xf>
    <xf numFmtId="0" fontId="89" fillId="0" borderId="24" xfId="6" applyFont="1" applyBorder="1" applyAlignment="1">
      <alignment horizontal="left" vertical="center" wrapText="1"/>
    </xf>
    <xf numFmtId="0" fontId="56" fillId="0" borderId="76" xfId="6" applyFont="1" applyBorder="1" applyAlignment="1">
      <alignment horizontal="left" vertical="center"/>
    </xf>
    <xf numFmtId="0" fontId="89" fillId="0" borderId="2" xfId="6" applyFont="1" applyBorder="1" applyAlignment="1">
      <alignment vertical="center"/>
    </xf>
    <xf numFmtId="0" fontId="89" fillId="0" borderId="1" xfId="6" applyFont="1" applyBorder="1" applyAlignment="1">
      <alignment horizontal="left" vertical="center" wrapText="1"/>
    </xf>
    <xf numFmtId="0" fontId="89" fillId="0" borderId="0" xfId="6" applyFont="1" applyAlignment="1">
      <alignment horizontal="left" vertical="center" wrapText="1"/>
    </xf>
    <xf numFmtId="0" fontId="56" fillId="0" borderId="78" xfId="6" applyFont="1" applyBorder="1" applyAlignment="1">
      <alignment horizontal="left" vertical="center"/>
    </xf>
    <xf numFmtId="0" fontId="56" fillId="0" borderId="171" xfId="6" applyFont="1" applyBorder="1">
      <alignment vertical="center"/>
    </xf>
    <xf numFmtId="0" fontId="89" fillId="0" borderId="27" xfId="6" applyFont="1" applyBorder="1" applyAlignment="1">
      <alignment horizontal="left" vertical="center" wrapText="1"/>
    </xf>
    <xf numFmtId="0" fontId="89" fillId="0" borderId="37" xfId="6" applyFont="1" applyBorder="1" applyAlignment="1">
      <alignment horizontal="left" vertical="center" wrapText="1"/>
    </xf>
    <xf numFmtId="0" fontId="3" fillId="0" borderId="0" xfId="6">
      <alignment vertical="center"/>
    </xf>
    <xf numFmtId="0" fontId="90" fillId="0" borderId="0" xfId="6" applyFont="1">
      <alignment vertical="center"/>
    </xf>
    <xf numFmtId="0" fontId="91" fillId="0" borderId="0" xfId="6" applyFont="1">
      <alignment vertical="center"/>
    </xf>
    <xf numFmtId="0" fontId="90" fillId="0" borderId="3" xfId="6" applyFont="1" applyBorder="1" applyAlignment="1">
      <alignment vertical="center"/>
    </xf>
    <xf numFmtId="0" fontId="90" fillId="0" borderId="77" xfId="6" applyFont="1" applyBorder="1" applyAlignment="1">
      <alignment vertical="center" wrapText="1"/>
    </xf>
    <xf numFmtId="0" fontId="56" fillId="0" borderId="77" xfId="6" applyFont="1" applyBorder="1" applyAlignment="1">
      <alignment vertical="center" wrapText="1"/>
    </xf>
    <xf numFmtId="0" fontId="90" fillId="0" borderId="19" xfId="6" applyFont="1" applyBorder="1" applyAlignment="1">
      <alignment horizontal="center" vertical="center"/>
    </xf>
    <xf numFmtId="0" fontId="90" fillId="0" borderId="77" xfId="6" applyFont="1" applyBorder="1" applyAlignment="1">
      <alignment horizontal="left" vertical="center" wrapText="1"/>
    </xf>
    <xf numFmtId="0" fontId="92" fillId="0" borderId="77" xfId="6" applyFont="1" applyBorder="1" applyAlignment="1">
      <alignment horizontal="left" vertical="center" wrapText="1"/>
    </xf>
    <xf numFmtId="0" fontId="93" fillId="0" borderId="0" xfId="6" applyFont="1">
      <alignment vertical="center"/>
    </xf>
    <xf numFmtId="0" fontId="90" fillId="0" borderId="76" xfId="6" applyFont="1" applyBorder="1" applyAlignment="1">
      <alignment horizontal="left" vertical="center"/>
    </xf>
    <xf numFmtId="0" fontId="92" fillId="0" borderId="76" xfId="6" applyFont="1" applyBorder="1" applyAlignment="1">
      <alignment horizontal="left" vertical="center"/>
    </xf>
    <xf numFmtId="0" fontId="90" fillId="0" borderId="0" xfId="6" applyFont="1" applyAlignment="1">
      <alignment horizontal="right" vertical="center"/>
    </xf>
    <xf numFmtId="0" fontId="90" fillId="0" borderId="26" xfId="6" applyFont="1" applyBorder="1" applyAlignment="1">
      <alignment horizontal="center" vertical="center"/>
    </xf>
    <xf numFmtId="0" fontId="90" fillId="0" borderId="78" xfId="6" applyFont="1" applyBorder="1" applyAlignment="1">
      <alignment horizontal="left" vertical="center"/>
    </xf>
    <xf numFmtId="0" fontId="92" fillId="0" borderId="78" xfId="6" applyFont="1" applyBorder="1" applyAlignment="1">
      <alignment horizontal="left" vertical="center"/>
    </xf>
    <xf numFmtId="0" fontId="2" fillId="0" borderId="0" xfId="6" applyFont="1">
      <alignment vertical="center"/>
    </xf>
    <xf numFmtId="0" fontId="4" fillId="0" borderId="0" xfId="25" applyFont="1">
      <alignment vertical="center"/>
    </xf>
    <xf numFmtId="0" fontId="94" fillId="0" borderId="0" xfId="25" applyFont="1">
      <alignment vertical="center"/>
    </xf>
    <xf numFmtId="0" fontId="95" fillId="0" borderId="0" xfId="25" applyFont="1" applyAlignment="1">
      <alignment horizontal="center" vertical="center"/>
    </xf>
    <xf numFmtId="0" fontId="94" fillId="0" borderId="7" xfId="25" applyFont="1" applyBorder="1" applyAlignment="1">
      <alignment horizontal="distributed" vertical="center" indent="1"/>
    </xf>
    <xf numFmtId="0" fontId="94" fillId="0" borderId="14" xfId="25" applyFont="1" applyBorder="1" applyAlignment="1">
      <alignment horizontal="distributed" vertical="center" indent="1"/>
    </xf>
    <xf numFmtId="0" fontId="94" fillId="0" borderId="172" xfId="25" applyFont="1" applyBorder="1" applyAlignment="1">
      <alignment horizontal="center" vertical="center"/>
    </xf>
    <xf numFmtId="0" fontId="90" fillId="0" borderId="8" xfId="25" applyFont="1" applyBorder="1" applyAlignment="1">
      <alignment horizontal="center" vertical="center"/>
    </xf>
    <xf numFmtId="0" fontId="94" fillId="0" borderId="8" xfId="25" applyFont="1" applyBorder="1" applyAlignment="1">
      <alignment horizontal="center" vertical="center" shrinkToFit="1"/>
    </xf>
    <xf numFmtId="0" fontId="94" fillId="0" borderId="104" xfId="25" applyFont="1" applyBorder="1" applyAlignment="1">
      <alignment horizontal="center" vertical="center" shrinkToFit="1"/>
    </xf>
    <xf numFmtId="0" fontId="94" fillId="0" borderId="0" xfId="25" applyFont="1" applyAlignment="1">
      <alignment horizontal="center" vertical="center" shrinkToFit="1"/>
    </xf>
    <xf numFmtId="0" fontId="59" fillId="0" borderId="7" xfId="25" applyFont="1" applyBorder="1" applyAlignment="1">
      <alignment horizontal="center" vertical="center" wrapText="1" shrinkToFit="1"/>
    </xf>
    <xf numFmtId="0" fontId="59" fillId="0" borderId="104" xfId="25" applyFont="1" applyBorder="1" applyAlignment="1">
      <alignment horizontal="center" vertical="center" wrapText="1" shrinkToFit="1"/>
    </xf>
    <xf numFmtId="0" fontId="94" fillId="0" borderId="12" xfId="25" applyFont="1" applyBorder="1" applyAlignment="1">
      <alignment horizontal="center" vertical="center" wrapText="1"/>
    </xf>
    <xf numFmtId="0" fontId="94" fillId="0" borderId="13" xfId="25" applyFont="1" applyBorder="1" applyAlignment="1">
      <alignment horizontal="center" vertical="center" wrapText="1"/>
    </xf>
    <xf numFmtId="0" fontId="94" fillId="0" borderId="173" xfId="25" applyFont="1" applyBorder="1" applyAlignment="1">
      <alignment horizontal="center" vertical="center" shrinkToFit="1"/>
    </xf>
    <xf numFmtId="0" fontId="96" fillId="0" borderId="21" xfId="25" applyFont="1" applyBorder="1" applyAlignment="1">
      <alignment horizontal="left" vertical="center" wrapText="1"/>
    </xf>
    <xf numFmtId="0" fontId="96" fillId="0" borderId="0" xfId="25" applyFont="1" applyAlignment="1">
      <alignment horizontal="left" vertical="center" wrapText="1"/>
    </xf>
    <xf numFmtId="0" fontId="94" fillId="0" borderId="0" xfId="25" applyFont="1" applyAlignment="1">
      <alignment horizontal="center" vertical="center"/>
    </xf>
    <xf numFmtId="0" fontId="94" fillId="0" borderId="18" xfId="25" applyFont="1" applyBorder="1" applyAlignment="1">
      <alignment horizontal="distributed" vertical="center" indent="1"/>
    </xf>
    <xf numFmtId="0" fontId="94" fillId="0" borderId="3" xfId="25" applyFont="1" applyBorder="1" applyAlignment="1">
      <alignment horizontal="distributed" vertical="center" indent="1"/>
    </xf>
    <xf numFmtId="0" fontId="94" fillId="0" borderId="174" xfId="25" applyFont="1" applyBorder="1" applyAlignment="1">
      <alignment horizontal="center" vertical="center"/>
    </xf>
    <xf numFmtId="0" fontId="90" fillId="0" borderId="2" xfId="25" applyFont="1" applyBorder="1" applyAlignment="1">
      <alignment horizontal="center" vertical="center"/>
    </xf>
    <xf numFmtId="0" fontId="94" fillId="0" borderId="2" xfId="25" applyFont="1" applyBorder="1" applyAlignment="1">
      <alignment horizontal="center" vertical="center" shrinkToFit="1"/>
    </xf>
    <xf numFmtId="0" fontId="94" fillId="0" borderId="106" xfId="25" applyFont="1" applyBorder="1" applyAlignment="1">
      <alignment horizontal="center" vertical="center" shrinkToFit="1"/>
    </xf>
    <xf numFmtId="0" fontId="59" fillId="0" borderId="18" xfId="25" applyFont="1" applyBorder="1" applyAlignment="1">
      <alignment horizontal="center" vertical="center" wrapText="1" shrinkToFit="1"/>
    </xf>
    <xf numFmtId="0" fontId="59" fillId="0" borderId="106" xfId="25" applyFont="1" applyBorder="1" applyAlignment="1">
      <alignment horizontal="center" vertical="center" wrapText="1" shrinkToFit="1"/>
    </xf>
    <xf numFmtId="0" fontId="94" fillId="0" borderId="21" xfId="25" applyFont="1" applyBorder="1" applyAlignment="1">
      <alignment horizontal="center" vertical="center" wrapText="1"/>
    </xf>
    <xf numFmtId="0" fontId="94" fillId="0" borderId="1" xfId="25" applyFont="1" applyBorder="1" applyAlignment="1">
      <alignment horizontal="center" vertical="center" wrapText="1"/>
    </xf>
    <xf numFmtId="0" fontId="94" fillId="0" borderId="99" xfId="25" applyFont="1" applyBorder="1" applyAlignment="1">
      <alignment horizontal="center" vertical="center" shrinkToFit="1"/>
    </xf>
    <xf numFmtId="0" fontId="94" fillId="0" borderId="0" xfId="25" applyFont="1" applyAlignment="1">
      <alignment horizontal="distributed" vertical="center" indent="1"/>
    </xf>
    <xf numFmtId="0" fontId="94" fillId="0" borderId="36" xfId="25" applyFont="1" applyBorder="1" applyAlignment="1">
      <alignment horizontal="center" vertical="center" wrapText="1"/>
    </xf>
    <xf numFmtId="0" fontId="94" fillId="0" borderId="37" xfId="25" applyFont="1" applyBorder="1" applyAlignment="1">
      <alignment horizontal="center" vertical="center" wrapText="1"/>
    </xf>
    <xf numFmtId="0" fontId="94" fillId="0" borderId="111" xfId="25" applyFont="1" applyBorder="1" applyAlignment="1">
      <alignment horizontal="center" vertical="center" shrinkToFit="1"/>
    </xf>
    <xf numFmtId="0" fontId="94" fillId="0" borderId="99" xfId="25" applyFont="1" applyBorder="1" applyAlignment="1">
      <alignment horizontal="center" vertical="center" wrapText="1" shrinkToFit="1"/>
    </xf>
    <xf numFmtId="0" fontId="94" fillId="0" borderId="18" xfId="25" applyFont="1" applyBorder="1" applyAlignment="1">
      <alignment horizontal="left" vertical="center" indent="1"/>
    </xf>
    <xf numFmtId="0" fontId="94" fillId="0" borderId="3" xfId="25" applyFont="1" applyBorder="1" applyAlignment="1">
      <alignment horizontal="center" vertical="center"/>
    </xf>
    <xf numFmtId="0" fontId="97" fillId="0" borderId="22" xfId="25" applyFont="1" applyBorder="1" applyAlignment="1">
      <alignment horizontal="center" vertical="center" wrapText="1"/>
    </xf>
    <xf numFmtId="0" fontId="97" fillId="0" borderId="23" xfId="25" applyFont="1" applyBorder="1" applyAlignment="1">
      <alignment horizontal="center" vertical="center" wrapText="1"/>
    </xf>
    <xf numFmtId="0" fontId="97" fillId="0" borderId="24" xfId="25" applyFont="1" applyBorder="1" applyAlignment="1">
      <alignment horizontal="center" vertical="center" wrapText="1"/>
    </xf>
    <xf numFmtId="0" fontId="94" fillId="0" borderId="77" xfId="25" applyFont="1" applyBorder="1" applyAlignment="1">
      <alignment horizontal="center" vertical="center" shrinkToFit="1"/>
    </xf>
    <xf numFmtId="0" fontId="97" fillId="0" borderId="19" xfId="25" applyFont="1" applyBorder="1" applyAlignment="1">
      <alignment horizontal="center" vertical="center" wrapText="1"/>
    </xf>
    <xf numFmtId="0" fontId="97" fillId="0" borderId="0" xfId="25" applyFont="1" applyAlignment="1">
      <alignment horizontal="center" vertical="center" wrapText="1"/>
    </xf>
    <xf numFmtId="0" fontId="97" fillId="0" borderId="1" xfId="25" applyFont="1" applyBorder="1" applyAlignment="1">
      <alignment horizontal="center" vertical="center" wrapText="1"/>
    </xf>
    <xf numFmtId="0" fontId="94" fillId="0" borderId="76" xfId="25" applyFont="1" applyBorder="1" applyAlignment="1">
      <alignment horizontal="center" vertical="center" shrinkToFit="1"/>
    </xf>
    <xf numFmtId="0" fontId="94" fillId="0" borderId="111" xfId="25" applyFont="1" applyBorder="1" applyAlignment="1">
      <alignment horizontal="center" vertical="center" wrapText="1" shrinkToFit="1"/>
    </xf>
    <xf numFmtId="0" fontId="97" fillId="0" borderId="26" xfId="25" applyFont="1" applyBorder="1" applyAlignment="1">
      <alignment horizontal="center" vertical="center" wrapText="1"/>
    </xf>
    <xf numFmtId="0" fontId="97" fillId="0" borderId="27" xfId="25" applyFont="1" applyBorder="1" applyAlignment="1">
      <alignment horizontal="center" vertical="center" wrapText="1"/>
    </xf>
    <xf numFmtId="0" fontId="97" fillId="0" borderId="37" xfId="25" applyFont="1" applyBorder="1" applyAlignment="1">
      <alignment horizontal="center" vertical="center" wrapText="1"/>
    </xf>
    <xf numFmtId="0" fontId="94" fillId="0" borderId="78" xfId="25" applyFont="1" applyBorder="1" applyAlignment="1">
      <alignment horizontal="center" vertical="center" shrinkToFit="1"/>
    </xf>
    <xf numFmtId="0" fontId="59" fillId="0" borderId="18" xfId="25" applyFont="1" applyBorder="1" applyAlignment="1">
      <alignment horizontal="center" vertical="center" shrinkToFit="1"/>
    </xf>
    <xf numFmtId="0" fontId="59" fillId="0" borderId="106" xfId="25" applyFont="1" applyBorder="1" applyAlignment="1">
      <alignment horizontal="center" vertical="center" shrinkToFit="1"/>
    </xf>
    <xf numFmtId="0" fontId="94" fillId="0" borderId="81" xfId="25" applyFont="1" applyBorder="1" applyAlignment="1">
      <alignment horizontal="center" vertical="center" wrapText="1"/>
    </xf>
    <xf numFmtId="0" fontId="90" fillId="0" borderId="24" xfId="25" applyFont="1" applyBorder="1" applyAlignment="1">
      <alignment horizontal="center" vertical="center" wrapText="1"/>
    </xf>
    <xf numFmtId="0" fontId="94" fillId="0" borderId="100" xfId="25" applyFont="1" applyBorder="1" applyAlignment="1">
      <alignment horizontal="center" vertical="center" wrapText="1" shrinkToFit="1"/>
    </xf>
    <xf numFmtId="0" fontId="90" fillId="0" borderId="1" xfId="25" applyFont="1" applyBorder="1" applyAlignment="1">
      <alignment horizontal="center" vertical="center" wrapText="1"/>
    </xf>
    <xf numFmtId="0" fontId="97" fillId="0" borderId="2" xfId="25" applyFont="1" applyBorder="1" applyAlignment="1">
      <alignment horizontal="center" vertical="center" wrapText="1"/>
    </xf>
    <xf numFmtId="0" fontId="94" fillId="0" borderId="87" xfId="25" applyFont="1" applyBorder="1" applyAlignment="1">
      <alignment horizontal="left" vertical="center" indent="1"/>
    </xf>
    <xf numFmtId="0" fontId="94" fillId="0" borderId="126" xfId="25" applyFont="1" applyBorder="1" applyAlignment="1">
      <alignment horizontal="center" vertical="center"/>
    </xf>
    <xf numFmtId="0" fontId="94" fillId="0" borderId="175" xfId="25" applyFont="1" applyBorder="1" applyAlignment="1">
      <alignment horizontal="center" vertical="center"/>
    </xf>
    <xf numFmtId="0" fontId="97" fillId="0" borderId="88" xfId="25" applyFont="1" applyBorder="1" applyAlignment="1">
      <alignment horizontal="center" vertical="center" wrapText="1"/>
    </xf>
    <xf numFmtId="0" fontId="94" fillId="0" borderId="88" xfId="25" applyFont="1" applyBorder="1" applyAlignment="1">
      <alignment horizontal="center" vertical="center" shrinkToFit="1"/>
    </xf>
    <xf numFmtId="0" fontId="94" fillId="0" borderId="89" xfId="25" applyFont="1" applyBorder="1" applyAlignment="1">
      <alignment horizontal="center" vertical="center" shrinkToFit="1"/>
    </xf>
    <xf numFmtId="0" fontId="94" fillId="0" borderId="107" xfId="25" applyFont="1" applyBorder="1" applyAlignment="1">
      <alignment horizontal="center" vertical="center" shrinkToFit="1"/>
    </xf>
    <xf numFmtId="0" fontId="59" fillId="0" borderId="87" xfId="25" applyFont="1" applyBorder="1" applyAlignment="1">
      <alignment horizontal="center" vertical="center" shrinkToFit="1"/>
    </xf>
    <xf numFmtId="0" fontId="59" fillId="0" borderId="107" xfId="25" applyFont="1" applyBorder="1" applyAlignment="1">
      <alignment horizontal="center" vertical="center" shrinkToFit="1"/>
    </xf>
    <xf numFmtId="0" fontId="94" fillId="0" borderId="101" xfId="25" applyFont="1" applyBorder="1" applyAlignment="1">
      <alignment horizontal="center" vertical="center" wrapText="1"/>
    </xf>
    <xf numFmtId="0" fontId="90" fillId="0" borderId="46" xfId="25" applyFont="1" applyBorder="1" applyAlignment="1">
      <alignment horizontal="center" vertical="center" wrapText="1"/>
    </xf>
    <xf numFmtId="0" fontId="94" fillId="0" borderId="102" xfId="25" applyFont="1" applyBorder="1" applyAlignment="1">
      <alignment horizontal="center" vertical="center" wrapText="1" shrinkToFit="1"/>
    </xf>
    <xf numFmtId="0" fontId="65" fillId="0" borderId="0" xfId="25" applyFont="1" applyFill="1" applyAlignment="1">
      <alignment horizontal="center" vertical="center"/>
    </xf>
    <xf numFmtId="0" fontId="65" fillId="0" borderId="7" xfId="25" applyFont="1" applyFill="1" applyBorder="1" applyAlignment="1">
      <alignment horizontal="distributed" vertical="center" indent="1"/>
    </xf>
    <xf numFmtId="0" fontId="65" fillId="0" borderId="8" xfId="25" applyFont="1" applyFill="1" applyBorder="1" applyAlignment="1">
      <alignment horizontal="distributed" vertical="center" indent="1"/>
    </xf>
    <xf numFmtId="0" fontId="65" fillId="0" borderId="8" xfId="25" applyFont="1" applyFill="1" applyBorder="1" applyAlignment="1">
      <alignment horizontal="center" vertical="center"/>
    </xf>
    <xf numFmtId="0" fontId="65" fillId="0" borderId="104" xfId="25" applyFont="1" applyFill="1" applyBorder="1" applyAlignment="1">
      <alignment horizontal="center" vertical="center"/>
    </xf>
    <xf numFmtId="0" fontId="65" fillId="0" borderId="17" xfId="25" applyFont="1" applyFill="1" applyBorder="1" applyAlignment="1">
      <alignment horizontal="center" vertical="center"/>
    </xf>
    <xf numFmtId="0" fontId="4" fillId="0" borderId="94" xfId="25" applyFont="1" applyFill="1" applyBorder="1" applyAlignment="1">
      <alignment horizontal="center" vertical="center"/>
    </xf>
    <xf numFmtId="0" fontId="19" fillId="0" borderId="16" xfId="25" applyFont="1" applyFill="1" applyBorder="1" applyAlignment="1">
      <alignment horizontal="center" vertical="center"/>
    </xf>
    <xf numFmtId="0" fontId="4" fillId="0" borderId="8" xfId="25" applyFont="1" applyBorder="1" applyAlignment="1">
      <alignment horizontal="center" vertical="center"/>
    </xf>
    <xf numFmtId="0" fontId="63" fillId="0" borderId="8" xfId="25" applyFont="1" applyFill="1" applyBorder="1" applyAlignment="1">
      <alignment horizontal="center" vertical="center" shrinkToFit="1"/>
    </xf>
    <xf numFmtId="0" fontId="63" fillId="0" borderId="104" xfId="25" applyFont="1" applyFill="1" applyBorder="1" applyAlignment="1">
      <alignment horizontal="center" vertical="center" shrinkToFit="1"/>
    </xf>
    <xf numFmtId="0" fontId="65" fillId="0" borderId="0" xfId="25" applyFont="1" applyFill="1" applyBorder="1" applyAlignment="1">
      <alignment horizontal="center" vertical="center" shrinkToFit="1"/>
    </xf>
    <xf numFmtId="0" fontId="98" fillId="0" borderId="12" xfId="25" applyFont="1" applyFill="1" applyBorder="1" applyAlignment="1">
      <alignment horizontal="center" vertical="center" wrapText="1"/>
    </xf>
    <xf numFmtId="0" fontId="98" fillId="0" borderId="13" xfId="25" applyFont="1" applyFill="1" applyBorder="1" applyAlignment="1">
      <alignment horizontal="center" vertical="center" wrapText="1"/>
    </xf>
    <xf numFmtId="0" fontId="63" fillId="0" borderId="173" xfId="25" applyFont="1" applyFill="1" applyBorder="1" applyAlignment="1">
      <alignment horizontal="center" vertical="center" shrinkToFit="1"/>
    </xf>
    <xf numFmtId="0" fontId="99" fillId="0" borderId="21" xfId="25" applyFont="1" applyFill="1" applyBorder="1" applyAlignment="1">
      <alignment horizontal="left" vertical="center" wrapText="1"/>
    </xf>
    <xf numFmtId="0" fontId="99" fillId="0" borderId="0" xfId="25" applyFont="1" applyFill="1" applyBorder="1" applyAlignment="1">
      <alignment horizontal="left" vertical="center" wrapText="1"/>
    </xf>
    <xf numFmtId="0" fontId="100" fillId="0" borderId="0" xfId="25" applyFont="1" applyFill="1" applyBorder="1" applyAlignment="1">
      <alignment horizontal="left" vertical="center" wrapText="1"/>
    </xf>
    <xf numFmtId="0" fontId="65" fillId="0" borderId="0" xfId="25" applyFont="1" applyFill="1" applyBorder="1" applyAlignment="1">
      <alignment horizontal="center" vertical="center"/>
    </xf>
    <xf numFmtId="0" fontId="98" fillId="0" borderId="0" xfId="25" applyFont="1" applyFill="1" applyAlignment="1">
      <alignment horizontal="left" vertical="center" wrapText="1"/>
    </xf>
    <xf numFmtId="0" fontId="65" fillId="0" borderId="18" xfId="25" applyFont="1" applyFill="1" applyBorder="1" applyAlignment="1">
      <alignment horizontal="distributed" vertical="center" indent="1"/>
    </xf>
    <xf numFmtId="0" fontId="65" fillId="0" borderId="2" xfId="25" applyFont="1" applyFill="1" applyBorder="1" applyAlignment="1">
      <alignment horizontal="distributed" vertical="center" indent="1"/>
    </xf>
    <xf numFmtId="0" fontId="65" fillId="0" borderId="2" xfId="25" applyFont="1" applyFill="1" applyBorder="1" applyAlignment="1">
      <alignment horizontal="center" vertical="center"/>
    </xf>
    <xf numFmtId="0" fontId="65" fillId="0" borderId="106" xfId="25" applyFont="1" applyFill="1" applyBorder="1" applyAlignment="1">
      <alignment horizontal="center" vertical="center"/>
    </xf>
    <xf numFmtId="0" fontId="4" fillId="0" borderId="81" xfId="25" applyFont="1" applyFill="1" applyBorder="1" applyAlignment="1">
      <alignment horizontal="center" vertical="center"/>
    </xf>
    <xf numFmtId="0" fontId="19" fillId="0" borderId="4" xfId="25" applyFont="1" applyFill="1" applyBorder="1" applyAlignment="1">
      <alignment horizontal="center" vertical="center"/>
    </xf>
    <xf numFmtId="0" fontId="4" fillId="0" borderId="2" xfId="25" applyFont="1" applyBorder="1" applyAlignment="1">
      <alignment horizontal="center" vertical="center"/>
    </xf>
    <xf numFmtId="0" fontId="63" fillId="0" borderId="2" xfId="25" applyFont="1" applyFill="1" applyBorder="1" applyAlignment="1">
      <alignment horizontal="center" vertical="center" shrinkToFit="1"/>
    </xf>
    <xf numFmtId="0" fontId="63" fillId="0" borderId="106" xfId="25" applyFont="1" applyFill="1" applyBorder="1" applyAlignment="1">
      <alignment horizontal="center" vertical="center" shrinkToFit="1"/>
    </xf>
    <xf numFmtId="0" fontId="98" fillId="0" borderId="21" xfId="25" applyFont="1" applyFill="1" applyBorder="1" applyAlignment="1">
      <alignment horizontal="center" vertical="center" wrapText="1"/>
    </xf>
    <xf numFmtId="0" fontId="98" fillId="0" borderId="1" xfId="25" applyFont="1" applyFill="1" applyBorder="1" applyAlignment="1">
      <alignment horizontal="center" vertical="center" wrapText="1"/>
    </xf>
    <xf numFmtId="0" fontId="63" fillId="0" borderId="99" xfId="25" applyFont="1" applyFill="1" applyBorder="1" applyAlignment="1">
      <alignment horizontal="center" vertical="center" shrinkToFit="1"/>
    </xf>
    <xf numFmtId="0" fontId="65" fillId="0" borderId="106" xfId="25" applyFont="1" applyFill="1" applyBorder="1" applyAlignment="1">
      <alignment horizontal="distributed" vertical="center" indent="1"/>
    </xf>
    <xf numFmtId="0" fontId="65" fillId="0" borderId="17" xfId="25" applyFont="1" applyFill="1" applyBorder="1" applyAlignment="1">
      <alignment horizontal="distributed" vertical="center" indent="1"/>
    </xf>
    <xf numFmtId="0" fontId="65" fillId="0" borderId="0" xfId="25" applyFont="1" applyFill="1" applyBorder="1" applyAlignment="1">
      <alignment horizontal="distributed" vertical="center" indent="1"/>
    </xf>
    <xf numFmtId="0" fontId="98" fillId="0" borderId="36" xfId="25" applyFont="1" applyFill="1" applyBorder="1" applyAlignment="1">
      <alignment horizontal="center" vertical="center" wrapText="1"/>
    </xf>
    <xf numFmtId="0" fontId="98" fillId="0" borderId="37" xfId="25" applyFont="1" applyFill="1" applyBorder="1" applyAlignment="1">
      <alignment horizontal="center" vertical="center" wrapText="1"/>
    </xf>
    <xf numFmtId="0" fontId="63" fillId="0" borderId="111" xfId="25" applyFont="1" applyFill="1" applyBorder="1" applyAlignment="1">
      <alignment horizontal="center" vertical="center" shrinkToFit="1"/>
    </xf>
    <xf numFmtId="0" fontId="75" fillId="0" borderId="21" xfId="25" applyFont="1" applyFill="1" applyBorder="1" applyAlignment="1">
      <alignment horizontal="center" vertical="center" wrapText="1"/>
    </xf>
    <xf numFmtId="0" fontId="75" fillId="0" borderId="1" xfId="25" applyFont="1" applyFill="1" applyBorder="1" applyAlignment="1">
      <alignment horizontal="center" vertical="center" wrapText="1"/>
    </xf>
    <xf numFmtId="0" fontId="63" fillId="0" borderId="99" xfId="25" applyFont="1" applyFill="1" applyBorder="1" applyAlignment="1">
      <alignment horizontal="center" vertical="center" wrapText="1" shrinkToFit="1"/>
    </xf>
    <xf numFmtId="0" fontId="65" fillId="0" borderId="18" xfId="25" applyFont="1" applyFill="1" applyBorder="1" applyAlignment="1">
      <alignment horizontal="left" vertical="center" indent="1"/>
    </xf>
    <xf numFmtId="0" fontId="65" fillId="0" borderId="2" xfId="25" applyFont="1" applyFill="1" applyBorder="1" applyAlignment="1">
      <alignment horizontal="left" vertical="center" indent="1"/>
    </xf>
    <xf numFmtId="0" fontId="98" fillId="0" borderId="22" xfId="25" applyFont="1" applyFill="1" applyBorder="1" applyAlignment="1">
      <alignment horizontal="center" vertical="center" wrapText="1"/>
    </xf>
    <xf numFmtId="0" fontId="98" fillId="0" borderId="23" xfId="25" applyFont="1" applyFill="1" applyBorder="1" applyAlignment="1">
      <alignment horizontal="center" vertical="center" wrapText="1"/>
    </xf>
    <xf numFmtId="0" fontId="98" fillId="0" borderId="24" xfId="25" applyFont="1" applyFill="1" applyBorder="1" applyAlignment="1">
      <alignment horizontal="center" vertical="center" wrapText="1"/>
    </xf>
    <xf numFmtId="0" fontId="63" fillId="0" borderId="77" xfId="25" applyFont="1" applyFill="1" applyBorder="1" applyAlignment="1">
      <alignment horizontal="center" vertical="center" shrinkToFit="1"/>
    </xf>
    <xf numFmtId="0" fontId="75" fillId="0" borderId="22" xfId="25" applyFont="1" applyFill="1" applyBorder="1" applyAlignment="1">
      <alignment horizontal="center" vertical="center" wrapText="1"/>
    </xf>
    <xf numFmtId="0" fontId="75" fillId="0" borderId="23" xfId="25" applyFont="1" applyFill="1" applyBorder="1" applyAlignment="1">
      <alignment horizontal="center" vertical="center" wrapText="1"/>
    </xf>
    <xf numFmtId="0" fontId="63" fillId="0" borderId="100" xfId="25" applyFont="1" applyFill="1" applyBorder="1" applyAlignment="1">
      <alignment horizontal="center" vertical="center" shrinkToFit="1"/>
    </xf>
    <xf numFmtId="0" fontId="98" fillId="0" borderId="19" xfId="25" applyFont="1" applyFill="1" applyBorder="1" applyAlignment="1">
      <alignment horizontal="center" vertical="center" wrapText="1"/>
    </xf>
    <xf numFmtId="0" fontId="98" fillId="0" borderId="0" xfId="25" applyFont="1" applyFill="1" applyBorder="1" applyAlignment="1">
      <alignment horizontal="center" vertical="center" wrapText="1"/>
    </xf>
    <xf numFmtId="0" fontId="63" fillId="0" borderId="76" xfId="25" applyFont="1" applyFill="1" applyBorder="1" applyAlignment="1">
      <alignment horizontal="center" vertical="center" shrinkToFit="1"/>
    </xf>
    <xf numFmtId="0" fontId="75" fillId="0" borderId="19" xfId="25" applyFont="1" applyFill="1" applyBorder="1" applyAlignment="1">
      <alignment horizontal="center" vertical="center" wrapText="1"/>
    </xf>
    <xf numFmtId="0" fontId="75" fillId="0" borderId="0" xfId="25" applyFont="1" applyFill="1" applyBorder="1" applyAlignment="1">
      <alignment horizontal="center" vertical="center" wrapText="1"/>
    </xf>
    <xf numFmtId="0" fontId="75" fillId="0" borderId="37" xfId="25" applyFont="1" applyFill="1" applyBorder="1" applyAlignment="1">
      <alignment horizontal="center" vertical="center" wrapText="1"/>
    </xf>
    <xf numFmtId="0" fontId="63" fillId="0" borderId="111" xfId="25" applyFont="1" applyFill="1" applyBorder="1" applyAlignment="1">
      <alignment horizontal="center" vertical="center" wrapText="1" shrinkToFit="1"/>
    </xf>
    <xf numFmtId="0" fontId="98" fillId="0" borderId="26" xfId="25" applyFont="1" applyFill="1" applyBorder="1" applyAlignment="1">
      <alignment horizontal="center" vertical="center" wrapText="1"/>
    </xf>
    <xf numFmtId="0" fontId="98" fillId="0" borderId="27" xfId="25" applyFont="1" applyFill="1" applyBorder="1" applyAlignment="1">
      <alignment horizontal="center" vertical="center" wrapText="1"/>
    </xf>
    <xf numFmtId="0" fontId="63" fillId="0" borderId="78" xfId="25" applyFont="1" applyFill="1" applyBorder="1" applyAlignment="1">
      <alignment horizontal="center" vertical="center" shrinkToFit="1"/>
    </xf>
    <xf numFmtId="0" fontId="65" fillId="0" borderId="81" xfId="25" applyFont="1" applyFill="1" applyBorder="1" applyAlignment="1">
      <alignment horizontal="center" vertical="center" wrapText="1"/>
    </xf>
    <xf numFmtId="0" fontId="63" fillId="0" borderId="100" xfId="25" applyFont="1" applyFill="1" applyBorder="1" applyAlignment="1">
      <alignment horizontal="center" vertical="center" wrapText="1" shrinkToFit="1"/>
    </xf>
    <xf numFmtId="0" fontId="75" fillId="0" borderId="26" xfId="25" applyFont="1" applyFill="1" applyBorder="1" applyAlignment="1">
      <alignment horizontal="center" vertical="center" wrapText="1"/>
    </xf>
    <xf numFmtId="0" fontId="75" fillId="0" borderId="27" xfId="25" applyFont="1" applyFill="1" applyBorder="1" applyAlignment="1">
      <alignment horizontal="center" vertical="center" wrapText="1"/>
    </xf>
    <xf numFmtId="0" fontId="65" fillId="0" borderId="2" xfId="25" applyFont="1" applyFill="1" applyBorder="1" applyAlignment="1">
      <alignment horizontal="center" vertical="center" wrapText="1"/>
    </xf>
    <xf numFmtId="0" fontId="98" fillId="0" borderId="2" xfId="25" applyFont="1" applyFill="1" applyBorder="1" applyAlignment="1">
      <alignment horizontal="center" vertical="center" wrapText="1"/>
    </xf>
    <xf numFmtId="0" fontId="65" fillId="0" borderId="87" xfId="25" applyFont="1" applyFill="1" applyBorder="1" applyAlignment="1">
      <alignment horizontal="left" vertical="center" indent="1"/>
    </xf>
    <xf numFmtId="0" fontId="65" fillId="0" borderId="88" xfId="25" applyFont="1" applyFill="1" applyBorder="1" applyAlignment="1">
      <alignment horizontal="left" vertical="center" indent="1"/>
    </xf>
    <xf numFmtId="0" fontId="65" fillId="0" borderId="88" xfId="25" applyFont="1" applyFill="1" applyBorder="1" applyAlignment="1">
      <alignment horizontal="center" vertical="center"/>
    </xf>
    <xf numFmtId="0" fontId="65" fillId="0" borderId="107" xfId="25" applyFont="1" applyFill="1" applyBorder="1" applyAlignment="1">
      <alignment horizontal="center" vertical="center"/>
    </xf>
    <xf numFmtId="0" fontId="4" fillId="0" borderId="101" xfId="25" applyFont="1" applyFill="1" applyBorder="1" applyAlignment="1">
      <alignment horizontal="center" vertical="center"/>
    </xf>
    <xf numFmtId="0" fontId="19" fillId="0" borderId="90" xfId="25" applyFont="1" applyFill="1" applyBorder="1" applyAlignment="1">
      <alignment horizontal="center" vertical="center"/>
    </xf>
    <xf numFmtId="0" fontId="98" fillId="0" borderId="88" xfId="25" applyFont="1" applyFill="1" applyBorder="1" applyAlignment="1">
      <alignment horizontal="center" vertical="center" wrapText="1"/>
    </xf>
    <xf numFmtId="0" fontId="63" fillId="0" borderId="88" xfId="25" applyFont="1" applyFill="1" applyBorder="1" applyAlignment="1">
      <alignment horizontal="center" vertical="center" shrinkToFit="1"/>
    </xf>
    <xf numFmtId="0" fontId="63" fillId="0" borderId="89" xfId="25" applyFont="1" applyFill="1" applyBorder="1" applyAlignment="1">
      <alignment horizontal="center" vertical="center" shrinkToFit="1"/>
    </xf>
    <xf numFmtId="0" fontId="63" fillId="0" borderId="107" xfId="25" applyFont="1" applyFill="1" applyBorder="1" applyAlignment="1">
      <alignment horizontal="center" vertical="center" shrinkToFit="1"/>
    </xf>
    <xf numFmtId="0" fontId="65" fillId="0" borderId="101" xfId="25" applyFont="1" applyFill="1" applyBorder="1" applyAlignment="1">
      <alignment horizontal="center" vertical="center" wrapText="1"/>
    </xf>
    <xf numFmtId="0" fontId="98" fillId="0" borderId="46" xfId="25" applyFont="1" applyFill="1" applyBorder="1" applyAlignment="1">
      <alignment horizontal="center" vertical="center" wrapText="1"/>
    </xf>
    <xf numFmtId="0" fontId="63" fillId="0" borderId="102" xfId="25" applyFont="1" applyFill="1" applyBorder="1" applyAlignment="1">
      <alignment horizontal="center" vertical="center" wrapText="1" shrinkToFit="1"/>
    </xf>
    <xf numFmtId="0" fontId="75" fillId="0" borderId="42" xfId="25" applyFont="1" applyFill="1" applyBorder="1" applyAlignment="1">
      <alignment horizontal="center" vertical="center" wrapText="1"/>
    </xf>
    <xf numFmtId="0" fontId="75" fillId="0" borderId="43" xfId="25" applyFont="1" applyFill="1" applyBorder="1" applyAlignment="1">
      <alignment horizontal="center" vertical="center" wrapText="1"/>
    </xf>
    <xf numFmtId="0" fontId="63" fillId="0" borderId="102" xfId="25" applyFont="1" applyFill="1" applyBorder="1" applyAlignment="1">
      <alignment horizontal="center" vertical="center" shrinkToFit="1"/>
    </xf>
    <xf numFmtId="0" fontId="56" fillId="7" borderId="77" xfId="19" applyFont="1" applyFill="1" applyBorder="1" applyAlignment="1">
      <alignment horizontal="center" vertical="center"/>
    </xf>
    <xf numFmtId="0" fontId="56" fillId="7" borderId="3" xfId="19" applyFont="1" applyFill="1" applyBorder="1" applyAlignment="1">
      <alignment horizontal="center" vertical="center"/>
    </xf>
    <xf numFmtId="0" fontId="56" fillId="7" borderId="5" xfId="19" applyFont="1" applyFill="1" applyBorder="1" applyAlignment="1">
      <alignment vertical="center"/>
    </xf>
    <xf numFmtId="0" fontId="56" fillId="7" borderId="4" xfId="19" applyFont="1" applyFill="1" applyBorder="1" applyAlignment="1">
      <alignment vertical="center"/>
    </xf>
    <xf numFmtId="0" fontId="56" fillId="7" borderId="2" xfId="19" applyFont="1" applyFill="1" applyBorder="1" applyAlignment="1">
      <alignment horizontal="center" vertical="center"/>
    </xf>
    <xf numFmtId="0" fontId="56" fillId="7" borderId="76" xfId="19" applyFont="1" applyFill="1" applyBorder="1" applyAlignment="1">
      <alignment horizontal="center" vertical="center"/>
    </xf>
    <xf numFmtId="0" fontId="56" fillId="0" borderId="0" xfId="19" applyFont="1" applyBorder="1" applyAlignment="1">
      <alignment vertical="center" wrapText="1"/>
    </xf>
    <xf numFmtId="0" fontId="56" fillId="0" borderId="2" xfId="19" applyFont="1" applyBorder="1" applyAlignment="1">
      <alignment vertical="center" wrapText="1"/>
    </xf>
    <xf numFmtId="0" fontId="56" fillId="0" borderId="0" xfId="19" applyFont="1" applyAlignment="1">
      <alignment vertical="top"/>
    </xf>
    <xf numFmtId="0" fontId="56" fillId="0" borderId="0" xfId="19" applyFont="1" applyAlignment="1">
      <alignment horizontal="left" vertical="top" wrapText="1"/>
    </xf>
    <xf numFmtId="0" fontId="56" fillId="0" borderId="0" xfId="19" applyFont="1" applyBorder="1" applyAlignment="1">
      <alignment vertical="center"/>
    </xf>
    <xf numFmtId="0" fontId="56" fillId="7" borderId="78" xfId="19" applyFont="1" applyFill="1" applyBorder="1" applyAlignment="1">
      <alignment horizontal="center" vertical="center"/>
    </xf>
    <xf numFmtId="0" fontId="56" fillId="0" borderId="2" xfId="19" applyFont="1" applyBorder="1">
      <alignment vertical="center"/>
    </xf>
    <xf numFmtId="0" fontId="0" fillId="0" borderId="0" xfId="19" applyFont="1" applyAlignment="1">
      <alignment vertical="center" wrapText="1"/>
    </xf>
    <xf numFmtId="0" fontId="0" fillId="0" borderId="0" xfId="19" applyFont="1" applyAlignment="1">
      <alignment vertical="top" wrapText="1"/>
    </xf>
    <xf numFmtId="0" fontId="80" fillId="0" borderId="1" xfId="11" applyFont="1" applyBorder="1" applyAlignment="1">
      <alignment horizontal="left" vertical="center"/>
    </xf>
    <xf numFmtId="0" fontId="91" fillId="0" borderId="0" xfId="11" applyFont="1" applyFill="1" applyBorder="1" applyAlignment="1">
      <alignment horizontal="center" vertical="center"/>
    </xf>
    <xf numFmtId="0" fontId="80" fillId="0" borderId="0" xfId="11" applyFont="1" applyAlignment="1">
      <alignment horizontal="left" vertical="center"/>
    </xf>
    <xf numFmtId="0" fontId="91" fillId="0" borderId="0" xfId="11" applyFont="1" applyFill="1" applyBorder="1" applyAlignment="1">
      <alignment vertical="center" wrapText="1"/>
    </xf>
    <xf numFmtId="0" fontId="91" fillId="0" borderId="0" xfId="11" applyFont="1" applyFill="1" applyBorder="1" applyAlignment="1">
      <alignment vertical="center"/>
    </xf>
    <xf numFmtId="0" fontId="91" fillId="0" borderId="0" xfId="11" applyFont="1" applyFill="1" applyBorder="1">
      <alignment vertical="center"/>
    </xf>
    <xf numFmtId="0" fontId="56" fillId="0" borderId="0" xfId="11" applyFont="1" applyBorder="1" applyAlignment="1">
      <alignment horizontal="center" vertical="center"/>
    </xf>
    <xf numFmtId="0" fontId="56" fillId="0" borderId="0" xfId="11" applyFont="1" applyAlignment="1">
      <alignment vertical="center" wrapText="1"/>
    </xf>
    <xf numFmtId="0" fontId="56" fillId="0" borderId="0" xfId="11" applyFont="1" applyAlignment="1">
      <alignment vertical="top" wrapText="1"/>
    </xf>
    <xf numFmtId="0" fontId="55" fillId="0" borderId="0" xfId="25" applyFont="1" applyBorder="1" applyAlignment="1">
      <alignment horizontal="center" vertical="center"/>
    </xf>
    <xf numFmtId="0" fontId="80" fillId="0" borderId="0" xfId="25" applyFont="1" applyBorder="1" applyAlignment="1">
      <alignment horizontal="distributed" vertical="center"/>
    </xf>
    <xf numFmtId="0" fontId="56" fillId="0" borderId="22" xfId="25" applyFont="1" applyFill="1" applyBorder="1" applyAlignment="1">
      <alignment horizontal="center" vertical="distributed" textRotation="255" indent="4"/>
    </xf>
    <xf numFmtId="0" fontId="56" fillId="0" borderId="23" xfId="25" applyFont="1" applyFill="1" applyBorder="1" applyAlignment="1">
      <alignment horizontal="center" vertical="distributed" textRotation="255" indent="4"/>
    </xf>
    <xf numFmtId="0" fontId="56" fillId="0" borderId="24" xfId="25" applyFont="1" applyFill="1" applyBorder="1" applyAlignment="1">
      <alignment horizontal="center" vertical="distributed" textRotation="255" indent="4"/>
    </xf>
    <xf numFmtId="0" fontId="56" fillId="0" borderId="19" xfId="25" applyFont="1" applyFill="1" applyBorder="1" applyAlignment="1">
      <alignment horizontal="left" vertical="top" wrapText="1"/>
    </xf>
    <xf numFmtId="0" fontId="56" fillId="0" borderId="19" xfId="25" applyFont="1" applyFill="1" applyBorder="1" applyAlignment="1">
      <alignment horizontal="center" vertical="distributed" textRotation="255" indent="4"/>
    </xf>
    <xf numFmtId="0" fontId="56" fillId="0" borderId="0" xfId="25" applyFont="1" applyFill="1" applyBorder="1" applyAlignment="1">
      <alignment horizontal="center" vertical="distributed" textRotation="255" indent="4"/>
    </xf>
    <xf numFmtId="0" fontId="56" fillId="0" borderId="27" xfId="25" applyFont="1" applyFill="1" applyBorder="1" applyAlignment="1">
      <alignment horizontal="center" vertical="distributed" textRotation="255" indent="4"/>
    </xf>
    <xf numFmtId="0" fontId="56" fillId="0" borderId="37" xfId="25" applyFont="1" applyFill="1" applyBorder="1" applyAlignment="1">
      <alignment horizontal="center" vertical="distributed" textRotation="255" indent="4"/>
    </xf>
    <xf numFmtId="0" fontId="56" fillId="0" borderId="23" xfId="25" applyFont="1" applyFill="1" applyBorder="1" applyAlignment="1">
      <alignment vertical="center" textRotation="255"/>
    </xf>
    <xf numFmtId="0" fontId="56" fillId="0" borderId="24" xfId="25" applyFont="1" applyFill="1" applyBorder="1" applyAlignment="1">
      <alignment vertical="center" textRotation="255"/>
    </xf>
    <xf numFmtId="0" fontId="56" fillId="0" borderId="19" xfId="25" applyFont="1" applyFill="1" applyBorder="1" applyAlignment="1">
      <alignment horizontal="center" vertical="center" wrapText="1"/>
    </xf>
    <xf numFmtId="0" fontId="56" fillId="0" borderId="1" xfId="25" applyFont="1" applyFill="1" applyBorder="1" applyAlignment="1">
      <alignment horizontal="center" vertical="center" wrapText="1"/>
    </xf>
    <xf numFmtId="0" fontId="56" fillId="0" borderId="27" xfId="25" applyFont="1" applyFill="1" applyBorder="1" applyAlignment="1">
      <alignment vertical="center" textRotation="255"/>
    </xf>
    <xf numFmtId="0" fontId="56" fillId="0" borderId="37" xfId="25" applyFont="1" applyFill="1" applyBorder="1" applyAlignment="1">
      <alignment vertical="center" textRotation="255"/>
    </xf>
    <xf numFmtId="0" fontId="56" fillId="0" borderId="176" xfId="25" applyFont="1" applyFill="1" applyBorder="1" applyAlignment="1">
      <alignment horizontal="center" vertical="center"/>
    </xf>
    <xf numFmtId="0" fontId="56" fillId="0" borderId="177" xfId="25" applyFont="1" applyFill="1" applyBorder="1" applyAlignment="1">
      <alignment horizontal="center" vertical="center"/>
    </xf>
    <xf numFmtId="0" fontId="56" fillId="0" borderId="177" xfId="25" applyFont="1" applyFill="1" applyBorder="1" applyAlignment="1">
      <alignment horizontal="center" vertical="center" wrapText="1"/>
    </xf>
    <xf numFmtId="0" fontId="56" fillId="0" borderId="178" xfId="25" applyFont="1" applyFill="1" applyBorder="1" applyAlignment="1">
      <alignment horizontal="center" vertical="center" wrapText="1"/>
    </xf>
    <xf numFmtId="0" fontId="80" fillId="0" borderId="0" xfId="25" applyFont="1" applyBorder="1" applyAlignment="1">
      <alignment horizontal="center" vertical="center"/>
    </xf>
    <xf numFmtId="0" fontId="56" fillId="0" borderId="179" xfId="25" applyFont="1" applyFill="1" applyBorder="1" applyAlignment="1">
      <alignment horizontal="center" vertical="center"/>
    </xf>
    <xf numFmtId="0" fontId="56" fillId="0" borderId="180" xfId="25" applyFont="1" applyFill="1" applyBorder="1" applyAlignment="1">
      <alignment horizontal="center" vertical="center"/>
    </xf>
    <xf numFmtId="0" fontId="56" fillId="0" borderId="180" xfId="25" applyFont="1" applyFill="1" applyBorder="1" applyAlignment="1">
      <alignment horizontal="center" vertical="center" wrapText="1"/>
    </xf>
    <xf numFmtId="0" fontId="56" fillId="0" borderId="181" xfId="25" applyFont="1" applyFill="1" applyBorder="1" applyAlignment="1">
      <alignment horizontal="center" vertical="center" wrapText="1"/>
    </xf>
    <xf numFmtId="0" fontId="56" fillId="0" borderId="77" xfId="25" applyFont="1" applyFill="1" applyBorder="1" applyAlignment="1">
      <alignment horizontal="distributed" vertical="center" indent="2"/>
    </xf>
    <xf numFmtId="0" fontId="56" fillId="0" borderId="22" xfId="25" applyFont="1" applyFill="1" applyBorder="1" applyAlignment="1">
      <alignment horizontal="distributed" vertical="center" indent="2"/>
    </xf>
    <xf numFmtId="0" fontId="57" fillId="0" borderId="77" xfId="25" applyFont="1" applyFill="1" applyBorder="1" applyAlignment="1">
      <alignment vertical="center" wrapText="1"/>
    </xf>
    <xf numFmtId="0" fontId="56" fillId="0" borderId="179" xfId="25" applyFont="1" applyFill="1" applyBorder="1" applyAlignment="1">
      <alignment horizontal="left" vertical="center"/>
    </xf>
    <xf numFmtId="0" fontId="56" fillId="0" borderId="180" xfId="25" applyFont="1" applyFill="1" applyBorder="1" applyAlignment="1">
      <alignment horizontal="left" vertical="center"/>
    </xf>
    <xf numFmtId="0" fontId="56" fillId="0" borderId="180" xfId="25" applyFont="1" applyFill="1" applyBorder="1" applyAlignment="1">
      <alignment horizontal="left" vertical="center" wrapText="1"/>
    </xf>
    <xf numFmtId="0" fontId="56" fillId="0" borderId="181" xfId="25" applyFont="1" applyFill="1" applyBorder="1" applyAlignment="1">
      <alignment horizontal="left" vertical="center" wrapText="1"/>
    </xf>
    <xf numFmtId="0" fontId="56" fillId="0" borderId="182" xfId="25" applyFont="1" applyFill="1" applyBorder="1" applyAlignment="1">
      <alignment horizontal="center" vertical="center"/>
    </xf>
    <xf numFmtId="0" fontId="80" fillId="0" borderId="0" xfId="25" applyFont="1" applyFill="1" applyBorder="1" applyAlignment="1">
      <alignment horizontal="left" vertical="center" indent="1" shrinkToFit="1"/>
    </xf>
    <xf numFmtId="0" fontId="56" fillId="0" borderId="76" xfId="25" applyFont="1" applyFill="1" applyBorder="1" applyAlignment="1">
      <alignment vertical="center"/>
    </xf>
    <xf numFmtId="0" fontId="56" fillId="0" borderId="19" xfId="25" applyFont="1" applyFill="1" applyBorder="1" applyAlignment="1">
      <alignment vertical="center"/>
    </xf>
    <xf numFmtId="0" fontId="57" fillId="0" borderId="76" xfId="25" applyFont="1" applyFill="1" applyBorder="1" applyAlignment="1">
      <alignment vertical="center" wrapText="1"/>
    </xf>
    <xf numFmtId="0" fontId="56" fillId="0" borderId="78" xfId="25" applyFont="1" applyFill="1" applyBorder="1" applyAlignment="1">
      <alignment horizontal="distributed" vertical="center" indent="2"/>
    </xf>
    <xf numFmtId="0" fontId="56" fillId="0" borderId="26" xfId="25" applyFont="1" applyFill="1" applyBorder="1" applyAlignment="1">
      <alignment horizontal="distributed" vertical="center" indent="2"/>
    </xf>
    <xf numFmtId="0" fontId="56" fillId="0" borderId="22" xfId="25" applyFont="1" applyFill="1" applyBorder="1" applyAlignment="1">
      <alignment horizontal="center" vertical="center"/>
    </xf>
    <xf numFmtId="49" fontId="56" fillId="0" borderId="76" xfId="25" applyNumberFormat="1" applyFont="1" applyFill="1" applyBorder="1" applyAlignment="1">
      <alignment horizontal="center" vertical="center"/>
    </xf>
    <xf numFmtId="49" fontId="56" fillId="0" borderId="19" xfId="25" applyNumberFormat="1" applyFont="1" applyFill="1" applyBorder="1" applyAlignment="1">
      <alignment horizontal="center" vertical="center"/>
    </xf>
    <xf numFmtId="0" fontId="56" fillId="0" borderId="76" xfId="25" applyFont="1" applyFill="1" applyBorder="1" applyAlignment="1">
      <alignment vertical="center" wrapText="1"/>
    </xf>
    <xf numFmtId="0" fontId="56" fillId="0" borderId="19" xfId="25" applyFont="1" applyFill="1" applyBorder="1" applyAlignment="1">
      <alignment vertical="center" wrapText="1"/>
    </xf>
    <xf numFmtId="0" fontId="56" fillId="0" borderId="183" xfId="25" applyFont="1" applyFill="1" applyBorder="1" applyAlignment="1">
      <alignment horizontal="center" vertical="center" wrapText="1"/>
    </xf>
    <xf numFmtId="0" fontId="56" fillId="0" borderId="184" xfId="25" applyFont="1" applyFill="1" applyBorder="1" applyAlignment="1">
      <alignment horizontal="center" vertical="center" wrapText="1"/>
    </xf>
    <xf numFmtId="0" fontId="56" fillId="0" borderId="19" xfId="25" applyFont="1" applyFill="1" applyBorder="1" applyAlignment="1">
      <alignment horizontal="left" vertical="center"/>
    </xf>
    <xf numFmtId="0" fontId="80" fillId="0" borderId="0" xfId="25" applyFont="1" applyAlignment="1">
      <alignment horizontal="right" vertical="center"/>
    </xf>
    <xf numFmtId="0" fontId="56" fillId="0" borderId="26" xfId="25" applyFont="1" applyFill="1" applyBorder="1" applyAlignment="1">
      <alignment horizontal="left" vertical="center"/>
    </xf>
    <xf numFmtId="0" fontId="57" fillId="0" borderId="78" xfId="25" applyFont="1" applyFill="1" applyBorder="1" applyAlignment="1">
      <alignment vertical="center" wrapText="1"/>
    </xf>
    <xf numFmtId="0" fontId="56" fillId="0" borderId="185" xfId="25" applyFont="1" applyFill="1" applyBorder="1" applyAlignment="1">
      <alignment horizontal="left" vertical="center"/>
    </xf>
    <xf numFmtId="0" fontId="56" fillId="0" borderId="186" xfId="25" applyFont="1" applyFill="1" applyBorder="1" applyAlignment="1">
      <alignment horizontal="left" vertical="center"/>
    </xf>
    <xf numFmtId="0" fontId="56" fillId="0" borderId="186" xfId="25" applyFont="1" applyFill="1" applyBorder="1" applyAlignment="1">
      <alignment horizontal="left" vertical="center" wrapText="1"/>
    </xf>
    <xf numFmtId="0" fontId="56" fillId="0" borderId="187" xfId="25" applyFont="1" applyFill="1" applyBorder="1" applyAlignment="1">
      <alignment horizontal="left" vertical="center" wrapText="1"/>
    </xf>
    <xf numFmtId="0" fontId="2" fillId="0" borderId="0" xfId="25" applyFont="1" applyAlignment="1">
      <alignment horizontal="distributed" vertical="center" indent="9"/>
    </xf>
    <xf numFmtId="0" fontId="1" fillId="0" borderId="2" xfId="29" applyFont="1" applyBorder="1" applyAlignment="1">
      <alignment horizontal="center" vertical="center"/>
    </xf>
    <xf numFmtId="0" fontId="0" fillId="0" borderId="0" xfId="29" applyFont="1" applyAlignment="1">
      <alignment horizontal="center" vertical="center"/>
    </xf>
    <xf numFmtId="0" fontId="1" fillId="0" borderId="77" xfId="29" applyFont="1" applyBorder="1" applyAlignment="1">
      <alignment horizontal="center" vertical="center" shrinkToFit="1"/>
    </xf>
    <xf numFmtId="0" fontId="0" fillId="0" borderId="0" xfId="29" applyFont="1" applyAlignment="1">
      <alignment horizontal="left" vertical="center" wrapText="1"/>
    </xf>
    <xf numFmtId="0" fontId="1" fillId="0" borderId="78" xfId="29" applyFont="1" applyBorder="1" applyAlignment="1">
      <alignment horizontal="center" vertical="center" shrinkToFit="1"/>
    </xf>
    <xf numFmtId="0" fontId="0" fillId="0" borderId="0" xfId="29" applyFont="1" applyAlignment="1">
      <alignment horizontal="left" vertical="center"/>
    </xf>
    <xf numFmtId="0" fontId="1" fillId="0" borderId="77" xfId="29" applyFont="1" applyBorder="1" applyAlignment="1">
      <alignment horizontal="center" vertical="center"/>
    </xf>
    <xf numFmtId="0" fontId="1" fillId="0" borderId="77" xfId="29" applyFont="1" applyBorder="1" applyAlignment="1">
      <alignment horizontal="left" vertical="center" wrapText="1"/>
    </xf>
    <xf numFmtId="0" fontId="1" fillId="0" borderId="76" xfId="29" applyFont="1" applyBorder="1" applyAlignment="1">
      <alignment horizontal="center" vertical="center"/>
    </xf>
    <xf numFmtId="0" fontId="1" fillId="0" borderId="76" xfId="29" applyFont="1" applyBorder="1" applyAlignment="1">
      <alignment horizontal="left" vertical="center"/>
    </xf>
    <xf numFmtId="0" fontId="0" fillId="0" borderId="0" xfId="29" applyFont="1" applyAlignment="1">
      <alignment horizontal="right" vertical="center"/>
    </xf>
    <xf numFmtId="0" fontId="1" fillId="0" borderId="78" xfId="29" applyFont="1" applyBorder="1" applyAlignment="1">
      <alignment horizontal="center" vertical="center"/>
    </xf>
    <xf numFmtId="0" fontId="1" fillId="0" borderId="78" xfId="29" applyFont="1" applyBorder="1" applyAlignment="1">
      <alignment horizontal="left" vertical="center"/>
    </xf>
    <xf numFmtId="0" fontId="5" fillId="0" borderId="0" xfId="15" applyFont="1" applyAlignment="1">
      <alignment vertical="center"/>
    </xf>
    <xf numFmtId="0" fontId="101" fillId="0" borderId="0" xfId="11" applyFont="1">
      <alignment vertical="center"/>
    </xf>
    <xf numFmtId="0" fontId="101" fillId="0" borderId="0" xfId="11" applyFont="1" applyBorder="1" applyAlignment="1">
      <alignment horizontal="center" vertical="center"/>
    </xf>
    <xf numFmtId="0" fontId="5" fillId="0" borderId="77" xfId="11" applyFont="1" applyBorder="1" applyAlignment="1">
      <alignment horizontal="center" vertical="center"/>
    </xf>
    <xf numFmtId="0" fontId="5" fillId="0" borderId="3" xfId="11" applyFont="1" applyBorder="1" applyAlignment="1">
      <alignment horizontal="left" vertical="center" indent="1"/>
    </xf>
    <xf numFmtId="0" fontId="5" fillId="0" borderId="3" xfId="11" applyFont="1" applyBorder="1" applyAlignment="1">
      <alignment horizontal="left" vertical="center" wrapText="1" indent="1"/>
    </xf>
    <xf numFmtId="0" fontId="5" fillId="0" borderId="4" xfId="11" applyFont="1" applyBorder="1" applyAlignment="1">
      <alignment horizontal="left" vertical="center" indent="1"/>
    </xf>
    <xf numFmtId="0" fontId="5" fillId="0" borderId="5" xfId="11" applyFont="1" applyBorder="1" applyAlignment="1">
      <alignment horizontal="left" vertical="center" wrapText="1"/>
    </xf>
    <xf numFmtId="0" fontId="5" fillId="0" borderId="4" xfId="11" applyFont="1" applyBorder="1" applyAlignment="1">
      <alignment horizontal="left" vertical="center" wrapText="1"/>
    </xf>
    <xf numFmtId="0" fontId="101" fillId="0" borderId="77" xfId="11" applyFont="1" applyBorder="1" applyAlignment="1">
      <alignment horizontal="center" vertical="center"/>
    </xf>
    <xf numFmtId="0" fontId="5" fillId="0" borderId="19" xfId="11" applyFont="1" applyBorder="1" applyAlignment="1">
      <alignment horizontal="center" vertical="center"/>
    </xf>
    <xf numFmtId="0" fontId="5" fillId="0" borderId="1" xfId="11" applyFont="1" applyBorder="1" applyAlignment="1">
      <alignment horizontal="center" vertical="center"/>
    </xf>
    <xf numFmtId="0" fontId="101" fillId="0" borderId="76" xfId="11" applyFont="1" applyBorder="1" applyAlignment="1">
      <alignment horizontal="center" vertical="center"/>
    </xf>
    <xf numFmtId="0" fontId="5" fillId="0" borderId="76" xfId="11" applyFont="1" applyBorder="1" applyAlignment="1">
      <alignment horizontal="left" vertical="center" wrapText="1"/>
    </xf>
    <xf numFmtId="0" fontId="5" fillId="0" borderId="1" xfId="11" applyFont="1" applyBorder="1" applyAlignment="1">
      <alignment horizontal="left" vertical="center"/>
    </xf>
    <xf numFmtId="0" fontId="101" fillId="0" borderId="78" xfId="11" applyFont="1" applyBorder="1" applyAlignment="1">
      <alignment horizontal="center" vertical="center"/>
    </xf>
    <xf numFmtId="0" fontId="5" fillId="0" borderId="26" xfId="11" applyFont="1" applyBorder="1" applyAlignment="1">
      <alignment horizontal="center" vertical="center"/>
    </xf>
    <xf numFmtId="0" fontId="5" fillId="0" borderId="78" xfId="11" applyFont="1" applyBorder="1" applyAlignment="1">
      <alignment horizontal="left" vertical="center" wrapText="1"/>
    </xf>
    <xf numFmtId="0" fontId="5" fillId="0" borderId="37" xfId="11" applyFont="1" applyBorder="1">
      <alignment vertical="center"/>
    </xf>
    <xf numFmtId="0" fontId="102" fillId="0" borderId="0" xfId="15" applyFont="1" applyAlignment="1">
      <alignment vertical="center"/>
    </xf>
    <xf numFmtId="0" fontId="103" fillId="0" borderId="0" xfId="15" applyFont="1" applyBorder="1" applyAlignment="1">
      <alignment vertical="center"/>
    </xf>
    <xf numFmtId="0" fontId="104" fillId="0" borderId="0" xfId="15" applyFont="1" applyAlignment="1">
      <alignment horizontal="center" vertical="center" wrapText="1"/>
    </xf>
    <xf numFmtId="0" fontId="5" fillId="0" borderId="0" xfId="15" applyFont="1" applyBorder="1" applyAlignment="1">
      <alignment horizontal="center" vertical="center"/>
    </xf>
    <xf numFmtId="0" fontId="105" fillId="0" borderId="0" xfId="15" applyFont="1" applyBorder="1" applyAlignment="1">
      <alignment horizontal="left" vertical="center" wrapText="1"/>
    </xf>
    <xf numFmtId="0" fontId="102" fillId="0" borderId="2" xfId="15" applyFont="1" applyBorder="1" applyAlignment="1">
      <alignment vertical="center"/>
    </xf>
    <xf numFmtId="0" fontId="88" fillId="0" borderId="0" xfId="15" applyFont="1" applyAlignment="1">
      <alignment horizontal="left" vertical="center" wrapText="1"/>
    </xf>
    <xf numFmtId="0" fontId="88" fillId="0" borderId="0" xfId="15" applyFont="1" applyAlignment="1">
      <alignment horizontal="left" vertical="center"/>
    </xf>
    <xf numFmtId="0" fontId="106" fillId="0" borderId="0" xfId="15" applyFont="1" applyBorder="1" applyAlignment="1">
      <alignment vertical="center"/>
    </xf>
    <xf numFmtId="0" fontId="104" fillId="0" borderId="0" xfId="15" applyFont="1" applyAlignment="1">
      <alignment horizontal="center" vertical="center"/>
    </xf>
    <xf numFmtId="0" fontId="102" fillId="0" borderId="2" xfId="15" applyFont="1" applyBorder="1" applyAlignment="1">
      <alignment horizontal="center" vertical="center"/>
    </xf>
    <xf numFmtId="0" fontId="102" fillId="0" borderId="77" xfId="15" applyFont="1" applyFill="1" applyBorder="1" applyAlignment="1">
      <alignment horizontal="center" vertical="center"/>
    </xf>
    <xf numFmtId="0" fontId="102" fillId="0" borderId="78" xfId="15" applyFont="1" applyFill="1" applyBorder="1" applyAlignment="1">
      <alignment horizontal="center" vertical="center"/>
    </xf>
    <xf numFmtId="9" fontId="5" fillId="0" borderId="0" xfId="15" applyNumberFormat="1" applyFont="1" applyBorder="1" applyAlignment="1">
      <alignment horizontal="center" vertical="center"/>
    </xf>
    <xf numFmtId="58" fontId="102" fillId="0" borderId="22" xfId="15" applyNumberFormat="1" applyFont="1" applyFill="1" applyBorder="1" applyAlignment="1">
      <alignment horizontal="center" vertical="center"/>
    </xf>
    <xf numFmtId="58" fontId="102" fillId="0" borderId="77" xfId="15" applyNumberFormat="1" applyFont="1" applyFill="1" applyBorder="1" applyAlignment="1">
      <alignment horizontal="center" vertical="center"/>
    </xf>
    <xf numFmtId="58" fontId="102" fillId="0" borderId="2" xfId="15" applyNumberFormat="1" applyFont="1" applyFill="1" applyBorder="1" applyAlignment="1">
      <alignment horizontal="center" vertical="center"/>
    </xf>
    <xf numFmtId="0" fontId="102" fillId="0" borderId="26" xfId="15" applyFont="1" applyFill="1" applyBorder="1" applyAlignment="1">
      <alignment horizontal="center" vertical="center"/>
    </xf>
    <xf numFmtId="58" fontId="102" fillId="0" borderId="78" xfId="15" applyNumberFormat="1" applyFont="1" applyFill="1" applyBorder="1" applyAlignment="1">
      <alignment horizontal="center" vertical="center"/>
    </xf>
    <xf numFmtId="0" fontId="5" fillId="0" borderId="0" xfId="15" applyFont="1" applyBorder="1" applyAlignment="1">
      <alignment vertical="center"/>
    </xf>
    <xf numFmtId="0" fontId="5" fillId="0" borderId="0" xfId="15" applyFont="1" applyBorder="1" applyAlignment="1">
      <alignment horizontal="center" vertical="center" wrapText="1"/>
    </xf>
    <xf numFmtId="0" fontId="102" fillId="0" borderId="2" xfId="15" applyFont="1" applyBorder="1" applyAlignment="1">
      <alignment horizontal="center" vertical="center" wrapText="1"/>
    </xf>
    <xf numFmtId="0" fontId="102" fillId="0" borderId="76" xfId="15" applyFont="1" applyFill="1" applyBorder="1" applyAlignment="1">
      <alignment horizontal="center" vertical="center"/>
    </xf>
    <xf numFmtId="0" fontId="102" fillId="0" borderId="94" xfId="15" applyFont="1" applyBorder="1" applyAlignment="1">
      <alignment horizontal="center" vertical="center" wrapText="1"/>
    </xf>
    <xf numFmtId="58" fontId="102" fillId="0" borderId="95" xfId="15" applyNumberFormat="1" applyFont="1" applyFill="1" applyBorder="1" applyAlignment="1">
      <alignment horizontal="center" vertical="center"/>
    </xf>
    <xf numFmtId="0" fontId="102" fillId="0" borderId="8" xfId="15" applyFont="1" applyFill="1" applyBorder="1" applyAlignment="1">
      <alignment horizontal="center" vertical="center"/>
    </xf>
    <xf numFmtId="0" fontId="102" fillId="0" borderId="95" xfId="15" applyFont="1" applyFill="1" applyBorder="1" applyAlignment="1">
      <alignment horizontal="center" vertical="center"/>
    </xf>
    <xf numFmtId="0" fontId="102" fillId="0" borderId="9" xfId="15" applyFont="1" applyFill="1" applyBorder="1" applyAlignment="1">
      <alignment horizontal="center" vertical="center"/>
    </xf>
    <xf numFmtId="58" fontId="102" fillId="0" borderId="173" xfId="15" applyNumberFormat="1" applyFont="1" applyFill="1" applyBorder="1" applyAlignment="1">
      <alignment horizontal="center" vertical="center"/>
    </xf>
    <xf numFmtId="0" fontId="102" fillId="0" borderId="22" xfId="15" applyFont="1" applyBorder="1" applyAlignment="1">
      <alignment horizontal="right" vertical="center"/>
    </xf>
    <xf numFmtId="0" fontId="102" fillId="0" borderId="23" xfId="15" applyFont="1" applyBorder="1" applyAlignment="1">
      <alignment horizontal="right" vertical="center"/>
    </xf>
    <xf numFmtId="0" fontId="102" fillId="0" borderId="24" xfId="15" applyFont="1" applyBorder="1" applyAlignment="1">
      <alignment horizontal="right" vertical="center"/>
    </xf>
    <xf numFmtId="0" fontId="102" fillId="0" borderId="101" xfId="15" applyFont="1" applyBorder="1" applyAlignment="1">
      <alignment horizontal="center" vertical="center"/>
    </xf>
    <xf numFmtId="0" fontId="102" fillId="0" borderId="89" xfId="15" applyFont="1" applyFill="1" applyBorder="1" applyAlignment="1">
      <alignment horizontal="center" vertical="center"/>
    </xf>
    <xf numFmtId="58" fontId="102" fillId="0" borderId="89" xfId="15" applyNumberFormat="1" applyFont="1" applyFill="1" applyBorder="1" applyAlignment="1">
      <alignment horizontal="center" vertical="center"/>
    </xf>
    <xf numFmtId="0" fontId="102" fillId="0" borderId="88" xfId="15" applyFont="1" applyFill="1" applyBorder="1" applyAlignment="1">
      <alignment horizontal="center" vertical="center"/>
    </xf>
    <xf numFmtId="0" fontId="102" fillId="0" borderId="42" xfId="15" applyFont="1" applyFill="1" applyBorder="1" applyAlignment="1">
      <alignment horizontal="center" vertical="center"/>
    </xf>
    <xf numFmtId="0" fontId="102" fillId="0" borderId="102" xfId="15" applyFont="1" applyFill="1" applyBorder="1" applyAlignment="1">
      <alignment horizontal="center" vertical="center"/>
    </xf>
    <xf numFmtId="0" fontId="102" fillId="0" borderId="26" xfId="15" applyFont="1" applyBorder="1" applyAlignment="1">
      <alignment horizontal="right" vertical="center"/>
    </xf>
    <xf numFmtId="0" fontId="102" fillId="0" borderId="27" xfId="15" applyFont="1" applyBorder="1" applyAlignment="1">
      <alignment horizontal="right" vertical="center"/>
    </xf>
    <xf numFmtId="0" fontId="102" fillId="0" borderId="37" xfId="15" applyFont="1" applyBorder="1" applyAlignment="1">
      <alignment horizontal="right" vertical="center"/>
    </xf>
    <xf numFmtId="56" fontId="102" fillId="0" borderId="78" xfId="15" applyNumberFormat="1" applyFont="1" applyBorder="1" applyAlignment="1">
      <alignment horizontal="center" vertical="center"/>
    </xf>
    <xf numFmtId="0" fontId="102" fillId="0" borderId="78" xfId="15" applyFont="1" applyFill="1" applyBorder="1" applyAlignment="1">
      <alignment vertical="center"/>
    </xf>
    <xf numFmtId="0" fontId="54" fillId="0" borderId="0" xfId="6" applyFont="1" applyBorder="1" applyAlignment="1">
      <alignment horizontal="center" vertical="center"/>
    </xf>
    <xf numFmtId="0" fontId="90" fillId="0" borderId="3" xfId="6" applyFont="1" applyBorder="1" applyAlignment="1">
      <alignment horizontal="left" vertical="center"/>
    </xf>
    <xf numFmtId="0" fontId="90" fillId="0" borderId="76" xfId="6" applyFont="1" applyBorder="1" applyAlignment="1">
      <alignment horizontal="center" vertical="center"/>
    </xf>
    <xf numFmtId="0" fontId="90" fillId="0" borderId="5" xfId="6" applyFont="1" applyBorder="1" applyAlignment="1">
      <alignment horizontal="center" vertical="center"/>
    </xf>
    <xf numFmtId="0" fontId="90" fillId="0" borderId="4" xfId="6" applyFont="1" applyBorder="1" applyAlignment="1">
      <alignment horizontal="center" vertical="center"/>
    </xf>
    <xf numFmtId="0" fontId="56" fillId="0" borderId="0" xfId="6" applyFont="1" applyAlignment="1">
      <alignment vertical="center"/>
    </xf>
    <xf numFmtId="0" fontId="90" fillId="0" borderId="77" xfId="6" applyFont="1" applyBorder="1" applyAlignment="1">
      <alignment horizontal="center" vertical="center"/>
    </xf>
    <xf numFmtId="0" fontId="90" fillId="0" borderId="77" xfId="6" applyFont="1" applyBorder="1" applyAlignment="1">
      <alignment horizontal="center" vertical="center" wrapText="1"/>
    </xf>
    <xf numFmtId="0" fontId="90" fillId="0" borderId="76" xfId="6" applyFont="1" applyBorder="1" applyAlignment="1">
      <alignment horizontal="center" vertical="center" wrapText="1"/>
    </xf>
    <xf numFmtId="0" fontId="90" fillId="0" borderId="78" xfId="6" applyFont="1" applyBorder="1" applyAlignment="1">
      <alignment horizontal="center" vertical="center"/>
    </xf>
    <xf numFmtId="0" fontId="90" fillId="0" borderId="78" xfId="6" applyFont="1" applyBorder="1" applyAlignment="1">
      <alignment horizontal="center" vertical="center" wrapText="1"/>
    </xf>
    <xf numFmtId="0" fontId="90" fillId="0" borderId="23" xfId="6" applyFont="1" applyBorder="1">
      <alignment vertical="center"/>
    </xf>
    <xf numFmtId="0" fontId="28" fillId="0" borderId="0" xfId="11" applyFont="1" applyAlignment="1">
      <alignment horizontal="center" vertical="center"/>
    </xf>
    <xf numFmtId="0" fontId="59" fillId="0" borderId="151" xfId="11" applyFont="1" applyBorder="1" applyAlignment="1">
      <alignment horizontal="center" vertical="center"/>
    </xf>
    <xf numFmtId="0" fontId="56" fillId="0" borderId="151" xfId="11" applyFont="1" applyBorder="1" applyAlignment="1">
      <alignment horizontal="center" vertical="center" wrapText="1"/>
    </xf>
    <xf numFmtId="0" fontId="59" fillId="0" borderId="188" xfId="25" applyFont="1" applyBorder="1" applyAlignment="1">
      <alignment horizontal="left" vertical="center" indent="1"/>
    </xf>
    <xf numFmtId="0" fontId="59" fillId="0" borderId="189" xfId="25" applyFont="1" applyBorder="1" applyAlignment="1">
      <alignment horizontal="center" vertical="center"/>
    </xf>
    <xf numFmtId="0" fontId="59" fillId="0" borderId="189" xfId="25" applyFont="1" applyBorder="1">
      <alignment vertical="center"/>
    </xf>
    <xf numFmtId="0" fontId="59" fillId="0" borderId="190" xfId="25" applyFont="1" applyBorder="1" applyAlignment="1">
      <alignment horizontal="center" vertical="center"/>
    </xf>
    <xf numFmtId="0" fontId="59" fillId="0" borderId="191" xfId="25" applyFont="1" applyBorder="1" applyAlignment="1">
      <alignment horizontal="left" vertical="center" shrinkToFit="1"/>
    </xf>
    <xf numFmtId="0" fontId="59" fillId="0" borderId="192" xfId="25" applyFont="1" applyBorder="1" applyAlignment="1">
      <alignment horizontal="left" vertical="center" shrinkToFit="1"/>
    </xf>
    <xf numFmtId="0" fontId="59" fillId="0" borderId="0" xfId="25" applyFont="1" applyAlignment="1">
      <alignment vertical="center" shrinkToFit="1"/>
    </xf>
    <xf numFmtId="0" fontId="59" fillId="0" borderId="193" xfId="25" applyFont="1" applyBorder="1" applyAlignment="1">
      <alignment horizontal="center" vertical="center"/>
    </xf>
    <xf numFmtId="0" fontId="59" fillId="0" borderId="194" xfId="25" applyFont="1" applyBorder="1" applyAlignment="1">
      <alignment horizontal="center" vertical="center"/>
    </xf>
    <xf numFmtId="0" fontId="59" fillId="0" borderId="0" xfId="25" applyFont="1" applyBorder="1" applyAlignment="1">
      <alignment horizontal="center" vertical="center"/>
    </xf>
    <xf numFmtId="0" fontId="59" fillId="0" borderId="12" xfId="25" applyFont="1" applyBorder="1" applyAlignment="1">
      <alignment horizontal="center" vertical="center"/>
    </xf>
    <xf numFmtId="0" fontId="59" fillId="0" borderId="10" xfId="25" applyFont="1" applyBorder="1" applyAlignment="1">
      <alignment horizontal="center" vertical="center"/>
    </xf>
    <xf numFmtId="0" fontId="59" fillId="0" borderId="8" xfId="25" applyFont="1" applyBorder="1" applyAlignment="1">
      <alignment horizontal="center" vertical="center" shrinkToFit="1"/>
    </xf>
    <xf numFmtId="0" fontId="59" fillId="0" borderId="14" xfId="25" applyFont="1" applyBorder="1" applyAlignment="1">
      <alignment horizontal="center" vertical="center" shrinkToFit="1"/>
    </xf>
    <xf numFmtId="0" fontId="80" fillId="0" borderId="12" xfId="25" applyFont="1" applyBorder="1" applyAlignment="1">
      <alignment horizontal="left" vertical="center" wrapText="1" shrinkToFit="1"/>
    </xf>
    <xf numFmtId="0" fontId="80" fillId="0" borderId="11" xfId="25" applyFont="1" applyBorder="1" applyAlignment="1">
      <alignment horizontal="left" vertical="center" wrapText="1" shrinkToFit="1"/>
    </xf>
    <xf numFmtId="0" fontId="56" fillId="0" borderId="152" xfId="11" applyFont="1" applyBorder="1" applyAlignment="1">
      <alignment horizontal="center" vertical="center"/>
    </xf>
    <xf numFmtId="0" fontId="56" fillId="0" borderId="0" xfId="25" applyFont="1" applyBorder="1" applyAlignment="1">
      <alignment horizontal="left" vertical="center" wrapText="1"/>
    </xf>
    <xf numFmtId="0" fontId="59" fillId="0" borderId="195" xfId="25" applyFont="1" applyBorder="1" applyAlignment="1">
      <alignment horizontal="left" vertical="center" indent="1"/>
    </xf>
    <xf numFmtId="0" fontId="59" fillId="0" borderId="153" xfId="25" applyFont="1" applyBorder="1" applyAlignment="1">
      <alignment horizontal="center" vertical="center"/>
    </xf>
    <xf numFmtId="0" fontId="59" fillId="0" borderId="155" xfId="25" applyFont="1" applyBorder="1" applyAlignment="1">
      <alignment horizontal="left" vertical="center" indent="1"/>
    </xf>
    <xf numFmtId="0" fontId="59" fillId="0" borderId="154" xfId="25" applyFont="1" applyBorder="1" applyAlignment="1">
      <alignment horizontal="center" vertical="center"/>
    </xf>
    <xf numFmtId="0" fontId="59" fillId="0" borderId="160" xfId="25" applyFont="1" applyBorder="1" applyAlignment="1">
      <alignment horizontal="left" vertical="center" shrinkToFit="1"/>
    </xf>
    <xf numFmtId="0" fontId="59" fillId="0" borderId="196" xfId="25" applyFont="1" applyBorder="1" applyAlignment="1">
      <alignment horizontal="left" vertical="center" shrinkToFit="1"/>
    </xf>
    <xf numFmtId="0" fontId="59" fillId="0" borderId="155" xfId="25" applyFont="1" applyBorder="1" applyAlignment="1">
      <alignment horizontal="center" vertical="center"/>
    </xf>
    <xf numFmtId="0" fontId="59" fillId="0" borderId="197" xfId="25" applyFont="1" applyBorder="1" applyAlignment="1">
      <alignment horizontal="center" vertical="center"/>
    </xf>
    <xf numFmtId="0" fontId="59" fillId="0" borderId="21" xfId="25" applyFont="1" applyBorder="1" applyAlignment="1">
      <alignment horizontal="center" vertical="center"/>
    </xf>
    <xf numFmtId="0" fontId="59" fillId="0" borderId="2" xfId="25" applyFont="1" applyBorder="1" applyAlignment="1" applyProtection="1">
      <alignment horizontal="center" vertical="center"/>
      <protection locked="0"/>
    </xf>
    <xf numFmtId="0" fontId="59" fillId="0" borderId="3" xfId="25" applyFont="1" applyBorder="1" applyAlignment="1" applyProtection="1">
      <alignment horizontal="center" vertical="center"/>
      <protection locked="0"/>
    </xf>
    <xf numFmtId="0" fontId="80" fillId="0" borderId="21" xfId="25" applyFont="1" applyBorder="1" applyAlignment="1">
      <alignment horizontal="left" vertical="center" wrapText="1" shrinkToFit="1"/>
    </xf>
    <xf numFmtId="0" fontId="80" fillId="0" borderId="20" xfId="25" applyFont="1" applyBorder="1" applyAlignment="1">
      <alignment horizontal="left" vertical="center" wrapText="1" shrinkToFit="1"/>
    </xf>
    <xf numFmtId="0" fontId="56" fillId="0" borderId="152" xfId="11" applyFont="1" applyBorder="1" applyAlignment="1">
      <alignment horizontal="left" vertical="center" wrapText="1"/>
    </xf>
    <xf numFmtId="0" fontId="59" fillId="0" borderId="152" xfId="11" applyFont="1" applyBorder="1" applyAlignment="1" applyProtection="1">
      <alignment horizontal="center" vertical="center"/>
      <protection locked="0"/>
    </xf>
    <xf numFmtId="0" fontId="80" fillId="0" borderId="152" xfId="11" applyFont="1" applyBorder="1" applyAlignment="1" applyProtection="1">
      <alignment horizontal="left" vertical="center" wrapText="1"/>
      <protection locked="0"/>
    </xf>
    <xf numFmtId="0" fontId="59" fillId="0" borderId="198" xfId="25" applyFont="1" applyBorder="1" applyAlignment="1">
      <alignment horizontal="center" vertical="center"/>
    </xf>
    <xf numFmtId="186" fontId="59" fillId="0" borderId="151" xfId="25" applyNumberFormat="1" applyFont="1" applyBorder="1" applyAlignment="1" applyProtection="1">
      <alignment horizontal="right" vertical="center"/>
      <protection locked="0"/>
    </xf>
    <xf numFmtId="186" fontId="59" fillId="0" borderId="158" xfId="25" applyNumberFormat="1" applyFont="1" applyBorder="1" applyAlignment="1">
      <alignment horizontal="right" vertical="center"/>
    </xf>
    <xf numFmtId="186" fontId="59" fillId="0" borderId="159" xfId="25" applyNumberFormat="1" applyFont="1" applyBorder="1" applyAlignment="1">
      <alignment horizontal="right" vertical="center"/>
    </xf>
    <xf numFmtId="186" fontId="59" fillId="12" borderId="199" xfId="25" applyNumberFormat="1" applyFont="1" applyFill="1" applyBorder="1" applyAlignment="1" applyProtection="1">
      <alignment horizontal="right" vertical="center"/>
      <protection locked="0"/>
    </xf>
    <xf numFmtId="186" fontId="59" fillId="0" borderId="0" xfId="25" applyNumberFormat="1" applyFont="1" applyBorder="1" applyAlignment="1" applyProtection="1">
      <alignment horizontal="right" vertical="center"/>
      <protection locked="0"/>
    </xf>
    <xf numFmtId="0" fontId="59" fillId="0" borderId="200" xfId="25" applyFont="1" applyBorder="1" applyAlignment="1">
      <alignment horizontal="center" vertical="center"/>
    </xf>
    <xf numFmtId="0" fontId="89" fillId="0" borderId="3" xfId="25" applyFont="1" applyBorder="1" applyAlignment="1">
      <alignment horizontal="center" vertical="center" wrapText="1"/>
    </xf>
    <xf numFmtId="0" fontId="59" fillId="0" borderId="152" xfId="11" applyFont="1" applyBorder="1" applyAlignment="1">
      <alignment horizontal="center" vertical="center" shrinkToFit="1"/>
    </xf>
    <xf numFmtId="186" fontId="59" fillId="0" borderId="160" xfId="25" applyNumberFormat="1" applyFont="1" applyBorder="1">
      <alignment vertical="center"/>
    </xf>
    <xf numFmtId="189" fontId="59" fillId="0" borderId="161" xfId="25" applyNumberFormat="1" applyFont="1" applyBorder="1">
      <alignment vertical="center"/>
    </xf>
    <xf numFmtId="189" fontId="59" fillId="0" borderId="162" xfId="25" applyNumberFormat="1" applyFont="1" applyBorder="1">
      <alignment vertical="center"/>
    </xf>
    <xf numFmtId="190" fontId="59" fillId="0" borderId="163" xfId="25" applyNumberFormat="1" applyFont="1" applyBorder="1">
      <alignment vertical="center"/>
    </xf>
    <xf numFmtId="190" fontId="59" fillId="0" borderId="201" xfId="25" applyNumberFormat="1" applyFont="1" applyBorder="1">
      <alignment vertical="center"/>
    </xf>
    <xf numFmtId="190" fontId="59" fillId="0" borderId="0" xfId="25" applyNumberFormat="1" applyFont="1" applyBorder="1">
      <alignment vertical="center"/>
    </xf>
    <xf numFmtId="186" fontId="59" fillId="0" borderId="164" xfId="25" applyNumberFormat="1" applyFont="1" applyBorder="1">
      <alignment vertical="center"/>
    </xf>
    <xf numFmtId="0" fontId="59" fillId="0" borderId="157" xfId="25" applyFont="1" applyBorder="1" applyAlignment="1">
      <alignment horizontal="left" vertical="center" shrinkToFit="1"/>
    </xf>
    <xf numFmtId="0" fontId="59" fillId="0" borderId="202" xfId="25" applyFont="1" applyBorder="1" applyAlignment="1">
      <alignment horizontal="left" vertical="center" shrinkToFit="1"/>
    </xf>
    <xf numFmtId="190" fontId="59" fillId="0" borderId="165" xfId="25" applyNumberFormat="1" applyFont="1" applyBorder="1">
      <alignment vertical="center"/>
    </xf>
    <xf numFmtId="190" fontId="59" fillId="0" borderId="203" xfId="25" applyNumberFormat="1" applyFont="1" applyBorder="1">
      <alignment vertical="center"/>
    </xf>
    <xf numFmtId="189" fontId="59" fillId="0" borderId="167" xfId="25" applyNumberFormat="1" applyFont="1" applyBorder="1" applyAlignment="1">
      <alignment horizontal="center" vertical="center"/>
    </xf>
    <xf numFmtId="190" fontId="59" fillId="0" borderId="168" xfId="25" applyNumberFormat="1" applyFont="1" applyBorder="1" applyAlignment="1">
      <alignment horizontal="center" vertical="center"/>
    </xf>
    <xf numFmtId="190" fontId="59" fillId="0" borderId="169" xfId="25" applyNumberFormat="1" applyFont="1" applyBorder="1" applyAlignment="1">
      <alignment horizontal="center" vertical="center"/>
    </xf>
    <xf numFmtId="38" fontId="59" fillId="12" borderId="152" xfId="2" applyFont="1" applyFill="1" applyBorder="1" applyAlignment="1" applyProtection="1">
      <alignment horizontal="center" vertical="center"/>
    </xf>
    <xf numFmtId="38" fontId="59" fillId="12" borderId="204" xfId="2" applyFont="1" applyFill="1" applyBorder="1" applyAlignment="1" applyProtection="1">
      <alignment horizontal="center" vertical="center"/>
    </xf>
    <xf numFmtId="190" fontId="59" fillId="0" borderId="205" xfId="25" applyNumberFormat="1" applyFont="1" applyBorder="1" applyAlignment="1">
      <alignment horizontal="center" vertical="center"/>
    </xf>
    <xf numFmtId="190" fontId="59" fillId="0" borderId="0" xfId="25" applyNumberFormat="1" applyFont="1" applyBorder="1" applyAlignment="1">
      <alignment horizontal="center" vertical="center"/>
    </xf>
    <xf numFmtId="0" fontId="56" fillId="0" borderId="152" xfId="11" applyFont="1" applyBorder="1" applyAlignment="1" applyProtection="1">
      <alignment horizontal="center" vertical="center"/>
      <protection locked="0"/>
    </xf>
    <xf numFmtId="0" fontId="59" fillId="0" borderId="206" xfId="25" applyFont="1" applyBorder="1" applyAlignment="1">
      <alignment horizontal="center" vertical="center"/>
    </xf>
    <xf numFmtId="0" fontId="89" fillId="0" borderId="161" xfId="25" applyFont="1" applyBorder="1" applyAlignment="1">
      <alignment horizontal="center" vertical="center" wrapText="1"/>
    </xf>
    <xf numFmtId="0" fontId="80" fillId="0" borderId="18" xfId="25" applyFont="1" applyBorder="1" applyAlignment="1">
      <alignment horizontal="center" vertical="center" wrapText="1" shrinkToFit="1"/>
    </xf>
    <xf numFmtId="0" fontId="80" fillId="0" borderId="106" xfId="25" applyFont="1" applyBorder="1" applyAlignment="1">
      <alignment horizontal="center" vertical="center" wrapText="1" shrinkToFit="1"/>
    </xf>
    <xf numFmtId="0" fontId="59" fillId="0" borderId="207" xfId="25" applyFont="1" applyBorder="1" applyAlignment="1">
      <alignment horizontal="left" vertical="center" indent="1"/>
    </xf>
    <xf numFmtId="189" fontId="59" fillId="0" borderId="208" xfId="25" applyNumberFormat="1" applyFont="1" applyBorder="1" applyAlignment="1">
      <alignment horizontal="center" vertical="center"/>
    </xf>
    <xf numFmtId="190" fontId="59" fillId="0" borderId="209" xfId="25" applyNumberFormat="1" applyFont="1" applyBorder="1" applyAlignment="1">
      <alignment horizontal="center" vertical="center"/>
    </xf>
    <xf numFmtId="190" fontId="59" fillId="0" borderId="210" xfId="25" applyNumberFormat="1" applyFont="1" applyBorder="1" applyAlignment="1">
      <alignment horizontal="center" vertical="center"/>
    </xf>
    <xf numFmtId="38" fontId="59" fillId="12" borderId="211" xfId="2" applyFont="1" applyFill="1" applyBorder="1" applyAlignment="1" applyProtection="1">
      <alignment horizontal="center" vertical="center"/>
    </xf>
    <xf numFmtId="38" fontId="59" fillId="12" borderId="212" xfId="2" applyFont="1" applyFill="1" applyBorder="1" applyAlignment="1" applyProtection="1">
      <alignment horizontal="center" vertical="center"/>
    </xf>
    <xf numFmtId="190" fontId="59" fillId="0" borderId="213" xfId="25" applyNumberFormat="1" applyFont="1" applyBorder="1" applyAlignment="1">
      <alignment horizontal="center" vertical="center"/>
    </xf>
    <xf numFmtId="0" fontId="59" fillId="0" borderId="214" xfId="25" applyFont="1" applyBorder="1" applyAlignment="1">
      <alignment horizontal="center" vertical="center"/>
    </xf>
    <xf numFmtId="0" fontId="89" fillId="0" borderId="215" xfId="25" applyFont="1" applyBorder="1" applyAlignment="1">
      <alignment horizontal="center" vertical="center" wrapText="1"/>
    </xf>
    <xf numFmtId="0" fontId="59" fillId="0" borderId="88" xfId="25" applyFont="1" applyBorder="1" applyAlignment="1" applyProtection="1">
      <alignment horizontal="center" vertical="center"/>
      <protection locked="0"/>
    </xf>
    <xf numFmtId="0" fontId="59" fillId="0" borderId="126" xfId="25" applyFont="1" applyBorder="1" applyAlignment="1" applyProtection="1">
      <alignment horizontal="center" vertical="center"/>
      <protection locked="0"/>
    </xf>
    <xf numFmtId="0" fontId="80" fillId="0" borderId="87" xfId="25" applyFont="1" applyBorder="1" applyAlignment="1">
      <alignment horizontal="center" vertical="center" wrapText="1" shrinkToFit="1"/>
    </xf>
    <xf numFmtId="0" fontId="80" fillId="0" borderId="107" xfId="25" applyFont="1" applyBorder="1" applyAlignment="1">
      <alignment horizontal="center" vertical="center" wrapText="1" shrinkToFit="1"/>
    </xf>
    <xf numFmtId="0" fontId="15" fillId="0" borderId="0" xfId="25" applyFont="1" applyAlignment="1">
      <alignment horizontal="right" vertical="center"/>
    </xf>
    <xf numFmtId="191" fontId="13" fillId="0" borderId="0" xfId="25" applyNumberFormat="1" applyFont="1">
      <alignment vertical="center"/>
    </xf>
    <xf numFmtId="0" fontId="28" fillId="0" borderId="0" xfId="11" applyFont="1">
      <alignment vertical="center"/>
    </xf>
    <xf numFmtId="0" fontId="28" fillId="0" borderId="0" xfId="11" applyFont="1" applyBorder="1" applyAlignment="1">
      <alignment vertical="center"/>
    </xf>
    <xf numFmtId="0" fontId="28" fillId="0" borderId="0" xfId="11" applyFont="1" applyBorder="1" applyAlignment="1">
      <alignment horizontal="center" vertical="center"/>
    </xf>
    <xf numFmtId="0" fontId="1" fillId="0" borderId="3" xfId="11" applyBorder="1" applyAlignment="1">
      <alignment horizontal="center" vertical="center"/>
    </xf>
    <xf numFmtId="0" fontId="1" fillId="0" borderId="3" xfId="11" applyBorder="1" applyAlignment="1">
      <alignment horizontal="center" vertical="center" wrapText="1"/>
    </xf>
    <xf numFmtId="0" fontId="1" fillId="0" borderId="4" xfId="11" applyBorder="1" applyAlignment="1">
      <alignment horizontal="center" vertical="center" wrapText="1"/>
    </xf>
    <xf numFmtId="0" fontId="1" fillId="0" borderId="5" xfId="11" applyBorder="1" applyAlignment="1">
      <alignment horizontal="center" vertical="center" wrapText="1"/>
    </xf>
    <xf numFmtId="0" fontId="28" fillId="0" borderId="77" xfId="11" applyFont="1" applyBorder="1" applyAlignment="1">
      <alignment horizontal="center" vertical="center"/>
    </xf>
    <xf numFmtId="0" fontId="1" fillId="0" borderId="22" xfId="11" applyBorder="1" applyAlignment="1">
      <alignment horizontal="center" vertical="center"/>
    </xf>
    <xf numFmtId="0" fontId="1" fillId="0" borderId="24" xfId="11" applyBorder="1" applyAlignment="1">
      <alignment horizontal="center" vertical="center"/>
    </xf>
    <xf numFmtId="0" fontId="28" fillId="0" borderId="76" xfId="11" applyFont="1" applyBorder="1" applyAlignment="1">
      <alignment horizontal="center" vertical="center"/>
    </xf>
    <xf numFmtId="0" fontId="1" fillId="0" borderId="2" xfId="11" applyBorder="1" applyAlignment="1">
      <alignment vertical="center"/>
    </xf>
    <xf numFmtId="0" fontId="1" fillId="0" borderId="2" xfId="11" applyBorder="1" applyAlignment="1">
      <alignment vertical="center" wrapText="1"/>
    </xf>
    <xf numFmtId="0" fontId="1" fillId="0" borderId="77" xfId="11" applyBorder="1" applyAlignment="1">
      <alignment vertical="center" wrapText="1"/>
    </xf>
    <xf numFmtId="0" fontId="1" fillId="0" borderId="19" xfId="11" applyBorder="1" applyAlignment="1">
      <alignment horizontal="center" vertical="center"/>
    </xf>
    <xf numFmtId="0" fontId="1" fillId="0" borderId="1" xfId="11" applyBorder="1" applyAlignment="1">
      <alignment horizontal="center" vertical="center"/>
    </xf>
    <xf numFmtId="0" fontId="1" fillId="0" borderId="22" xfId="11" applyBorder="1" applyAlignment="1">
      <alignment vertical="center" wrapText="1"/>
    </xf>
    <xf numFmtId="0" fontId="1" fillId="0" borderId="24" xfId="11" applyBorder="1" applyAlignment="1">
      <alignment vertical="center" wrapText="1"/>
    </xf>
    <xf numFmtId="0" fontId="1" fillId="0" borderId="78" xfId="11" applyBorder="1" applyAlignment="1">
      <alignment vertical="center" wrapText="1"/>
    </xf>
    <xf numFmtId="0" fontId="1" fillId="0" borderId="76" xfId="11" applyBorder="1" applyAlignment="1">
      <alignment vertical="center" wrapText="1"/>
    </xf>
    <xf numFmtId="0" fontId="1" fillId="0" borderId="19" xfId="11" applyBorder="1" applyAlignment="1">
      <alignment vertical="center" wrapText="1"/>
    </xf>
    <xf numFmtId="0" fontId="1" fillId="0" borderId="1" xfId="11" applyBorder="1" applyAlignment="1">
      <alignment vertical="center" wrapText="1"/>
    </xf>
    <xf numFmtId="0" fontId="28" fillId="0" borderId="78" xfId="11" applyFont="1" applyBorder="1" applyAlignment="1">
      <alignment horizontal="center" vertical="center"/>
    </xf>
    <xf numFmtId="0" fontId="1" fillId="0" borderId="26" xfId="11" applyBorder="1" applyAlignment="1">
      <alignment horizontal="center" vertical="center"/>
    </xf>
    <xf numFmtId="0" fontId="1" fillId="0" borderId="37" xfId="11" applyBorder="1" applyAlignment="1">
      <alignment horizontal="center" vertical="center"/>
    </xf>
    <xf numFmtId="0" fontId="107" fillId="0" borderId="77" xfId="11" applyFont="1" applyBorder="1" applyAlignment="1">
      <alignment horizontal="center" vertical="center"/>
    </xf>
    <xf numFmtId="0" fontId="108" fillId="0" borderId="22" xfId="11" applyFont="1" applyBorder="1" applyAlignment="1">
      <alignment horizontal="center" vertical="center"/>
    </xf>
    <xf numFmtId="0" fontId="108" fillId="0" borderId="24" xfId="11" applyFont="1" applyBorder="1" applyAlignment="1">
      <alignment horizontal="center" vertical="center"/>
    </xf>
    <xf numFmtId="0" fontId="107" fillId="0" borderId="76" xfId="11" applyFont="1" applyBorder="1" applyAlignment="1">
      <alignment horizontal="center" vertical="center"/>
    </xf>
    <xf numFmtId="0" fontId="108" fillId="0" borderId="19" xfId="11" applyFont="1" applyBorder="1" applyAlignment="1">
      <alignment horizontal="center" vertical="center"/>
    </xf>
    <xf numFmtId="0" fontId="108" fillId="0" borderId="1" xfId="11" applyFont="1" applyBorder="1" applyAlignment="1">
      <alignment horizontal="center" vertical="center"/>
    </xf>
    <xf numFmtId="0" fontId="108" fillId="0" borderId="2" xfId="11" applyFont="1" applyBorder="1" applyAlignment="1">
      <alignment horizontal="center" vertical="center"/>
    </xf>
    <xf numFmtId="0" fontId="107" fillId="0" borderId="78" xfId="11" applyFont="1" applyBorder="1" applyAlignment="1">
      <alignment horizontal="center" vertical="center"/>
    </xf>
    <xf numFmtId="0" fontId="108" fillId="0" borderId="26" xfId="11" applyFont="1" applyBorder="1" applyAlignment="1">
      <alignment horizontal="center" vertical="center"/>
    </xf>
    <xf numFmtId="0" fontId="108" fillId="0" borderId="37" xfId="11" applyFont="1" applyBorder="1" applyAlignment="1">
      <alignment horizontal="center" vertical="center"/>
    </xf>
    <xf numFmtId="0" fontId="46" fillId="0" borderId="77" xfId="22" applyFont="1" applyBorder="1" applyAlignment="1">
      <alignment horizontal="center" vertical="center"/>
    </xf>
    <xf numFmtId="0" fontId="1" fillId="0" borderId="2" xfId="22" applyBorder="1" applyAlignment="1">
      <alignment horizontal="left" vertical="center"/>
    </xf>
    <xf numFmtId="0" fontId="1" fillId="0" borderId="3" xfId="22" applyBorder="1" applyAlignment="1">
      <alignment horizontal="left" vertical="center"/>
    </xf>
    <xf numFmtId="0" fontId="1" fillId="0" borderId="5" xfId="22" applyBorder="1" applyAlignment="1">
      <alignment horizontal="left" vertical="center"/>
    </xf>
    <xf numFmtId="0" fontId="1" fillId="0" borderId="4" xfId="22" applyBorder="1" applyAlignment="1">
      <alignment horizontal="left" vertical="center"/>
    </xf>
    <xf numFmtId="0" fontId="1" fillId="0" borderId="5" xfId="22" applyBorder="1">
      <alignment vertical="center"/>
    </xf>
    <xf numFmtId="0" fontId="1" fillId="0" borderId="4" xfId="22" applyBorder="1">
      <alignment vertical="center"/>
    </xf>
    <xf numFmtId="0" fontId="0" fillId="0" borderId="0" xfId="22" applyFont="1" applyAlignment="1">
      <alignment horizontal="left" vertical="center" indent="3"/>
    </xf>
    <xf numFmtId="0" fontId="1" fillId="0" borderId="22" xfId="22" applyBorder="1">
      <alignment vertical="center"/>
    </xf>
    <xf numFmtId="0" fontId="1" fillId="0" borderId="23" xfId="22" applyBorder="1">
      <alignment vertical="center"/>
    </xf>
    <xf numFmtId="0" fontId="1" fillId="0" borderId="24" xfId="22" applyBorder="1">
      <alignment vertical="center"/>
    </xf>
    <xf numFmtId="0" fontId="1" fillId="0" borderId="19" xfId="22" applyBorder="1">
      <alignment vertical="center"/>
    </xf>
    <xf numFmtId="0" fontId="1" fillId="0" borderId="1" xfId="22" applyBorder="1">
      <alignment vertical="center"/>
    </xf>
    <xf numFmtId="0" fontId="1" fillId="0" borderId="2" xfId="22" applyBorder="1" applyAlignment="1">
      <alignment horizontal="distributed" vertical="center" justifyLastLine="1"/>
    </xf>
    <xf numFmtId="0" fontId="1" fillId="0" borderId="2" xfId="22" applyBorder="1">
      <alignment vertical="center"/>
    </xf>
    <xf numFmtId="0" fontId="1" fillId="0" borderId="2" xfId="22" applyBorder="1" applyAlignment="1">
      <alignment horizontal="right" vertical="center" indent="1"/>
    </xf>
    <xf numFmtId="0" fontId="1" fillId="0" borderId="23" xfId="22" applyBorder="1" applyAlignment="1">
      <alignment horizontal="right" vertical="center"/>
    </xf>
    <xf numFmtId="0" fontId="1" fillId="0" borderId="26" xfId="22" applyBorder="1">
      <alignment vertical="center"/>
    </xf>
    <xf numFmtId="0" fontId="1" fillId="0" borderId="27" xfId="22" applyBorder="1">
      <alignment vertical="center"/>
    </xf>
    <xf numFmtId="0" fontId="1" fillId="0" borderId="37" xfId="22" applyBorder="1">
      <alignment vertical="center"/>
    </xf>
    <xf numFmtId="0" fontId="18" fillId="0" borderId="0" xfId="15" applyFont="1" applyBorder="1" applyAlignment="1">
      <alignment vertical="center"/>
    </xf>
    <xf numFmtId="0" fontId="14" fillId="0" borderId="0" xfId="15" applyFont="1" applyAlignment="1">
      <alignment vertical="center"/>
    </xf>
    <xf numFmtId="0" fontId="14" fillId="0" borderId="0" xfId="15" applyFont="1" applyBorder="1" applyAlignment="1">
      <alignment horizontal="center" vertical="center" wrapText="1"/>
    </xf>
    <xf numFmtId="0" fontId="18" fillId="0" borderId="77" xfId="15" applyFont="1" applyBorder="1" applyAlignment="1">
      <alignment horizontal="left" vertical="center"/>
    </xf>
    <xf numFmtId="0" fontId="18" fillId="0" borderId="3" xfId="15" applyFont="1" applyBorder="1" applyAlignment="1">
      <alignment horizontal="left" vertical="center" indent="1"/>
    </xf>
    <xf numFmtId="0" fontId="18" fillId="0" borderId="2" xfId="15" applyFont="1" applyBorder="1" applyAlignment="1">
      <alignment horizontal="left" vertical="center" indent="1"/>
    </xf>
    <xf numFmtId="0" fontId="18" fillId="0" borderId="1" xfId="15" applyFont="1" applyBorder="1" applyAlignment="1">
      <alignment horizontal="left" vertical="center" indent="1"/>
    </xf>
    <xf numFmtId="0" fontId="18" fillId="0" borderId="3" xfId="15" applyFont="1" applyBorder="1" applyAlignment="1">
      <alignment horizontal="left" vertical="center" wrapText="1"/>
    </xf>
    <xf numFmtId="0" fontId="18" fillId="0" borderId="5" xfId="15" applyFont="1" applyBorder="1" applyAlignment="1">
      <alignment horizontal="left" vertical="center" wrapText="1"/>
    </xf>
    <xf numFmtId="0" fontId="18" fillId="0" borderId="4" xfId="15" applyFont="1" applyBorder="1" applyAlignment="1">
      <alignment horizontal="left" vertical="center" wrapText="1"/>
    </xf>
    <xf numFmtId="0" fontId="18" fillId="0" borderId="3" xfId="15" applyFont="1" applyBorder="1" applyAlignment="1">
      <alignment vertical="center"/>
    </xf>
    <xf numFmtId="0" fontId="18" fillId="0" borderId="5" xfId="15" applyFont="1" applyBorder="1" applyAlignment="1">
      <alignment vertical="center"/>
    </xf>
    <xf numFmtId="0" fontId="18" fillId="0" borderId="4" xfId="15" applyFont="1" applyBorder="1" applyAlignment="1">
      <alignment vertical="center"/>
    </xf>
    <xf numFmtId="0" fontId="14" fillId="0" borderId="77" xfId="15" applyFont="1" applyBorder="1" applyAlignment="1">
      <alignment vertical="center"/>
    </xf>
    <xf numFmtId="0" fontId="18" fillId="0" borderId="77" xfId="15" applyFont="1" applyBorder="1" applyAlignment="1">
      <alignment horizontal="left" vertical="center" wrapText="1"/>
    </xf>
    <xf numFmtId="0" fontId="18" fillId="0" borderId="1" xfId="15" applyFont="1" applyBorder="1" applyAlignment="1">
      <alignment vertical="center"/>
    </xf>
    <xf numFmtId="0" fontId="18" fillId="0" borderId="22" xfId="15" applyFont="1" applyBorder="1" applyAlignment="1">
      <alignment vertical="center"/>
    </xf>
    <xf numFmtId="0" fontId="18" fillId="0" borderId="23" xfId="15" applyFont="1" applyBorder="1" applyAlignment="1">
      <alignment vertical="center"/>
    </xf>
    <xf numFmtId="0" fontId="18" fillId="0" borderId="24" xfId="15" applyFont="1" applyBorder="1" applyAlignment="1">
      <alignment vertical="center"/>
    </xf>
    <xf numFmtId="0" fontId="14" fillId="0" borderId="76" xfId="15" applyFont="1" applyBorder="1" applyAlignment="1">
      <alignment vertical="center"/>
    </xf>
    <xf numFmtId="0" fontId="18" fillId="0" borderId="76" xfId="15" applyFont="1" applyBorder="1" applyAlignment="1">
      <alignment horizontal="left" vertical="center"/>
    </xf>
    <xf numFmtId="0" fontId="18" fillId="0" borderId="76" xfId="15" applyFont="1" applyBorder="1" applyAlignment="1">
      <alignment horizontal="left" vertical="center" wrapText="1"/>
    </xf>
    <xf numFmtId="0" fontId="18" fillId="0" borderId="19" xfId="15" applyFont="1" applyBorder="1" applyAlignment="1">
      <alignment vertical="center"/>
    </xf>
    <xf numFmtId="0" fontId="18" fillId="0" borderId="2" xfId="15" applyFont="1" applyBorder="1" applyAlignment="1">
      <alignment horizontal="center" vertical="center"/>
    </xf>
    <xf numFmtId="0" fontId="18" fillId="0" borderId="2" xfId="15" applyFont="1" applyBorder="1" applyAlignment="1">
      <alignment vertical="center" wrapText="1"/>
    </xf>
    <xf numFmtId="0" fontId="18" fillId="0" borderId="0" xfId="15" applyFont="1" applyBorder="1" applyAlignment="1">
      <alignment vertical="center" wrapText="1"/>
    </xf>
    <xf numFmtId="0" fontId="18" fillId="0" borderId="2" xfId="15" applyFont="1" applyBorder="1" applyAlignment="1">
      <alignment horizontal="right" vertical="center"/>
    </xf>
    <xf numFmtId="0" fontId="18" fillId="0" borderId="0" xfId="15" applyFont="1" applyBorder="1" applyAlignment="1">
      <alignment horizontal="right" vertical="center"/>
    </xf>
    <xf numFmtId="0" fontId="18" fillId="0" borderId="26" xfId="15" applyFont="1" applyBorder="1" applyAlignment="1">
      <alignment vertical="center"/>
    </xf>
    <xf numFmtId="0" fontId="18" fillId="0" borderId="27" xfId="15" applyFont="1" applyBorder="1" applyAlignment="1">
      <alignment vertical="center"/>
    </xf>
    <xf numFmtId="0" fontId="18" fillId="0" borderId="27" xfId="15" applyFont="1" applyBorder="1" applyAlignment="1">
      <alignment vertical="center" wrapText="1"/>
    </xf>
    <xf numFmtId="0" fontId="18" fillId="0" borderId="37" xfId="15" applyFont="1" applyBorder="1" applyAlignment="1">
      <alignment vertical="center"/>
    </xf>
    <xf numFmtId="0" fontId="14" fillId="0" borderId="78" xfId="15" applyFont="1" applyBorder="1" applyAlignment="1">
      <alignment vertical="center"/>
    </xf>
    <xf numFmtId="0" fontId="18" fillId="0" borderId="78" xfId="15" applyFont="1" applyBorder="1" applyAlignment="1">
      <alignment horizontal="left" vertical="center"/>
    </xf>
    <xf numFmtId="0" fontId="18" fillId="0" borderId="78" xfId="15" applyFont="1" applyBorder="1" applyAlignment="1">
      <alignment horizontal="left" vertical="center" wrapText="1"/>
    </xf>
    <xf numFmtId="0" fontId="18" fillId="0" borderId="3" xfId="15" applyFont="1" applyBorder="1" applyAlignment="1">
      <alignment horizontal="center" vertical="center" wrapText="1"/>
    </xf>
    <xf numFmtId="0" fontId="18" fillId="0" borderId="5" xfId="15" applyFont="1" applyBorder="1" applyAlignment="1">
      <alignment horizontal="center" vertical="center" wrapText="1"/>
    </xf>
    <xf numFmtId="0" fontId="18" fillId="0" borderId="4" xfId="15" applyFont="1" applyBorder="1" applyAlignment="1">
      <alignment horizontal="center" vertical="center" wrapText="1"/>
    </xf>
    <xf numFmtId="0" fontId="18" fillId="0" borderId="3" xfId="15" applyFont="1" applyBorder="1" applyAlignment="1">
      <alignment horizontal="center" vertical="center"/>
    </xf>
    <xf numFmtId="0" fontId="18" fillId="0" borderId="5" xfId="15" applyFont="1" applyBorder="1" applyAlignment="1">
      <alignment horizontal="center" vertical="center"/>
    </xf>
    <xf numFmtId="0" fontId="18" fillId="0" borderId="4" xfId="15" applyFont="1" applyBorder="1" applyAlignment="1">
      <alignment horizontal="center" vertical="center"/>
    </xf>
    <xf numFmtId="0" fontId="109" fillId="0" borderId="0" xfId="17" applyFont="1" applyAlignment="1">
      <alignment horizontal="center" vertical="center"/>
    </xf>
    <xf numFmtId="0" fontId="110" fillId="0" borderId="0" xfId="17" applyFont="1" applyAlignment="1">
      <alignment vertical="center"/>
    </xf>
    <xf numFmtId="0" fontId="110" fillId="0" borderId="77" xfId="17" applyFont="1" applyBorder="1" applyAlignment="1">
      <alignment horizontal="distributed" vertical="center"/>
    </xf>
    <xf numFmtId="0" fontId="110" fillId="0" borderId="22" xfId="17" applyFont="1" applyBorder="1" applyAlignment="1">
      <alignment horizontal="distributed" vertical="center"/>
    </xf>
    <xf numFmtId="0" fontId="110" fillId="0" borderId="24" xfId="17" applyFont="1" applyBorder="1" applyAlignment="1">
      <alignment horizontal="distributed" vertical="center"/>
    </xf>
    <xf numFmtId="0" fontId="1" fillId="0" borderId="22" xfId="17" applyFont="1" applyBorder="1" applyAlignment="1">
      <alignment horizontal="distributed" vertical="center" wrapText="1"/>
    </xf>
    <xf numFmtId="0" fontId="110" fillId="0" borderId="23" xfId="17" applyFont="1" applyBorder="1" applyAlignment="1">
      <alignment horizontal="distributed" vertical="center" wrapText="1"/>
    </xf>
    <xf numFmtId="0" fontId="110" fillId="0" borderId="24" xfId="17" applyFont="1" applyBorder="1" applyAlignment="1">
      <alignment horizontal="distributed" vertical="center" wrapText="1"/>
    </xf>
    <xf numFmtId="0" fontId="110" fillId="0" borderId="22" xfId="17" applyFont="1" applyBorder="1" applyAlignment="1">
      <alignment horizontal="distributed" vertical="center" wrapText="1"/>
    </xf>
    <xf numFmtId="0" fontId="110" fillId="0" borderId="23" xfId="17" applyFont="1" applyBorder="1" applyAlignment="1">
      <alignment vertical="center"/>
    </xf>
    <xf numFmtId="0" fontId="110" fillId="0" borderId="24" xfId="17" applyFont="1" applyBorder="1" applyAlignment="1">
      <alignment vertical="center"/>
    </xf>
    <xf numFmtId="0" fontId="110" fillId="0" borderId="77" xfId="17" applyFont="1" applyBorder="1" applyAlignment="1">
      <alignment horizontal="distributed" vertical="center" wrapText="1"/>
    </xf>
    <xf numFmtId="0" fontId="110" fillId="0" borderId="76" xfId="17" applyFont="1" applyBorder="1" applyAlignment="1">
      <alignment horizontal="distributed" vertical="center"/>
    </xf>
    <xf numFmtId="0" fontId="110" fillId="0" borderId="19" xfId="17" applyFont="1" applyBorder="1" applyAlignment="1">
      <alignment horizontal="distributed" vertical="center"/>
    </xf>
    <xf numFmtId="0" fontId="110" fillId="0" borderId="1" xfId="17" applyFont="1" applyBorder="1" applyAlignment="1">
      <alignment horizontal="distributed" vertical="center"/>
    </xf>
    <xf numFmtId="0" fontId="110" fillId="0" borderId="19" xfId="17" applyFont="1" applyBorder="1" applyAlignment="1">
      <alignment horizontal="distributed" vertical="center" wrapText="1"/>
    </xf>
    <xf numFmtId="0" fontId="110" fillId="0" borderId="0" xfId="17" applyFont="1" applyAlignment="1">
      <alignment horizontal="distributed" vertical="center" wrapText="1"/>
    </xf>
    <xf numFmtId="0" fontId="110" fillId="0" borderId="1" xfId="17" applyFont="1" applyBorder="1" applyAlignment="1">
      <alignment horizontal="distributed" vertical="center" wrapText="1"/>
    </xf>
    <xf numFmtId="0" fontId="110" fillId="0" borderId="0" xfId="17" applyFont="1" applyBorder="1" applyAlignment="1">
      <alignment vertical="center"/>
    </xf>
    <xf numFmtId="0" fontId="110" fillId="0" borderId="1" xfId="17" applyFont="1" applyBorder="1" applyAlignment="1">
      <alignment vertical="center"/>
    </xf>
    <xf numFmtId="0" fontId="110" fillId="0" borderId="0" xfId="17" applyFont="1" applyAlignment="1">
      <alignment vertical="center" wrapText="1"/>
    </xf>
    <xf numFmtId="0" fontId="110" fillId="0" borderId="76" xfId="17" applyFont="1" applyBorder="1" applyAlignment="1">
      <alignment vertical="center"/>
    </xf>
    <xf numFmtId="0" fontId="110" fillId="0" borderId="26" xfId="17" applyFont="1" applyBorder="1" applyAlignment="1">
      <alignment horizontal="distributed" vertical="center"/>
    </xf>
    <xf numFmtId="0" fontId="110" fillId="0" borderId="37" xfId="17" applyFont="1" applyBorder="1" applyAlignment="1">
      <alignment horizontal="distributed" vertical="center"/>
    </xf>
    <xf numFmtId="0" fontId="110" fillId="0" borderId="26" xfId="17" applyFont="1" applyBorder="1" applyAlignment="1">
      <alignment horizontal="distributed" vertical="center" wrapText="1"/>
    </xf>
    <xf numFmtId="0" fontId="110" fillId="0" borderId="27" xfId="17" applyFont="1" applyBorder="1" applyAlignment="1">
      <alignment horizontal="distributed" vertical="center" wrapText="1"/>
    </xf>
    <xf numFmtId="0" fontId="110" fillId="0" borderId="37" xfId="17" applyFont="1" applyBorder="1" applyAlignment="1">
      <alignment horizontal="distributed" vertical="center" wrapText="1"/>
    </xf>
    <xf numFmtId="0" fontId="110" fillId="0" borderId="27" xfId="17" applyFont="1" applyBorder="1" applyAlignment="1">
      <alignment vertical="center"/>
    </xf>
    <xf numFmtId="0" fontId="110" fillId="0" borderId="37" xfId="17" applyFont="1" applyBorder="1" applyAlignment="1">
      <alignment vertical="center"/>
    </xf>
    <xf numFmtId="0" fontId="110" fillId="0" borderId="78" xfId="17" applyFont="1" applyBorder="1" applyAlignment="1">
      <alignment horizontal="distributed" vertical="center"/>
    </xf>
    <xf numFmtId="0" fontId="110" fillId="0" borderId="77" xfId="17" applyFont="1" applyBorder="1" applyAlignment="1">
      <alignment vertical="center"/>
    </xf>
    <xf numFmtId="0" fontId="110" fillId="0" borderId="77" xfId="17" applyFont="1" applyBorder="1" applyAlignment="1">
      <alignment horizontal="center" vertical="center"/>
    </xf>
    <xf numFmtId="0" fontId="110" fillId="0" borderId="2" xfId="17" applyFont="1" applyBorder="1" applyAlignment="1">
      <alignment horizontal="center" vertical="center" wrapText="1"/>
    </xf>
    <xf numFmtId="0" fontId="110" fillId="0" borderId="2" xfId="17" applyFont="1" applyBorder="1" applyAlignment="1">
      <alignment vertical="center"/>
    </xf>
    <xf numFmtId="0" fontId="110" fillId="0" borderId="2" xfId="17" applyFont="1" applyBorder="1" applyAlignment="1">
      <alignment horizontal="center" vertical="center"/>
    </xf>
    <xf numFmtId="0" fontId="110" fillId="0" borderId="76" xfId="17" applyFont="1" applyBorder="1" applyAlignment="1">
      <alignment horizontal="center" vertical="center"/>
    </xf>
    <xf numFmtId="0" fontId="110" fillId="0" borderId="78" xfId="17" applyFont="1" applyBorder="1" applyAlignment="1">
      <alignment vertical="center"/>
    </xf>
    <xf numFmtId="0" fontId="110" fillId="0" borderId="2" xfId="17" applyFont="1" applyBorder="1" applyAlignment="1">
      <alignment horizontal="distributed" vertical="center"/>
    </xf>
    <xf numFmtId="0" fontId="110" fillId="0" borderId="19" xfId="17" applyFont="1" applyBorder="1" applyAlignment="1">
      <alignment vertical="center"/>
    </xf>
    <xf numFmtId="0" fontId="1" fillId="0" borderId="76" xfId="17" applyBorder="1" applyAlignment="1">
      <alignment vertical="center"/>
    </xf>
    <xf numFmtId="0" fontId="110" fillId="0" borderId="216" xfId="17" applyFont="1" applyBorder="1" applyAlignment="1">
      <alignment vertical="center"/>
    </xf>
    <xf numFmtId="0" fontId="110" fillId="0" borderId="217" xfId="17" applyFont="1" applyBorder="1" applyAlignment="1">
      <alignment vertical="center"/>
    </xf>
    <xf numFmtId="0" fontId="111" fillId="0" borderId="76" xfId="17" applyFont="1" applyBorder="1" applyAlignment="1">
      <alignment vertical="center"/>
    </xf>
    <xf numFmtId="0" fontId="110" fillId="0" borderId="0" xfId="17" applyFont="1" applyAlignment="1">
      <alignment horizontal="right" vertical="center"/>
    </xf>
    <xf numFmtId="0" fontId="110" fillId="0" borderId="218" xfId="17" applyFont="1" applyBorder="1" applyAlignment="1">
      <alignment vertical="center"/>
    </xf>
    <xf numFmtId="0" fontId="110" fillId="0" borderId="219" xfId="17" applyFont="1" applyBorder="1" applyAlignment="1">
      <alignment vertical="center"/>
    </xf>
    <xf numFmtId="0" fontId="110" fillId="0" borderId="78" xfId="17" applyFont="1" applyBorder="1" applyAlignment="1">
      <alignment horizontal="center" vertical="center"/>
    </xf>
    <xf numFmtId="0" fontId="110" fillId="0" borderId="26" xfId="17" applyFont="1" applyBorder="1" applyAlignment="1">
      <alignment vertical="center"/>
    </xf>
    <xf numFmtId="0" fontId="101" fillId="0" borderId="0" xfId="15" applyFont="1" applyAlignment="1">
      <alignment vertical="center"/>
    </xf>
    <xf numFmtId="0" fontId="5" fillId="0" borderId="77" xfId="15" applyFont="1" applyBorder="1" applyAlignment="1">
      <alignment horizontal="left" vertical="center" wrapText="1" indent="1"/>
    </xf>
    <xf numFmtId="0" fontId="112" fillId="0" borderId="0" xfId="15" applyFont="1" applyAlignment="1">
      <alignment vertical="center"/>
    </xf>
    <xf numFmtId="0" fontId="112" fillId="0" borderId="0" xfId="15" applyFont="1" applyAlignment="1">
      <alignment vertical="center" wrapText="1"/>
    </xf>
    <xf numFmtId="0" fontId="112" fillId="0" borderId="0" xfId="15" applyFont="1" applyAlignment="1">
      <alignment horizontal="left" vertical="center" wrapText="1"/>
    </xf>
    <xf numFmtId="0" fontId="112" fillId="0" borderId="0" xfId="15" applyFont="1" applyAlignment="1">
      <alignment horizontal="left" vertical="center"/>
    </xf>
    <xf numFmtId="0" fontId="5" fillId="0" borderId="0" xfId="15" applyFont="1" applyAlignment="1">
      <alignment horizontal="center" vertical="center"/>
    </xf>
    <xf numFmtId="0" fontId="5" fillId="0" borderId="77" xfId="15" applyFont="1" applyBorder="1" applyAlignment="1">
      <alignment horizontal="center" vertical="center" wrapText="1"/>
    </xf>
    <xf numFmtId="0" fontId="5" fillId="0" borderId="77" xfId="15" applyFont="1" applyBorder="1" applyAlignment="1">
      <alignment horizontal="left" vertical="center" wrapText="1"/>
    </xf>
    <xf numFmtId="0" fontId="5" fillId="0" borderId="0" xfId="15" applyFont="1" applyAlignment="1">
      <alignment vertical="center" wrapText="1"/>
    </xf>
    <xf numFmtId="0" fontId="5" fillId="0" borderId="76" xfId="15" applyFont="1" applyBorder="1" applyAlignment="1">
      <alignment horizontal="center" vertical="center"/>
    </xf>
    <xf numFmtId="0" fontId="5" fillId="0" borderId="78" xfId="15" applyFont="1" applyBorder="1" applyAlignment="1">
      <alignment horizontal="center" vertical="center"/>
    </xf>
    <xf numFmtId="0" fontId="52" fillId="0" borderId="0" xfId="25" applyFont="1">
      <alignment vertical="center"/>
    </xf>
    <xf numFmtId="0" fontId="5" fillId="0" borderId="0" xfId="15" applyFont="1" applyAlignment="1">
      <alignment horizontal="left" vertical="center"/>
    </xf>
    <xf numFmtId="0" fontId="101" fillId="0" borderId="0" xfId="25" applyFont="1" applyFill="1" applyAlignment="1">
      <alignment horizontal="center" vertical="center"/>
    </xf>
    <xf numFmtId="0" fontId="101" fillId="0" borderId="20" xfId="15" applyFont="1" applyBorder="1" applyAlignment="1">
      <alignment horizontal="center" vertical="center"/>
    </xf>
    <xf numFmtId="0" fontId="5" fillId="0" borderId="94" xfId="15" applyFont="1" applyBorder="1" applyAlignment="1">
      <alignment horizontal="center" vertical="center"/>
    </xf>
    <xf numFmtId="0" fontId="5" fillId="0" borderId="95" xfId="15" applyFont="1" applyBorder="1" applyAlignment="1">
      <alignment horizontal="center" vertical="center"/>
    </xf>
    <xf numFmtId="0" fontId="5" fillId="0" borderId="8" xfId="25" applyFont="1" applyFill="1" applyBorder="1" applyAlignment="1">
      <alignment horizontal="center" vertical="center" shrinkToFit="1"/>
    </xf>
    <xf numFmtId="0" fontId="5" fillId="0" borderId="104" xfId="25" applyFont="1" applyFill="1" applyBorder="1" applyAlignment="1">
      <alignment horizontal="center" vertical="center" shrinkToFit="1"/>
    </xf>
    <xf numFmtId="0" fontId="5" fillId="0" borderId="0" xfId="25" applyFont="1" applyFill="1" applyBorder="1" applyAlignment="1">
      <alignment horizontal="center" vertical="center" shrinkToFit="1"/>
    </xf>
    <xf numFmtId="0" fontId="5" fillId="0" borderId="12" xfId="25" applyFont="1" applyFill="1" applyBorder="1" applyAlignment="1">
      <alignment horizontal="center" vertical="center" wrapText="1"/>
    </xf>
    <xf numFmtId="0" fontId="5" fillId="0" borderId="13" xfId="25" applyFont="1" applyFill="1" applyBorder="1" applyAlignment="1">
      <alignment horizontal="center" vertical="center" wrapText="1"/>
    </xf>
    <xf numFmtId="0" fontId="5" fillId="0" borderId="173" xfId="25" applyFont="1" applyFill="1" applyBorder="1" applyAlignment="1">
      <alignment horizontal="center" vertical="center" shrinkToFit="1"/>
    </xf>
    <xf numFmtId="0" fontId="102" fillId="0" borderId="0" xfId="25" applyFont="1" applyFill="1" applyBorder="1" applyAlignment="1">
      <alignment horizontal="left" vertical="center" wrapText="1"/>
    </xf>
    <xf numFmtId="0" fontId="5" fillId="0" borderId="0" xfId="15" applyFont="1" applyAlignment="1">
      <alignment horizontal="left" vertical="center" wrapText="1"/>
    </xf>
    <xf numFmtId="0" fontId="5" fillId="0" borderId="20" xfId="15" applyFont="1" applyBorder="1" applyAlignment="1">
      <alignment vertical="center"/>
    </xf>
    <xf numFmtId="0" fontId="5" fillId="0" borderId="81" xfId="15" applyFont="1" applyBorder="1" applyAlignment="1">
      <alignment horizontal="center" vertical="center"/>
    </xf>
    <xf numFmtId="0" fontId="5" fillId="0" borderId="2" xfId="25" applyFont="1" applyFill="1" applyBorder="1" applyAlignment="1">
      <alignment horizontal="center" vertical="center" shrinkToFit="1"/>
    </xf>
    <xf numFmtId="0" fontId="5" fillId="0" borderId="106" xfId="25" applyFont="1" applyFill="1" applyBorder="1" applyAlignment="1">
      <alignment horizontal="center" vertical="center" shrinkToFit="1"/>
    </xf>
    <xf numFmtId="0" fontId="5" fillId="0" borderId="21" xfId="25" applyFont="1" applyFill="1" applyBorder="1" applyAlignment="1">
      <alignment horizontal="center" vertical="center" wrapText="1"/>
    </xf>
    <xf numFmtId="0" fontId="5" fillId="0" borderId="1" xfId="25" applyFont="1" applyFill="1" applyBorder="1" applyAlignment="1">
      <alignment horizontal="center" vertical="center" wrapText="1"/>
    </xf>
    <xf numFmtId="0" fontId="5" fillId="0" borderId="99" xfId="25" applyFont="1" applyFill="1" applyBorder="1" applyAlignment="1">
      <alignment horizontal="center" vertical="center" shrinkToFit="1"/>
    </xf>
    <xf numFmtId="0" fontId="5" fillId="0" borderId="82" xfId="15" applyFont="1" applyBorder="1" applyAlignment="1">
      <alignment horizontal="center" vertical="center"/>
    </xf>
    <xf numFmtId="0" fontId="5" fillId="0" borderId="36" xfId="15" applyFont="1" applyBorder="1" applyAlignment="1">
      <alignment horizontal="center" vertical="center" wrapText="1"/>
    </xf>
    <xf numFmtId="0" fontId="5" fillId="0" borderId="37" xfId="15" applyFont="1" applyBorder="1" applyAlignment="1">
      <alignment horizontal="center" vertical="center" wrapText="1"/>
    </xf>
    <xf numFmtId="0" fontId="5" fillId="0" borderId="111" xfId="15" applyFont="1" applyBorder="1" applyAlignment="1">
      <alignment horizontal="center" vertical="center" shrinkToFit="1"/>
    </xf>
    <xf numFmtId="0" fontId="5" fillId="0" borderId="75" xfId="15" applyFont="1" applyBorder="1" applyAlignment="1">
      <alignment vertical="center"/>
    </xf>
    <xf numFmtId="0" fontId="102" fillId="0" borderId="22" xfId="25" applyFont="1" applyFill="1" applyBorder="1" applyAlignment="1">
      <alignment horizontal="center" vertical="center" wrapText="1"/>
    </xf>
    <xf numFmtId="0" fontId="102" fillId="0" borderId="23" xfId="25" applyFont="1" applyFill="1" applyBorder="1" applyAlignment="1">
      <alignment horizontal="center" vertical="center" wrapText="1"/>
    </xf>
    <xf numFmtId="0" fontId="102" fillId="0" borderId="24" xfId="25" applyFont="1" applyFill="1" applyBorder="1" applyAlignment="1">
      <alignment horizontal="center" vertical="center" wrapText="1"/>
    </xf>
    <xf numFmtId="0" fontId="5" fillId="0" borderId="38" xfId="25" applyFont="1" applyFill="1" applyBorder="1" applyAlignment="1">
      <alignment horizontal="center" vertical="center" wrapText="1"/>
    </xf>
    <xf numFmtId="0" fontId="5" fillId="0" borderId="24" xfId="15" applyFont="1" applyBorder="1" applyAlignment="1">
      <alignment horizontal="center" vertical="center" wrapText="1"/>
    </xf>
    <xf numFmtId="0" fontId="5" fillId="0" borderId="99" xfId="25" applyFont="1" applyFill="1" applyBorder="1" applyAlignment="1">
      <alignment horizontal="center" vertical="center" wrapText="1" shrinkToFit="1"/>
    </xf>
    <xf numFmtId="0" fontId="5" fillId="0" borderId="0" xfId="25" applyFont="1" applyFill="1" applyBorder="1" applyAlignment="1">
      <alignment horizontal="center" vertical="center" wrapText="1" shrinkToFit="1"/>
    </xf>
    <xf numFmtId="0" fontId="5" fillId="0" borderId="101" xfId="15" applyFont="1" applyBorder="1" applyAlignment="1">
      <alignment vertical="center"/>
    </xf>
    <xf numFmtId="0" fontId="5" fillId="0" borderId="89" xfId="15" applyFont="1" applyBorder="1" applyAlignment="1">
      <alignment vertical="center"/>
    </xf>
    <xf numFmtId="0" fontId="5" fillId="0" borderId="89" xfId="25" applyFont="1" applyFill="1" applyBorder="1" applyAlignment="1">
      <alignment horizontal="center" vertical="center"/>
    </xf>
    <xf numFmtId="0" fontId="102" fillId="0" borderId="88" xfId="25" applyFont="1" applyFill="1" applyBorder="1" applyAlignment="1">
      <alignment horizontal="center" vertical="center" wrapText="1"/>
    </xf>
    <xf numFmtId="0" fontId="5" fillId="0" borderId="88" xfId="25" applyFont="1" applyFill="1" applyBorder="1" applyAlignment="1">
      <alignment horizontal="center" vertical="center" shrinkToFit="1"/>
    </xf>
    <xf numFmtId="0" fontId="5" fillId="0" borderId="89" xfId="25" applyFont="1" applyFill="1" applyBorder="1" applyAlignment="1">
      <alignment horizontal="center" vertical="center" shrinkToFit="1"/>
    </xf>
    <xf numFmtId="0" fontId="5" fillId="0" borderId="102" xfId="25" applyFont="1" applyFill="1" applyBorder="1" applyAlignment="1">
      <alignment horizontal="center" vertical="center" shrinkToFit="1"/>
    </xf>
    <xf numFmtId="0" fontId="5" fillId="0" borderId="101" xfId="25" applyFont="1" applyFill="1" applyBorder="1" applyAlignment="1">
      <alignment horizontal="center" vertical="center" wrapText="1"/>
    </xf>
    <xf numFmtId="0" fontId="5" fillId="0" borderId="88" xfId="25" applyFont="1" applyFill="1" applyBorder="1" applyAlignment="1">
      <alignment horizontal="center" vertical="center" wrapText="1"/>
    </xf>
    <xf numFmtId="0" fontId="5" fillId="0" borderId="107" xfId="25" applyFont="1" applyFill="1" applyBorder="1" applyAlignment="1">
      <alignment horizontal="center" vertical="center" wrapText="1" shrinkToFit="1"/>
    </xf>
    <xf numFmtId="0" fontId="5" fillId="0" borderId="5" xfId="15" applyFont="1" applyBorder="1" applyAlignment="1">
      <alignment horizontal="left" vertical="center" wrapText="1" indent="1"/>
    </xf>
    <xf numFmtId="0" fontId="5" fillId="0" borderId="4" xfId="15" applyFont="1" applyBorder="1" applyAlignment="1">
      <alignment horizontal="left" vertical="center" wrapText="1" indent="1"/>
    </xf>
    <xf numFmtId="0" fontId="5" fillId="0" borderId="22" xfId="15" applyFont="1" applyBorder="1" applyAlignment="1">
      <alignment vertical="center"/>
    </xf>
    <xf numFmtId="0" fontId="5" fillId="0" borderId="5" xfId="15" applyFont="1" applyBorder="1" applyAlignment="1">
      <alignment vertical="center"/>
    </xf>
    <xf numFmtId="0" fontId="5" fillId="0" borderId="24" xfId="15" applyFont="1" applyBorder="1" applyAlignment="1">
      <alignment vertical="center"/>
    </xf>
    <xf numFmtId="0" fontId="5" fillId="0" borderId="76" xfId="15" applyFont="1" applyBorder="1" applyAlignment="1">
      <alignment vertical="center"/>
    </xf>
    <xf numFmtId="0" fontId="5" fillId="0" borderId="2" xfId="15" applyFont="1" applyBorder="1" applyAlignment="1">
      <alignment vertical="center"/>
    </xf>
    <xf numFmtId="0" fontId="5" fillId="0" borderId="26" xfId="15" applyFont="1" applyBorder="1" applyAlignment="1">
      <alignment vertical="center"/>
    </xf>
    <xf numFmtId="0" fontId="5" fillId="0" borderId="37" xfId="15" applyFont="1" applyBorder="1" applyAlignment="1">
      <alignment vertical="center"/>
    </xf>
    <xf numFmtId="0" fontId="1" fillId="0" borderId="5" xfId="22" applyBorder="1" applyAlignment="1">
      <alignment horizontal="center" vertical="center"/>
    </xf>
    <xf numFmtId="0" fontId="18" fillId="0" borderId="0" xfId="22" applyFont="1" applyAlignment="1">
      <alignment horizontal="left" vertical="center" indent="3"/>
    </xf>
    <xf numFmtId="0" fontId="1" fillId="0" borderId="2" xfId="22" applyBorder="1" applyAlignment="1">
      <alignment horizontal="right" vertical="center"/>
    </xf>
    <xf numFmtId="0" fontId="1" fillId="0" borderId="0" xfId="22" applyBorder="1" applyAlignment="1">
      <alignment horizontal="right" vertical="center" indent="1"/>
    </xf>
    <xf numFmtId="0" fontId="103" fillId="0" borderId="0" xfId="11" applyFont="1" applyAlignment="1">
      <alignment horizontal="center" vertical="center" wrapText="1"/>
    </xf>
    <xf numFmtId="0" fontId="5" fillId="0" borderId="94" xfId="11" applyFont="1" applyBorder="1" applyAlignment="1">
      <alignment horizontal="distributed" vertical="center"/>
    </xf>
    <xf numFmtId="0" fontId="5" fillId="0" borderId="95" xfId="11" applyFont="1" applyBorder="1" applyAlignment="1">
      <alignment horizontal="distributed" vertical="center"/>
    </xf>
    <xf numFmtId="0" fontId="5" fillId="0" borderId="14" xfId="11" applyFont="1" applyBorder="1" applyAlignment="1">
      <alignment horizontal="distributed" vertical="center"/>
    </xf>
    <xf numFmtId="0" fontId="5" fillId="0" borderId="15" xfId="11" applyFont="1" applyBorder="1" applyAlignment="1">
      <alignment horizontal="distributed" vertical="center"/>
    </xf>
    <xf numFmtId="0" fontId="5" fillId="0" borderId="220" xfId="11" applyFont="1" applyBorder="1" applyAlignment="1">
      <alignment horizontal="distributed" vertical="center"/>
    </xf>
    <xf numFmtId="0" fontId="5" fillId="0" borderId="221" xfId="11" applyFont="1" applyBorder="1" applyAlignment="1">
      <alignment vertical="center" textRotation="255" wrapText="1"/>
    </xf>
    <xf numFmtId="0" fontId="5" fillId="0" borderId="15" xfId="11" applyFont="1" applyBorder="1" applyAlignment="1">
      <alignment vertical="center" textRotation="255" wrapText="1"/>
    </xf>
    <xf numFmtId="0" fontId="5" fillId="0" borderId="222" xfId="11" applyFont="1" applyBorder="1" applyAlignment="1">
      <alignment vertical="center" textRotation="255" wrapText="1"/>
    </xf>
    <xf numFmtId="0" fontId="5" fillId="0" borderId="223" xfId="11" applyFont="1" applyBorder="1" applyAlignment="1">
      <alignment vertical="center" textRotation="255" wrapText="1"/>
    </xf>
    <xf numFmtId="0" fontId="103" fillId="0" borderId="0" xfId="11" applyFont="1" applyAlignment="1">
      <alignment horizontal="center" vertical="center"/>
    </xf>
    <xf numFmtId="0" fontId="5" fillId="0" borderId="82" xfId="11" applyFont="1" applyBorder="1" applyAlignment="1">
      <alignment horizontal="distributed" vertical="center"/>
    </xf>
    <xf numFmtId="0" fontId="5" fillId="0" borderId="78" xfId="11" applyFont="1" applyBorder="1" applyAlignment="1">
      <alignment horizontal="distributed" vertical="center"/>
    </xf>
    <xf numFmtId="0" fontId="5" fillId="0" borderId="2" xfId="11" applyFont="1" applyBorder="1" applyAlignment="1">
      <alignment horizontal="distributed" vertical="center"/>
    </xf>
    <xf numFmtId="0" fontId="5" fillId="0" borderId="3" xfId="11" applyFont="1" applyBorder="1" applyAlignment="1">
      <alignment horizontal="distributed" vertical="center"/>
    </xf>
    <xf numFmtId="0" fontId="5" fillId="0" borderId="80" xfId="11" applyFont="1" applyBorder="1" applyAlignment="1">
      <alignment horizontal="distributed" vertical="center"/>
    </xf>
    <xf numFmtId="0" fontId="5" fillId="0" borderId="224" xfId="11" applyFont="1" applyBorder="1" applyAlignment="1">
      <alignment horizontal="distributed" vertical="center"/>
    </xf>
    <xf numFmtId="0" fontId="5" fillId="0" borderId="5" xfId="11" applyFont="1" applyBorder="1" applyAlignment="1">
      <alignment vertical="center" textRotation="255" wrapText="1"/>
    </xf>
    <xf numFmtId="0" fontId="5" fillId="0" borderId="225" xfId="11" applyFont="1" applyBorder="1" applyAlignment="1">
      <alignment vertical="center" textRotation="255" wrapText="1"/>
    </xf>
    <xf numFmtId="0" fontId="5" fillId="0" borderId="226" xfId="11" applyFont="1" applyBorder="1" applyAlignment="1">
      <alignment horizontal="center" vertical="center" wrapText="1"/>
    </xf>
    <xf numFmtId="0" fontId="5" fillId="0" borderId="2" xfId="15" applyFont="1" applyBorder="1" applyAlignment="1">
      <alignment horizontal="center" vertical="center"/>
    </xf>
    <xf numFmtId="0" fontId="5" fillId="0" borderId="106" xfId="11" applyFont="1" applyBorder="1" applyAlignment="1">
      <alignment horizontal="center" vertical="center"/>
    </xf>
    <xf numFmtId="0" fontId="5" fillId="0" borderId="77" xfId="11" applyFont="1" applyBorder="1" applyAlignment="1">
      <alignment vertical="center"/>
    </xf>
    <xf numFmtId="0" fontId="5" fillId="0" borderId="227" xfId="11" applyFont="1" applyBorder="1" applyAlignment="1">
      <alignment horizontal="distributed" vertical="center"/>
    </xf>
    <xf numFmtId="0" fontId="5" fillId="0" borderId="22" xfId="11" applyFont="1" applyBorder="1" applyAlignment="1">
      <alignment horizontal="distributed" vertical="center"/>
    </xf>
    <xf numFmtId="0" fontId="5" fillId="0" borderId="24" xfId="11" applyFont="1" applyBorder="1" applyAlignment="1">
      <alignment horizontal="distributed" vertical="center"/>
    </xf>
    <xf numFmtId="0" fontId="5" fillId="0" borderId="83" xfId="11" applyFont="1" applyBorder="1" applyAlignment="1">
      <alignment horizontal="center" vertical="center"/>
    </xf>
    <xf numFmtId="0" fontId="5" fillId="0" borderId="228" xfId="11" applyFont="1" applyBorder="1" applyAlignment="1">
      <alignment vertical="center"/>
    </xf>
    <xf numFmtId="0" fontId="5" fillId="0" borderId="100" xfId="11" applyFont="1" applyBorder="1" applyAlignment="1">
      <alignment vertical="center"/>
    </xf>
    <xf numFmtId="0" fontId="5" fillId="0" borderId="81" xfId="11" applyFont="1" applyBorder="1" applyAlignment="1">
      <alignment vertical="center"/>
    </xf>
    <xf numFmtId="0" fontId="5" fillId="0" borderId="19" xfId="11" applyFont="1" applyBorder="1" applyAlignment="1">
      <alignment vertical="center"/>
    </xf>
    <xf numFmtId="0" fontId="5" fillId="0" borderId="26" xfId="11" applyFont="1" applyBorder="1" applyAlignment="1">
      <alignment horizontal="distributed" vertical="center"/>
    </xf>
    <xf numFmtId="0" fontId="5" fillId="0" borderId="37" xfId="11" applyFont="1" applyBorder="1" applyAlignment="1">
      <alignment horizontal="distributed" vertical="center"/>
    </xf>
    <xf numFmtId="0" fontId="5" fillId="0" borderId="84" xfId="11" applyFont="1" applyBorder="1" applyAlignment="1">
      <alignment horizontal="center" vertical="center"/>
    </xf>
    <xf numFmtId="0" fontId="5" fillId="0" borderId="78" xfId="11" applyFont="1" applyBorder="1" applyAlignment="1">
      <alignment vertical="center"/>
    </xf>
    <xf numFmtId="0" fontId="5" fillId="0" borderId="111" xfId="11" applyFont="1" applyBorder="1" applyAlignment="1">
      <alignment vertical="center"/>
    </xf>
    <xf numFmtId="0" fontId="5" fillId="0" borderId="73" xfId="11" applyFont="1" applyBorder="1" applyAlignment="1">
      <alignment horizontal="center" vertical="center"/>
    </xf>
    <xf numFmtId="0" fontId="5" fillId="0" borderId="5" xfId="11" applyFont="1" applyBorder="1" applyAlignment="1">
      <alignment horizontal="distributed" vertical="center"/>
    </xf>
    <xf numFmtId="0" fontId="5" fillId="0" borderId="80" xfId="11" applyFont="1" applyBorder="1" applyAlignment="1">
      <alignment horizontal="center" vertical="center"/>
    </xf>
    <xf numFmtId="0" fontId="5" fillId="0" borderId="229" xfId="11" applyFont="1" applyBorder="1" applyAlignment="1">
      <alignment horizontal="distributed" vertical="center"/>
    </xf>
    <xf numFmtId="0" fontId="5" fillId="0" borderId="121" xfId="11" applyFont="1" applyBorder="1" applyAlignment="1">
      <alignment horizontal="center" vertical="center"/>
    </xf>
    <xf numFmtId="0" fontId="5" fillId="0" borderId="99" xfId="11" applyFont="1" applyBorder="1" applyAlignment="1">
      <alignment vertical="center"/>
    </xf>
    <xf numFmtId="0" fontId="5" fillId="0" borderId="23" xfId="11" applyFont="1" applyBorder="1" applyAlignment="1">
      <alignment vertical="center"/>
    </xf>
    <xf numFmtId="0" fontId="5" fillId="0" borderId="226" xfId="11" applyFont="1" applyBorder="1" applyAlignment="1">
      <alignment horizontal="distributed" vertical="center"/>
    </xf>
    <xf numFmtId="0" fontId="5" fillId="13" borderId="83" xfId="11" applyFont="1" applyFill="1" applyBorder="1" applyAlignment="1">
      <alignment horizontal="center" vertical="center"/>
    </xf>
    <xf numFmtId="0" fontId="5" fillId="0" borderId="226" xfId="11" applyFont="1" applyBorder="1" applyAlignment="1">
      <alignment horizontal="center" vertical="center"/>
    </xf>
    <xf numFmtId="0" fontId="5" fillId="0" borderId="42" xfId="11" applyFont="1" applyBorder="1" applyAlignment="1">
      <alignment vertical="center"/>
    </xf>
    <xf numFmtId="0" fontId="5" fillId="0" borderId="43" xfId="11" applyFont="1" applyBorder="1" applyAlignment="1">
      <alignment vertical="center"/>
    </xf>
    <xf numFmtId="0" fontId="5" fillId="0" borderId="230" xfId="11" applyFont="1" applyBorder="1" applyAlignment="1">
      <alignment horizontal="center" vertical="center"/>
    </xf>
    <xf numFmtId="0" fontId="5" fillId="0" borderId="231" xfId="11" applyFont="1" applyBorder="1" applyAlignment="1">
      <alignment horizontal="distributed" vertical="center"/>
    </xf>
    <xf numFmtId="0" fontId="5" fillId="13" borderId="85" xfId="11" applyFont="1" applyFill="1" applyBorder="1" applyAlignment="1">
      <alignment horizontal="center" vertical="center"/>
    </xf>
    <xf numFmtId="0" fontId="5" fillId="0" borderId="231" xfId="11" applyFont="1" applyBorder="1" applyAlignment="1">
      <alignment horizontal="center" vertical="center"/>
    </xf>
    <xf numFmtId="0" fontId="5" fillId="0" borderId="102" xfId="11" applyFont="1" applyBorder="1" applyAlignment="1">
      <alignment vertical="center"/>
    </xf>
    <xf numFmtId="0" fontId="0" fillId="0" borderId="0" xfId="6" applyFont="1" applyBorder="1" applyAlignment="1">
      <alignment horizontal="center" vertical="center"/>
    </xf>
    <xf numFmtId="0" fontId="0" fillId="0" borderId="77" xfId="6" applyFont="1" applyBorder="1" applyAlignment="1">
      <alignment horizontal="center" vertical="center"/>
    </xf>
    <xf numFmtId="0" fontId="3" fillId="0" borderId="2" xfId="6" applyBorder="1" applyAlignment="1">
      <alignment horizontal="left" vertical="center" wrapText="1"/>
    </xf>
    <xf numFmtId="0" fontId="3" fillId="0" borderId="0" xfId="6" applyAlignment="1">
      <alignment horizontal="left" vertical="center" wrapText="1"/>
    </xf>
    <xf numFmtId="0" fontId="3" fillId="0" borderId="0" xfId="6" applyAlignment="1">
      <alignment horizontal="center" vertical="center"/>
    </xf>
    <xf numFmtId="0" fontId="3" fillId="0" borderId="19" xfId="6" applyBorder="1" applyAlignment="1">
      <alignment horizontal="center" vertical="center"/>
    </xf>
    <xf numFmtId="0" fontId="3" fillId="0" borderId="77" xfId="6" applyBorder="1" applyAlignment="1">
      <alignment horizontal="left" vertical="center" wrapText="1"/>
    </xf>
    <xf numFmtId="0" fontId="3" fillId="0" borderId="76" xfId="6" applyBorder="1" applyAlignment="1">
      <alignment horizontal="left" vertical="center" wrapText="1"/>
    </xf>
    <xf numFmtId="0" fontId="3" fillId="0" borderId="0" xfId="6" applyAlignment="1">
      <alignment horizontal="right" vertical="center"/>
    </xf>
    <xf numFmtId="0" fontId="3" fillId="0" borderId="78" xfId="6" applyBorder="1" applyAlignment="1">
      <alignment horizontal="left" vertical="center" wrapText="1"/>
    </xf>
    <xf numFmtId="0" fontId="3" fillId="0" borderId="0" xfId="6" applyAlignment="1">
      <alignment vertical="center"/>
    </xf>
    <xf numFmtId="0" fontId="3" fillId="0" borderId="77" xfId="6" applyBorder="1" applyAlignment="1">
      <alignment horizontal="center" vertical="center"/>
    </xf>
    <xf numFmtId="0" fontId="3" fillId="0" borderId="26" xfId="6" applyBorder="1" applyAlignment="1">
      <alignment horizontal="center" vertical="center"/>
    </xf>
    <xf numFmtId="0" fontId="3" fillId="0" borderId="78" xfId="6" applyBorder="1" applyAlignment="1">
      <alignment horizontal="center" vertical="center"/>
    </xf>
    <xf numFmtId="0" fontId="90" fillId="0" borderId="3" xfId="20" applyFont="1" applyBorder="1">
      <alignment vertical="center"/>
    </xf>
    <xf numFmtId="0" fontId="90" fillId="0" borderId="5" xfId="6" applyFont="1" applyBorder="1" applyAlignment="1">
      <alignment horizontal="left" vertical="center"/>
    </xf>
    <xf numFmtId="0" fontId="90" fillId="0" borderId="4" xfId="6" applyFont="1" applyBorder="1" applyAlignment="1">
      <alignment horizontal="left" vertical="center"/>
    </xf>
    <xf numFmtId="0" fontId="80" fillId="0" borderId="0" xfId="6" applyFont="1" applyAlignment="1">
      <alignment vertical="center"/>
    </xf>
    <xf numFmtId="0" fontId="90" fillId="0" borderId="76" xfId="6" applyFont="1" applyBorder="1" applyAlignment="1">
      <alignment horizontal="left" vertical="center" wrapText="1"/>
    </xf>
    <xf numFmtId="0" fontId="90" fillId="0" borderId="78" xfId="6" applyFont="1" applyBorder="1" applyAlignment="1">
      <alignment horizontal="left" vertical="center" wrapText="1"/>
    </xf>
    <xf numFmtId="0" fontId="37" fillId="0" borderId="0" xfId="5" applyFont="1"/>
    <xf numFmtId="0" fontId="37" fillId="0" borderId="0" xfId="5" applyFont="1" applyAlignment="1">
      <alignment horizontal="center"/>
    </xf>
    <xf numFmtId="0" fontId="37" fillId="0" borderId="0" xfId="5" applyFont="1" applyAlignment="1">
      <alignment horizontal="left"/>
    </xf>
    <xf numFmtId="0" fontId="0" fillId="0" borderId="0" xfId="5" applyFont="1"/>
    <xf numFmtId="0" fontId="48" fillId="0" borderId="0" xfId="5" applyFont="1" applyAlignment="1">
      <alignment horizontal="center" vertical="center"/>
    </xf>
    <xf numFmtId="0" fontId="37" fillId="0" borderId="23" xfId="5" applyFont="1" applyBorder="1" applyAlignment="1">
      <alignment vertical="center" wrapText="1"/>
    </xf>
    <xf numFmtId="0" fontId="37" fillId="0" borderId="23" xfId="5" applyFont="1" applyBorder="1" applyAlignment="1">
      <alignment vertical="center"/>
    </xf>
    <xf numFmtId="0" fontId="37" fillId="0" borderId="5" xfId="5" applyFont="1" applyBorder="1" applyAlignment="1">
      <alignment vertical="center" wrapText="1"/>
    </xf>
    <xf numFmtId="0" fontId="37" fillId="0" borderId="5" xfId="5" applyFont="1" applyBorder="1" applyAlignment="1">
      <alignment vertical="center"/>
    </xf>
    <xf numFmtId="0" fontId="37" fillId="0" borderId="24" xfId="5" applyFont="1" applyBorder="1" applyAlignment="1">
      <alignment vertical="center" wrapText="1"/>
    </xf>
    <xf numFmtId="0" fontId="42" fillId="0" borderId="0" xfId="5" applyFont="1" applyAlignment="1">
      <alignment horizontal="center" vertical="center"/>
    </xf>
    <xf numFmtId="0" fontId="42" fillId="0" borderId="0" xfId="5" applyFont="1" applyAlignment="1">
      <alignment vertical="center"/>
    </xf>
    <xf numFmtId="0" fontId="37" fillId="0" borderId="2" xfId="5" applyFont="1" applyBorder="1" applyAlignment="1">
      <alignment horizontal="center" vertical="center" wrapText="1"/>
    </xf>
    <xf numFmtId="0" fontId="37" fillId="0" borderId="3" xfId="5" applyFont="1" applyBorder="1" applyAlignment="1">
      <alignment horizontal="center" vertical="center" wrapText="1"/>
    </xf>
    <xf numFmtId="0" fontId="37" fillId="0" borderId="37" xfId="5" applyFont="1" applyBorder="1" applyAlignment="1">
      <alignment vertical="center"/>
    </xf>
    <xf numFmtId="38" fontId="37" fillId="0" borderId="2" xfId="3" applyFont="1" applyFill="1" applyBorder="1" applyAlignment="1">
      <alignment horizontal="center" vertical="center"/>
    </xf>
    <xf numFmtId="38" fontId="37" fillId="0" borderId="2" xfId="3" applyFont="1" applyFill="1" applyBorder="1" applyAlignment="1">
      <alignment horizontal="center" vertical="center" wrapText="1"/>
    </xf>
    <xf numFmtId="0" fontId="37" fillId="0" borderId="4" xfId="5" applyFont="1" applyBorder="1" applyAlignment="1">
      <alignment vertical="center"/>
    </xf>
    <xf numFmtId="0" fontId="42" fillId="0" borderId="0" xfId="5" applyFont="1" applyAlignment="1">
      <alignment vertical="top"/>
    </xf>
    <xf numFmtId="0" fontId="42" fillId="0" borderId="0" xfId="5" applyFont="1" applyAlignment="1">
      <alignment horizontal="left" vertical="top"/>
    </xf>
    <xf numFmtId="0" fontId="42" fillId="0" borderId="0" xfId="5" applyFont="1" applyAlignment="1">
      <alignment horizontal="left" vertical="center"/>
    </xf>
    <xf numFmtId="0" fontId="42" fillId="0" borderId="0" xfId="5" applyFont="1" applyAlignment="1">
      <alignment horizontal="left" vertical="center" wrapText="1"/>
    </xf>
    <xf numFmtId="0" fontId="42" fillId="0" borderId="0" xfId="5" applyFont="1" applyAlignment="1">
      <alignment vertical="top" wrapText="1"/>
    </xf>
    <xf numFmtId="0" fontId="113" fillId="0" borderId="77" xfId="5" applyFont="1" applyBorder="1" applyAlignment="1">
      <alignment horizontal="left" vertical="center"/>
    </xf>
    <xf numFmtId="0" fontId="113" fillId="0" borderId="23" xfId="5" applyFont="1" applyBorder="1" applyAlignment="1">
      <alignment vertical="center"/>
    </xf>
    <xf numFmtId="0" fontId="113" fillId="0" borderId="76" xfId="5" applyFont="1" applyBorder="1" applyAlignment="1">
      <alignment horizontal="left" vertical="center"/>
    </xf>
    <xf numFmtId="0" fontId="113" fillId="0" borderId="0" xfId="5" applyFont="1" applyAlignment="1">
      <alignment vertical="center"/>
    </xf>
    <xf numFmtId="0" fontId="37" fillId="0" borderId="19" xfId="5" applyFont="1" applyBorder="1" applyAlignment="1">
      <alignment vertical="center"/>
    </xf>
    <xf numFmtId="0" fontId="37" fillId="0" borderId="1" xfId="5" applyFont="1" applyBorder="1" applyAlignment="1">
      <alignment vertical="center"/>
    </xf>
    <xf numFmtId="192" fontId="37" fillId="0" borderId="19" xfId="5" applyNumberFormat="1" applyFont="1" applyBorder="1" applyAlignment="1">
      <alignment horizontal="center" vertical="center"/>
    </xf>
    <xf numFmtId="192" fontId="37" fillId="0" borderId="1" xfId="5" applyNumberFormat="1" applyFont="1" applyBorder="1" applyAlignment="1">
      <alignment horizontal="center" vertical="center"/>
    </xf>
    <xf numFmtId="192" fontId="37" fillId="0" borderId="77" xfId="5" applyNumberFormat="1" applyFont="1" applyBorder="1" applyAlignment="1">
      <alignment horizontal="center" vertical="center"/>
    </xf>
    <xf numFmtId="192" fontId="37" fillId="0" borderId="76" xfId="5" applyNumberFormat="1" applyFont="1" applyBorder="1" applyAlignment="1">
      <alignment horizontal="center" vertical="center"/>
    </xf>
    <xf numFmtId="0" fontId="113" fillId="0" borderId="1" xfId="5" applyFont="1" applyBorder="1" applyAlignment="1">
      <alignment vertical="center"/>
    </xf>
    <xf numFmtId="0" fontId="113" fillId="0" borderId="19" xfId="5" applyFont="1" applyBorder="1" applyAlignment="1">
      <alignment vertical="center"/>
    </xf>
    <xf numFmtId="193" fontId="37" fillId="0" borderId="0" xfId="5" applyNumberFormat="1" applyFont="1" applyAlignment="1">
      <alignment vertical="center"/>
    </xf>
    <xf numFmtId="0" fontId="37" fillId="0" borderId="0" xfId="5" applyFont="1" applyAlignment="1">
      <alignment horizontal="right" vertical="center"/>
    </xf>
    <xf numFmtId="0" fontId="1" fillId="0" borderId="19" xfId="5" applyBorder="1"/>
    <xf numFmtId="0" fontId="1" fillId="0" borderId="1" xfId="5" applyBorder="1"/>
    <xf numFmtId="0" fontId="113" fillId="0" borderId="2" xfId="5" applyFont="1" applyBorder="1" applyAlignment="1">
      <alignment horizontal="center" vertical="center"/>
    </xf>
    <xf numFmtId="0" fontId="113" fillId="0" borderId="3" xfId="5" applyFont="1" applyBorder="1" applyAlignment="1">
      <alignment vertical="center"/>
    </xf>
    <xf numFmtId="0" fontId="113" fillId="0" borderId="2" xfId="5" applyFont="1" applyBorder="1" applyAlignment="1">
      <alignment vertical="center"/>
    </xf>
    <xf numFmtId="0" fontId="113" fillId="0" borderId="78" xfId="5" applyFont="1" applyBorder="1" applyAlignment="1">
      <alignment vertical="center"/>
    </xf>
    <xf numFmtId="0" fontId="37" fillId="0" borderId="26" xfId="5" applyFont="1" applyBorder="1" applyAlignment="1">
      <alignment vertical="center"/>
    </xf>
    <xf numFmtId="192" fontId="37" fillId="0" borderId="26" xfId="5" applyNumberFormat="1" applyFont="1" applyBorder="1" applyAlignment="1">
      <alignment horizontal="center" vertical="center"/>
    </xf>
    <xf numFmtId="192" fontId="37" fillId="0" borderId="37" xfId="5" applyNumberFormat="1" applyFont="1" applyBorder="1" applyAlignment="1">
      <alignment horizontal="center" vertical="center"/>
    </xf>
    <xf numFmtId="0" fontId="113" fillId="0" borderId="77" xfId="5" applyFont="1" applyBorder="1" applyAlignment="1">
      <alignment vertical="center"/>
    </xf>
    <xf numFmtId="192" fontId="37" fillId="0" borderId="78" xfId="5" applyNumberFormat="1" applyFont="1" applyBorder="1" applyAlignment="1">
      <alignment horizontal="center" vertical="center"/>
    </xf>
    <xf numFmtId="0" fontId="113" fillId="0" borderId="78" xfId="5" applyFont="1" applyBorder="1" applyAlignment="1">
      <alignment horizontal="left" vertical="center"/>
    </xf>
    <xf numFmtId="0" fontId="113" fillId="0" borderId="26" xfId="5" applyFont="1" applyBorder="1" applyAlignment="1">
      <alignment vertical="center"/>
    </xf>
    <xf numFmtId="0" fontId="113" fillId="0" borderId="27" xfId="5" applyFont="1" applyBorder="1" applyAlignment="1">
      <alignment vertical="center"/>
    </xf>
    <xf numFmtId="0" fontId="113" fillId="0" borderId="37" xfId="5" applyFont="1" applyBorder="1" applyAlignment="1">
      <alignment vertical="center"/>
    </xf>
    <xf numFmtId="0" fontId="113" fillId="0" borderId="27" xfId="5" applyFont="1" applyBorder="1" applyAlignment="1">
      <alignment horizontal="center" vertical="center"/>
    </xf>
    <xf numFmtId="0" fontId="37" fillId="0" borderId="27" xfId="5" applyFont="1" applyBorder="1" applyAlignment="1">
      <alignment vertical="center"/>
    </xf>
    <xf numFmtId="0" fontId="113" fillId="0" borderId="5" xfId="5" applyFont="1" applyBorder="1" applyAlignment="1">
      <alignment vertical="center"/>
    </xf>
    <xf numFmtId="192" fontId="37" fillId="0" borderId="27" xfId="5" applyNumberFormat="1" applyFont="1" applyBorder="1" applyAlignment="1">
      <alignment vertical="center"/>
    </xf>
    <xf numFmtId="192" fontId="37" fillId="0" borderId="37" xfId="5" applyNumberFormat="1" applyFont="1" applyBorder="1" applyAlignment="1">
      <alignment vertical="center"/>
    </xf>
    <xf numFmtId="0" fontId="41" fillId="0" borderId="0" xfId="5" applyFont="1" applyAlignment="1">
      <alignment wrapText="1"/>
    </xf>
    <xf numFmtId="0" fontId="41" fillId="0" borderId="0" xfId="5" applyFont="1" applyAlignment="1">
      <alignment horizontal="left" wrapText="1"/>
    </xf>
    <xf numFmtId="0" fontId="114" fillId="0" borderId="0" xfId="6" applyFont="1" applyAlignment="1">
      <alignment horizontal="center" vertical="center"/>
    </xf>
    <xf numFmtId="0" fontId="36" fillId="0" borderId="0" xfId="6" applyFont="1">
      <alignment vertical="center"/>
    </xf>
    <xf numFmtId="0" fontId="37" fillId="0" borderId="3" xfId="6" applyFont="1" applyBorder="1" applyAlignment="1">
      <alignment horizontal="left" vertical="center" wrapText="1"/>
    </xf>
    <xf numFmtId="0" fontId="37" fillId="0" borderId="4" xfId="6" applyFont="1" applyBorder="1" applyAlignment="1">
      <alignment horizontal="left" vertical="center" wrapText="1"/>
    </xf>
    <xf numFmtId="0" fontId="37" fillId="0" borderId="232" xfId="6" applyFont="1" applyBorder="1" applyAlignment="1">
      <alignment horizontal="left" vertical="center" wrapText="1"/>
    </xf>
    <xf numFmtId="0" fontId="36" fillId="0" borderId="0" xfId="6" applyFont="1" applyBorder="1" applyAlignment="1">
      <alignment horizontal="left" vertical="center" wrapText="1"/>
    </xf>
    <xf numFmtId="0" fontId="37" fillId="7" borderId="77" xfId="6" applyFont="1" applyFill="1" applyBorder="1" applyAlignment="1">
      <alignment horizontal="center" vertical="center"/>
    </xf>
    <xf numFmtId="0" fontId="37" fillId="7" borderId="2" xfId="6" applyFont="1" applyFill="1" applyBorder="1" applyAlignment="1">
      <alignment horizontal="center" vertical="center"/>
    </xf>
    <xf numFmtId="0" fontId="2" fillId="0" borderId="0" xfId="6" applyFont="1" applyAlignment="1">
      <alignment horizontal="left" vertical="center"/>
    </xf>
    <xf numFmtId="0" fontId="37" fillId="0" borderId="77" xfId="6" applyFont="1" applyBorder="1" applyAlignment="1">
      <alignment horizontal="left" vertical="center" wrapText="1"/>
    </xf>
    <xf numFmtId="0" fontId="37" fillId="7" borderId="76" xfId="6" applyFont="1" applyFill="1" applyBorder="1" applyAlignment="1">
      <alignment horizontal="center" vertical="center"/>
    </xf>
    <xf numFmtId="0" fontId="37" fillId="0" borderId="77" xfId="6" applyFont="1" applyBorder="1" applyAlignment="1">
      <alignment vertical="center" wrapText="1"/>
    </xf>
    <xf numFmtId="0" fontId="37" fillId="0" borderId="2" xfId="6" applyFont="1" applyBorder="1" applyAlignment="1">
      <alignment vertical="center" wrapText="1"/>
    </xf>
    <xf numFmtId="0" fontId="115" fillId="0" borderId="0" xfId="6" applyFont="1">
      <alignment vertical="center"/>
    </xf>
    <xf numFmtId="0" fontId="37" fillId="0" borderId="76" xfId="6" applyFont="1" applyBorder="1" applyAlignment="1">
      <alignment horizontal="left" vertical="center" wrapText="1"/>
    </xf>
    <xf numFmtId="0" fontId="37" fillId="0" borderId="76" xfId="6" applyFont="1" applyBorder="1" applyAlignment="1">
      <alignment vertical="center" wrapText="1"/>
    </xf>
    <xf numFmtId="0" fontId="36" fillId="0" borderId="0" xfId="6" applyFont="1" applyAlignment="1">
      <alignment horizontal="right" vertical="center"/>
    </xf>
    <xf numFmtId="0" fontId="37" fillId="0" borderId="2" xfId="6" applyFont="1" applyBorder="1">
      <alignment vertical="center"/>
    </xf>
    <xf numFmtId="0" fontId="37" fillId="0" borderId="78" xfId="6" applyFont="1" applyBorder="1" applyAlignment="1">
      <alignment horizontal="left" vertical="center" wrapText="1"/>
    </xf>
    <xf numFmtId="0" fontId="37" fillId="7" borderId="78" xfId="6" applyFont="1" applyFill="1" applyBorder="1" applyAlignment="1">
      <alignment horizontal="center" vertical="center"/>
    </xf>
    <xf numFmtId="0" fontId="37" fillId="0" borderId="78" xfId="6" applyFont="1" applyBorder="1" applyAlignment="1">
      <alignment vertical="center" wrapText="1"/>
    </xf>
    <xf numFmtId="0" fontId="37" fillId="7" borderId="3" xfId="6" applyFont="1" applyFill="1" applyBorder="1" applyAlignment="1">
      <alignment horizontal="centerContinuous" vertical="center"/>
    </xf>
    <xf numFmtId="0" fontId="13" fillId="0" borderId="7" xfId="27" applyFont="1" applyFill="1" applyBorder="1" applyAlignment="1">
      <alignment horizontal="distributed" vertical="center" indent="1"/>
    </xf>
    <xf numFmtId="0" fontId="13" fillId="0" borderId="8" xfId="27" applyFont="1" applyFill="1" applyBorder="1" applyAlignment="1">
      <alignment horizontal="distributed" vertical="center" indent="1"/>
    </xf>
    <xf numFmtId="0" fontId="13" fillId="0" borderId="8" xfId="27" applyFont="1" applyFill="1" applyBorder="1" applyAlignment="1">
      <alignment horizontal="center" vertical="center"/>
    </xf>
    <xf numFmtId="0" fontId="13" fillId="0" borderId="233" xfId="27" applyFont="1" applyFill="1" applyBorder="1" applyAlignment="1">
      <alignment horizontal="center" vertical="center"/>
    </xf>
    <xf numFmtId="0" fontId="13" fillId="0" borderId="16" xfId="27" applyFont="1" applyFill="1" applyBorder="1" applyAlignment="1">
      <alignment horizontal="center" vertical="center" textRotation="255"/>
    </xf>
    <xf numFmtId="0" fontId="13" fillId="0" borderId="8" xfId="27" applyFont="1" applyFill="1" applyBorder="1" applyAlignment="1">
      <alignment horizontal="center" vertical="center" textRotation="255"/>
    </xf>
    <xf numFmtId="0" fontId="13" fillId="0" borderId="9" xfId="27" applyFont="1" applyFill="1" applyBorder="1" applyAlignment="1">
      <alignment horizontal="center" vertical="center" textRotation="255"/>
    </xf>
    <xf numFmtId="0" fontId="13" fillId="0" borderId="10" xfId="27" applyFont="1" applyFill="1" applyBorder="1" applyAlignment="1">
      <alignment horizontal="center" vertical="center" textRotation="255"/>
    </xf>
    <xf numFmtId="0" fontId="13" fillId="0" borderId="11" xfId="27" applyFont="1" applyFill="1" applyBorder="1" applyAlignment="1">
      <alignment horizontal="center" vertical="center" textRotation="255"/>
    </xf>
    <xf numFmtId="0" fontId="17" fillId="0" borderId="21" xfId="27" applyFont="1" applyFill="1" applyBorder="1" applyAlignment="1">
      <alignment horizontal="left" wrapText="1"/>
    </xf>
    <xf numFmtId="0" fontId="17" fillId="0" borderId="0" xfId="27" applyFont="1" applyFill="1" applyBorder="1" applyAlignment="1">
      <alignment horizontal="left" wrapText="1"/>
    </xf>
    <xf numFmtId="0" fontId="17" fillId="0" borderId="0" xfId="27" applyFont="1" applyFill="1" applyBorder="1" applyAlignment="1"/>
    <xf numFmtId="0" fontId="17" fillId="0" borderId="0" xfId="27" applyFont="1" applyFill="1" applyBorder="1" applyAlignment="1">
      <alignment horizontal="left"/>
    </xf>
    <xf numFmtId="0" fontId="17" fillId="0" borderId="0" xfId="27" applyFont="1" applyFill="1" applyBorder="1">
      <alignment vertical="center"/>
    </xf>
    <xf numFmtId="0" fontId="13" fillId="0" borderId="18" xfId="27" applyFont="1" applyFill="1" applyBorder="1" applyAlignment="1">
      <alignment horizontal="distributed" vertical="center" indent="1"/>
    </xf>
    <xf numFmtId="0" fontId="13" fillId="0" borderId="2" xfId="27" applyFont="1" applyFill="1" applyBorder="1" applyAlignment="1">
      <alignment horizontal="distributed" vertical="center" indent="1"/>
    </xf>
    <xf numFmtId="0" fontId="13" fillId="0" borderId="2" xfId="27" applyFont="1" applyFill="1" applyBorder="1" applyAlignment="1">
      <alignment horizontal="center" vertical="center"/>
    </xf>
    <xf numFmtId="0" fontId="13" fillId="0" borderId="118" xfId="27" applyFont="1" applyFill="1" applyBorder="1" applyAlignment="1">
      <alignment horizontal="center" vertical="center"/>
    </xf>
    <xf numFmtId="0" fontId="13" fillId="0" borderId="4" xfId="27" applyFont="1" applyFill="1" applyBorder="1" applyAlignment="1">
      <alignment horizontal="center" vertical="center" textRotation="255"/>
    </xf>
    <xf numFmtId="0" fontId="13" fillId="0" borderId="2" xfId="27" applyFont="1" applyFill="1" applyBorder="1" applyAlignment="1">
      <alignment horizontal="center" vertical="center" textRotation="255"/>
    </xf>
    <xf numFmtId="0" fontId="13" fillId="0" borderId="26" xfId="27" applyFont="1" applyFill="1" applyBorder="1" applyAlignment="1">
      <alignment horizontal="center" vertical="center" textRotation="255"/>
    </xf>
    <xf numFmtId="0" fontId="13" fillId="0" borderId="27" xfId="27" applyFont="1" applyFill="1" applyBorder="1" applyAlignment="1">
      <alignment horizontal="center" vertical="center" textRotation="255"/>
    </xf>
    <xf numFmtId="0" fontId="13" fillId="0" borderId="28" xfId="27" applyFont="1" applyFill="1" applyBorder="1" applyAlignment="1">
      <alignment horizontal="center" vertical="center" textRotation="255"/>
    </xf>
    <xf numFmtId="0" fontId="13" fillId="0" borderId="224" xfId="27" applyFont="1" applyFill="1" applyBorder="1" applyAlignment="1">
      <alignment horizontal="center" vertical="center"/>
    </xf>
    <xf numFmtId="0" fontId="13" fillId="0" borderId="5" xfId="27" applyFont="1" applyFill="1" applyBorder="1" applyAlignment="1">
      <alignment horizontal="center" vertical="center"/>
    </xf>
    <xf numFmtId="0" fontId="13" fillId="0" borderId="4" xfId="27" applyFont="1" applyFill="1" applyBorder="1" applyAlignment="1">
      <alignment horizontal="center" vertical="center"/>
    </xf>
    <xf numFmtId="0" fontId="13" fillId="0" borderId="22" xfId="27" applyFont="1" applyFill="1" applyBorder="1" applyAlignment="1">
      <alignment horizontal="left" vertical="center" wrapText="1"/>
    </xf>
    <xf numFmtId="0" fontId="13" fillId="0" borderId="23" xfId="27" applyFont="1" applyFill="1" applyBorder="1" applyAlignment="1">
      <alignment horizontal="left" vertical="center"/>
    </xf>
    <xf numFmtId="0" fontId="13" fillId="0" borderId="24" xfId="27" applyFont="1" applyFill="1" applyBorder="1" applyAlignment="1">
      <alignment horizontal="left" vertical="center"/>
    </xf>
    <xf numFmtId="0" fontId="13" fillId="0" borderId="227" xfId="27" applyFont="1" applyFill="1" applyBorder="1" applyAlignment="1">
      <alignment horizontal="center" vertical="center"/>
    </xf>
    <xf numFmtId="0" fontId="13" fillId="0" borderId="19" xfId="27" applyFont="1" applyFill="1" applyBorder="1" applyAlignment="1">
      <alignment horizontal="left" vertical="center"/>
    </xf>
    <xf numFmtId="0" fontId="13" fillId="0" borderId="0" xfId="27" applyFont="1" applyFill="1" applyBorder="1" applyAlignment="1">
      <alignment horizontal="left" vertical="center"/>
    </xf>
    <xf numFmtId="0" fontId="13" fillId="0" borderId="1" xfId="27" applyFont="1" applyFill="1" applyBorder="1" applyAlignment="1">
      <alignment horizontal="left" vertical="center"/>
    </xf>
    <xf numFmtId="0" fontId="13" fillId="0" borderId="118" xfId="27" applyFont="1" applyFill="1" applyBorder="1" applyAlignment="1">
      <alignment horizontal="distributed" vertical="center" indent="1"/>
    </xf>
    <xf numFmtId="0" fontId="13" fillId="0" borderId="18" xfId="27" applyFont="1" applyFill="1" applyBorder="1" applyAlignment="1">
      <alignment horizontal="left" vertical="center" indent="1"/>
    </xf>
    <xf numFmtId="0" fontId="13" fillId="0" borderId="2" xfId="27" applyFont="1" applyFill="1" applyBorder="1" applyAlignment="1">
      <alignment horizontal="left" vertical="center" indent="1"/>
    </xf>
    <xf numFmtId="0" fontId="13" fillId="0" borderId="229" xfId="27" applyFont="1" applyFill="1" applyBorder="1" applyAlignment="1">
      <alignment horizontal="center" vertical="center"/>
    </xf>
    <xf numFmtId="0" fontId="13" fillId="0" borderId="226" xfId="27" applyFont="1" applyFill="1" applyBorder="1" applyAlignment="1">
      <alignment horizontal="center" vertical="center"/>
    </xf>
    <xf numFmtId="0" fontId="13" fillId="0" borderId="228" xfId="27" applyFont="1" applyFill="1" applyBorder="1" applyAlignment="1">
      <alignment horizontal="center" vertical="center"/>
    </xf>
    <xf numFmtId="0" fontId="13" fillId="0" borderId="76" xfId="27" applyFont="1" applyFill="1" applyBorder="1" applyAlignment="1">
      <alignment vertical="center"/>
    </xf>
    <xf numFmtId="0" fontId="13" fillId="0" borderId="87" xfId="27" applyFont="1" applyFill="1" applyBorder="1" applyAlignment="1">
      <alignment horizontal="left" vertical="center" indent="1"/>
    </xf>
    <xf numFmtId="0" fontId="13" fillId="0" borderId="88" xfId="27" applyFont="1" applyFill="1" applyBorder="1" applyAlignment="1">
      <alignment horizontal="left" vertical="center" indent="1"/>
    </xf>
    <xf numFmtId="0" fontId="13" fillId="0" borderId="88" xfId="27" applyFont="1" applyFill="1" applyBorder="1" applyAlignment="1">
      <alignment horizontal="center" vertical="center"/>
    </xf>
    <xf numFmtId="0" fontId="13" fillId="0" borderId="234" xfId="27" applyFont="1" applyFill="1" applyBorder="1" applyAlignment="1">
      <alignment horizontal="center" vertical="center"/>
    </xf>
    <xf numFmtId="0" fontId="13" fillId="0" borderId="231" xfId="27" applyFont="1" applyFill="1" applyBorder="1" applyAlignment="1">
      <alignment horizontal="center" vertical="center"/>
    </xf>
    <xf numFmtId="0" fontId="13" fillId="0" borderId="42" xfId="27" applyFont="1" applyFill="1" applyBorder="1" applyAlignment="1">
      <alignment horizontal="left" vertical="center"/>
    </xf>
    <xf numFmtId="0" fontId="13" fillId="0" borderId="43" xfId="27" applyFont="1" applyFill="1" applyBorder="1" applyAlignment="1">
      <alignment horizontal="left" vertical="center"/>
    </xf>
    <xf numFmtId="0" fontId="13" fillId="0" borderId="46" xfId="27" applyFont="1" applyFill="1" applyBorder="1" applyAlignment="1">
      <alignment horizontal="left" vertical="center"/>
    </xf>
    <xf numFmtId="0" fontId="13" fillId="0" borderId="89" xfId="27" applyFont="1" applyFill="1" applyBorder="1" applyAlignment="1">
      <alignment horizontal="center" vertical="center"/>
    </xf>
    <xf numFmtId="0" fontId="13" fillId="0" borderId="89" xfId="27" applyFont="1" applyFill="1" applyBorder="1" applyAlignment="1">
      <alignment vertical="center"/>
    </xf>
    <xf numFmtId="0" fontId="49" fillId="0" borderId="0" xfId="11" applyFont="1" applyAlignment="1">
      <alignment horizontal="center" vertical="center"/>
    </xf>
    <xf numFmtId="0" fontId="1" fillId="0" borderId="94" xfId="11" applyFont="1" applyBorder="1" applyAlignment="1">
      <alignment horizontal="distributed" vertical="center"/>
    </xf>
    <xf numFmtId="0" fontId="1" fillId="0" borderId="95" xfId="11" applyFont="1" applyBorder="1" applyAlignment="1">
      <alignment horizontal="distributed" vertical="center"/>
    </xf>
    <xf numFmtId="0" fontId="1" fillId="0" borderId="14" xfId="11" applyFont="1" applyBorder="1" applyAlignment="1">
      <alignment horizontal="distributed" vertical="center"/>
    </xf>
    <xf numFmtId="0" fontId="1" fillId="0" borderId="15" xfId="11" applyFont="1" applyBorder="1" applyAlignment="1">
      <alignment horizontal="distributed" vertical="center"/>
    </xf>
    <xf numFmtId="0" fontId="1" fillId="0" borderId="220" xfId="11" applyFont="1" applyBorder="1" applyAlignment="1">
      <alignment horizontal="distributed" vertical="center"/>
    </xf>
    <xf numFmtId="0" fontId="1" fillId="0" borderId="221" xfId="11" applyBorder="1" applyAlignment="1">
      <alignment horizontal="center" vertical="center" textRotation="255" wrapText="1"/>
    </xf>
    <xf numFmtId="0" fontId="1" fillId="0" borderId="15" xfId="11" applyFont="1" applyBorder="1" applyAlignment="1">
      <alignment horizontal="center" vertical="center" textRotation="255" wrapText="1"/>
    </xf>
    <xf numFmtId="0" fontId="1" fillId="0" borderId="223" xfId="11" applyFont="1" applyBorder="1" applyAlignment="1">
      <alignment horizontal="center" vertical="center" textRotation="255" wrapText="1"/>
    </xf>
    <xf numFmtId="0" fontId="1" fillId="0" borderId="82" xfId="11" applyFont="1" applyBorder="1" applyAlignment="1">
      <alignment horizontal="distributed" vertical="center"/>
    </xf>
    <xf numFmtId="0" fontId="1" fillId="0" borderId="78" xfId="11" applyFont="1" applyBorder="1" applyAlignment="1">
      <alignment horizontal="distributed" vertical="center"/>
    </xf>
    <xf numFmtId="0" fontId="1" fillId="0" borderId="2" xfId="11" applyFont="1" applyBorder="1" applyAlignment="1">
      <alignment horizontal="distributed" vertical="center"/>
    </xf>
    <xf numFmtId="0" fontId="1" fillId="0" borderId="3" xfId="11" applyFont="1" applyBorder="1" applyAlignment="1">
      <alignment horizontal="distributed" vertical="center"/>
    </xf>
    <xf numFmtId="0" fontId="1" fillId="0" borderId="80" xfId="11" applyFont="1" applyBorder="1" applyAlignment="1">
      <alignment horizontal="distributed" vertical="center"/>
    </xf>
    <xf numFmtId="0" fontId="1" fillId="0" borderId="226" xfId="11" applyFont="1" applyBorder="1" applyAlignment="1">
      <alignment horizontal="center" vertical="center" wrapText="1"/>
    </xf>
    <xf numFmtId="0" fontId="1" fillId="0" borderId="106" xfId="11" applyFont="1" applyBorder="1" applyAlignment="1">
      <alignment horizontal="center" vertical="center"/>
    </xf>
    <xf numFmtId="0" fontId="1" fillId="0" borderId="75" xfId="11" applyFont="1" applyBorder="1" applyAlignment="1">
      <alignment vertical="center"/>
    </xf>
    <xf numFmtId="0" fontId="1" fillId="0" borderId="77" xfId="11" applyFont="1" applyBorder="1" applyAlignment="1">
      <alignment vertical="center"/>
    </xf>
    <xf numFmtId="0" fontId="1" fillId="0" borderId="22" xfId="11" applyFont="1" applyBorder="1" applyAlignment="1">
      <alignment vertical="center"/>
    </xf>
    <xf numFmtId="0" fontId="1" fillId="0" borderId="228" xfId="11" applyFont="1" applyBorder="1" applyAlignment="1">
      <alignment vertical="center"/>
    </xf>
    <xf numFmtId="0" fontId="1" fillId="0" borderId="77" xfId="11" applyFont="1" applyBorder="1" applyAlignment="1">
      <alignment horizontal="left" vertical="center"/>
    </xf>
    <xf numFmtId="0" fontId="1" fillId="0" borderId="100" xfId="11" applyFont="1" applyBorder="1" applyAlignment="1">
      <alignment horizontal="left" vertical="center"/>
    </xf>
    <xf numFmtId="0" fontId="1" fillId="0" borderId="81" xfId="11" applyFont="1" applyBorder="1" applyAlignment="1">
      <alignment vertical="center"/>
    </xf>
    <xf numFmtId="0" fontId="1" fillId="0" borderId="111" xfId="11" applyFont="1" applyBorder="1" applyAlignment="1">
      <alignment horizontal="left" vertical="center"/>
    </xf>
    <xf numFmtId="0" fontId="1" fillId="0" borderId="78" xfId="11" applyFont="1" applyBorder="1" applyAlignment="1">
      <alignment vertical="center"/>
    </xf>
    <xf numFmtId="0" fontId="1" fillId="0" borderId="26" xfId="11" applyFont="1" applyBorder="1" applyAlignment="1">
      <alignment vertical="center"/>
    </xf>
    <xf numFmtId="0" fontId="1" fillId="0" borderId="73" xfId="11" applyFont="1" applyBorder="1" applyAlignment="1">
      <alignment horizontal="center" vertical="center"/>
    </xf>
    <xf numFmtId="0" fontId="1" fillId="0" borderId="5" xfId="11" applyFont="1" applyBorder="1" applyAlignment="1">
      <alignment horizontal="distributed" vertical="center"/>
    </xf>
    <xf numFmtId="0" fontId="1" fillId="0" borderId="80" xfId="11" applyFont="1" applyBorder="1" applyAlignment="1">
      <alignment horizontal="center" vertical="center"/>
    </xf>
    <xf numFmtId="0" fontId="1" fillId="0" borderId="99" xfId="11" applyFont="1" applyBorder="1" applyAlignment="1">
      <alignment horizontal="left" vertical="center"/>
    </xf>
    <xf numFmtId="0" fontId="1" fillId="0" borderId="23" xfId="11" applyFont="1" applyBorder="1" applyAlignment="1">
      <alignment vertical="center"/>
    </xf>
    <xf numFmtId="0" fontId="1" fillId="0" borderId="226" xfId="11" applyFont="1" applyBorder="1" applyAlignment="1">
      <alignment horizontal="center" vertical="center"/>
    </xf>
    <xf numFmtId="0" fontId="1" fillId="0" borderId="101" xfId="11" applyFont="1" applyBorder="1" applyAlignment="1">
      <alignment vertical="center"/>
    </xf>
    <xf numFmtId="0" fontId="1" fillId="0" borderId="89" xfId="11" applyFont="1" applyBorder="1" applyAlignment="1">
      <alignment vertical="center"/>
    </xf>
    <xf numFmtId="0" fontId="1" fillId="0" borderId="89" xfId="11" applyFont="1" applyBorder="1" applyAlignment="1">
      <alignment horizontal="center" vertical="center"/>
    </xf>
    <xf numFmtId="0" fontId="1" fillId="0" borderId="230" xfId="11" applyFont="1" applyBorder="1" applyAlignment="1">
      <alignment horizontal="center" vertical="center"/>
    </xf>
    <xf numFmtId="0" fontId="1" fillId="0" borderId="231" xfId="11" applyFont="1" applyBorder="1" applyAlignment="1">
      <alignment horizontal="center" vertical="center"/>
    </xf>
    <xf numFmtId="0" fontId="1" fillId="0" borderId="89" xfId="11" applyFont="1" applyBorder="1" applyAlignment="1">
      <alignment horizontal="left" vertical="center"/>
    </xf>
    <xf numFmtId="0" fontId="1" fillId="0" borderId="102" xfId="11" applyFont="1" applyBorder="1" applyAlignment="1">
      <alignment horizontal="left" vertical="center"/>
    </xf>
    <xf numFmtId="0" fontId="1" fillId="0" borderId="16" xfId="11" applyBorder="1" applyAlignment="1">
      <alignment horizontal="distributed" vertical="center"/>
    </xf>
    <xf numFmtId="0" fontId="1" fillId="0" borderId="9" xfId="11" applyBorder="1" applyAlignment="1">
      <alignment horizontal="left" vertical="center"/>
    </xf>
    <xf numFmtId="0" fontId="1" fillId="0" borderId="10" xfId="11" applyBorder="1" applyAlignment="1">
      <alignment horizontal="left" vertical="center"/>
    </xf>
    <xf numFmtId="0" fontId="1" fillId="0" borderId="13" xfId="11" applyBorder="1" applyAlignment="1">
      <alignment horizontal="left" vertical="center"/>
    </xf>
    <xf numFmtId="0" fontId="1" fillId="0" borderId="0" xfId="11" applyFont="1" applyBorder="1" applyAlignment="1">
      <alignment vertical="center" textRotation="255" wrapText="1"/>
    </xf>
    <xf numFmtId="0" fontId="1" fillId="0" borderId="26" xfId="11" applyBorder="1" applyAlignment="1">
      <alignment horizontal="left" vertical="center"/>
    </xf>
    <xf numFmtId="0" fontId="1" fillId="0" borderId="27" xfId="11" applyBorder="1" applyAlignment="1">
      <alignment horizontal="left" vertical="center"/>
    </xf>
    <xf numFmtId="0" fontId="1" fillId="0" borderId="37" xfId="11" applyBorder="1" applyAlignment="1">
      <alignment horizontal="left" vertical="center"/>
    </xf>
    <xf numFmtId="0" fontId="1" fillId="0" borderId="4" xfId="11" applyBorder="1" applyAlignment="1">
      <alignment horizontal="center" vertical="center"/>
    </xf>
    <xf numFmtId="0" fontId="1" fillId="0" borderId="24" xfId="11" applyBorder="1" applyAlignment="1">
      <alignment vertical="center"/>
    </xf>
    <xf numFmtId="0" fontId="1" fillId="0" borderId="219" xfId="11" applyBorder="1" applyAlignment="1">
      <alignment horizontal="center" vertical="center"/>
    </xf>
    <xf numFmtId="0" fontId="1" fillId="0" borderId="46" xfId="11" applyBorder="1" applyAlignment="1">
      <alignment vertical="center"/>
    </xf>
    <xf numFmtId="0" fontId="3" fillId="0" borderId="0" xfId="30" applyFont="1" applyBorder="1">
      <alignment vertical="center"/>
    </xf>
    <xf numFmtId="0" fontId="116" fillId="0" borderId="0" xfId="30" applyFont="1" applyBorder="1" applyAlignment="1">
      <alignment horizontal="center" vertical="center"/>
    </xf>
    <xf numFmtId="0" fontId="100" fillId="0" borderId="6" xfId="30" applyFont="1" applyBorder="1" applyAlignment="1">
      <alignment horizontal="distributed" vertical="center"/>
    </xf>
    <xf numFmtId="0" fontId="19" fillId="0" borderId="94" xfId="25" applyFont="1" applyFill="1" applyBorder="1" applyAlignment="1">
      <alignment horizontal="distributed" vertical="center"/>
    </xf>
    <xf numFmtId="0" fontId="19" fillId="0" borderId="95" xfId="25" applyFont="1" applyFill="1" applyBorder="1" applyAlignment="1">
      <alignment horizontal="distributed" vertical="center"/>
    </xf>
    <xf numFmtId="0" fontId="19" fillId="0" borderId="10" xfId="25" applyFont="1" applyFill="1" applyBorder="1" applyAlignment="1">
      <alignment horizontal="center" vertical="center"/>
    </xf>
    <xf numFmtId="0" fontId="19" fillId="0" borderId="47" xfId="25" applyFont="1" applyFill="1" applyBorder="1" applyAlignment="1">
      <alignment horizontal="center" vertical="center"/>
    </xf>
    <xf numFmtId="0" fontId="100" fillId="0" borderId="221" xfId="30" applyFont="1" applyBorder="1" applyAlignment="1">
      <alignment horizontal="center" vertical="center" wrapText="1"/>
    </xf>
    <xf numFmtId="0" fontId="100" fillId="0" borderId="15" xfId="30" applyFont="1" applyBorder="1" applyAlignment="1">
      <alignment horizontal="center" vertical="center" wrapText="1"/>
    </xf>
    <xf numFmtId="0" fontId="100" fillId="0" borderId="49" xfId="30" applyFont="1" applyBorder="1" applyAlignment="1">
      <alignment horizontal="center" vertical="center" wrapText="1"/>
    </xf>
    <xf numFmtId="0" fontId="100" fillId="0" borderId="223" xfId="30" applyFont="1" applyBorder="1" applyAlignment="1">
      <alignment horizontal="center" vertical="center" wrapText="1"/>
    </xf>
    <xf numFmtId="0" fontId="100" fillId="0" borderId="0" xfId="30" applyFont="1" applyBorder="1" applyAlignment="1">
      <alignment vertical="center"/>
    </xf>
    <xf numFmtId="0" fontId="100" fillId="0" borderId="0" xfId="30" applyFont="1" applyAlignment="1">
      <alignment vertical="center" wrapText="1"/>
    </xf>
    <xf numFmtId="0" fontId="100" fillId="0" borderId="0" xfId="30" applyFont="1" applyAlignment="1">
      <alignment horizontal="left" vertical="center" wrapText="1"/>
    </xf>
    <xf numFmtId="0" fontId="100" fillId="0" borderId="17" xfId="30" applyFont="1" applyBorder="1" applyAlignment="1">
      <alignment horizontal="distributed" vertical="center"/>
    </xf>
    <xf numFmtId="0" fontId="19" fillId="0" borderId="81" xfId="25" applyFont="1" applyFill="1" applyBorder="1" applyAlignment="1">
      <alignment horizontal="distributed" vertical="center"/>
    </xf>
    <xf numFmtId="0" fontId="19" fillId="0" borderId="76" xfId="25" applyFont="1" applyFill="1" applyBorder="1" applyAlignment="1">
      <alignment horizontal="distributed" vertical="center"/>
    </xf>
    <xf numFmtId="0" fontId="19" fillId="0" borderId="27" xfId="25" applyFont="1" applyFill="1" applyBorder="1" applyAlignment="1">
      <alignment horizontal="center" vertical="center"/>
    </xf>
    <xf numFmtId="0" fontId="19" fillId="0" borderId="52" xfId="25" applyFont="1" applyFill="1" applyBorder="1" applyAlignment="1">
      <alignment horizontal="center" vertical="center"/>
    </xf>
    <xf numFmtId="0" fontId="100" fillId="0" borderId="229" xfId="30" applyFont="1" applyBorder="1" applyAlignment="1">
      <alignment horizontal="center" vertical="center" wrapText="1"/>
    </xf>
    <xf numFmtId="0" fontId="100" fillId="0" borderId="78" xfId="30" applyFont="1" applyBorder="1" applyAlignment="1">
      <alignment horizontal="center" vertical="center" wrapText="1"/>
    </xf>
    <xf numFmtId="0" fontId="100" fillId="0" borderId="27" xfId="30" applyFont="1" applyFill="1" applyBorder="1" applyAlignment="1">
      <alignment horizontal="center" vertical="center" wrapText="1"/>
    </xf>
    <xf numFmtId="0" fontId="100" fillId="0" borderId="18" xfId="30" applyFont="1" applyBorder="1" applyAlignment="1">
      <alignment horizontal="center" vertical="center" wrapText="1"/>
    </xf>
    <xf numFmtId="0" fontId="100" fillId="0" borderId="2" xfId="30" applyFont="1" applyBorder="1" applyAlignment="1">
      <alignment horizontal="center" vertical="center" wrapText="1"/>
    </xf>
    <xf numFmtId="0" fontId="100" fillId="0" borderId="106" xfId="30" applyFont="1" applyBorder="1" applyAlignment="1">
      <alignment horizontal="center" vertical="center" wrapText="1"/>
    </xf>
    <xf numFmtId="0" fontId="100" fillId="0" borderId="82" xfId="5" applyFont="1" applyBorder="1" applyAlignment="1">
      <alignment horizontal="distributed" vertical="center"/>
    </xf>
    <xf numFmtId="0" fontId="100" fillId="0" borderId="78" xfId="5" applyFont="1" applyBorder="1" applyAlignment="1">
      <alignment horizontal="distributed" vertical="center"/>
    </xf>
    <xf numFmtId="0" fontId="19" fillId="0" borderId="4" xfId="25" applyFont="1" applyFill="1" applyBorder="1" applyAlignment="1">
      <alignment horizontal="distributed" vertical="center"/>
    </xf>
    <xf numFmtId="0" fontId="19" fillId="0" borderId="118" xfId="25" applyFont="1" applyFill="1" applyBorder="1" applyAlignment="1">
      <alignment horizontal="distributed" vertical="center"/>
    </xf>
    <xf numFmtId="0" fontId="100" fillId="0" borderId="235" xfId="30" applyFont="1" applyBorder="1" applyAlignment="1">
      <alignment horizontal="center" vertical="center" wrapText="1"/>
    </xf>
    <xf numFmtId="0" fontId="100" fillId="0" borderId="76" xfId="30" applyFont="1" applyBorder="1" applyAlignment="1">
      <alignment horizontal="center" vertical="center" wrapText="1"/>
    </xf>
    <xf numFmtId="0" fontId="100" fillId="0" borderId="3" xfId="30" applyFont="1" applyBorder="1" applyAlignment="1">
      <alignment horizontal="center" vertical="center" wrapText="1"/>
    </xf>
    <xf numFmtId="0" fontId="100" fillId="0" borderId="5" xfId="30" applyFont="1" applyBorder="1" applyAlignment="1">
      <alignment horizontal="center" vertical="center" wrapText="1"/>
    </xf>
    <xf numFmtId="0" fontId="117" fillId="0" borderId="125" xfId="30" applyFont="1" applyBorder="1" applyAlignment="1">
      <alignment horizontal="center" vertical="center" shrinkToFit="1"/>
    </xf>
    <xf numFmtId="0" fontId="118" fillId="0" borderId="81" xfId="25" applyFont="1" applyFill="1" applyBorder="1" applyAlignment="1">
      <alignment horizontal="center" vertical="center" shrinkToFit="1"/>
    </xf>
    <xf numFmtId="0" fontId="118" fillId="0" borderId="76" xfId="25" applyFont="1" applyFill="1" applyBorder="1" applyAlignment="1">
      <alignment horizontal="center" vertical="center" shrinkToFit="1"/>
    </xf>
    <xf numFmtId="0" fontId="118" fillId="0" borderId="1" xfId="25" applyFont="1" applyFill="1" applyBorder="1" applyAlignment="1">
      <alignment horizontal="center" vertical="center" shrinkToFit="1"/>
    </xf>
    <xf numFmtId="0" fontId="118" fillId="0" borderId="84" xfId="25" applyFont="1" applyFill="1" applyBorder="1" applyAlignment="1">
      <alignment horizontal="center" vertical="center" shrinkToFit="1"/>
    </xf>
    <xf numFmtId="0" fontId="100" fillId="0" borderId="236" xfId="30" applyFont="1" applyBorder="1" applyAlignment="1">
      <alignment horizontal="center" vertical="center" wrapText="1"/>
    </xf>
    <xf numFmtId="0" fontId="100" fillId="0" borderId="7" xfId="30" applyFont="1" applyBorder="1" applyAlignment="1">
      <alignment vertical="center" wrapText="1"/>
    </xf>
    <xf numFmtId="0" fontId="100" fillId="0" borderId="8" xfId="30" applyFont="1" applyBorder="1" applyAlignment="1">
      <alignment vertical="center" wrapText="1"/>
    </xf>
    <xf numFmtId="0" fontId="108" fillId="0" borderId="104" xfId="30" applyFont="1" applyBorder="1" applyAlignment="1">
      <alignment horizontal="center" vertical="center" shrinkToFit="1"/>
    </xf>
    <xf numFmtId="0" fontId="117" fillId="0" borderId="0" xfId="30" applyFont="1" applyBorder="1" applyAlignment="1">
      <alignment horizontal="center" vertical="center" shrinkToFit="1"/>
    </xf>
    <xf numFmtId="0" fontId="117" fillId="0" borderId="1" xfId="30" applyFont="1" applyBorder="1" applyAlignment="1">
      <alignment horizontal="center" vertical="center" shrinkToFit="1"/>
    </xf>
    <xf numFmtId="0" fontId="117" fillId="0" borderId="19" xfId="30" applyFont="1" applyBorder="1" applyAlignment="1">
      <alignment horizontal="center" vertical="center" shrinkToFit="1"/>
    </xf>
    <xf numFmtId="0" fontId="117" fillId="0" borderId="18" xfId="30" applyFont="1" applyBorder="1" applyAlignment="1">
      <alignment vertical="center" shrinkToFit="1"/>
    </xf>
    <xf numFmtId="0" fontId="117" fillId="0" borderId="2" xfId="30" applyFont="1" applyBorder="1" applyAlignment="1">
      <alignment vertical="center" wrapText="1"/>
    </xf>
    <xf numFmtId="0" fontId="117" fillId="0" borderId="100" xfId="30" applyFont="1" applyBorder="1" applyAlignment="1">
      <alignment horizontal="center" vertical="center" wrapText="1"/>
    </xf>
    <xf numFmtId="0" fontId="118" fillId="0" borderId="37" xfId="25" applyFont="1" applyFill="1" applyBorder="1" applyAlignment="1">
      <alignment horizontal="center" vertical="center" shrinkToFit="1"/>
    </xf>
    <xf numFmtId="0" fontId="118" fillId="0" borderId="121" xfId="25" applyFont="1" applyFill="1" applyBorder="1" applyAlignment="1">
      <alignment horizontal="center" vertical="center" shrinkToFit="1"/>
    </xf>
    <xf numFmtId="0" fontId="100" fillId="0" borderId="75" xfId="30" applyFont="1" applyBorder="1" applyAlignment="1">
      <alignment horizontal="center" vertical="center" wrapText="1"/>
    </xf>
    <xf numFmtId="0" fontId="119" fillId="0" borderId="237" xfId="30" applyFont="1" applyBorder="1" applyAlignment="1">
      <alignment horizontal="center" vertical="center" wrapText="1"/>
    </xf>
    <xf numFmtId="0" fontId="108" fillId="0" borderId="238" xfId="30" applyFont="1" applyBorder="1" applyAlignment="1">
      <alignment horizontal="center" vertical="center" shrinkToFit="1"/>
    </xf>
    <xf numFmtId="0" fontId="117" fillId="0" borderId="99" xfId="30" applyFont="1" applyBorder="1" applyAlignment="1">
      <alignment horizontal="center" vertical="center" wrapText="1"/>
    </xf>
    <xf numFmtId="0" fontId="19" fillId="0" borderId="5" xfId="25" applyFont="1" applyFill="1" applyBorder="1" applyAlignment="1">
      <alignment horizontal="center" vertical="center" shrinkToFit="1"/>
    </xf>
    <xf numFmtId="0" fontId="100" fillId="0" borderId="225" xfId="5" applyFont="1" applyBorder="1" applyAlignment="1">
      <alignment horizontal="center" vertical="center" shrinkToFit="1"/>
    </xf>
    <xf numFmtId="0" fontId="100" fillId="0" borderId="81" xfId="30" applyFont="1" applyBorder="1" applyAlignment="1">
      <alignment horizontal="center" vertical="center" wrapText="1"/>
    </xf>
    <xf numFmtId="0" fontId="119" fillId="0" borderId="239" xfId="30" applyFont="1" applyBorder="1" applyAlignment="1">
      <alignment horizontal="center" vertical="center" wrapText="1"/>
    </xf>
    <xf numFmtId="0" fontId="108" fillId="0" borderId="240" xfId="30" applyFont="1" applyBorder="1" applyAlignment="1">
      <alignment horizontal="center" vertical="center" shrinkToFit="1"/>
    </xf>
    <xf numFmtId="0" fontId="118" fillId="0" borderId="22" xfId="25" applyFont="1" applyFill="1" applyBorder="1" applyAlignment="1">
      <alignment horizontal="center" vertical="center" shrinkToFit="1"/>
    </xf>
    <xf numFmtId="0" fontId="118" fillId="0" borderId="54" xfId="25" applyFont="1" applyFill="1" applyBorder="1" applyAlignment="1">
      <alignment horizontal="center" vertical="center" shrinkToFit="1"/>
    </xf>
    <xf numFmtId="0" fontId="100" fillId="0" borderId="82" xfId="30" applyFont="1" applyBorder="1" applyAlignment="1">
      <alignment horizontal="center" vertical="center" wrapText="1"/>
    </xf>
    <xf numFmtId="0" fontId="119" fillId="0" borderId="76" xfId="30" applyFont="1" applyBorder="1" applyAlignment="1">
      <alignment horizontal="center" vertical="center" wrapText="1"/>
    </xf>
    <xf numFmtId="0" fontId="108" fillId="0" borderId="99" xfId="30" applyFont="1" applyBorder="1" applyAlignment="1">
      <alignment horizontal="center" vertical="center" shrinkToFit="1"/>
    </xf>
    <xf numFmtId="0" fontId="120" fillId="0" borderId="0" xfId="11" applyFont="1" applyAlignment="1">
      <alignment horizontal="right" vertical="center"/>
    </xf>
    <xf numFmtId="0" fontId="117" fillId="0" borderId="127" xfId="30" applyFont="1" applyBorder="1" applyAlignment="1">
      <alignment horizontal="center" vertical="center" shrinkToFit="1"/>
    </xf>
    <xf numFmtId="0" fontId="118" fillId="0" borderId="101" xfId="25" applyFont="1" applyFill="1" applyBorder="1" applyAlignment="1">
      <alignment horizontal="center" vertical="center" shrinkToFit="1"/>
    </xf>
    <xf numFmtId="0" fontId="118" fillId="0" borderId="89" xfId="25" applyFont="1" applyFill="1" applyBorder="1" applyAlignment="1">
      <alignment horizontal="center" vertical="center" shrinkToFit="1"/>
    </xf>
    <xf numFmtId="0" fontId="118" fillId="0" borderId="42" xfId="25" applyFont="1" applyFill="1" applyBorder="1" applyAlignment="1">
      <alignment horizontal="center" vertical="center" shrinkToFit="1"/>
    </xf>
    <xf numFmtId="0" fontId="118" fillId="0" borderId="241" xfId="25" applyFont="1" applyFill="1" applyBorder="1" applyAlignment="1">
      <alignment horizontal="center" vertical="center" shrinkToFit="1"/>
    </xf>
    <xf numFmtId="0" fontId="100" fillId="0" borderId="242" xfId="30" applyFont="1" applyBorder="1" applyAlignment="1">
      <alignment horizontal="center" vertical="center" wrapText="1"/>
    </xf>
    <xf numFmtId="0" fontId="119" fillId="0" borderId="129" xfId="30" applyFont="1" applyBorder="1" applyAlignment="1">
      <alignment horizontal="left" vertical="center" wrapText="1"/>
    </xf>
    <xf numFmtId="0" fontId="119" fillId="0" borderId="90" xfId="30" applyFont="1" applyBorder="1" applyAlignment="1">
      <alignment horizontal="left" vertical="center" wrapText="1"/>
    </xf>
    <xf numFmtId="0" fontId="108" fillId="0" borderId="107" xfId="30" applyFont="1" applyBorder="1" applyAlignment="1">
      <alignment horizontal="center" vertical="center" shrinkToFit="1"/>
    </xf>
    <xf numFmtId="0" fontId="117" fillId="0" borderId="43" xfId="30" applyFont="1" applyBorder="1" applyAlignment="1">
      <alignment horizontal="center" vertical="center" shrinkToFit="1"/>
    </xf>
    <xf numFmtId="0" fontId="117" fillId="0" borderId="46" xfId="30" applyFont="1" applyBorder="1" applyAlignment="1">
      <alignment horizontal="center" vertical="center" shrinkToFit="1"/>
    </xf>
    <xf numFmtId="0" fontId="117" fillId="0" borderId="42" xfId="30" applyFont="1" applyBorder="1" applyAlignment="1">
      <alignment horizontal="center" vertical="center" shrinkToFit="1"/>
    </xf>
    <xf numFmtId="0" fontId="117" fillId="0" borderId="87" xfId="30" applyFont="1" applyBorder="1" applyAlignment="1">
      <alignment vertical="center" shrinkToFit="1"/>
    </xf>
    <xf numFmtId="0" fontId="117" fillId="0" borderId="88" xfId="30" applyFont="1" applyBorder="1" applyAlignment="1">
      <alignment vertical="center" wrapText="1"/>
    </xf>
    <xf numFmtId="0" fontId="117" fillId="0" borderId="102" xfId="30" applyFont="1" applyBorder="1" applyAlignment="1">
      <alignment horizontal="center" vertical="center" wrapText="1"/>
    </xf>
    <xf numFmtId="0" fontId="116" fillId="0" borderId="243" xfId="30" applyFont="1" applyBorder="1" applyAlignment="1">
      <alignment horizontal="center" vertical="center"/>
    </xf>
    <xf numFmtId="0" fontId="100" fillId="0" borderId="244" xfId="30" applyFont="1" applyBorder="1" applyAlignment="1">
      <alignment horizontal="distributed" vertical="center"/>
    </xf>
    <xf numFmtId="0" fontId="19" fillId="0" borderId="245" xfId="25" applyFont="1" applyFill="1" applyBorder="1" applyAlignment="1">
      <alignment horizontal="distributed" vertical="center"/>
    </xf>
    <xf numFmtId="0" fontId="19" fillId="0" borderId="246" xfId="25" applyFont="1" applyFill="1" applyBorder="1" applyAlignment="1">
      <alignment horizontal="distributed" vertical="center"/>
    </xf>
    <xf numFmtId="0" fontId="19" fillId="0" borderId="247" xfId="25" applyFont="1" applyFill="1" applyBorder="1" applyAlignment="1">
      <alignment horizontal="center" vertical="center"/>
    </xf>
    <xf numFmtId="0" fontId="19" fillId="0" borderId="248" xfId="25" applyFont="1" applyFill="1" applyBorder="1" applyAlignment="1">
      <alignment horizontal="center" vertical="center"/>
    </xf>
    <xf numFmtId="0" fontId="100" fillId="0" borderId="249" xfId="30" applyFont="1" applyBorder="1" applyAlignment="1">
      <alignment horizontal="center" vertical="center" wrapText="1"/>
    </xf>
    <xf numFmtId="0" fontId="100" fillId="0" borderId="250" xfId="30" applyFont="1" applyBorder="1" applyAlignment="1">
      <alignment horizontal="center" vertical="center" wrapText="1"/>
    </xf>
    <xf numFmtId="0" fontId="100" fillId="0" borderId="251" xfId="30" applyFont="1" applyBorder="1" applyAlignment="1">
      <alignment horizontal="center" vertical="center" wrapText="1"/>
    </xf>
    <xf numFmtId="0" fontId="100" fillId="0" borderId="252" xfId="30" applyFont="1" applyBorder="1" applyAlignment="1">
      <alignment horizontal="distributed" vertical="center"/>
    </xf>
    <xf numFmtId="0" fontId="100" fillId="0" borderId="28" xfId="30" applyFont="1" applyFill="1" applyBorder="1" applyAlignment="1">
      <alignment horizontal="center" vertical="center" wrapText="1"/>
    </xf>
    <xf numFmtId="0" fontId="100" fillId="0" borderId="253" xfId="30" applyFont="1" applyBorder="1" applyAlignment="1">
      <alignment horizontal="center" vertical="center" wrapText="1"/>
    </xf>
    <xf numFmtId="0" fontId="117" fillId="0" borderId="254" xfId="30" applyFont="1" applyBorder="1" applyAlignment="1">
      <alignment horizontal="center" vertical="center" shrinkToFit="1"/>
    </xf>
    <xf numFmtId="0" fontId="117" fillId="0" borderId="20" xfId="30" applyFont="1" applyBorder="1" applyAlignment="1">
      <alignment horizontal="center" vertical="center" shrinkToFit="1"/>
    </xf>
    <xf numFmtId="0" fontId="117" fillId="0" borderId="106" xfId="30" applyFont="1" applyBorder="1" applyAlignment="1">
      <alignment horizontal="center" vertical="center" wrapText="1"/>
    </xf>
    <xf numFmtId="0" fontId="117" fillId="0" borderId="255" xfId="30" applyFont="1" applyBorder="1" applyAlignment="1">
      <alignment horizontal="center" vertical="center" shrinkToFit="1"/>
    </xf>
    <xf numFmtId="0" fontId="118" fillId="0" borderId="256" xfId="25" applyFont="1" applyFill="1" applyBorder="1" applyAlignment="1">
      <alignment horizontal="center" vertical="center" shrinkToFit="1"/>
    </xf>
    <xf numFmtId="0" fontId="118" fillId="0" borderId="257" xfId="25" applyFont="1" applyFill="1" applyBorder="1" applyAlignment="1">
      <alignment horizontal="center" vertical="center" shrinkToFit="1"/>
    </xf>
    <xf numFmtId="0" fontId="118" fillId="0" borderId="258" xfId="25" applyFont="1" applyFill="1" applyBorder="1" applyAlignment="1">
      <alignment horizontal="center" vertical="center" shrinkToFit="1"/>
    </xf>
    <xf numFmtId="0" fontId="118" fillId="0" borderId="259" xfId="25" applyFont="1" applyFill="1" applyBorder="1" applyAlignment="1">
      <alignment horizontal="center" vertical="center" shrinkToFit="1"/>
    </xf>
    <xf numFmtId="0" fontId="100" fillId="0" borderId="260" xfId="30" applyFont="1" applyBorder="1" applyAlignment="1">
      <alignment horizontal="center" vertical="center" wrapText="1"/>
    </xf>
    <xf numFmtId="0" fontId="119" fillId="0" borderId="261" xfId="30" applyFont="1" applyBorder="1" applyAlignment="1">
      <alignment horizontal="left" vertical="center" wrapText="1"/>
    </xf>
    <xf numFmtId="0" fontId="119" fillId="0" borderId="262" xfId="30" applyFont="1" applyBorder="1" applyAlignment="1">
      <alignment horizontal="left" vertical="center" wrapText="1"/>
    </xf>
    <xf numFmtId="0" fontId="108" fillId="0" borderId="263" xfId="30" applyFont="1" applyBorder="1" applyAlignment="1">
      <alignment horizontal="center" vertical="center" shrinkToFit="1"/>
    </xf>
    <xf numFmtId="0" fontId="117" fillId="0" borderId="264" xfId="30" applyFont="1" applyBorder="1" applyAlignment="1">
      <alignment horizontal="center" vertical="center" shrinkToFit="1"/>
    </xf>
    <xf numFmtId="0" fontId="117" fillId="0" borderId="265" xfId="30" applyFont="1" applyBorder="1" applyAlignment="1">
      <alignment horizontal="center" vertical="center" shrinkToFit="1"/>
    </xf>
    <xf numFmtId="0" fontId="117" fillId="0" borderId="258" xfId="30" applyFont="1" applyBorder="1" applyAlignment="1">
      <alignment horizontal="center" vertical="center" shrinkToFit="1"/>
    </xf>
    <xf numFmtId="0" fontId="117" fillId="0" borderId="266" xfId="30" applyFont="1" applyBorder="1" applyAlignment="1">
      <alignment horizontal="center" vertical="center" shrinkToFit="1"/>
    </xf>
    <xf numFmtId="0" fontId="117" fillId="0" borderId="107" xfId="30" applyFont="1" applyBorder="1" applyAlignment="1">
      <alignment horizontal="center" vertical="center" wrapText="1"/>
    </xf>
    <xf numFmtId="0" fontId="5" fillId="0" borderId="2" xfId="15" applyFont="1" applyBorder="1" applyAlignment="1">
      <alignment horizontal="left" vertical="center" wrapText="1"/>
    </xf>
    <xf numFmtId="0" fontId="56" fillId="0" borderId="23" xfId="6" applyFont="1" applyBorder="1" applyAlignment="1">
      <alignment vertical="center" wrapText="1"/>
    </xf>
    <xf numFmtId="0" fontId="56" fillId="0" borderId="24" xfId="6" applyFont="1" applyBorder="1" applyAlignment="1">
      <alignment vertical="center" wrapText="1"/>
    </xf>
    <xf numFmtId="0" fontId="56" fillId="0" borderId="3" xfId="6" applyFont="1" applyBorder="1" applyAlignment="1">
      <alignment vertical="center" wrapText="1"/>
    </xf>
    <xf numFmtId="0" fontId="56" fillId="0" borderId="4" xfId="6" applyFont="1" applyBorder="1" applyAlignment="1">
      <alignment vertical="center" wrapText="1"/>
    </xf>
    <xf numFmtId="0" fontId="80" fillId="0" borderId="0" xfId="6" applyFont="1" applyAlignment="1">
      <alignment vertical="center" wrapText="1"/>
    </xf>
    <xf numFmtId="0" fontId="56" fillId="0" borderId="23" xfId="6" applyFont="1" applyBorder="1" applyAlignment="1">
      <alignment horizontal="left" vertical="center" wrapText="1"/>
    </xf>
    <xf numFmtId="0" fontId="56" fillId="0" borderId="24" xfId="6" applyFont="1" applyBorder="1" applyAlignment="1">
      <alignment horizontal="left" vertical="center" wrapText="1"/>
    </xf>
    <xf numFmtId="0" fontId="56" fillId="0" borderId="0" xfId="6" applyFont="1" applyBorder="1" applyAlignment="1">
      <alignment horizontal="center" vertical="center" wrapText="1"/>
    </xf>
    <xf numFmtId="0" fontId="56" fillId="0" borderId="1" xfId="6" applyFont="1" applyBorder="1" applyAlignment="1">
      <alignment vertical="center" wrapText="1"/>
    </xf>
    <xf numFmtId="0" fontId="56" fillId="0" borderId="1" xfId="6" applyFont="1" applyBorder="1" applyAlignment="1">
      <alignment horizontal="left" vertical="center" wrapText="1"/>
    </xf>
    <xf numFmtId="0" fontId="56" fillId="0" borderId="2" xfId="6" applyFont="1" applyBorder="1" applyAlignment="1">
      <alignment horizontal="right" vertical="center"/>
    </xf>
    <xf numFmtId="0" fontId="56" fillId="0" borderId="0" xfId="6" applyFont="1" applyBorder="1" applyAlignment="1">
      <alignment horizontal="right" vertical="center"/>
    </xf>
    <xf numFmtId="0" fontId="56" fillId="0" borderId="1" xfId="6" applyFont="1" applyBorder="1" applyAlignment="1">
      <alignment horizontal="center" vertical="center"/>
    </xf>
    <xf numFmtId="0" fontId="56" fillId="0" borderId="77" xfId="6" applyFont="1" applyBorder="1" applyAlignment="1">
      <alignment horizontal="right" vertical="center"/>
    </xf>
    <xf numFmtId="0" fontId="56" fillId="0" borderId="3" xfId="6" applyFont="1" applyBorder="1" applyAlignment="1">
      <alignment horizontal="right" vertical="center"/>
    </xf>
    <xf numFmtId="0" fontId="56" fillId="0" borderId="267" xfId="6" applyFont="1" applyBorder="1" applyAlignment="1">
      <alignment horizontal="right" vertical="center"/>
    </xf>
    <xf numFmtId="0" fontId="56" fillId="0" borderId="27" xfId="6" applyFont="1" applyBorder="1" applyAlignment="1">
      <alignment horizontal="left" vertical="center" wrapText="1"/>
    </xf>
    <xf numFmtId="0" fontId="56" fillId="0" borderId="37" xfId="6" applyFont="1" applyBorder="1" applyAlignment="1">
      <alignment horizontal="left" vertical="center" wrapText="1"/>
    </xf>
    <xf numFmtId="0" fontId="121" fillId="0" borderId="19" xfId="6" applyFont="1" applyBorder="1" applyAlignment="1">
      <alignment horizontal="center" wrapText="1"/>
    </xf>
    <xf numFmtId="0" fontId="121" fillId="0" borderId="0" xfId="6" applyFont="1" applyBorder="1" applyAlignment="1">
      <alignment horizontal="center" wrapText="1"/>
    </xf>
    <xf numFmtId="0" fontId="121" fillId="0" borderId="1" xfId="6" applyFont="1" applyBorder="1" applyAlignment="1">
      <alignment horizontal="center" wrapText="1"/>
    </xf>
    <xf numFmtId="0" fontId="56" fillId="0" borderId="0" xfId="6" applyFont="1" applyBorder="1" applyAlignment="1">
      <alignment horizontal="center" wrapText="1"/>
    </xf>
    <xf numFmtId="0" fontId="56" fillId="0" borderId="24" xfId="6" applyFont="1" applyBorder="1" applyAlignment="1">
      <alignment horizontal="center" vertical="center"/>
    </xf>
    <xf numFmtId="0" fontId="121" fillId="0" borderId="26" xfId="6" applyFont="1" applyBorder="1" applyAlignment="1">
      <alignment horizontal="center" wrapText="1"/>
    </xf>
    <xf numFmtId="0" fontId="121" fillId="0" borderId="27" xfId="6" applyFont="1" applyBorder="1" applyAlignment="1">
      <alignment horizontal="center" wrapText="1"/>
    </xf>
    <xf numFmtId="0" fontId="121" fillId="0" borderId="37" xfId="6" applyFont="1" applyBorder="1" applyAlignment="1">
      <alignment horizontal="center" wrapText="1"/>
    </xf>
    <xf numFmtId="0" fontId="56" fillId="0" borderId="37" xfId="6" applyFont="1" applyBorder="1" applyAlignment="1">
      <alignment horizontal="center" vertical="center"/>
    </xf>
    <xf numFmtId="0" fontId="90" fillId="0" borderId="0" xfId="6" applyFont="1" applyBorder="1">
      <alignment vertical="center"/>
    </xf>
    <xf numFmtId="0" fontId="89" fillId="0" borderId="0" xfId="6" applyFont="1">
      <alignment vertical="center"/>
    </xf>
    <xf numFmtId="0" fontId="56" fillId="0" borderId="4" xfId="6" applyFont="1" applyBorder="1" applyAlignment="1">
      <alignment vertical="center"/>
    </xf>
    <xf numFmtId="0" fontId="56" fillId="0" borderId="3" xfId="6" applyFont="1" applyBorder="1" applyAlignment="1">
      <alignment horizontal="center" vertical="center" wrapText="1"/>
    </xf>
    <xf numFmtId="0" fontId="56" fillId="0" borderId="4" xfId="6" applyFont="1" applyBorder="1" applyAlignment="1">
      <alignment horizontal="center" vertical="center" wrapText="1"/>
    </xf>
    <xf numFmtId="0" fontId="2" fillId="0" borderId="0" xfId="6" applyFont="1" applyAlignment="1">
      <alignment vertical="center" wrapText="1"/>
    </xf>
    <xf numFmtId="0" fontId="56" fillId="0" borderId="22" xfId="6" applyFont="1" applyBorder="1" applyAlignment="1">
      <alignment horizontal="left" vertical="center" wrapText="1"/>
    </xf>
    <xf numFmtId="0" fontId="56" fillId="0" borderId="19" xfId="6" applyFont="1" applyBorder="1" applyAlignment="1">
      <alignment horizontal="left" vertical="center" wrapText="1"/>
    </xf>
    <xf numFmtId="0" fontId="56" fillId="0" borderId="26" xfId="6" applyFont="1" applyBorder="1" applyAlignment="1">
      <alignment horizontal="left" vertical="center" wrapText="1"/>
    </xf>
    <xf numFmtId="0" fontId="3" fillId="0" borderId="23" xfId="6" applyFont="1" applyBorder="1">
      <alignment vertical="center"/>
    </xf>
    <xf numFmtId="0" fontId="56" fillId="0" borderId="76" xfId="6" applyFont="1" applyBorder="1" applyAlignment="1">
      <alignment horizontal="left" vertical="center" wrapText="1"/>
    </xf>
    <xf numFmtId="0" fontId="56" fillId="0" borderId="78" xfId="6" applyFont="1" applyBorder="1" applyAlignment="1">
      <alignment horizontal="left" vertical="center" wrapText="1"/>
    </xf>
    <xf numFmtId="0" fontId="122" fillId="0" borderId="0" xfId="6" applyFont="1" applyAlignment="1">
      <alignment horizontal="center" vertical="center" wrapText="1"/>
    </xf>
    <xf numFmtId="0" fontId="122" fillId="0" borderId="0" xfId="6" applyFont="1" applyAlignment="1">
      <alignment horizontal="center" vertical="center"/>
    </xf>
    <xf numFmtId="0" fontId="0" fillId="0" borderId="22" xfId="6" applyFont="1" applyBorder="1" applyAlignment="1">
      <alignment horizontal="center" vertical="center" textRotation="255" wrapText="1"/>
    </xf>
    <xf numFmtId="0" fontId="0" fillId="0" borderId="23" xfId="6" applyFont="1" applyBorder="1" applyAlignment="1">
      <alignment horizontal="center" vertical="center" textRotation="255" wrapText="1"/>
    </xf>
    <xf numFmtId="0" fontId="0" fillId="0" borderId="24" xfId="6" applyFont="1" applyBorder="1" applyAlignment="1">
      <alignment horizontal="center" vertical="center" textRotation="255" wrapText="1"/>
    </xf>
    <xf numFmtId="0" fontId="0" fillId="0" borderId="22" xfId="6" applyFont="1" applyBorder="1" applyAlignment="1">
      <alignment horizontal="center" vertical="center" textRotation="255" shrinkToFit="1"/>
    </xf>
    <xf numFmtId="0" fontId="0" fillId="0" borderId="23" xfId="6" applyFont="1" applyBorder="1" applyAlignment="1">
      <alignment horizontal="center" vertical="center" textRotation="255" shrinkToFit="1"/>
    </xf>
    <xf numFmtId="0" fontId="0" fillId="0" borderId="24" xfId="6" applyFont="1" applyBorder="1" applyAlignment="1">
      <alignment horizontal="center" vertical="center" textRotation="255" shrinkToFit="1"/>
    </xf>
    <xf numFmtId="0" fontId="15" fillId="0" borderId="19" xfId="6" applyFont="1" applyBorder="1" applyAlignment="1">
      <alignment horizontal="left" vertical="center" wrapText="1"/>
    </xf>
    <xf numFmtId="0" fontId="0" fillId="0" borderId="0" xfId="6" applyFont="1" applyBorder="1" applyAlignment="1">
      <alignment vertical="top"/>
    </xf>
    <xf numFmtId="0" fontId="0" fillId="0" borderId="76" xfId="6" applyFont="1" applyBorder="1" applyAlignment="1">
      <alignment horizontal="center" vertical="center"/>
    </xf>
    <xf numFmtId="0" fontId="0" fillId="0" borderId="26" xfId="6" applyFont="1" applyBorder="1" applyAlignment="1">
      <alignment horizontal="center" vertical="center" textRotation="255" wrapText="1"/>
    </xf>
    <xf numFmtId="0" fontId="0" fillId="0" borderId="27" xfId="6" applyFont="1" applyBorder="1" applyAlignment="1">
      <alignment horizontal="center" vertical="center" textRotation="255" wrapText="1"/>
    </xf>
    <xf numFmtId="0" fontId="0" fillId="0" borderId="37" xfId="6" applyFont="1" applyBorder="1" applyAlignment="1">
      <alignment horizontal="center" vertical="center" textRotation="255" wrapText="1"/>
    </xf>
    <xf numFmtId="0" fontId="0" fillId="0" borderId="26" xfId="6" applyFont="1" applyBorder="1" applyAlignment="1">
      <alignment horizontal="center" vertical="center" textRotation="255" shrinkToFit="1"/>
    </xf>
    <xf numFmtId="0" fontId="0" fillId="0" borderId="27" xfId="6" applyFont="1" applyBorder="1" applyAlignment="1">
      <alignment horizontal="center" vertical="center" textRotation="255" shrinkToFit="1"/>
    </xf>
    <xf numFmtId="0" fontId="0" fillId="0" borderId="37" xfId="6" applyFont="1" applyBorder="1" applyAlignment="1">
      <alignment horizontal="center" vertical="center" textRotation="255" shrinkToFit="1"/>
    </xf>
    <xf numFmtId="0" fontId="0" fillId="0" borderId="19" xfId="6" applyFont="1" applyBorder="1">
      <alignment vertical="center"/>
    </xf>
    <xf numFmtId="0" fontId="0" fillId="0" borderId="0" xfId="6" applyFont="1" applyBorder="1">
      <alignment vertical="center"/>
    </xf>
    <xf numFmtId="0" fontId="0" fillId="0" borderId="1" xfId="6" applyFont="1" applyBorder="1">
      <alignment vertical="center"/>
    </xf>
    <xf numFmtId="0" fontId="0" fillId="0" borderId="2" xfId="6" applyFont="1" applyBorder="1" applyAlignment="1">
      <alignment horizontal="center" vertical="center"/>
    </xf>
    <xf numFmtId="0" fontId="2" fillId="0" borderId="2" xfId="6" applyFont="1" applyBorder="1" applyAlignment="1">
      <alignment horizontal="center" vertical="center"/>
    </xf>
    <xf numFmtId="0" fontId="2" fillId="0" borderId="3" xfId="6" applyFont="1" applyBorder="1" applyAlignment="1">
      <alignment horizontal="center" vertical="center"/>
    </xf>
    <xf numFmtId="0" fontId="123" fillId="0" borderId="7" xfId="6" applyFont="1" applyBorder="1" applyAlignment="1">
      <alignment horizontal="center" vertical="center"/>
    </xf>
    <xf numFmtId="0" fontId="123" fillId="0" borderId="104" xfId="6" applyFont="1" applyBorder="1" applyAlignment="1">
      <alignment horizontal="center" vertical="center"/>
    </xf>
    <xf numFmtId="0" fontId="123" fillId="0" borderId="18" xfId="6" applyFont="1" applyBorder="1" applyAlignment="1">
      <alignment horizontal="center" vertical="center"/>
    </xf>
    <xf numFmtId="0" fontId="123" fillId="0" borderId="106" xfId="6" applyFont="1" applyBorder="1" applyAlignment="1">
      <alignment horizontal="center" vertical="center"/>
    </xf>
    <xf numFmtId="49" fontId="0" fillId="0" borderId="0" xfId="6" applyNumberFormat="1" applyFont="1" applyBorder="1" applyAlignment="1">
      <alignment vertical="center"/>
    </xf>
    <xf numFmtId="0" fontId="2" fillId="0" borderId="2" xfId="6" applyFont="1" applyBorder="1" applyAlignment="1">
      <alignment vertical="center"/>
    </xf>
    <xf numFmtId="0" fontId="2" fillId="0" borderId="22" xfId="6" applyFont="1" applyBorder="1" applyAlignment="1">
      <alignment horizontal="center" vertical="center"/>
    </xf>
    <xf numFmtId="0" fontId="10" fillId="0" borderId="24" xfId="6" applyFont="1" applyBorder="1" applyAlignment="1">
      <alignment horizontal="center" vertical="center"/>
    </xf>
    <xf numFmtId="0" fontId="0" fillId="0" borderId="22" xfId="6" applyFont="1" applyBorder="1" applyAlignment="1">
      <alignment horizontal="center" vertical="center"/>
    </xf>
    <xf numFmtId="0" fontId="0" fillId="0" borderId="24" xfId="6" applyFont="1" applyBorder="1" applyAlignment="1">
      <alignment horizontal="center" vertical="center"/>
    </xf>
    <xf numFmtId="0" fontId="50" fillId="0" borderId="18" xfId="6" applyFont="1" applyBorder="1" applyAlignment="1">
      <alignment horizontal="center" vertical="center"/>
    </xf>
    <xf numFmtId="0" fontId="50" fillId="0" borderId="106" xfId="6" applyFont="1" applyBorder="1" applyAlignment="1">
      <alignment horizontal="center" vertical="center"/>
    </xf>
    <xf numFmtId="0" fontId="0" fillId="0" borderId="0" xfId="6" applyFont="1" applyBorder="1" applyAlignment="1">
      <alignment horizontal="left" vertical="center"/>
    </xf>
    <xf numFmtId="0" fontId="2" fillId="0" borderId="19" xfId="6" applyFont="1" applyBorder="1" applyAlignment="1">
      <alignment horizontal="center" vertical="center"/>
    </xf>
    <xf numFmtId="0" fontId="10" fillId="0" borderId="1" xfId="6" applyFont="1" applyBorder="1" applyAlignment="1">
      <alignment horizontal="center" vertical="center"/>
    </xf>
    <xf numFmtId="0" fontId="0" fillId="0" borderId="19" xfId="6" applyFont="1" applyBorder="1" applyAlignment="1">
      <alignment horizontal="center" vertical="center"/>
    </xf>
    <xf numFmtId="0" fontId="0" fillId="0" borderId="1" xfId="6" applyFont="1" applyBorder="1" applyAlignment="1">
      <alignment horizontal="center" vertical="center"/>
    </xf>
    <xf numFmtId="0" fontId="0" fillId="0" borderId="26" xfId="6" applyFont="1" applyBorder="1" applyAlignment="1">
      <alignment horizontal="center" vertical="center"/>
    </xf>
    <xf numFmtId="0" fontId="0" fillId="0" borderId="37" xfId="6" applyFont="1" applyBorder="1" applyAlignment="1">
      <alignment horizontal="center" vertical="center"/>
    </xf>
    <xf numFmtId="0" fontId="2" fillId="0" borderId="26" xfId="6" applyFont="1" applyBorder="1" applyAlignment="1">
      <alignment horizontal="center" vertical="center"/>
    </xf>
    <xf numFmtId="0" fontId="10" fillId="0" borderId="37" xfId="6" applyFont="1" applyBorder="1" applyAlignment="1">
      <alignment horizontal="center" vertical="center"/>
    </xf>
    <xf numFmtId="0" fontId="0" fillId="0" borderId="4" xfId="6" applyFont="1" applyBorder="1" applyAlignment="1">
      <alignment horizontal="center" vertical="center"/>
    </xf>
    <xf numFmtId="0" fontId="0" fillId="0" borderId="78" xfId="6" applyFont="1" applyBorder="1" applyAlignment="1">
      <alignment horizontal="center" vertical="center"/>
    </xf>
    <xf numFmtId="0" fontId="50" fillId="0" borderId="129" xfId="6" applyFont="1" applyBorder="1" applyAlignment="1">
      <alignment horizontal="center" vertical="center"/>
    </xf>
    <xf numFmtId="0" fontId="50" fillId="0" borderId="268" xfId="6" applyFont="1" applyBorder="1" applyAlignment="1">
      <alignment horizontal="center" vertical="center"/>
    </xf>
    <xf numFmtId="0" fontId="2" fillId="0" borderId="23" xfId="6" applyFont="1" applyBorder="1" applyAlignment="1">
      <alignment vertical="center"/>
    </xf>
    <xf numFmtId="0" fontId="0" fillId="0" borderId="23" xfId="6" applyFont="1" applyBorder="1" applyAlignment="1">
      <alignment vertical="center"/>
    </xf>
    <xf numFmtId="0" fontId="0" fillId="0" borderId="0" xfId="0" applyBorder="1" applyAlignment="1">
      <alignment vertical="center"/>
    </xf>
    <xf numFmtId="0" fontId="50" fillId="0" borderId="0" xfId="6" applyFont="1" applyBorder="1" applyAlignment="1">
      <alignment horizontal="center" vertical="center"/>
    </xf>
    <xf numFmtId="0" fontId="0" fillId="0" borderId="19" xfId="6" applyNumberFormat="1" applyFont="1" applyBorder="1" applyAlignment="1">
      <alignment horizontal="center" vertical="center" textRotation="255" wrapText="1"/>
    </xf>
    <xf numFmtId="0" fontId="2" fillId="0" borderId="2" xfId="6" applyFont="1" applyBorder="1" applyAlignment="1">
      <alignment horizontal="center" vertical="center" shrinkToFit="1"/>
    </xf>
    <xf numFmtId="0" fontId="0" fillId="0" borderId="22" xfId="6" applyFont="1" applyBorder="1">
      <alignment vertical="center"/>
    </xf>
    <xf numFmtId="0" fontId="0" fillId="0" borderId="23" xfId="6" applyFont="1" applyBorder="1">
      <alignment vertical="center"/>
    </xf>
    <xf numFmtId="0" fontId="0" fillId="0" borderId="24" xfId="6" applyFont="1" applyBorder="1">
      <alignment vertical="center"/>
    </xf>
    <xf numFmtId="0" fontId="0" fillId="0" borderId="1" xfId="6" applyFont="1" applyFill="1" applyBorder="1" applyAlignment="1">
      <alignment vertical="center"/>
    </xf>
    <xf numFmtId="0" fontId="50" fillId="0" borderId="38" xfId="6" applyFont="1" applyBorder="1" applyAlignment="1">
      <alignment horizontal="center" vertical="center"/>
    </xf>
    <xf numFmtId="0" fontId="50" fillId="0" borderId="32" xfId="6" applyFont="1" applyBorder="1" applyAlignment="1">
      <alignment horizontal="center" vertical="center"/>
    </xf>
    <xf numFmtId="0" fontId="50" fillId="0" borderId="21" xfId="6" applyFont="1" applyBorder="1" applyAlignment="1">
      <alignment horizontal="center" vertical="center"/>
    </xf>
    <xf numFmtId="0" fontId="50" fillId="0" borderId="20" xfId="6" applyFont="1" applyBorder="1" applyAlignment="1">
      <alignment horizontal="center" vertical="center"/>
    </xf>
    <xf numFmtId="0" fontId="50" fillId="0" borderId="36" xfId="6" applyFont="1" applyBorder="1" applyAlignment="1">
      <alignment horizontal="center" vertical="center"/>
    </xf>
    <xf numFmtId="0" fontId="50" fillId="0" borderId="28" xfId="6" applyFont="1" applyBorder="1" applyAlignment="1">
      <alignment horizontal="center" vertical="center"/>
    </xf>
    <xf numFmtId="0" fontId="50" fillId="0" borderId="7" xfId="6" applyFont="1" applyBorder="1" applyAlignment="1">
      <alignment horizontal="center" vertical="center"/>
    </xf>
    <xf numFmtId="0" fontId="50" fillId="0" borderId="8" xfId="6" applyFont="1" applyBorder="1" applyAlignment="1">
      <alignment horizontal="center" vertical="center"/>
    </xf>
    <xf numFmtId="194" fontId="50" fillId="0" borderId="8" xfId="6" applyNumberFormat="1" applyFont="1" applyBorder="1" applyAlignment="1">
      <alignment horizontal="center" vertical="center"/>
    </xf>
    <xf numFmtId="194" fontId="50" fillId="0" borderId="104" xfId="6" applyNumberFormat="1" applyFont="1" applyBorder="1" applyAlignment="1">
      <alignment horizontal="center" vertical="center"/>
    </xf>
    <xf numFmtId="0" fontId="50" fillId="0" borderId="2" xfId="6" applyFont="1" applyBorder="1" applyAlignment="1">
      <alignment horizontal="center" vertical="center"/>
    </xf>
    <xf numFmtId="194" fontId="50" fillId="0" borderId="2" xfId="6" applyNumberFormat="1" applyFont="1" applyBorder="1" applyAlignment="1">
      <alignment horizontal="center" vertical="center"/>
    </xf>
    <xf numFmtId="194" fontId="50" fillId="0" borderId="106" xfId="6" applyNumberFormat="1" applyFont="1" applyBorder="1" applyAlignment="1">
      <alignment horizontal="center" vertical="center"/>
    </xf>
    <xf numFmtId="0" fontId="50" fillId="0" borderId="87" xfId="6" applyFont="1" applyBorder="1" applyAlignment="1">
      <alignment horizontal="center" vertical="center"/>
    </xf>
    <xf numFmtId="0" fontId="50" fillId="0" borderId="88" xfId="6" applyFont="1" applyBorder="1" applyAlignment="1">
      <alignment horizontal="center" vertical="center"/>
    </xf>
    <xf numFmtId="0" fontId="50" fillId="0" borderId="107" xfId="6" applyFont="1" applyBorder="1" applyAlignment="1">
      <alignment horizontal="center" vertical="center"/>
    </xf>
    <xf numFmtId="0" fontId="0" fillId="0" borderId="26" xfId="6" applyFont="1" applyBorder="1">
      <alignment vertical="center"/>
    </xf>
    <xf numFmtId="0" fontId="0" fillId="0" borderId="27" xfId="6" applyFont="1" applyBorder="1" applyAlignment="1">
      <alignment horizontal="left" vertical="center"/>
    </xf>
    <xf numFmtId="0" fontId="0" fillId="0" borderId="27" xfId="6" applyFont="1" applyBorder="1" applyAlignment="1">
      <alignment vertical="center"/>
    </xf>
    <xf numFmtId="0" fontId="0" fillId="0" borderId="37" xfId="6" applyFont="1" applyBorder="1" applyAlignment="1">
      <alignment horizontal="left" vertical="center"/>
    </xf>
    <xf numFmtId="0" fontId="0" fillId="0" borderId="27" xfId="6" applyFont="1" applyBorder="1">
      <alignment vertical="center"/>
    </xf>
    <xf numFmtId="0" fontId="0" fillId="0" borderId="37" xfId="6" applyFont="1" applyBorder="1">
      <alignment vertical="center"/>
    </xf>
    <xf numFmtId="0" fontId="49" fillId="0" borderId="6" xfId="6" applyFont="1" applyBorder="1" applyAlignment="1">
      <alignment horizontal="center" vertical="center"/>
    </xf>
    <xf numFmtId="0" fontId="10" fillId="0" borderId="0" xfId="6" applyFont="1" applyBorder="1" applyAlignment="1">
      <alignment horizontal="left" vertical="center" wrapText="1"/>
    </xf>
    <xf numFmtId="0" fontId="2" fillId="0" borderId="2" xfId="6" applyFont="1" applyBorder="1">
      <alignment vertical="center"/>
    </xf>
    <xf numFmtId="0" fontId="15" fillId="0" borderId="0" xfId="6" applyFont="1" applyAlignment="1">
      <alignment horizontal="left" vertical="center" wrapText="1"/>
    </xf>
    <xf numFmtId="0" fontId="15" fillId="0" borderId="0" xfId="6" applyFont="1" applyAlignment="1">
      <alignment horizontal="left" vertical="center"/>
    </xf>
    <xf numFmtId="0" fontId="49" fillId="0" borderId="25" xfId="6" applyFont="1" applyBorder="1" applyAlignment="1">
      <alignment horizontal="center" vertical="center"/>
    </xf>
    <xf numFmtId="0" fontId="2" fillId="0" borderId="77" xfId="6" applyFont="1" applyFill="1" applyBorder="1" applyAlignment="1">
      <alignment horizontal="center" vertical="center"/>
    </xf>
    <xf numFmtId="0" fontId="2" fillId="0" borderId="78" xfId="6" applyFont="1" applyFill="1" applyBorder="1" applyAlignment="1">
      <alignment horizontal="center" vertical="center"/>
    </xf>
    <xf numFmtId="9" fontId="0" fillId="0" borderId="0" xfId="6" applyNumberFormat="1" applyFont="1" applyBorder="1" applyAlignment="1">
      <alignment horizontal="center" vertical="center"/>
    </xf>
    <xf numFmtId="58" fontId="2" fillId="0" borderId="22" xfId="6" applyNumberFormat="1" applyFont="1" applyFill="1" applyBorder="1" applyAlignment="1">
      <alignment horizontal="center" vertical="center"/>
    </xf>
    <xf numFmtId="58" fontId="2" fillId="0" borderId="77" xfId="6" applyNumberFormat="1" applyFont="1" applyFill="1" applyBorder="1" applyAlignment="1">
      <alignment horizontal="center" vertical="center"/>
    </xf>
    <xf numFmtId="58" fontId="2" fillId="0" borderId="2" xfId="6" applyNumberFormat="1" applyFont="1" applyFill="1" applyBorder="1" applyAlignment="1">
      <alignment horizontal="center" vertical="center"/>
    </xf>
    <xf numFmtId="58" fontId="2" fillId="0" borderId="2" xfId="6" applyNumberFormat="1" applyFont="1" applyFill="1" applyBorder="1" applyAlignment="1">
      <alignment horizontal="left" vertical="center"/>
    </xf>
    <xf numFmtId="58" fontId="2" fillId="0" borderId="78" xfId="6" applyNumberFormat="1" applyFont="1" applyFill="1" applyBorder="1" applyAlignment="1">
      <alignment horizontal="center" vertical="center"/>
    </xf>
    <xf numFmtId="0" fontId="2" fillId="0" borderId="2" xfId="6" applyFont="1" applyFill="1" applyBorder="1" applyAlignment="1">
      <alignment horizontal="left" vertical="center"/>
    </xf>
    <xf numFmtId="0" fontId="0" fillId="0" borderId="0" xfId="6" applyFont="1" applyBorder="1" applyAlignment="1">
      <alignment horizontal="center" vertical="center" wrapText="1"/>
    </xf>
    <xf numFmtId="0" fontId="2" fillId="0" borderId="76" xfId="6" applyFont="1" applyFill="1" applyBorder="1" applyAlignment="1">
      <alignment horizontal="center" vertical="center"/>
    </xf>
    <xf numFmtId="0" fontId="10" fillId="0" borderId="94" xfId="6" applyFont="1" applyBorder="1" applyAlignment="1">
      <alignment horizontal="center" vertical="center" wrapText="1"/>
    </xf>
    <xf numFmtId="58" fontId="2" fillId="0" borderId="95" xfId="6" applyNumberFormat="1" applyFont="1" applyFill="1" applyBorder="1" applyAlignment="1">
      <alignment horizontal="center" vertical="center"/>
    </xf>
    <xf numFmtId="0" fontId="2" fillId="0" borderId="8" xfId="6" applyFont="1" applyFill="1" applyBorder="1" applyAlignment="1">
      <alignment horizontal="center" vertical="center"/>
    </xf>
    <xf numFmtId="0" fontId="2" fillId="0" borderId="95" xfId="6" applyFont="1" applyFill="1" applyBorder="1" applyAlignment="1">
      <alignment horizontal="center" vertical="center"/>
    </xf>
    <xf numFmtId="0" fontId="2" fillId="0" borderId="9" xfId="6" applyFont="1" applyFill="1" applyBorder="1" applyAlignment="1">
      <alignment horizontal="center" vertical="center"/>
    </xf>
    <xf numFmtId="58" fontId="2" fillId="0" borderId="13" xfId="6" applyNumberFormat="1" applyFont="1" applyFill="1" applyBorder="1" applyAlignment="1">
      <alignment horizontal="center" vertical="center"/>
    </xf>
    <xf numFmtId="58" fontId="2" fillId="0" borderId="173" xfId="6" applyNumberFormat="1" applyFont="1" applyFill="1" applyBorder="1" applyAlignment="1">
      <alignment horizontal="center" vertical="center"/>
    </xf>
    <xf numFmtId="0" fontId="28" fillId="0" borderId="2" xfId="6" applyFont="1" applyBorder="1" applyAlignment="1">
      <alignment horizontal="center" vertical="center"/>
    </xf>
    <xf numFmtId="0" fontId="10" fillId="0" borderId="101" xfId="6" applyFont="1" applyBorder="1" applyAlignment="1">
      <alignment horizontal="center" vertical="center"/>
    </xf>
    <xf numFmtId="0" fontId="2" fillId="0" borderId="89" xfId="6" applyFont="1" applyFill="1" applyBorder="1" applyAlignment="1">
      <alignment horizontal="center" vertical="center"/>
    </xf>
    <xf numFmtId="58" fontId="2" fillId="0" borderId="89" xfId="6" applyNumberFormat="1" applyFont="1" applyFill="1" applyBorder="1" applyAlignment="1">
      <alignment horizontal="center" vertical="center"/>
    </xf>
    <xf numFmtId="0" fontId="2" fillId="0" borderId="88" xfId="6" applyFont="1" applyFill="1" applyBorder="1" applyAlignment="1">
      <alignment horizontal="center" vertical="center"/>
    </xf>
    <xf numFmtId="0" fontId="2" fillId="0" borderId="42" xfId="6" applyFont="1" applyFill="1" applyBorder="1" applyAlignment="1">
      <alignment horizontal="center" vertical="center"/>
    </xf>
    <xf numFmtId="0" fontId="2" fillId="0" borderId="46" xfId="6" applyFont="1" applyFill="1" applyBorder="1" applyAlignment="1">
      <alignment horizontal="center" vertical="center"/>
    </xf>
    <xf numFmtId="0" fontId="2" fillId="0" borderId="102" xfId="6" applyFont="1" applyFill="1" applyBorder="1" applyAlignment="1">
      <alignment horizontal="center" vertical="center"/>
    </xf>
    <xf numFmtId="56" fontId="2" fillId="0" borderId="78" xfId="6" applyNumberFormat="1" applyFont="1" applyBorder="1" applyAlignment="1">
      <alignment horizontal="center" vertical="center"/>
    </xf>
    <xf numFmtId="0" fontId="2" fillId="0" borderId="78" xfId="6" applyFont="1" applyFill="1" applyBorder="1" applyAlignment="1">
      <alignment vertical="center"/>
    </xf>
    <xf numFmtId="0" fontId="2" fillId="0" borderId="78" xfId="6" applyFont="1" applyFill="1" applyBorder="1">
      <alignment vertical="center"/>
    </xf>
    <xf numFmtId="0" fontId="50" fillId="0" borderId="104" xfId="6" applyFont="1" applyBorder="1" applyAlignment="1">
      <alignment horizontal="center" vertical="center"/>
    </xf>
    <xf numFmtId="0" fontId="122" fillId="0" borderId="0" xfId="6" applyFont="1" applyAlignment="1">
      <alignment vertical="center"/>
    </xf>
    <xf numFmtId="0" fontId="2" fillId="0" borderId="2" xfId="6" applyFont="1" applyBorder="1" applyAlignment="1">
      <alignment horizontal="center" vertical="center" wrapText="1"/>
    </xf>
    <xf numFmtId="0" fontId="2" fillId="0" borderId="94" xfId="6" applyFont="1" applyBorder="1" applyAlignment="1">
      <alignment horizontal="center" vertical="center" wrapText="1"/>
    </xf>
    <xf numFmtId="0" fontId="2" fillId="0" borderId="101" xfId="6" applyFont="1" applyBorder="1" applyAlignment="1">
      <alignment horizontal="center" vertical="center"/>
    </xf>
    <xf numFmtId="0" fontId="124" fillId="0" borderId="0" xfId="22" applyFont="1" applyAlignment="1">
      <alignment horizontal="center" vertical="center"/>
    </xf>
    <xf numFmtId="0" fontId="1" fillId="0" borderId="269" xfId="22" applyBorder="1">
      <alignment vertical="center"/>
    </xf>
    <xf numFmtId="0" fontId="1" fillId="0" borderId="270" xfId="22" applyBorder="1">
      <alignment vertical="center"/>
    </xf>
    <xf numFmtId="0" fontId="1" fillId="0" borderId="271" xfId="22" applyBorder="1" applyAlignment="1">
      <alignment horizontal="left" vertical="center" wrapText="1"/>
    </xf>
    <xf numFmtId="0" fontId="1" fillId="0" borderId="272" xfId="22" applyBorder="1" applyAlignment="1">
      <alignment horizontal="left" vertical="center" wrapText="1"/>
    </xf>
    <xf numFmtId="0" fontId="1" fillId="0" borderId="270" xfId="22" applyBorder="1" applyAlignment="1">
      <alignment horizontal="left" vertical="center"/>
    </xf>
    <xf numFmtId="0" fontId="1" fillId="0" borderId="273" xfId="22" applyBorder="1" applyAlignment="1">
      <alignment horizontal="left" vertical="center"/>
    </xf>
    <xf numFmtId="0" fontId="1" fillId="0" borderId="274" xfId="22" applyBorder="1" applyAlignment="1">
      <alignment horizontal="left" vertical="center"/>
    </xf>
    <xf numFmtId="0" fontId="1" fillId="0" borderId="174" xfId="22" applyBorder="1" applyAlignment="1">
      <alignment horizontal="center" vertical="center"/>
    </xf>
    <xf numFmtId="0" fontId="1" fillId="0" borderId="22" xfId="22" applyBorder="1" applyAlignment="1">
      <alignment horizontal="left" vertical="center"/>
    </xf>
    <xf numFmtId="0" fontId="1" fillId="0" borderId="24" xfId="22" applyBorder="1" applyAlignment="1">
      <alignment horizontal="left"/>
    </xf>
    <xf numFmtId="0" fontId="1" fillId="0" borderId="23" xfId="22" applyBorder="1" applyAlignment="1">
      <alignment horizontal="left"/>
    </xf>
    <xf numFmtId="0" fontId="1" fillId="0" borderId="23" xfId="22" applyBorder="1" applyAlignment="1">
      <alignment horizontal="center"/>
    </xf>
    <xf numFmtId="0" fontId="1" fillId="0" borderId="24" xfId="22" applyBorder="1" applyAlignment="1">
      <alignment horizontal="center"/>
    </xf>
    <xf numFmtId="0" fontId="1" fillId="0" borderId="54" xfId="22" applyBorder="1" applyAlignment="1">
      <alignment horizontal="left" vertical="center"/>
    </xf>
    <xf numFmtId="0" fontId="1" fillId="0" borderId="19" xfId="22" applyBorder="1" applyAlignment="1">
      <alignment horizontal="left" vertical="center"/>
    </xf>
    <xf numFmtId="0" fontId="1" fillId="0" borderId="1" xfId="22" applyBorder="1" applyAlignment="1">
      <alignment horizontal="left"/>
    </xf>
    <xf numFmtId="0" fontId="1" fillId="0" borderId="0" xfId="22" applyBorder="1" applyAlignment="1">
      <alignment horizontal="left"/>
    </xf>
    <xf numFmtId="0" fontId="1" fillId="0" borderId="0" xfId="22" applyBorder="1" applyAlignment="1">
      <alignment horizontal="center"/>
    </xf>
    <xf numFmtId="0" fontId="1" fillId="0" borderId="1" xfId="22" applyBorder="1" applyAlignment="1">
      <alignment horizontal="center"/>
    </xf>
    <xf numFmtId="0" fontId="1" fillId="0" borderId="50" xfId="22" applyBorder="1" applyAlignment="1">
      <alignment horizontal="left" vertical="center"/>
    </xf>
    <xf numFmtId="0" fontId="1" fillId="0" borderId="275" xfId="22" applyBorder="1" applyAlignment="1">
      <alignment horizontal="center" vertical="center"/>
    </xf>
    <xf numFmtId="0" fontId="1" fillId="0" borderId="276" xfId="22" applyBorder="1" applyAlignment="1">
      <alignment horizontal="center" vertical="center"/>
    </xf>
    <xf numFmtId="0" fontId="1" fillId="0" borderId="277" xfId="22" applyBorder="1" applyAlignment="1">
      <alignment horizontal="left" vertical="center"/>
    </xf>
    <xf numFmtId="0" fontId="1" fillId="0" borderId="278" xfId="22" applyBorder="1" applyAlignment="1">
      <alignment horizontal="left"/>
    </xf>
    <xf numFmtId="0" fontId="1" fillId="0" borderId="279" xfId="22" applyBorder="1" applyAlignment="1">
      <alignment horizontal="left"/>
    </xf>
    <xf numFmtId="0" fontId="1" fillId="0" borderId="277" xfId="22" applyBorder="1">
      <alignment vertical="center"/>
    </xf>
    <xf numFmtId="0" fontId="1" fillId="0" borderId="279" xfId="22" applyBorder="1" applyAlignment="1">
      <alignment horizontal="center"/>
    </xf>
    <xf numFmtId="0" fontId="1" fillId="0" borderId="278" xfId="22" applyBorder="1" applyAlignment="1">
      <alignment horizontal="center"/>
    </xf>
    <xf numFmtId="0" fontId="1" fillId="0" borderId="280" xfId="22" applyBorder="1" applyAlignment="1">
      <alignment horizontal="center" vertical="center"/>
    </xf>
    <xf numFmtId="0" fontId="1" fillId="0" borderId="281" xfId="22" applyBorder="1" applyAlignment="1">
      <alignment horizontal="left" vertical="center"/>
    </xf>
    <xf numFmtId="0" fontId="46" fillId="0" borderId="77" xfId="22" applyFont="1" applyBorder="1" applyAlignment="1">
      <alignment horizontal="left" vertical="center"/>
    </xf>
    <xf numFmtId="0" fontId="46" fillId="0" borderId="23" xfId="22" applyFont="1" applyBorder="1" applyAlignment="1">
      <alignment horizontal="left" vertical="center"/>
    </xf>
    <xf numFmtId="0" fontId="46" fillId="0" borderId="24" xfId="22" applyFont="1" applyBorder="1" applyAlignment="1">
      <alignment horizontal="left" vertical="center"/>
    </xf>
    <xf numFmtId="0" fontId="46" fillId="0" borderId="77" xfId="22" applyFont="1" applyBorder="1" applyAlignment="1">
      <alignment horizontal="left" vertical="top"/>
    </xf>
    <xf numFmtId="0" fontId="46" fillId="0" borderId="0" xfId="22" applyFont="1" applyBorder="1" applyAlignment="1">
      <alignment horizontal="left" vertical="center"/>
    </xf>
    <xf numFmtId="0" fontId="46" fillId="0" borderId="1" xfId="22" applyFont="1" applyBorder="1" applyAlignment="1">
      <alignment horizontal="left" vertical="center"/>
    </xf>
    <xf numFmtId="0" fontId="46" fillId="0" borderId="76" xfId="22" applyFont="1" applyBorder="1" applyAlignment="1">
      <alignment horizontal="left" vertical="top"/>
    </xf>
    <xf numFmtId="0" fontId="1" fillId="0" borderId="149" xfId="22" applyBorder="1" applyAlignment="1">
      <alignment horizontal="left" vertical="center"/>
    </xf>
    <xf numFmtId="0" fontId="46" fillId="0" borderId="279" xfId="22" applyFont="1" applyBorder="1" applyAlignment="1">
      <alignment horizontal="left" vertical="center"/>
    </xf>
    <xf numFmtId="0" fontId="46" fillId="0" borderId="278" xfId="22" applyFont="1" applyBorder="1" applyAlignment="1">
      <alignment horizontal="left" vertical="center"/>
    </xf>
    <xf numFmtId="0" fontId="46" fillId="0" borderId="149" xfId="22" applyFont="1" applyBorder="1" applyAlignment="1">
      <alignment horizontal="left" vertical="top"/>
    </xf>
    <xf numFmtId="0" fontId="125" fillId="0" borderId="20" xfId="11" applyFont="1" applyBorder="1" applyAlignment="1">
      <alignment horizontal="center" vertical="center" shrinkToFit="1"/>
    </xf>
    <xf numFmtId="0" fontId="5" fillId="0" borderId="12" xfId="11" applyFont="1" applyBorder="1" applyAlignment="1">
      <alignment horizontal="center" vertical="center"/>
    </xf>
    <xf numFmtId="0" fontId="5" fillId="0" borderId="10" xfId="11" applyFont="1" applyBorder="1" applyAlignment="1">
      <alignment horizontal="center" vertical="center"/>
    </xf>
    <xf numFmtId="0" fontId="5" fillId="0" borderId="13" xfId="11" applyFont="1" applyBorder="1" applyAlignment="1">
      <alignment horizontal="center" vertical="center"/>
    </xf>
    <xf numFmtId="0" fontId="104" fillId="0" borderId="9" xfId="11" applyFont="1" applyBorder="1" applyAlignment="1">
      <alignment horizontal="center" vertical="center"/>
    </xf>
    <xf numFmtId="0" fontId="5" fillId="0" borderId="172" xfId="11" applyFont="1" applyBorder="1">
      <alignment vertical="center"/>
    </xf>
    <xf numFmtId="0" fontId="5" fillId="0" borderId="8" xfId="11" applyFont="1" applyBorder="1">
      <alignment vertical="center"/>
    </xf>
    <xf numFmtId="0" fontId="5" fillId="0" borderId="104" xfId="11" applyFont="1" applyBorder="1">
      <alignment vertical="center"/>
    </xf>
    <xf numFmtId="0" fontId="104" fillId="0" borderId="19" xfId="11" applyFont="1" applyBorder="1" applyAlignment="1">
      <alignment horizontal="center" vertical="center"/>
    </xf>
    <xf numFmtId="0" fontId="104" fillId="0" borderId="226" xfId="11" applyFont="1" applyBorder="1" applyAlignment="1">
      <alignment horizontal="center" vertical="center"/>
    </xf>
    <xf numFmtId="0" fontId="104" fillId="0" borderId="77" xfId="11" applyFont="1" applyBorder="1" applyAlignment="1">
      <alignment horizontal="center" vertical="center"/>
    </xf>
    <xf numFmtId="0" fontId="5" fillId="0" borderId="100" xfId="11" applyFont="1" applyBorder="1" applyAlignment="1">
      <alignment horizontal="center" vertical="center"/>
    </xf>
    <xf numFmtId="0" fontId="126" fillId="0" borderId="0" xfId="11" applyFont="1">
      <alignment vertical="center"/>
    </xf>
    <xf numFmtId="0" fontId="5" fillId="0" borderId="18" xfId="11" applyFont="1" applyBorder="1" applyAlignment="1">
      <alignment horizontal="center" vertical="center"/>
    </xf>
    <xf numFmtId="0" fontId="104" fillId="0" borderId="228" xfId="11" applyFont="1" applyBorder="1" applyAlignment="1">
      <alignment horizontal="center" vertical="center"/>
    </xf>
    <xf numFmtId="0" fontId="104" fillId="0" borderId="76" xfId="11" applyFont="1" applyBorder="1" applyAlignment="1">
      <alignment horizontal="center" vertical="center"/>
    </xf>
    <xf numFmtId="0" fontId="5" fillId="0" borderId="99" xfId="11" applyFont="1" applyBorder="1" applyAlignment="1">
      <alignment horizontal="center" vertical="center"/>
    </xf>
    <xf numFmtId="0" fontId="5" fillId="0" borderId="75" xfId="11" applyFont="1" applyBorder="1" applyAlignment="1">
      <alignment horizontal="center" vertical="center"/>
    </xf>
    <xf numFmtId="195" fontId="5" fillId="0" borderId="82" xfId="11" applyNumberFormat="1" applyFont="1" applyBorder="1" applyAlignment="1">
      <alignment horizontal="center" vertical="center"/>
    </xf>
    <xf numFmtId="195" fontId="5" fillId="0" borderId="78" xfId="11" applyNumberFormat="1" applyFont="1" applyBorder="1" applyAlignment="1">
      <alignment horizontal="center" vertical="center"/>
    </xf>
    <xf numFmtId="0" fontId="104" fillId="0" borderId="18" xfId="11" applyFont="1" applyBorder="1" applyAlignment="1">
      <alignment horizontal="center" vertical="center"/>
    </xf>
    <xf numFmtId="0" fontId="104" fillId="0" borderId="2" xfId="11" applyFont="1" applyBorder="1" applyAlignment="1">
      <alignment horizontal="center" vertical="center"/>
    </xf>
    <xf numFmtId="10" fontId="104" fillId="0" borderId="77" xfId="11" applyNumberFormat="1" applyFont="1" applyBorder="1" applyAlignment="1">
      <alignment horizontal="center" vertical="center"/>
    </xf>
    <xf numFmtId="10" fontId="104" fillId="0" borderId="3" xfId="11" applyNumberFormat="1" applyFont="1" applyBorder="1" applyAlignment="1">
      <alignment horizontal="center" vertical="center"/>
    </xf>
    <xf numFmtId="0" fontId="104" fillId="0" borderId="174" xfId="11" applyFont="1" applyBorder="1" applyAlignment="1">
      <alignment horizontal="center" vertical="center"/>
    </xf>
    <xf numFmtId="0" fontId="104" fillId="0" borderId="2" xfId="11" applyFont="1" applyBorder="1" applyAlignment="1">
      <alignment vertical="center"/>
    </xf>
    <xf numFmtId="0" fontId="5" fillId="0" borderId="106" xfId="11" applyFont="1" applyBorder="1" applyAlignment="1">
      <alignment vertical="center"/>
    </xf>
    <xf numFmtId="0" fontId="104" fillId="0" borderId="87" xfId="11" applyFont="1" applyBorder="1" applyAlignment="1">
      <alignment horizontal="center" vertical="center"/>
    </xf>
    <xf numFmtId="0" fontId="104" fillId="0" borderId="88" xfId="11" applyFont="1" applyBorder="1" applyAlignment="1">
      <alignment horizontal="center" vertical="center"/>
    </xf>
    <xf numFmtId="0" fontId="104" fillId="0" borderId="89" xfId="11" applyFont="1" applyBorder="1" applyAlignment="1">
      <alignment horizontal="center" vertical="center"/>
    </xf>
    <xf numFmtId="0" fontId="104" fillId="0" borderId="126" xfId="11" applyFont="1" applyBorder="1" applyAlignment="1">
      <alignment horizontal="center" vertical="center"/>
    </xf>
    <xf numFmtId="0" fontId="104" fillId="0" borderId="175" xfId="11" applyFont="1" applyBorder="1" applyAlignment="1">
      <alignment horizontal="center" vertical="center"/>
    </xf>
    <xf numFmtId="0" fontId="104" fillId="0" borderId="88" xfId="11" applyFont="1" applyBorder="1" applyAlignment="1">
      <alignment vertical="center"/>
    </xf>
    <xf numFmtId="0" fontId="5" fillId="0" borderId="88" xfId="11" applyFont="1" applyBorder="1" applyAlignment="1">
      <alignment vertical="center"/>
    </xf>
    <xf numFmtId="0" fontId="5" fillId="0" borderId="107" xfId="11" applyFont="1" applyBorder="1" applyAlignment="1">
      <alignment vertical="center"/>
    </xf>
    <xf numFmtId="0" fontId="0" fillId="0" borderId="22" xfId="6" applyFont="1" applyBorder="1" applyAlignment="1">
      <alignment horizontal="center" vertical="center" wrapText="1"/>
    </xf>
    <xf numFmtId="0" fontId="0" fillId="0" borderId="23" xfId="6" applyFont="1" applyBorder="1" applyAlignment="1">
      <alignment horizontal="center" vertical="center" wrapText="1"/>
    </xf>
    <xf numFmtId="0" fontId="0" fillId="0" borderId="24" xfId="6" applyFont="1" applyBorder="1" applyAlignment="1">
      <alignment horizontal="center" vertical="center" wrapText="1"/>
    </xf>
    <xf numFmtId="0" fontId="0" fillId="0" borderId="19" xfId="6" applyFont="1" applyBorder="1" applyAlignment="1">
      <alignment horizontal="center" vertical="center" wrapText="1"/>
    </xf>
    <xf numFmtId="0" fontId="0" fillId="0" borderId="1" xfId="6" applyFont="1" applyBorder="1" applyAlignment="1">
      <alignment horizontal="center" vertical="center" wrapText="1"/>
    </xf>
    <xf numFmtId="0" fontId="0" fillId="0" borderId="26" xfId="6" applyFont="1" applyBorder="1" applyAlignment="1">
      <alignment horizontal="center" vertical="center" wrapText="1"/>
    </xf>
    <xf numFmtId="0" fontId="0" fillId="0" borderId="27" xfId="6" applyFont="1" applyBorder="1" applyAlignment="1">
      <alignment horizontal="center" vertical="center" wrapText="1"/>
    </xf>
    <xf numFmtId="0" fontId="0" fillId="0" borderId="37" xfId="6" applyFont="1" applyBorder="1" applyAlignment="1">
      <alignment horizontal="center" vertical="center" wrapText="1"/>
    </xf>
    <xf numFmtId="0" fontId="2" fillId="0" borderId="77" xfId="6" applyFont="1" applyBorder="1" applyAlignment="1">
      <alignment horizontal="center" vertical="center" textRotation="255" wrapText="1" shrinkToFit="1"/>
    </xf>
    <xf numFmtId="0" fontId="2" fillId="0" borderId="24" xfId="6" applyFont="1" applyBorder="1" applyAlignment="1">
      <alignment horizontal="center" vertical="center" textRotation="255" shrinkToFit="1"/>
    </xf>
    <xf numFmtId="0" fontId="2" fillId="0" borderId="77" xfId="6" applyFont="1" applyBorder="1" applyAlignment="1">
      <alignment horizontal="center" vertical="center" textRotation="255" shrinkToFit="1"/>
    </xf>
    <xf numFmtId="0" fontId="2" fillId="0" borderId="78" xfId="6" applyFont="1" applyBorder="1" applyAlignment="1">
      <alignment horizontal="center" vertical="center" textRotation="255" wrapText="1" shrinkToFit="1"/>
    </xf>
    <xf numFmtId="0" fontId="2" fillId="0" borderId="37" xfId="6" applyFont="1" applyBorder="1" applyAlignment="1">
      <alignment horizontal="center" vertical="center" textRotation="255" shrinkToFit="1"/>
    </xf>
    <xf numFmtId="0" fontId="2" fillId="0" borderId="78" xfId="6" applyFont="1" applyBorder="1" applyAlignment="1">
      <alignment horizontal="center" vertical="center" textRotation="255" shrinkToFit="1"/>
    </xf>
    <xf numFmtId="0" fontId="2" fillId="0" borderId="0" xfId="6" applyFont="1" applyBorder="1" applyAlignment="1">
      <alignment vertical="center"/>
    </xf>
    <xf numFmtId="0" fontId="2" fillId="0" borderId="1" xfId="6" applyFont="1" applyBorder="1" applyAlignment="1">
      <alignment vertical="center"/>
    </xf>
    <xf numFmtId="0" fontId="10" fillId="0" borderId="19" xfId="6" applyFont="1" applyBorder="1">
      <alignment vertical="center"/>
    </xf>
    <xf numFmtId="0" fontId="10" fillId="0" borderId="0" xfId="6" applyFont="1" applyBorder="1" applyAlignment="1">
      <alignment vertical="center"/>
    </xf>
    <xf numFmtId="0" fontId="0" fillId="0" borderId="0" xfId="6" applyFont="1" applyBorder="1" applyAlignment="1">
      <alignment vertical="center" wrapText="1"/>
    </xf>
    <xf numFmtId="0" fontId="0" fillId="0" borderId="19" xfId="6" applyNumberFormat="1" applyFont="1" applyBorder="1" applyAlignment="1">
      <alignment vertical="center" textRotation="255" wrapText="1"/>
    </xf>
    <xf numFmtId="0" fontId="0" fillId="0" borderId="0" xfId="6" applyNumberFormat="1" applyFont="1" applyBorder="1" applyAlignment="1">
      <alignment vertical="center" textRotation="255" wrapText="1"/>
    </xf>
    <xf numFmtId="0" fontId="0" fillId="0" borderId="1" xfId="6" applyNumberFormat="1" applyFont="1" applyBorder="1" applyAlignment="1">
      <alignment vertical="center" textRotation="255" wrapText="1"/>
    </xf>
    <xf numFmtId="0" fontId="27" fillId="0" borderId="0" xfId="23" applyFont="1" applyProtection="1">
      <alignment vertical="center"/>
      <protection locked="0"/>
    </xf>
    <xf numFmtId="0" fontId="127" fillId="14" borderId="0" xfId="23" applyFont="1" applyFill="1" applyAlignment="1" applyProtection="1">
      <alignment horizontal="center" vertical="center"/>
      <protection locked="0"/>
    </xf>
    <xf numFmtId="0" fontId="27" fillId="6" borderId="282" xfId="23" applyFont="1" applyFill="1" applyBorder="1" applyAlignment="1" applyProtection="1">
      <alignment horizontal="center" vertical="center"/>
      <protection locked="0"/>
    </xf>
    <xf numFmtId="0" fontId="78" fillId="6" borderId="283" xfId="23" applyFont="1" applyFill="1" applyBorder="1" applyAlignment="1" applyProtection="1">
      <alignment horizontal="center" vertical="center"/>
      <protection locked="0"/>
    </xf>
    <xf numFmtId="0" fontId="27" fillId="0" borderId="282" xfId="23" applyFont="1" applyBorder="1" applyAlignment="1" applyProtection="1">
      <alignment horizontal="left" vertical="center"/>
      <protection locked="0"/>
    </xf>
    <xf numFmtId="0" fontId="128" fillId="0" borderId="284" xfId="23" applyFont="1" applyBorder="1" applyAlignment="1" applyProtection="1">
      <alignment horizontal="right" vertical="top"/>
      <protection locked="0"/>
    </xf>
    <xf numFmtId="0" fontId="27" fillId="0" borderId="282" xfId="23" applyFont="1" applyBorder="1" applyAlignment="1" applyProtection="1">
      <alignment horizontal="left" vertical="center" wrapText="1"/>
      <protection locked="0"/>
    </xf>
    <xf numFmtId="0" fontId="78" fillId="6" borderId="282" xfId="23" applyFont="1" applyFill="1" applyBorder="1" applyAlignment="1" applyProtection="1">
      <alignment horizontal="center" vertical="center"/>
      <protection locked="0"/>
    </xf>
    <xf numFmtId="0" fontId="129" fillId="0" borderId="283" xfId="23" applyFont="1" applyBorder="1" applyAlignment="1" applyProtection="1">
      <alignment horizontal="left" vertical="center"/>
      <protection locked="0"/>
    </xf>
    <xf numFmtId="0" fontId="27" fillId="0" borderId="282" xfId="23" applyFont="1" applyBorder="1" applyAlignment="1" applyProtection="1">
      <alignment vertical="center"/>
      <protection locked="0"/>
    </xf>
    <xf numFmtId="0" fontId="129" fillId="0" borderId="285" xfId="23" applyFont="1" applyBorder="1" applyAlignment="1" applyProtection="1">
      <alignment horizontal="left" vertical="center"/>
      <protection locked="0"/>
    </xf>
    <xf numFmtId="0" fontId="27" fillId="0" borderId="286" xfId="23" applyFont="1" applyBorder="1" applyAlignment="1" applyProtection="1">
      <alignment horizontal="left" vertical="center"/>
      <protection locked="0"/>
    </xf>
    <xf numFmtId="0" fontId="27" fillId="7" borderId="282" xfId="23" applyFont="1" applyFill="1" applyBorder="1" applyAlignment="1" applyProtection="1">
      <alignment horizontal="center" vertical="center"/>
      <protection locked="0"/>
    </xf>
    <xf numFmtId="0" fontId="32" fillId="0" borderId="0" xfId="23" applyFont="1" applyAlignment="1" applyProtection="1">
      <alignment horizontal="left" vertical="top"/>
      <protection locked="0"/>
    </xf>
    <xf numFmtId="0" fontId="27" fillId="14" borderId="283" xfId="23" applyFont="1" applyFill="1" applyBorder="1" applyAlignment="1" applyProtection="1">
      <alignment horizontal="center" vertical="center"/>
      <protection locked="0"/>
    </xf>
    <xf numFmtId="0" fontId="130" fillId="14" borderId="287" xfId="23" applyFont="1" applyFill="1" applyBorder="1" applyAlignment="1" applyProtection="1">
      <alignment vertical="center"/>
      <protection locked="0"/>
    </xf>
    <xf numFmtId="0" fontId="130" fillId="14" borderId="288" xfId="23" applyFont="1" applyFill="1" applyBorder="1" applyAlignment="1" applyProtection="1">
      <alignment vertical="center"/>
      <protection locked="0"/>
    </xf>
    <xf numFmtId="0" fontId="130" fillId="14" borderId="285" xfId="23" applyFont="1" applyFill="1" applyBorder="1" applyAlignment="1" applyProtection="1">
      <alignment horizontal="center" vertical="center" wrapText="1"/>
      <protection locked="0"/>
    </xf>
    <xf numFmtId="0" fontId="78" fillId="6" borderId="284" xfId="23" applyFont="1" applyFill="1" applyBorder="1" applyAlignment="1" applyProtection="1">
      <alignment horizontal="center" vertical="center"/>
      <protection locked="0"/>
    </xf>
    <xf numFmtId="0" fontId="129" fillId="0" borderId="284" xfId="23" applyFont="1" applyBorder="1" applyAlignment="1" applyProtection="1">
      <alignment horizontal="left" vertical="center"/>
      <protection locked="0"/>
    </xf>
    <xf numFmtId="0" fontId="129" fillId="0" borderId="289" xfId="23" applyFont="1" applyBorder="1" applyAlignment="1" applyProtection="1">
      <alignment horizontal="left" vertical="center"/>
      <protection locked="0"/>
    </xf>
    <xf numFmtId="0" fontId="27" fillId="14" borderId="290" xfId="23" applyFont="1" applyFill="1" applyBorder="1" applyAlignment="1" applyProtection="1">
      <alignment horizontal="center" vertical="center"/>
      <protection locked="0"/>
    </xf>
    <xf numFmtId="0" fontId="130" fillId="14" borderId="291" xfId="23" applyFont="1" applyFill="1" applyBorder="1" applyAlignment="1" applyProtection="1">
      <alignment vertical="center"/>
      <protection locked="0"/>
    </xf>
    <xf numFmtId="0" fontId="130" fillId="14" borderId="292" xfId="23" applyFont="1" applyFill="1" applyBorder="1" applyAlignment="1" applyProtection="1">
      <alignment vertical="center"/>
      <protection locked="0"/>
    </xf>
    <xf numFmtId="0" fontId="130" fillId="14" borderId="293" xfId="23" applyFont="1" applyFill="1" applyBorder="1" applyAlignment="1" applyProtection="1">
      <alignment horizontal="center" vertical="center" wrapText="1"/>
      <protection locked="0"/>
    </xf>
    <xf numFmtId="0" fontId="27" fillId="0" borderId="282" xfId="23" applyFont="1" applyBorder="1" applyAlignment="1" applyProtection="1">
      <alignment horizontal="center" vertical="center"/>
      <protection locked="0"/>
    </xf>
    <xf numFmtId="0" fontId="27" fillId="0" borderId="294" xfId="23" applyFont="1" applyBorder="1" applyAlignment="1" applyProtection="1">
      <alignment horizontal="center" vertical="center"/>
      <protection locked="0"/>
    </xf>
    <xf numFmtId="0" fontId="27" fillId="0" borderId="288" xfId="23" applyFont="1" applyBorder="1" applyAlignment="1" applyProtection="1">
      <alignment horizontal="center" vertical="center"/>
      <protection locked="0"/>
    </xf>
    <xf numFmtId="0" fontId="27" fillId="0" borderId="295" xfId="23" applyFont="1" applyFill="1" applyBorder="1" applyAlignment="1" applyProtection="1">
      <alignment horizontal="center" vertical="center"/>
      <protection locked="0"/>
    </xf>
    <xf numFmtId="0" fontId="27" fillId="0" borderId="296" xfId="23" applyFont="1" applyFill="1" applyBorder="1" applyAlignment="1" applyProtection="1">
      <alignment horizontal="center" vertical="center"/>
      <protection locked="0"/>
    </xf>
    <xf numFmtId="0" fontId="27" fillId="0" borderId="289" xfId="23" applyFont="1" applyFill="1" applyBorder="1" applyAlignment="1" applyProtection="1">
      <alignment horizontal="center" vertical="center"/>
      <protection locked="0"/>
    </xf>
    <xf numFmtId="0" fontId="27" fillId="14" borderId="284" xfId="23" applyFont="1" applyFill="1" applyBorder="1" applyAlignment="1" applyProtection="1">
      <alignment horizontal="center" vertical="center"/>
      <protection locked="0"/>
    </xf>
    <xf numFmtId="196" fontId="27" fillId="0" borderId="297" xfId="23" applyNumberFormat="1" applyFont="1" applyFill="1" applyBorder="1" applyAlignment="1" applyProtection="1">
      <alignment horizontal="center" vertical="center"/>
      <protection locked="0"/>
    </xf>
    <xf numFmtId="0" fontId="27" fillId="0" borderId="297" xfId="23" applyFont="1" applyFill="1" applyBorder="1" applyAlignment="1" applyProtection="1">
      <alignment horizontal="center" vertical="center"/>
      <protection locked="0"/>
    </xf>
    <xf numFmtId="0" fontId="27" fillId="0" borderId="283" xfId="23" applyFont="1" applyBorder="1" applyAlignment="1" applyProtection="1">
      <alignment horizontal="center" vertical="center"/>
      <protection locked="0"/>
    </xf>
    <xf numFmtId="0" fontId="78" fillId="6" borderId="286" xfId="23" applyFont="1" applyFill="1" applyBorder="1" applyAlignment="1" applyProtection="1">
      <alignment horizontal="center" vertical="center"/>
      <protection locked="0"/>
    </xf>
    <xf numFmtId="0" fontId="129" fillId="0" borderId="290" xfId="23" applyFont="1" applyBorder="1" applyAlignment="1" applyProtection="1">
      <alignment horizontal="left" vertical="center"/>
      <protection locked="0"/>
    </xf>
    <xf numFmtId="0" fontId="129" fillId="0" borderId="293" xfId="23" applyFont="1" applyBorder="1" applyAlignment="1" applyProtection="1">
      <alignment horizontal="left" vertical="center"/>
      <protection locked="0"/>
    </xf>
    <xf numFmtId="0" fontId="27" fillId="0" borderId="286" xfId="23" applyFont="1" applyBorder="1" applyAlignment="1" applyProtection="1">
      <alignment horizontal="center" vertical="center"/>
      <protection locked="0"/>
    </xf>
    <xf numFmtId="0" fontId="27" fillId="0" borderId="298" xfId="23" applyFont="1" applyBorder="1" applyAlignment="1" applyProtection="1">
      <alignment horizontal="center" vertical="center"/>
      <protection locked="0"/>
    </xf>
    <xf numFmtId="0" fontId="27" fillId="7" borderId="299" xfId="23" applyFont="1" applyFill="1" applyBorder="1" applyAlignment="1" applyProtection="1">
      <alignment horizontal="center" vertical="center"/>
      <protection locked="0"/>
    </xf>
    <xf numFmtId="0" fontId="27" fillId="3" borderId="295" xfId="23" applyFont="1" applyFill="1" applyBorder="1" applyAlignment="1" applyProtection="1">
      <alignment horizontal="center" vertical="center"/>
      <protection locked="0"/>
    </xf>
    <xf numFmtId="0" fontId="78" fillId="6" borderId="290" xfId="23" applyFont="1" applyFill="1" applyBorder="1" applyAlignment="1" applyProtection="1">
      <alignment horizontal="center" vertical="center"/>
      <protection locked="0"/>
    </xf>
    <xf numFmtId="0" fontId="130" fillId="0" borderId="300" xfId="23" applyFont="1" applyBorder="1" applyAlignment="1" applyProtection="1">
      <alignment horizontal="center" vertical="center"/>
      <protection locked="0"/>
    </xf>
    <xf numFmtId="0" fontId="130" fillId="0" borderId="301" xfId="23" applyFont="1" applyBorder="1" applyAlignment="1" applyProtection="1">
      <alignment horizontal="center" vertical="center"/>
      <protection locked="0"/>
    </xf>
    <xf numFmtId="0" fontId="27" fillId="0" borderId="302" xfId="23" applyFont="1" applyBorder="1" applyAlignment="1" applyProtection="1">
      <alignment horizontal="right" vertical="center"/>
      <protection locked="0"/>
    </xf>
    <xf numFmtId="0" fontId="27" fillId="0" borderId="303" xfId="23" applyFont="1" applyBorder="1" applyAlignment="1" applyProtection="1">
      <alignment horizontal="center" vertical="center"/>
      <protection locked="0"/>
    </xf>
    <xf numFmtId="0" fontId="27" fillId="0" borderId="293" xfId="23" applyFont="1" applyBorder="1" applyAlignment="1" applyProtection="1">
      <alignment horizontal="center" vertical="center"/>
      <protection locked="0"/>
    </xf>
    <xf numFmtId="0" fontId="27" fillId="0" borderId="293" xfId="23" applyFont="1" applyBorder="1" applyAlignment="1" applyProtection="1">
      <alignment horizontal="right" vertical="center"/>
      <protection locked="0"/>
    </xf>
    <xf numFmtId="0" fontId="130" fillId="0" borderId="286" xfId="23" applyFont="1" applyBorder="1" applyAlignment="1" applyProtection="1">
      <alignment horizontal="center" vertical="center"/>
      <protection locked="0"/>
    </xf>
    <xf numFmtId="0" fontId="130" fillId="0" borderId="303" xfId="23" applyFont="1" applyBorder="1" applyAlignment="1" applyProtection="1">
      <alignment horizontal="center" vertical="center"/>
      <protection locked="0"/>
    </xf>
    <xf numFmtId="0" fontId="130" fillId="0" borderId="304" xfId="23" applyFont="1" applyBorder="1" applyAlignment="1" applyProtection="1">
      <alignment horizontal="center" vertical="center"/>
      <protection locked="0"/>
    </xf>
    <xf numFmtId="0" fontId="130" fillId="0" borderId="305" xfId="23" applyFont="1" applyBorder="1" applyAlignment="1" applyProtection="1">
      <alignment vertical="center"/>
      <protection locked="0"/>
    </xf>
    <xf numFmtId="0" fontId="128" fillId="0" borderId="306" xfId="23" applyFont="1" applyBorder="1" applyAlignment="1" applyProtection="1">
      <alignment horizontal="right" vertical="top"/>
      <protection locked="0"/>
    </xf>
    <xf numFmtId="0" fontId="27" fillId="3" borderId="294" xfId="23" applyFont="1" applyFill="1" applyBorder="1" applyAlignment="1" applyProtection="1">
      <alignment horizontal="center" vertical="center"/>
      <protection locked="0"/>
    </xf>
    <xf numFmtId="0" fontId="129" fillId="0" borderId="307" xfId="23" applyFont="1" applyBorder="1" applyAlignment="1" applyProtection="1">
      <alignment horizontal="left" vertical="center"/>
      <protection locked="0"/>
    </xf>
    <xf numFmtId="0" fontId="27" fillId="0" borderId="283" xfId="23" applyFont="1" applyBorder="1" applyAlignment="1" applyProtection="1">
      <alignment horizontal="left" vertical="center"/>
      <protection locked="0"/>
    </xf>
    <xf numFmtId="0" fontId="27" fillId="0" borderId="308" xfId="23" applyFont="1" applyBorder="1" applyAlignment="1" applyProtection="1">
      <alignment horizontal="left" vertical="center"/>
      <protection locked="0"/>
    </xf>
    <xf numFmtId="0" fontId="129" fillId="0" borderId="308" xfId="23" applyFont="1" applyBorder="1" applyAlignment="1" applyProtection="1">
      <alignment horizontal="left" vertical="center"/>
      <protection locked="0"/>
    </xf>
    <xf numFmtId="0" fontId="27" fillId="0" borderId="307" xfId="23" applyFont="1" applyBorder="1" applyAlignment="1" applyProtection="1">
      <alignment horizontal="left" vertical="center" wrapText="1"/>
      <protection locked="0"/>
    </xf>
    <xf numFmtId="0" fontId="27" fillId="0" borderId="285" xfId="23" applyFont="1" applyBorder="1" applyAlignment="1" applyProtection="1">
      <alignment horizontal="left" vertical="center" wrapText="1"/>
      <protection locked="0"/>
    </xf>
    <xf numFmtId="0" fontId="27" fillId="0" borderId="308" xfId="23" applyFont="1" applyBorder="1" applyAlignment="1" applyProtection="1">
      <alignment horizontal="left" vertical="center" wrapText="1"/>
      <protection locked="0"/>
    </xf>
    <xf numFmtId="0" fontId="27" fillId="7" borderId="283" xfId="23" applyFont="1" applyFill="1" applyBorder="1" applyAlignment="1" applyProtection="1">
      <alignment horizontal="center" vertical="center"/>
      <protection locked="0"/>
    </xf>
    <xf numFmtId="0" fontId="32" fillId="0" borderId="0" xfId="23" applyFont="1" applyAlignment="1" applyProtection="1">
      <alignment horizontal="left" vertical="center"/>
      <protection locked="0"/>
    </xf>
    <xf numFmtId="0" fontId="129" fillId="0" borderId="306" xfId="23" applyFont="1" applyBorder="1" applyAlignment="1" applyProtection="1">
      <alignment horizontal="left" vertical="center"/>
      <protection locked="0"/>
    </xf>
    <xf numFmtId="0" fontId="27" fillId="0" borderId="284" xfId="23" applyFont="1" applyBorder="1" applyAlignment="1" applyProtection="1">
      <alignment horizontal="left" vertical="center"/>
      <protection locked="0"/>
    </xf>
    <xf numFmtId="0" fontId="27" fillId="0" borderId="0" xfId="23" applyFont="1" applyBorder="1" applyAlignment="1" applyProtection="1">
      <alignment horizontal="left" vertical="center"/>
      <protection locked="0"/>
    </xf>
    <xf numFmtId="0" fontId="129" fillId="0" borderId="0" xfId="23" applyFont="1" applyBorder="1" applyAlignment="1" applyProtection="1">
      <alignment horizontal="left" vertical="center"/>
      <protection locked="0"/>
    </xf>
    <xf numFmtId="0" fontId="27" fillId="0" borderId="306" xfId="23" applyFont="1" applyBorder="1" applyAlignment="1" applyProtection="1">
      <alignment horizontal="left" vertical="center" wrapText="1"/>
      <protection locked="0"/>
    </xf>
    <xf numFmtId="0" fontId="27" fillId="0" borderId="289" xfId="23" applyFont="1" applyBorder="1" applyAlignment="1" applyProtection="1">
      <alignment horizontal="left" vertical="center" wrapText="1"/>
      <protection locked="0"/>
    </xf>
    <xf numFmtId="0" fontId="27" fillId="0" borderId="0" xfId="23" applyFont="1" applyBorder="1" applyAlignment="1" applyProtection="1">
      <alignment horizontal="left" vertical="center" wrapText="1"/>
      <protection locked="0"/>
    </xf>
    <xf numFmtId="0" fontId="27" fillId="7" borderId="284" xfId="23" applyFont="1" applyFill="1" applyBorder="1" applyAlignment="1" applyProtection="1">
      <alignment horizontal="center" vertical="center"/>
      <protection locked="0"/>
    </xf>
    <xf numFmtId="0" fontId="27" fillId="0" borderId="291" xfId="23" applyFont="1" applyBorder="1" applyAlignment="1" applyProtection="1">
      <alignment horizontal="center" vertical="center"/>
      <protection locked="0"/>
    </xf>
    <xf numFmtId="0" fontId="27" fillId="0" borderId="292" xfId="23" applyFont="1" applyBorder="1" applyProtection="1">
      <alignment vertical="center"/>
      <protection locked="0"/>
    </xf>
    <xf numFmtId="0" fontId="131" fillId="0" borderId="292" xfId="23" applyFont="1" applyBorder="1" applyAlignment="1" applyProtection="1">
      <alignment horizontal="center" vertical="center" wrapText="1"/>
      <protection locked="0"/>
    </xf>
    <xf numFmtId="0" fontId="131" fillId="0" borderId="309" xfId="23" applyFont="1" applyBorder="1" applyAlignment="1" applyProtection="1">
      <alignment horizontal="center" vertical="center" wrapText="1"/>
      <protection locked="0"/>
    </xf>
    <xf numFmtId="0" fontId="131" fillId="0" borderId="293" xfId="23" applyFont="1" applyBorder="1" applyAlignment="1" applyProtection="1">
      <alignment horizontal="center" vertical="center" wrapText="1"/>
      <protection locked="0"/>
    </xf>
    <xf numFmtId="0" fontId="27" fillId="3" borderId="0" xfId="23" applyFont="1" applyFill="1" applyBorder="1" applyAlignment="1" applyProtection="1">
      <alignment horizontal="center" vertical="center"/>
      <protection locked="0"/>
    </xf>
    <xf numFmtId="0" fontId="27" fillId="0" borderId="0" xfId="23" applyFont="1" applyBorder="1" applyAlignment="1" applyProtection="1">
      <alignment horizontal="center" vertical="center"/>
      <protection locked="0"/>
    </xf>
    <xf numFmtId="0" fontId="131" fillId="0" borderId="0" xfId="23" applyFont="1" applyBorder="1" applyAlignment="1" applyProtection="1">
      <alignment horizontal="center" vertical="center" wrapText="1"/>
      <protection locked="0"/>
    </xf>
    <xf numFmtId="0" fontId="128" fillId="0" borderId="306" xfId="23" applyFont="1" applyBorder="1" applyAlignment="1" applyProtection="1">
      <alignment horizontal="center" vertical="top"/>
      <protection locked="0"/>
    </xf>
    <xf numFmtId="0" fontId="27" fillId="14" borderId="310" xfId="23" applyFont="1" applyFill="1" applyBorder="1" applyAlignment="1" applyProtection="1">
      <alignment horizontal="center" vertical="center" wrapText="1"/>
      <protection locked="0"/>
    </xf>
    <xf numFmtId="0" fontId="132" fillId="0" borderId="311" xfId="23" applyFont="1" applyBorder="1" applyAlignment="1" applyProtection="1">
      <alignment horizontal="center" vertical="center" wrapText="1"/>
      <protection locked="0"/>
    </xf>
    <xf numFmtId="0" fontId="132" fillId="0" borderId="312" xfId="23" applyFont="1" applyBorder="1" applyAlignment="1" applyProtection="1">
      <alignment horizontal="center" vertical="center" wrapText="1"/>
      <protection locked="0"/>
    </xf>
    <xf numFmtId="0" fontId="132" fillId="0" borderId="313" xfId="23" applyFont="1" applyBorder="1" applyAlignment="1" applyProtection="1">
      <alignment horizontal="center" vertical="center" wrapText="1"/>
      <protection locked="0"/>
    </xf>
    <xf numFmtId="0" fontId="27" fillId="14" borderId="314" xfId="23" applyFont="1" applyFill="1" applyBorder="1" applyAlignment="1" applyProtection="1">
      <alignment horizontal="center" vertical="center" wrapText="1"/>
      <protection locked="0"/>
    </xf>
    <xf numFmtId="0" fontId="132" fillId="0" borderId="306" xfId="23" applyFont="1" applyBorder="1" applyAlignment="1" applyProtection="1">
      <alignment horizontal="center" vertical="center" wrapText="1"/>
      <protection locked="0"/>
    </xf>
    <xf numFmtId="0" fontId="132" fillId="0" borderId="0" xfId="23" applyFont="1" applyBorder="1" applyAlignment="1" applyProtection="1">
      <alignment horizontal="center" vertical="center" wrapText="1"/>
      <protection locked="0"/>
    </xf>
    <xf numFmtId="0" fontId="132" fillId="0" borderId="315" xfId="23" applyFont="1" applyBorder="1" applyAlignment="1" applyProtection="1">
      <alignment horizontal="center" vertical="center" wrapText="1"/>
      <protection locked="0"/>
    </xf>
    <xf numFmtId="0" fontId="27" fillId="0" borderId="289" xfId="23" applyFont="1" applyBorder="1" applyProtection="1">
      <alignment vertical="center"/>
      <protection locked="0"/>
    </xf>
    <xf numFmtId="0" fontId="128" fillId="0" borderId="0" xfId="23" applyFont="1" applyBorder="1" applyAlignment="1" applyProtection="1">
      <alignment horizontal="right" vertical="top"/>
      <protection locked="0"/>
    </xf>
    <xf numFmtId="0" fontId="133" fillId="0" borderId="306" xfId="23" applyFont="1" applyBorder="1" applyAlignment="1" applyProtection="1">
      <alignment horizontal="center" wrapText="1"/>
      <protection locked="0"/>
    </xf>
    <xf numFmtId="0" fontId="133" fillId="0" borderId="0" xfId="23" applyFont="1" applyBorder="1" applyAlignment="1" applyProtection="1">
      <alignment horizontal="center" wrapText="1"/>
      <protection locked="0"/>
    </xf>
    <xf numFmtId="0" fontId="133" fillId="0" borderId="315" xfId="23" applyFont="1" applyBorder="1" applyAlignment="1" applyProtection="1">
      <alignment horizontal="center" wrapText="1"/>
      <protection locked="0"/>
    </xf>
    <xf numFmtId="0" fontId="27" fillId="0" borderId="290" xfId="23" applyFont="1" applyBorder="1" applyAlignment="1" applyProtection="1">
      <alignment horizontal="left" vertical="center"/>
      <protection locked="0"/>
    </xf>
    <xf numFmtId="0" fontId="27" fillId="0" borderId="316" xfId="23" applyFont="1" applyBorder="1" applyAlignment="1" applyProtection="1">
      <alignment horizontal="left" vertical="center"/>
      <protection locked="0"/>
    </xf>
    <xf numFmtId="0" fontId="27" fillId="0" borderId="317" xfId="23" applyFont="1" applyBorder="1" applyAlignment="1" applyProtection="1">
      <alignment horizontal="left" vertical="center" wrapText="1"/>
      <protection locked="0"/>
    </xf>
    <xf numFmtId="0" fontId="27" fillId="0" borderId="293" xfId="23" applyFont="1" applyBorder="1" applyAlignment="1" applyProtection="1">
      <alignment horizontal="left" vertical="center" wrapText="1"/>
      <protection locked="0"/>
    </xf>
    <xf numFmtId="0" fontId="27" fillId="0" borderId="316" xfId="23" applyFont="1" applyBorder="1" applyAlignment="1" applyProtection="1">
      <alignment horizontal="left" vertical="center" wrapText="1"/>
      <protection locked="0"/>
    </xf>
    <xf numFmtId="0" fontId="27" fillId="7" borderId="290" xfId="23" applyFont="1" applyFill="1" applyBorder="1" applyAlignment="1" applyProtection="1">
      <alignment horizontal="center" vertical="center"/>
      <protection locked="0"/>
    </xf>
    <xf numFmtId="0" fontId="129" fillId="0" borderId="317" xfId="23" applyFont="1" applyBorder="1" applyAlignment="1" applyProtection="1">
      <alignment horizontal="left" vertical="center"/>
      <protection locked="0"/>
    </xf>
    <xf numFmtId="0" fontId="129" fillId="0" borderId="316" xfId="23" applyFont="1" applyBorder="1" applyAlignment="1" applyProtection="1">
      <alignment horizontal="left" vertical="center"/>
      <protection locked="0"/>
    </xf>
    <xf numFmtId="0" fontId="27" fillId="0" borderId="304" xfId="23" applyFont="1" applyBorder="1" applyAlignment="1" applyProtection="1">
      <alignment horizontal="center" vertical="center"/>
      <protection locked="0"/>
    </xf>
    <xf numFmtId="0" fontId="27" fillId="0" borderId="318" xfId="23" applyFont="1" applyBorder="1" applyAlignment="1" applyProtection="1">
      <alignment horizontal="center" vertical="center"/>
      <protection locked="0"/>
    </xf>
    <xf numFmtId="0" fontId="27" fillId="0" borderId="319" xfId="23" applyFont="1" applyBorder="1" applyAlignment="1" applyProtection="1">
      <alignment horizontal="center" vertical="center"/>
      <protection locked="0"/>
    </xf>
    <xf numFmtId="0" fontId="27" fillId="0" borderId="320" xfId="23" applyFont="1" applyBorder="1" applyAlignment="1" applyProtection="1">
      <alignment horizontal="center" vertical="center"/>
      <protection locked="0"/>
    </xf>
    <xf numFmtId="0" fontId="27" fillId="0" borderId="290" xfId="23" applyFont="1" applyBorder="1" applyAlignment="1" applyProtection="1">
      <alignment horizontal="center" vertical="center"/>
      <protection locked="0"/>
    </xf>
    <xf numFmtId="0" fontId="130" fillId="0" borderId="317" xfId="23" applyFont="1" applyBorder="1" applyAlignment="1" applyProtection="1">
      <alignment horizontal="center" vertical="center"/>
      <protection locked="0"/>
    </xf>
    <xf numFmtId="0" fontId="130" fillId="0" borderId="316" xfId="23" applyFont="1" applyBorder="1" applyAlignment="1" applyProtection="1">
      <alignment horizontal="center" vertical="center"/>
      <protection locked="0"/>
    </xf>
    <xf numFmtId="0" fontId="130" fillId="0" borderId="293" xfId="23" applyFont="1" applyBorder="1" applyAlignment="1" applyProtection="1">
      <alignment horizontal="center" vertical="center"/>
      <protection locked="0"/>
    </xf>
    <xf numFmtId="0" fontId="130" fillId="0" borderId="300" xfId="23" applyFont="1" applyBorder="1" applyAlignment="1" applyProtection="1">
      <alignment horizontal="center"/>
      <protection locked="0"/>
    </xf>
    <xf numFmtId="0" fontId="130" fillId="0" borderId="301" xfId="23" applyFont="1" applyBorder="1" applyAlignment="1" applyProtection="1">
      <alignment horizontal="center"/>
      <protection locked="0"/>
    </xf>
    <xf numFmtId="0" fontId="32" fillId="0" borderId="306" xfId="23" applyFont="1" applyBorder="1" applyAlignment="1" applyProtection="1">
      <alignment horizontal="right" vertical="top"/>
      <protection locked="0"/>
    </xf>
    <xf numFmtId="0" fontId="27" fillId="14" borderId="321" xfId="23" applyFont="1" applyFill="1" applyBorder="1" applyAlignment="1" applyProtection="1">
      <alignment horizontal="center" vertical="center" wrapText="1"/>
      <protection locked="0"/>
    </xf>
    <xf numFmtId="0" fontId="133" fillId="0" borderId="322" xfId="23" applyFont="1" applyBorder="1" applyAlignment="1" applyProtection="1">
      <alignment horizontal="center" wrapText="1"/>
      <protection locked="0"/>
    </xf>
    <xf numFmtId="0" fontId="133" fillId="0" borderId="323" xfId="23" applyFont="1" applyBorder="1" applyAlignment="1" applyProtection="1">
      <alignment horizontal="center" wrapText="1"/>
      <protection locked="0"/>
    </xf>
    <xf numFmtId="0" fontId="133" fillId="0" borderId="324" xfId="23" applyFont="1" applyBorder="1" applyAlignment="1" applyProtection="1">
      <alignment horizontal="center" wrapText="1"/>
      <protection locked="0"/>
    </xf>
    <xf numFmtId="0" fontId="32" fillId="14" borderId="0" xfId="24" applyFont="1" applyFill="1" applyBorder="1" applyAlignment="1">
      <alignment horizontal="center" vertical="center"/>
    </xf>
    <xf numFmtId="0" fontId="19" fillId="3" borderId="289" xfId="24" applyFont="1" applyFill="1" applyBorder="1">
      <alignment vertical="center"/>
    </xf>
    <xf numFmtId="0" fontId="70" fillId="6" borderId="308" xfId="24" applyFont="1" applyFill="1" applyBorder="1" applyAlignment="1">
      <alignment horizontal="center" vertical="center" wrapText="1"/>
    </xf>
    <xf numFmtId="0" fontId="19" fillId="3" borderId="308" xfId="24" applyFont="1" applyFill="1" applyBorder="1">
      <alignment vertical="center"/>
    </xf>
    <xf numFmtId="0" fontId="70" fillId="6" borderId="307" xfId="24" applyFont="1" applyFill="1" applyBorder="1" applyAlignment="1">
      <alignment horizontal="center" vertical="center"/>
    </xf>
    <xf numFmtId="0" fontId="19" fillId="3" borderId="285" xfId="24" applyFont="1" applyFill="1" applyBorder="1">
      <alignment vertical="center"/>
    </xf>
    <xf numFmtId="0" fontId="70" fillId="3" borderId="308" xfId="24" applyFont="1" applyFill="1" applyBorder="1" applyAlignment="1">
      <alignment horizontal="center" vertical="center"/>
    </xf>
    <xf numFmtId="0" fontId="70" fillId="6" borderId="0" xfId="24" applyFont="1" applyFill="1" applyBorder="1" applyAlignment="1">
      <alignment horizontal="center" vertical="center" wrapText="1"/>
    </xf>
    <xf numFmtId="0" fontId="19" fillId="3" borderId="0" xfId="24" applyFont="1" applyFill="1" applyBorder="1">
      <alignment vertical="center"/>
    </xf>
    <xf numFmtId="0" fontId="98" fillId="3" borderId="286" xfId="24" applyFont="1" applyFill="1" applyBorder="1" applyAlignment="1">
      <alignment vertical="center" wrapText="1"/>
    </xf>
    <xf numFmtId="0" fontId="98" fillId="3" borderId="303" xfId="24" applyFont="1" applyFill="1" applyBorder="1" applyAlignment="1">
      <alignment vertical="center" wrapText="1"/>
    </xf>
    <xf numFmtId="0" fontId="98" fillId="3" borderId="304" xfId="24" applyFont="1" applyFill="1" applyBorder="1" applyAlignment="1">
      <alignment vertical="center" wrapText="1"/>
    </xf>
    <xf numFmtId="0" fontId="70" fillId="6" borderId="306" xfId="24" applyFont="1" applyFill="1" applyBorder="1" applyAlignment="1">
      <alignment horizontal="center" vertical="center"/>
    </xf>
    <xf numFmtId="0" fontId="98" fillId="3" borderId="307" xfId="24" applyFont="1" applyFill="1" applyBorder="1" applyAlignment="1">
      <alignment horizontal="left" vertical="center" wrapText="1"/>
    </xf>
    <xf numFmtId="0" fontId="98" fillId="3" borderId="285" xfId="24" applyFont="1" applyFill="1" applyBorder="1" applyAlignment="1">
      <alignment horizontal="left" vertical="center" wrapText="1"/>
    </xf>
    <xf numFmtId="0" fontId="70" fillId="3" borderId="0" xfId="24" applyFont="1" applyFill="1" applyBorder="1" applyAlignment="1">
      <alignment horizontal="center" vertical="center"/>
    </xf>
    <xf numFmtId="0" fontId="70" fillId="3" borderId="289" xfId="24" applyFont="1" applyFill="1" applyBorder="1" applyAlignment="1">
      <alignment horizontal="left" vertical="center" shrinkToFit="1"/>
    </xf>
    <xf numFmtId="0" fontId="19" fillId="3" borderId="325" xfId="24" applyFont="1" applyFill="1" applyBorder="1">
      <alignment vertical="center"/>
    </xf>
    <xf numFmtId="0" fontId="19" fillId="3" borderId="326" xfId="24" applyFont="1" applyFill="1" applyBorder="1">
      <alignment vertical="center"/>
    </xf>
    <xf numFmtId="0" fontId="19" fillId="3" borderId="327" xfId="24" applyFont="1" applyFill="1" applyBorder="1">
      <alignment vertical="center"/>
    </xf>
    <xf numFmtId="0" fontId="75" fillId="3" borderId="287" xfId="24" applyFont="1" applyFill="1" applyBorder="1">
      <alignment vertical="center"/>
    </xf>
    <xf numFmtId="0" fontId="75" fillId="3" borderId="328" xfId="24" applyFont="1" applyFill="1" applyBorder="1">
      <alignment vertical="center"/>
    </xf>
    <xf numFmtId="0" fontId="75" fillId="3" borderId="325" xfId="24" applyFont="1" applyFill="1" applyBorder="1">
      <alignment vertical="center"/>
    </xf>
    <xf numFmtId="0" fontId="19" fillId="3" borderId="307" xfId="24" applyFont="1" applyFill="1" applyBorder="1">
      <alignment vertical="center"/>
    </xf>
    <xf numFmtId="0" fontId="98" fillId="3" borderId="326" xfId="24" applyFont="1" applyFill="1" applyBorder="1">
      <alignment vertical="center"/>
    </xf>
    <xf numFmtId="0" fontId="75" fillId="3" borderId="326" xfId="24" applyFont="1" applyFill="1" applyBorder="1">
      <alignment vertical="center"/>
    </xf>
    <xf numFmtId="0" fontId="71" fillId="3" borderId="326" xfId="24" applyFont="1" applyFill="1" applyBorder="1">
      <alignment vertical="center"/>
    </xf>
    <xf numFmtId="0" fontId="70" fillId="3" borderId="0" xfId="24" applyFont="1" applyFill="1" applyBorder="1" applyAlignment="1">
      <alignment horizontal="left" vertical="center" shrinkToFit="1"/>
    </xf>
    <xf numFmtId="0" fontId="98" fillId="3" borderId="306" xfId="24" applyFont="1" applyFill="1" applyBorder="1" applyAlignment="1">
      <alignment horizontal="left" vertical="center" wrapText="1"/>
    </xf>
    <xf numFmtId="0" fontId="98" fillId="3" borderId="289" xfId="24" applyFont="1" applyFill="1" applyBorder="1" applyAlignment="1">
      <alignment horizontal="left" vertical="center" wrapText="1"/>
    </xf>
    <xf numFmtId="0" fontId="19" fillId="3" borderId="329" xfId="24" applyFont="1" applyFill="1" applyBorder="1">
      <alignment vertical="center"/>
    </xf>
    <xf numFmtId="0" fontId="19" fillId="3" borderId="330" xfId="24" applyFont="1" applyFill="1" applyBorder="1">
      <alignment vertical="center"/>
    </xf>
    <xf numFmtId="0" fontId="19" fillId="3" borderId="331" xfId="24" applyFont="1" applyFill="1" applyBorder="1">
      <alignment vertical="center"/>
    </xf>
    <xf numFmtId="0" fontId="19" fillId="3" borderId="306" xfId="24" applyFont="1" applyFill="1" applyBorder="1">
      <alignment vertical="center"/>
    </xf>
    <xf numFmtId="0" fontId="19" fillId="3" borderId="331" xfId="24" applyFont="1" applyFill="1" applyBorder="1" applyAlignment="1">
      <alignment vertical="top" shrinkToFit="1"/>
    </xf>
    <xf numFmtId="0" fontId="98" fillId="3" borderId="317" xfId="24" applyFont="1" applyFill="1" applyBorder="1" applyAlignment="1">
      <alignment horizontal="left" vertical="center" wrapText="1"/>
    </xf>
    <xf numFmtId="0" fontId="98" fillId="3" borderId="293" xfId="24" applyFont="1" applyFill="1" applyBorder="1" applyAlignment="1">
      <alignment horizontal="left" vertical="center" wrapText="1"/>
    </xf>
    <xf numFmtId="187" fontId="75" fillId="3" borderId="282" xfId="24" applyNumberFormat="1" applyFont="1" applyFill="1" applyBorder="1" applyAlignment="1">
      <alignment horizontal="center" vertical="center" wrapText="1"/>
    </xf>
    <xf numFmtId="0" fontId="75" fillId="3" borderId="330" xfId="24" applyFont="1" applyFill="1" applyBorder="1">
      <alignment vertical="center"/>
    </xf>
    <xf numFmtId="0" fontId="19" fillId="3" borderId="0" xfId="24" applyFont="1" applyFill="1" applyBorder="1" applyAlignment="1">
      <alignment horizontal="left" vertical="center"/>
    </xf>
    <xf numFmtId="0" fontId="19" fillId="3" borderId="332" xfId="24" applyFont="1" applyFill="1" applyBorder="1">
      <alignment vertical="center"/>
    </xf>
    <xf numFmtId="0" fontId="19" fillId="3" borderId="333" xfId="24" applyFont="1" applyFill="1" applyBorder="1">
      <alignment vertical="center"/>
    </xf>
    <xf numFmtId="0" fontId="19" fillId="3" borderId="334" xfId="24" applyFont="1" applyFill="1" applyBorder="1">
      <alignment vertical="center"/>
    </xf>
    <xf numFmtId="0" fontId="19" fillId="3" borderId="334" xfId="24" applyFont="1" applyFill="1" applyBorder="1" applyAlignment="1">
      <alignment vertical="top" shrinkToFit="1"/>
    </xf>
    <xf numFmtId="0" fontId="19" fillId="3" borderId="317" xfId="24" applyFont="1" applyFill="1" applyBorder="1">
      <alignment vertical="center"/>
    </xf>
    <xf numFmtId="0" fontId="19" fillId="3" borderId="0" xfId="24" applyFont="1" applyFill="1" applyBorder="1" applyAlignment="1">
      <alignment vertical="center"/>
    </xf>
    <xf numFmtId="0" fontId="75" fillId="3" borderId="0" xfId="24" applyFont="1" applyFill="1" applyBorder="1" applyAlignment="1">
      <alignment vertical="center" wrapText="1"/>
    </xf>
    <xf numFmtId="0" fontId="19" fillId="3" borderId="325" xfId="24" applyFont="1" applyFill="1" applyBorder="1" applyAlignment="1">
      <alignment horizontal="left" vertical="center"/>
    </xf>
    <xf numFmtId="0" fontId="134" fillId="3" borderId="0" xfId="24" applyFont="1" applyFill="1" applyBorder="1" applyAlignment="1">
      <alignment vertical="center" wrapText="1"/>
    </xf>
    <xf numFmtId="0" fontId="134" fillId="3" borderId="316" xfId="24" applyFont="1" applyFill="1" applyBorder="1" applyAlignment="1">
      <alignment vertical="center" wrapText="1"/>
    </xf>
    <xf numFmtId="0" fontId="98" fillId="3" borderId="282" xfId="24" applyFont="1" applyFill="1" applyBorder="1" applyAlignment="1">
      <alignment horizontal="left" vertical="center" wrapText="1"/>
    </xf>
    <xf numFmtId="0" fontId="19" fillId="3" borderId="330" xfId="24" applyFont="1" applyFill="1" applyBorder="1" applyAlignment="1">
      <alignment vertical="top" shrinkToFit="1"/>
    </xf>
    <xf numFmtId="187" fontId="75" fillId="3" borderId="307" xfId="24" applyNumberFormat="1" applyFont="1" applyFill="1" applyBorder="1" applyAlignment="1">
      <alignment horizontal="center" vertical="center" wrapText="1"/>
    </xf>
    <xf numFmtId="187" fontId="75" fillId="3" borderId="285" xfId="24" applyNumberFormat="1" applyFont="1" applyFill="1" applyBorder="1" applyAlignment="1">
      <alignment horizontal="center" vertical="center" wrapText="1"/>
    </xf>
    <xf numFmtId="187" fontId="75" fillId="3" borderId="306" xfId="24" applyNumberFormat="1" applyFont="1" applyFill="1" applyBorder="1" applyAlignment="1">
      <alignment horizontal="center" vertical="center" wrapText="1"/>
    </xf>
    <xf numFmtId="187" fontId="75" fillId="3" borderId="289" xfId="24" applyNumberFormat="1" applyFont="1" applyFill="1" applyBorder="1" applyAlignment="1">
      <alignment horizontal="center" vertical="center" wrapText="1"/>
    </xf>
    <xf numFmtId="0" fontId="19" fillId="3" borderId="333" xfId="24" applyFont="1" applyFill="1" applyBorder="1" applyAlignment="1">
      <alignment vertical="top" shrinkToFit="1"/>
    </xf>
    <xf numFmtId="187" fontId="75" fillId="3" borderId="317" xfId="24" applyNumberFormat="1" applyFont="1" applyFill="1" applyBorder="1" applyAlignment="1">
      <alignment horizontal="center" vertical="center" wrapText="1"/>
    </xf>
    <xf numFmtId="187" fontId="75" fillId="3" borderId="293" xfId="24" applyNumberFormat="1" applyFont="1" applyFill="1" applyBorder="1" applyAlignment="1">
      <alignment horizontal="center" vertical="center" wrapText="1"/>
    </xf>
    <xf numFmtId="0" fontId="75" fillId="3" borderId="0" xfId="24" applyFont="1" applyFill="1" applyBorder="1" applyAlignment="1">
      <alignment vertical="center"/>
    </xf>
    <xf numFmtId="0" fontId="98" fillId="3" borderId="0" xfId="24" applyFont="1" applyFill="1" applyBorder="1">
      <alignment vertical="center"/>
    </xf>
    <xf numFmtId="0" fontId="98" fillId="3" borderId="325" xfId="24" applyFont="1" applyFill="1" applyBorder="1">
      <alignment vertical="center"/>
    </xf>
    <xf numFmtId="0" fontId="98" fillId="3" borderId="0" xfId="24" applyFont="1" applyFill="1" applyBorder="1" applyAlignment="1">
      <alignment horizontal="left" vertical="center" wrapText="1"/>
    </xf>
    <xf numFmtId="0" fontId="75" fillId="3" borderId="282" xfId="24" applyFont="1" applyFill="1" applyBorder="1" applyAlignment="1">
      <alignment horizontal="center" vertical="center"/>
    </xf>
    <xf numFmtId="197" fontId="19" fillId="3" borderId="282" xfId="24" applyNumberFormat="1" applyFont="1" applyFill="1" applyBorder="1" applyAlignment="1">
      <alignment horizontal="center" vertical="center"/>
    </xf>
    <xf numFmtId="0" fontId="98" fillId="3" borderId="316" xfId="24" applyFont="1" applyFill="1" applyBorder="1" applyAlignment="1">
      <alignment horizontal="left" vertical="center" wrapText="1"/>
    </xf>
    <xf numFmtId="187" fontId="75" fillId="3" borderId="282" xfId="24" applyNumberFormat="1" applyFont="1" applyFill="1" applyBorder="1" applyAlignment="1">
      <alignment horizontal="center" vertical="center"/>
    </xf>
    <xf numFmtId="0" fontId="75" fillId="3" borderId="283" xfId="24" applyFont="1" applyFill="1" applyBorder="1" applyAlignment="1">
      <alignment horizontal="center" vertical="center"/>
    </xf>
    <xf numFmtId="0" fontId="75" fillId="3" borderId="284" xfId="24" applyFont="1" applyFill="1" applyBorder="1" applyAlignment="1">
      <alignment horizontal="center" vertical="center"/>
    </xf>
    <xf numFmtId="0" fontId="70" fillId="6" borderId="316" xfId="24" applyFont="1" applyFill="1" applyBorder="1" applyAlignment="1">
      <alignment horizontal="center" vertical="center" wrapText="1"/>
    </xf>
    <xf numFmtId="0" fontId="19" fillId="3" borderId="316" xfId="24" applyFont="1" applyFill="1" applyBorder="1">
      <alignment vertical="center"/>
    </xf>
    <xf numFmtId="0" fontId="70" fillId="6" borderId="317" xfId="24" applyFont="1" applyFill="1" applyBorder="1" applyAlignment="1">
      <alignment horizontal="center" vertical="center"/>
    </xf>
    <xf numFmtId="0" fontId="19" fillId="3" borderId="293" xfId="24" applyFont="1" applyFill="1" applyBorder="1">
      <alignment vertical="center"/>
    </xf>
    <xf numFmtId="0" fontId="70" fillId="3" borderId="316" xfId="24" applyFont="1" applyFill="1" applyBorder="1" applyAlignment="1">
      <alignment horizontal="center" vertical="center"/>
    </xf>
    <xf numFmtId="0" fontId="75" fillId="3" borderId="0" xfId="24" applyFont="1" applyFill="1" applyAlignment="1">
      <alignment horizontal="right" vertical="center"/>
    </xf>
    <xf numFmtId="0" fontId="75" fillId="3" borderId="290" xfId="24" applyFont="1" applyFill="1" applyBorder="1" applyAlignment="1">
      <alignment horizontal="center" vertical="center"/>
    </xf>
    <xf numFmtId="0" fontId="49" fillId="0" borderId="0" xfId="6" applyFont="1" applyBorder="1" applyAlignment="1">
      <alignment vertical="center"/>
    </xf>
    <xf numFmtId="0" fontId="2" fillId="0" borderId="0" xfId="6" applyFont="1" applyBorder="1" applyAlignment="1">
      <alignment horizontal="center" vertical="center" wrapText="1"/>
    </xf>
    <xf numFmtId="0" fontId="2" fillId="0" borderId="22" xfId="6" applyFont="1" applyBorder="1" applyAlignment="1">
      <alignment horizontal="center" vertical="center" wrapText="1"/>
    </xf>
    <xf numFmtId="0" fontId="2" fillId="0" borderId="23" xfId="6" applyFont="1" applyBorder="1" applyAlignment="1">
      <alignment horizontal="center" vertical="center" wrapText="1"/>
    </xf>
    <xf numFmtId="0" fontId="2" fillId="0" borderId="24" xfId="6" applyFont="1" applyBorder="1" applyAlignment="1">
      <alignment horizontal="center" vertical="center" wrapText="1"/>
    </xf>
    <xf numFmtId="0" fontId="2" fillId="0" borderId="26" xfId="6" applyFont="1" applyBorder="1" applyAlignment="1">
      <alignment horizontal="center" vertical="center" wrapText="1"/>
    </xf>
    <xf numFmtId="0" fontId="2" fillId="0" borderId="27" xfId="6" applyFont="1" applyBorder="1" applyAlignment="1">
      <alignment horizontal="center" vertical="center" wrapText="1"/>
    </xf>
    <xf numFmtId="0" fontId="2" fillId="0" borderId="37" xfId="6" applyFont="1" applyBorder="1" applyAlignment="1">
      <alignment horizontal="center" vertical="center" wrapText="1"/>
    </xf>
    <xf numFmtId="0" fontId="2" fillId="0" borderId="22" xfId="6" applyFont="1" applyBorder="1" applyAlignment="1">
      <alignment horizontal="right" vertical="center"/>
    </xf>
    <xf numFmtId="0" fontId="2" fillId="0" borderId="23" xfId="6" applyFont="1" applyBorder="1" applyAlignment="1">
      <alignment horizontal="right" vertical="center"/>
    </xf>
    <xf numFmtId="0" fontId="2" fillId="0" borderId="24" xfId="6" applyFont="1" applyBorder="1" applyAlignment="1">
      <alignment horizontal="right" vertical="center"/>
    </xf>
    <xf numFmtId="0" fontId="2" fillId="0" borderId="0" xfId="6" applyFont="1" applyBorder="1" applyAlignment="1">
      <alignment horizontal="right" vertical="center"/>
    </xf>
    <xf numFmtId="0" fontId="2" fillId="0" borderId="19" xfId="6" applyFont="1" applyBorder="1" applyAlignment="1">
      <alignment horizontal="right" vertical="center"/>
    </xf>
    <xf numFmtId="0" fontId="2" fillId="0" borderId="1" xfId="6" applyFont="1" applyBorder="1" applyAlignment="1">
      <alignment horizontal="right" vertical="center"/>
    </xf>
    <xf numFmtId="0" fontId="2" fillId="0" borderId="108" xfId="6" applyFont="1" applyBorder="1" applyAlignment="1">
      <alignment horizontal="center" vertical="center" wrapText="1"/>
    </xf>
    <xf numFmtId="58" fontId="2" fillId="0" borderId="109" xfId="6" applyNumberFormat="1" applyFont="1" applyFill="1" applyBorder="1" applyAlignment="1">
      <alignment horizontal="center" vertical="center"/>
    </xf>
    <xf numFmtId="0" fontId="2" fillId="0" borderId="109" xfId="6" applyFont="1" applyFill="1" applyBorder="1" applyAlignment="1">
      <alignment horizontal="center" vertical="center"/>
    </xf>
    <xf numFmtId="58" fontId="2" fillId="0" borderId="110" xfId="6" applyNumberFormat="1" applyFont="1" applyFill="1" applyBorder="1" applyAlignment="1">
      <alignment horizontal="center" vertical="center"/>
    </xf>
    <xf numFmtId="0" fontId="2" fillId="0" borderId="26" xfId="6" applyFont="1" applyBorder="1" applyAlignment="1">
      <alignment horizontal="right" vertical="center"/>
    </xf>
    <xf numFmtId="0" fontId="2" fillId="0" borderId="27" xfId="6" applyFont="1" applyBorder="1" applyAlignment="1">
      <alignment horizontal="right" vertical="center"/>
    </xf>
    <xf numFmtId="0" fontId="2" fillId="0" borderId="37" xfId="6" applyFont="1" applyBorder="1" applyAlignment="1">
      <alignment horizontal="right" vertical="center"/>
    </xf>
    <xf numFmtId="0" fontId="5" fillId="0" borderId="22" xfId="15" applyFont="1" applyBorder="1" applyAlignment="1">
      <alignment horizontal="left" vertical="center"/>
    </xf>
    <xf numFmtId="0" fontId="5" fillId="0" borderId="2" xfId="15" applyFont="1" applyBorder="1" applyAlignment="1">
      <alignment horizontal="left" vertical="center"/>
    </xf>
    <xf numFmtId="0" fontId="112" fillId="0" borderId="19" xfId="15" applyFont="1" applyBorder="1" applyAlignment="1">
      <alignment horizontal="left" vertical="center" wrapText="1"/>
    </xf>
    <xf numFmtId="0" fontId="5" fillId="0" borderId="0" xfId="15" applyFont="1" applyBorder="1" applyAlignment="1">
      <alignment vertical="center" textRotation="255" wrapText="1"/>
    </xf>
    <xf numFmtId="0" fontId="5" fillId="0" borderId="19" xfId="15" applyFont="1" applyBorder="1" applyAlignment="1">
      <alignment horizontal="left" vertical="center"/>
    </xf>
    <xf numFmtId="49" fontId="5" fillId="0" borderId="0" xfId="15" applyNumberFormat="1" applyFont="1" applyBorder="1" applyAlignment="1">
      <alignment vertical="center"/>
    </xf>
    <xf numFmtId="0" fontId="5" fillId="0" borderId="26" xfId="15" applyFont="1" applyBorder="1" applyAlignment="1">
      <alignment horizontal="left" vertical="center"/>
    </xf>
    <xf numFmtId="0" fontId="5" fillId="0" borderId="0" xfId="15" applyFont="1" applyBorder="1" applyAlignment="1">
      <alignment horizontal="left" vertical="center"/>
    </xf>
    <xf numFmtId="0" fontId="0" fillId="0" borderId="23" xfId="9" applyFont="1" applyBorder="1" applyAlignment="1">
      <alignment horizontal="center" vertical="center"/>
    </xf>
    <xf numFmtId="0" fontId="135" fillId="0" borderId="22" xfId="9" applyFont="1" applyBorder="1" applyAlignment="1">
      <alignment horizontal="center" vertical="center" textRotation="255" wrapText="1" shrinkToFit="1"/>
    </xf>
    <xf numFmtId="0" fontId="135" fillId="0" borderId="23" xfId="9" applyFont="1" applyBorder="1" applyAlignment="1">
      <alignment horizontal="center" vertical="center" textRotation="255" wrapText="1" shrinkToFit="1"/>
    </xf>
    <xf numFmtId="0" fontId="135" fillId="0" borderId="24" xfId="9" applyFont="1" applyBorder="1" applyAlignment="1">
      <alignment horizontal="center" vertical="center" textRotation="255" wrapText="1" shrinkToFit="1"/>
    </xf>
    <xf numFmtId="0" fontId="135" fillId="0" borderId="26" xfId="9" applyFont="1" applyBorder="1" applyAlignment="1">
      <alignment horizontal="center" vertical="center" textRotation="255" wrapText="1" shrinkToFit="1"/>
    </xf>
    <xf numFmtId="0" fontId="135" fillId="0" borderId="27" xfId="9" applyFont="1" applyBorder="1" applyAlignment="1">
      <alignment horizontal="center" vertical="center" textRotation="255" wrapText="1" shrinkToFit="1"/>
    </xf>
    <xf numFmtId="0" fontId="135" fillId="0" borderId="37" xfId="9" applyFont="1" applyBorder="1" applyAlignment="1">
      <alignment horizontal="center" vertical="center" textRotation="255" wrapText="1" shrinkToFit="1"/>
    </xf>
    <xf numFmtId="0" fontId="0" fillId="0" borderId="0" xfId="9" applyFont="1" applyAlignment="1">
      <alignment horizontal="center" vertical="center" wrapText="1"/>
    </xf>
    <xf numFmtId="0" fontId="0" fillId="0" borderId="22" xfId="9" applyFont="1" applyBorder="1" applyAlignment="1">
      <alignment vertical="center"/>
    </xf>
    <xf numFmtId="0" fontId="0" fillId="0" borderId="24" xfId="9" applyFont="1" applyBorder="1" applyAlignment="1">
      <alignment vertical="center"/>
    </xf>
    <xf numFmtId="0" fontId="24" fillId="0" borderId="22" xfId="9" applyFont="1" applyBorder="1" applyAlignment="1">
      <alignment horizontal="center" vertical="center"/>
    </xf>
    <xf numFmtId="0" fontId="24" fillId="0" borderId="23" xfId="9" applyFont="1" applyBorder="1" applyAlignment="1">
      <alignment horizontal="center" vertical="center"/>
    </xf>
    <xf numFmtId="0" fontId="24" fillId="0" borderId="24" xfId="9" applyFont="1" applyBorder="1" applyAlignment="1">
      <alignment horizontal="center" vertical="center"/>
    </xf>
    <xf numFmtId="0" fontId="0" fillId="0" borderId="22" xfId="9" applyFont="1" applyBorder="1" applyAlignment="1">
      <alignment vertical="center" wrapText="1"/>
    </xf>
    <xf numFmtId="0" fontId="0" fillId="0" borderId="23" xfId="9" applyFont="1" applyBorder="1" applyAlignment="1">
      <alignment vertical="center" wrapText="1"/>
    </xf>
    <xf numFmtId="0" fontId="0" fillId="0" borderId="24" xfId="9" applyFont="1" applyBorder="1" applyAlignment="1">
      <alignment vertical="center" wrapText="1"/>
    </xf>
    <xf numFmtId="0" fontId="10" fillId="0" borderId="23" xfId="9" applyFont="1" applyBorder="1" applyAlignment="1">
      <alignment vertical="center"/>
    </xf>
    <xf numFmtId="0" fontId="0" fillId="0" borderId="19" xfId="9" applyFont="1" applyBorder="1" applyAlignment="1">
      <alignment vertical="center"/>
    </xf>
    <xf numFmtId="0" fontId="24" fillId="0" borderId="19" xfId="9" applyFont="1" applyBorder="1" applyAlignment="1">
      <alignment horizontal="center" vertical="center"/>
    </xf>
    <xf numFmtId="0" fontId="24" fillId="0" borderId="0" xfId="9" applyFont="1" applyBorder="1" applyAlignment="1">
      <alignment horizontal="center" vertical="center"/>
    </xf>
    <xf numFmtId="0" fontId="24" fillId="0" borderId="1" xfId="9" applyFont="1" applyBorder="1" applyAlignment="1">
      <alignment horizontal="center" vertical="center"/>
    </xf>
    <xf numFmtId="0" fontId="0" fillId="0" borderId="19" xfId="9" applyFont="1" applyBorder="1" applyAlignment="1">
      <alignment vertical="center" wrapText="1"/>
    </xf>
    <xf numFmtId="0" fontId="0" fillId="0" borderId="1" xfId="9" applyFont="1" applyBorder="1" applyAlignment="1">
      <alignment vertical="center" wrapText="1"/>
    </xf>
    <xf numFmtId="0" fontId="10" fillId="0" borderId="0" xfId="9" applyFont="1" applyAlignment="1">
      <alignment vertical="center"/>
    </xf>
    <xf numFmtId="49" fontId="10" fillId="0" borderId="0" xfId="9" applyNumberFormat="1" applyFont="1" applyBorder="1" applyAlignment="1">
      <alignment vertical="center"/>
    </xf>
    <xf numFmtId="0" fontId="10" fillId="0" borderId="0" xfId="9" applyFont="1" applyBorder="1" applyAlignment="1">
      <alignment vertical="center" shrinkToFit="1"/>
    </xf>
    <xf numFmtId="0" fontId="10" fillId="0" borderId="0" xfId="9" applyFont="1" applyBorder="1" applyAlignment="1">
      <alignment vertical="center" textRotation="255" shrinkToFit="1"/>
    </xf>
    <xf numFmtId="0" fontId="10" fillId="0" borderId="1" xfId="9" applyFont="1" applyBorder="1" applyAlignment="1">
      <alignment vertical="center" textRotation="255" shrinkToFit="1"/>
    </xf>
    <xf numFmtId="0" fontId="10" fillId="0" borderId="7" xfId="9" applyFont="1" applyBorder="1" applyAlignment="1">
      <alignment horizontal="center" vertical="center" shrinkToFit="1"/>
    </xf>
    <xf numFmtId="0" fontId="10" fillId="0" borderId="8" xfId="9" applyFont="1" applyBorder="1" applyAlignment="1">
      <alignment horizontal="center" vertical="center" shrinkToFit="1"/>
    </xf>
    <xf numFmtId="0" fontId="10" fillId="0" borderId="9" xfId="9" applyFont="1" applyBorder="1" applyAlignment="1">
      <alignment horizontal="center" vertical="center"/>
    </xf>
    <xf numFmtId="0" fontId="10" fillId="0" borderId="10" xfId="9" applyFont="1" applyBorder="1" applyAlignment="1">
      <alignment horizontal="center" vertical="center"/>
    </xf>
    <xf numFmtId="0" fontId="10" fillId="0" borderId="11" xfId="9" applyFont="1" applyBorder="1" applyAlignment="1">
      <alignment horizontal="center" vertical="center"/>
    </xf>
    <xf numFmtId="0" fontId="0" fillId="0" borderId="12" xfId="9" applyFont="1" applyBorder="1" applyAlignment="1">
      <alignment horizontal="center" vertical="center" wrapText="1"/>
    </xf>
    <xf numFmtId="0" fontId="0" fillId="0" borderId="10" xfId="9" applyFont="1" applyBorder="1" applyAlignment="1">
      <alignment horizontal="center" vertical="center" wrapText="1"/>
    </xf>
    <xf numFmtId="0" fontId="0" fillId="0" borderId="11" xfId="9" applyFont="1" applyBorder="1" applyAlignment="1">
      <alignment horizontal="center" vertical="center" wrapText="1"/>
    </xf>
    <xf numFmtId="0" fontId="0" fillId="0" borderId="12" xfId="9" applyFont="1" applyBorder="1" applyAlignment="1">
      <alignment horizontal="center" vertical="center"/>
    </xf>
    <xf numFmtId="0" fontId="0" fillId="0" borderId="11" xfId="9" applyFont="1" applyBorder="1" applyAlignment="1">
      <alignment horizontal="center" vertical="center"/>
    </xf>
    <xf numFmtId="0" fontId="10" fillId="0" borderId="18" xfId="9" applyFont="1" applyBorder="1" applyAlignment="1">
      <alignment horizontal="center" vertical="center" shrinkToFit="1"/>
    </xf>
    <xf numFmtId="0" fontId="10" fillId="0" borderId="2" xfId="9" applyFont="1" applyBorder="1" applyAlignment="1">
      <alignment horizontal="center" vertical="center" shrinkToFit="1"/>
    </xf>
    <xf numFmtId="0" fontId="10" fillId="0" borderId="19" xfId="9" applyFont="1" applyBorder="1" applyAlignment="1">
      <alignment horizontal="center" vertical="center"/>
    </xf>
    <xf numFmtId="0" fontId="10" fillId="0" borderId="0" xfId="9" applyFont="1" applyBorder="1" applyAlignment="1">
      <alignment horizontal="center" vertical="center"/>
    </xf>
    <xf numFmtId="0" fontId="10" fillId="0" borderId="20" xfId="9" applyFont="1" applyBorder="1" applyAlignment="1">
      <alignment horizontal="center" vertical="center"/>
    </xf>
    <xf numFmtId="0" fontId="0" fillId="0" borderId="21" xfId="9" applyFont="1" applyBorder="1" applyAlignment="1">
      <alignment horizontal="center" vertical="center" wrapText="1"/>
    </xf>
    <xf numFmtId="0" fontId="0" fillId="0" borderId="20" xfId="9" applyFont="1" applyBorder="1" applyAlignment="1">
      <alignment horizontal="center" vertical="center" wrapText="1"/>
    </xf>
    <xf numFmtId="0" fontId="0" fillId="0" borderId="21" xfId="9" applyFont="1" applyBorder="1" applyAlignment="1">
      <alignment horizontal="center" vertical="center"/>
    </xf>
    <xf numFmtId="0" fontId="0" fillId="0" borderId="20" xfId="9" applyFont="1" applyBorder="1" applyAlignment="1">
      <alignment horizontal="center" vertical="center"/>
    </xf>
    <xf numFmtId="0" fontId="10" fillId="0" borderId="0" xfId="9" applyFont="1" applyBorder="1" applyAlignment="1">
      <alignment vertical="center" wrapText="1"/>
    </xf>
    <xf numFmtId="0" fontId="10" fillId="0" borderId="0" xfId="9" applyFont="1" applyAlignment="1">
      <alignment vertical="center" wrapText="1"/>
    </xf>
    <xf numFmtId="0" fontId="0" fillId="0" borderId="36" xfId="9" applyFont="1" applyBorder="1" applyAlignment="1">
      <alignment horizontal="center" vertical="center"/>
    </xf>
    <xf numFmtId="0" fontId="0" fillId="0" borderId="28" xfId="9" applyFont="1" applyBorder="1" applyAlignment="1">
      <alignment horizontal="center" vertical="center"/>
    </xf>
    <xf numFmtId="0" fontId="10" fillId="0" borderId="87" xfId="9" applyFont="1" applyBorder="1" applyAlignment="1">
      <alignment horizontal="center" vertical="center" shrinkToFit="1"/>
    </xf>
    <xf numFmtId="0" fontId="10" fillId="0" borderId="88" xfId="9" applyFont="1" applyBorder="1" applyAlignment="1">
      <alignment horizontal="center" vertical="center" shrinkToFit="1"/>
    </xf>
    <xf numFmtId="0" fontId="10" fillId="0" borderId="42" xfId="9" applyFont="1" applyBorder="1" applyAlignment="1">
      <alignment horizontal="center" vertical="center"/>
    </xf>
    <xf numFmtId="0" fontId="10" fillId="0" borderId="43" xfId="9" applyFont="1" applyBorder="1" applyAlignment="1">
      <alignment horizontal="center" vertical="center"/>
    </xf>
    <xf numFmtId="0" fontId="10" fillId="0" borderId="44" xfId="9" applyFont="1" applyBorder="1" applyAlignment="1">
      <alignment horizontal="center" vertical="center"/>
    </xf>
    <xf numFmtId="0" fontId="0" fillId="0" borderId="38" xfId="9" applyFont="1" applyBorder="1" applyAlignment="1">
      <alignment horizontal="center" vertical="center"/>
    </xf>
    <xf numFmtId="0" fontId="0" fillId="0" borderId="32" xfId="9" applyFont="1" applyBorder="1" applyAlignment="1">
      <alignment horizontal="center" vertical="center"/>
    </xf>
    <xf numFmtId="0" fontId="0" fillId="0" borderId="45" xfId="9" applyFont="1" applyBorder="1" applyAlignment="1">
      <alignment horizontal="center" vertical="center" wrapText="1"/>
    </xf>
    <xf numFmtId="0" fontId="0" fillId="0" borderId="43" xfId="9" applyFont="1" applyBorder="1" applyAlignment="1">
      <alignment horizontal="center" vertical="center" wrapText="1"/>
    </xf>
    <xf numFmtId="0" fontId="0" fillId="0" borderId="44" xfId="9" applyFont="1" applyBorder="1" applyAlignment="1">
      <alignment horizontal="center" vertical="center" wrapText="1"/>
    </xf>
    <xf numFmtId="0" fontId="0" fillId="0" borderId="45" xfId="9" applyFont="1" applyBorder="1" applyAlignment="1">
      <alignment horizontal="center" vertical="center"/>
    </xf>
    <xf numFmtId="0" fontId="0" fillId="0" borderId="44" xfId="9" applyFont="1" applyBorder="1" applyAlignment="1">
      <alignment horizontal="center" vertical="center"/>
    </xf>
    <xf numFmtId="0" fontId="124" fillId="0" borderId="0" xfId="9" applyFont="1" applyBorder="1" applyAlignment="1">
      <alignment horizontal="left" vertical="top"/>
    </xf>
    <xf numFmtId="0" fontId="10" fillId="0" borderId="1" xfId="9" applyFont="1" applyBorder="1" applyAlignment="1">
      <alignment vertical="center"/>
    </xf>
    <xf numFmtId="0" fontId="24" fillId="0" borderId="12" xfId="9" applyFont="1" applyBorder="1" applyAlignment="1">
      <alignment horizontal="center" vertical="center" wrapText="1"/>
    </xf>
    <xf numFmtId="0" fontId="24" fillId="0" borderId="10" xfId="9" applyFont="1" applyBorder="1" applyAlignment="1">
      <alignment horizontal="center" vertical="center" wrapText="1"/>
    </xf>
    <xf numFmtId="0" fontId="24" fillId="0" borderId="11" xfId="9" applyFont="1" applyBorder="1" applyAlignment="1">
      <alignment horizontal="center" vertical="center" wrapText="1"/>
    </xf>
    <xf numFmtId="0" fontId="50" fillId="0" borderId="16" xfId="9" applyFont="1" applyBorder="1" applyAlignment="1">
      <alignment horizontal="center" vertical="center"/>
    </xf>
    <xf numFmtId="0" fontId="0" fillId="0" borderId="7" xfId="9" applyFont="1" applyBorder="1" applyAlignment="1">
      <alignment horizontal="center" vertical="center"/>
    </xf>
    <xf numFmtId="0" fontId="0" fillId="0" borderId="8" xfId="9" applyFont="1" applyBorder="1" applyAlignment="1">
      <alignment horizontal="center" vertical="center"/>
    </xf>
    <xf numFmtId="0" fontId="10" fillId="0" borderId="8" xfId="9" applyFont="1" applyBorder="1" applyAlignment="1">
      <alignment horizontal="center" vertical="center" wrapText="1"/>
    </xf>
    <xf numFmtId="0" fontId="10" fillId="0" borderId="104" xfId="9" applyFont="1" applyBorder="1" applyAlignment="1">
      <alignment horizontal="center" vertical="center" wrapText="1"/>
    </xf>
    <xf numFmtId="0" fontId="24" fillId="0" borderId="21" xfId="9" applyFont="1" applyBorder="1" applyAlignment="1">
      <alignment horizontal="center" vertical="center" wrapText="1"/>
    </xf>
    <xf numFmtId="0" fontId="24" fillId="0" borderId="0" xfId="9" applyFont="1" applyBorder="1" applyAlignment="1">
      <alignment horizontal="center" vertical="center" wrapText="1"/>
    </xf>
    <xf numFmtId="0" fontId="24" fillId="0" borderId="20" xfId="9" applyFont="1" applyBorder="1" applyAlignment="1">
      <alignment horizontal="center" vertical="center" wrapText="1"/>
    </xf>
    <xf numFmtId="0" fontId="50" fillId="0" borderId="4" xfId="9" applyFont="1" applyBorder="1" applyAlignment="1">
      <alignment horizontal="center" vertical="center"/>
    </xf>
    <xf numFmtId="0" fontId="0" fillId="0" borderId="18" xfId="9" applyFont="1" applyBorder="1" applyAlignment="1">
      <alignment horizontal="center" vertical="center"/>
    </xf>
    <xf numFmtId="0" fontId="10" fillId="0" borderId="106" xfId="9" applyFont="1" applyBorder="1" applyAlignment="1">
      <alignment horizontal="center" vertical="center" wrapText="1"/>
    </xf>
    <xf numFmtId="0" fontId="0" fillId="0" borderId="106" xfId="9" applyFont="1" applyBorder="1" applyAlignment="1">
      <alignment horizontal="center" vertical="center"/>
    </xf>
    <xf numFmtId="0" fontId="0" fillId="0" borderId="87" xfId="9" applyFont="1" applyBorder="1" applyAlignment="1">
      <alignment horizontal="center" vertical="center"/>
    </xf>
    <xf numFmtId="0" fontId="0" fillId="0" borderId="88" xfId="9" applyFont="1" applyBorder="1" applyAlignment="1">
      <alignment horizontal="center" vertical="center"/>
    </xf>
    <xf numFmtId="0" fontId="10" fillId="0" borderId="88" xfId="9" applyFont="1" applyBorder="1" applyAlignment="1">
      <alignment horizontal="center" vertical="center" wrapText="1"/>
    </xf>
    <xf numFmtId="0" fontId="10" fillId="0" borderId="107" xfId="9" applyFont="1" applyBorder="1" applyAlignment="1">
      <alignment horizontal="center" vertical="center" wrapText="1"/>
    </xf>
    <xf numFmtId="0" fontId="24" fillId="0" borderId="45" xfId="9" applyFont="1" applyBorder="1" applyAlignment="1">
      <alignment horizontal="center" vertical="center" wrapText="1"/>
    </xf>
    <xf numFmtId="0" fontId="24" fillId="0" borderId="43" xfId="9" applyFont="1" applyBorder="1" applyAlignment="1">
      <alignment horizontal="center" vertical="center" wrapText="1"/>
    </xf>
    <xf numFmtId="0" fontId="24" fillId="0" borderId="44" xfId="9" applyFont="1" applyBorder="1" applyAlignment="1">
      <alignment horizontal="center" vertical="center" wrapText="1"/>
    </xf>
    <xf numFmtId="0" fontId="0" fillId="0" borderId="90" xfId="9" applyFont="1" applyBorder="1" applyAlignment="1">
      <alignment horizontal="center" vertical="center"/>
    </xf>
    <xf numFmtId="0" fontId="0" fillId="0" borderId="107" xfId="9" applyFont="1" applyBorder="1" applyAlignment="1">
      <alignment horizontal="center" vertical="center"/>
    </xf>
    <xf numFmtId="0" fontId="124" fillId="0" borderId="0" xfId="9" quotePrefix="1" applyFont="1" applyBorder="1" applyAlignment="1">
      <alignment horizontal="center" vertical="center"/>
    </xf>
    <xf numFmtId="0" fontId="124" fillId="0" borderId="0" xfId="9" applyFont="1" applyBorder="1" applyAlignment="1">
      <alignment horizontal="center" vertical="center"/>
    </xf>
    <xf numFmtId="0" fontId="24" fillId="0" borderId="0" xfId="9" applyFont="1" applyBorder="1" applyAlignment="1">
      <alignment vertical="center" wrapText="1"/>
    </xf>
    <xf numFmtId="0" fontId="50" fillId="0" borderId="1" xfId="9" applyFont="1" applyBorder="1" applyAlignment="1">
      <alignment vertical="center"/>
    </xf>
    <xf numFmtId="0" fontId="0" fillId="0" borderId="8" xfId="9" applyFont="1" applyBorder="1" applyAlignment="1">
      <alignment horizontal="center" vertical="center" wrapText="1"/>
    </xf>
    <xf numFmtId="0" fontId="0" fillId="0" borderId="104" xfId="9" applyFont="1" applyBorder="1" applyAlignment="1">
      <alignment horizontal="center" vertical="center" wrapText="1"/>
    </xf>
    <xf numFmtId="0" fontId="0" fillId="0" borderId="2" xfId="9" applyFont="1" applyBorder="1" applyAlignment="1">
      <alignment horizontal="center" vertical="center" wrapText="1"/>
    </xf>
    <xf numFmtId="0" fontId="0" fillId="0" borderId="106" xfId="9" applyFont="1" applyBorder="1" applyAlignment="1">
      <alignment horizontal="center" vertical="center" wrapText="1"/>
    </xf>
    <xf numFmtId="0" fontId="0" fillId="0" borderId="88" xfId="9" applyFont="1" applyBorder="1" applyAlignment="1">
      <alignment horizontal="center" vertical="center" wrapText="1"/>
    </xf>
    <xf numFmtId="0" fontId="0" fillId="0" borderId="107" xfId="9" applyFont="1" applyBorder="1" applyAlignment="1">
      <alignment horizontal="center" vertical="center" wrapText="1"/>
    </xf>
    <xf numFmtId="0" fontId="24" fillId="0" borderId="26" xfId="9" applyFont="1" applyBorder="1" applyAlignment="1">
      <alignment horizontal="center" vertical="center"/>
    </xf>
    <xf numFmtId="0" fontId="24" fillId="0" borderId="27" xfId="9" applyFont="1" applyBorder="1" applyAlignment="1">
      <alignment horizontal="center" vertical="center"/>
    </xf>
    <xf numFmtId="0" fontId="24" fillId="0" borderId="37" xfId="9" applyFont="1" applyBorder="1" applyAlignment="1">
      <alignment horizontal="center" vertical="center"/>
    </xf>
    <xf numFmtId="0" fontId="0" fillId="0" borderId="27" xfId="9" applyFont="1" applyBorder="1" applyAlignment="1">
      <alignment horizontal="center" vertical="center"/>
    </xf>
    <xf numFmtId="0" fontId="94" fillId="0" borderId="49" xfId="6" applyFont="1" applyBorder="1" applyAlignment="1">
      <alignment horizontal="center" vertical="center" wrapText="1"/>
    </xf>
    <xf numFmtId="0" fontId="94" fillId="0" borderId="15" xfId="6" applyFont="1" applyBorder="1" applyAlignment="1">
      <alignment horizontal="center" vertical="center" wrapText="1"/>
    </xf>
    <xf numFmtId="0" fontId="94" fillId="0" borderId="223" xfId="6" applyFont="1" applyBorder="1" applyAlignment="1">
      <alignment horizontal="center" vertical="center" wrapText="1"/>
    </xf>
    <xf numFmtId="0" fontId="94" fillId="0" borderId="49" xfId="6" applyFont="1" applyBorder="1" applyAlignment="1">
      <alignment horizontal="center" vertical="center"/>
    </xf>
    <xf numFmtId="0" fontId="94" fillId="0" borderId="15" xfId="6" applyFont="1" applyBorder="1" applyAlignment="1">
      <alignment horizontal="center" vertical="center"/>
    </xf>
    <xf numFmtId="0" fontId="94" fillId="0" borderId="223" xfId="6" applyFont="1" applyBorder="1" applyAlignment="1">
      <alignment horizontal="center" vertical="center"/>
    </xf>
    <xf numFmtId="0" fontId="91" fillId="0" borderId="0" xfId="6" applyFont="1" applyAlignment="1">
      <alignment horizontal="left" vertical="center" wrapText="1"/>
    </xf>
    <xf numFmtId="0" fontId="94" fillId="0" borderId="38" xfId="6" applyFont="1" applyBorder="1" applyAlignment="1">
      <alignment horizontal="left" vertical="center" wrapText="1"/>
    </xf>
    <xf numFmtId="0" fontId="94" fillId="0" borderId="335" xfId="6" applyFont="1" applyBorder="1" applyAlignment="1">
      <alignment vertical="center" wrapText="1"/>
    </xf>
    <xf numFmtId="0" fontId="94" fillId="0" borderId="22" xfId="6" applyFont="1" applyBorder="1" applyAlignment="1">
      <alignment horizontal="left" vertical="center" wrapText="1"/>
    </xf>
    <xf numFmtId="0" fontId="94" fillId="0" borderId="103" xfId="6" applyFont="1" applyBorder="1" applyAlignment="1">
      <alignment vertical="center" wrapText="1"/>
    </xf>
    <xf numFmtId="0" fontId="94" fillId="0" borderId="21" xfId="6" applyFont="1" applyBorder="1" applyAlignment="1">
      <alignment horizontal="left" vertical="center" wrapText="1"/>
    </xf>
    <xf numFmtId="0" fontId="94" fillId="0" borderId="336" xfId="6" applyFont="1" applyBorder="1" applyAlignment="1">
      <alignment vertical="center" wrapText="1"/>
    </xf>
    <xf numFmtId="0" fontId="94" fillId="0" borderId="19" xfId="6" applyFont="1" applyBorder="1" applyAlignment="1">
      <alignment horizontal="left" vertical="center" wrapText="1"/>
    </xf>
    <xf numFmtId="0" fontId="94" fillId="0" borderId="337" xfId="6" applyFont="1" applyBorder="1" applyAlignment="1">
      <alignment vertical="center" wrapText="1"/>
    </xf>
    <xf numFmtId="0" fontId="94" fillId="0" borderId="336" xfId="6" applyFont="1" applyBorder="1" applyAlignment="1">
      <alignment horizontal="center" vertical="center" wrapText="1"/>
    </xf>
    <xf numFmtId="0" fontId="94" fillId="0" borderId="105" xfId="6" applyFont="1" applyBorder="1" applyAlignment="1">
      <alignment horizontal="center" vertical="center" wrapText="1"/>
    </xf>
    <xf numFmtId="0" fontId="90" fillId="0" borderId="336" xfId="20" applyFont="1" applyBorder="1" applyAlignment="1">
      <alignment horizontal="center" vertical="center" wrapText="1"/>
    </xf>
    <xf numFmtId="0" fontId="90" fillId="0" borderId="337" xfId="20" applyFont="1" applyBorder="1" applyAlignment="1">
      <alignment horizontal="center" vertical="center" wrapText="1"/>
    </xf>
    <xf numFmtId="0" fontId="94" fillId="0" borderId="45" xfId="6" applyFont="1" applyBorder="1" applyAlignment="1">
      <alignment horizontal="left" vertical="center" wrapText="1"/>
    </xf>
    <xf numFmtId="0" fontId="94" fillId="0" borderId="338" xfId="6" applyFont="1" applyBorder="1" applyAlignment="1">
      <alignment horizontal="center" vertical="center" wrapText="1"/>
    </xf>
    <xf numFmtId="0" fontId="94" fillId="0" borderId="42" xfId="6" applyFont="1" applyBorder="1" applyAlignment="1">
      <alignment horizontal="left" vertical="center" wrapText="1"/>
    </xf>
    <xf numFmtId="0" fontId="94" fillId="0" borderId="339" xfId="6" applyFont="1" applyBorder="1" applyAlignment="1">
      <alignment horizontal="center" vertical="center" wrapText="1"/>
    </xf>
    <xf numFmtId="0" fontId="90" fillId="0" borderId="338" xfId="20" applyFont="1" applyBorder="1" applyAlignment="1">
      <alignment horizontal="center" vertical="center" wrapText="1"/>
    </xf>
    <xf numFmtId="0" fontId="90" fillId="0" borderId="340" xfId="20" applyFont="1" applyBorder="1" applyAlignment="1">
      <alignment horizontal="center" vertical="center" wrapText="1"/>
    </xf>
    <xf numFmtId="0" fontId="116" fillId="0" borderId="0" xfId="13" applyFont="1" applyAlignment="1">
      <alignment horizontal="center" vertical="center"/>
    </xf>
    <xf numFmtId="0" fontId="100" fillId="0" borderId="269" xfId="13" applyFont="1" applyBorder="1" applyAlignment="1">
      <alignment horizontal="left" vertical="center"/>
    </xf>
    <xf numFmtId="0" fontId="100" fillId="0" borderId="270" xfId="13" applyFont="1" applyBorder="1" applyAlignment="1">
      <alignment horizontal="left" vertical="center"/>
    </xf>
    <xf numFmtId="0" fontId="100" fillId="0" borderId="274" xfId="13" applyFont="1" applyBorder="1" applyAlignment="1">
      <alignment horizontal="left" vertical="center"/>
    </xf>
    <xf numFmtId="0" fontId="100" fillId="0" borderId="227" xfId="13" applyFont="1" applyBorder="1" applyAlignment="1">
      <alignment horizontal="left" vertical="center" wrapText="1"/>
    </xf>
    <xf numFmtId="0" fontId="100" fillId="0" borderId="341" xfId="13" applyFont="1" applyBorder="1" applyAlignment="1">
      <alignment horizontal="center" vertical="center"/>
    </xf>
    <xf numFmtId="0" fontId="100" fillId="0" borderId="269" xfId="13" applyFont="1" applyBorder="1">
      <alignment vertical="center"/>
    </xf>
    <xf numFmtId="0" fontId="100" fillId="0" borderId="270" xfId="13" applyFont="1" applyBorder="1">
      <alignment vertical="center"/>
    </xf>
    <xf numFmtId="0" fontId="100" fillId="0" borderId="274" xfId="13" applyFont="1" applyBorder="1">
      <alignment vertical="center"/>
    </xf>
    <xf numFmtId="0" fontId="100" fillId="0" borderId="274" xfId="13" applyFont="1" applyBorder="1" applyAlignment="1">
      <alignment horizontal="right" vertical="center"/>
    </xf>
    <xf numFmtId="0" fontId="100" fillId="0" borderId="269" xfId="13" applyFont="1" applyBorder="1" applyAlignment="1">
      <alignment horizontal="center" vertical="center"/>
    </xf>
    <xf numFmtId="0" fontId="100" fillId="0" borderId="273" xfId="13" applyFont="1" applyBorder="1">
      <alignment vertical="center"/>
    </xf>
    <xf numFmtId="0" fontId="100" fillId="0" borderId="341" xfId="13" applyFont="1" applyFill="1" applyBorder="1" applyAlignment="1">
      <alignment horizontal="right" vertical="center"/>
    </xf>
    <xf numFmtId="0" fontId="99" fillId="0" borderId="0" xfId="13" applyFont="1" applyAlignment="1">
      <alignment horizontal="left" vertical="center" wrapText="1"/>
    </xf>
    <xf numFmtId="0" fontId="99" fillId="0" borderId="0" xfId="13" applyFont="1">
      <alignment vertical="center"/>
    </xf>
    <xf numFmtId="0" fontId="100" fillId="0" borderId="0" xfId="13" applyFont="1">
      <alignment vertical="center"/>
    </xf>
    <xf numFmtId="0" fontId="100" fillId="0" borderId="174" xfId="13" applyFont="1" applyBorder="1" applyAlignment="1">
      <alignment horizontal="left" vertical="center"/>
    </xf>
    <xf numFmtId="0" fontId="100" fillId="0" borderId="2" xfId="13" applyFont="1" applyBorder="1" applyAlignment="1">
      <alignment horizontal="left" vertical="center"/>
    </xf>
    <xf numFmtId="0" fontId="100" fillId="0" borderId="118" xfId="13" applyFont="1" applyBorder="1" applyAlignment="1">
      <alignment horizontal="left" vertical="center"/>
    </xf>
    <xf numFmtId="0" fontId="100" fillId="0" borderId="342" xfId="13" applyFont="1" applyBorder="1" applyAlignment="1">
      <alignment horizontal="center" vertical="center"/>
    </xf>
    <xf numFmtId="0" fontId="120" fillId="0" borderId="174" xfId="13" applyFont="1" applyBorder="1" applyAlignment="1">
      <alignment horizontal="center" vertical="center"/>
    </xf>
    <xf numFmtId="0" fontId="120" fillId="0" borderId="2" xfId="13" applyFont="1" applyBorder="1" applyAlignment="1">
      <alignment horizontal="center" vertical="center"/>
    </xf>
    <xf numFmtId="0" fontId="100" fillId="0" borderId="2" xfId="13" applyFont="1" applyBorder="1" applyAlignment="1">
      <alignment horizontal="center" vertical="center"/>
    </xf>
    <xf numFmtId="0" fontId="100" fillId="0" borderId="118" xfId="13" applyFont="1" applyBorder="1" applyAlignment="1">
      <alignment horizontal="center" vertical="center"/>
    </xf>
    <xf numFmtId="0" fontId="120" fillId="0" borderId="73" xfId="13" applyFont="1" applyBorder="1" applyAlignment="1">
      <alignment horizontal="right" vertical="center"/>
    </xf>
    <xf numFmtId="0" fontId="100" fillId="0" borderId="174" xfId="13" applyFont="1" applyBorder="1" applyAlignment="1">
      <alignment horizontal="center" vertical="center"/>
    </xf>
    <xf numFmtId="0" fontId="120" fillId="0" borderId="77" xfId="13" applyFont="1" applyBorder="1" applyAlignment="1">
      <alignment horizontal="center" vertical="center"/>
    </xf>
    <xf numFmtId="0" fontId="100" fillId="0" borderId="77" xfId="13" applyFont="1" applyBorder="1" applyAlignment="1">
      <alignment horizontal="center" vertical="center"/>
    </xf>
    <xf numFmtId="0" fontId="100" fillId="0" borderId="22" xfId="13" applyFont="1" applyBorder="1" applyAlignment="1">
      <alignment horizontal="center" vertical="center"/>
    </xf>
    <xf numFmtId="0" fontId="100" fillId="0" borderId="2" xfId="13" applyFont="1" applyBorder="1" applyAlignment="1">
      <alignment horizontal="left" vertical="center" wrapText="1"/>
    </xf>
    <xf numFmtId="0" fontId="120" fillId="0" borderId="80" xfId="13" applyFont="1" applyBorder="1" applyAlignment="1">
      <alignment horizontal="right" vertical="center"/>
    </xf>
    <xf numFmtId="0" fontId="120" fillId="0" borderId="76" xfId="13" applyFont="1" applyBorder="1" applyAlignment="1">
      <alignment horizontal="center" vertical="center"/>
    </xf>
    <xf numFmtId="0" fontId="100" fillId="0" borderId="76" xfId="13" applyFont="1" applyBorder="1" applyAlignment="1">
      <alignment horizontal="center" vertical="center"/>
    </xf>
    <xf numFmtId="0" fontId="100" fillId="0" borderId="19" xfId="13" applyFont="1" applyBorder="1" applyAlignment="1">
      <alignment horizontal="center" vertical="center"/>
    </xf>
    <xf numFmtId="0" fontId="120" fillId="0" borderId="343" xfId="13" applyFont="1" applyBorder="1" applyAlignment="1">
      <alignment horizontal="right" vertical="center"/>
    </xf>
    <xf numFmtId="0" fontId="120" fillId="0" borderId="78" xfId="13" applyFont="1" applyBorder="1" applyAlignment="1">
      <alignment horizontal="center" vertical="center"/>
    </xf>
    <xf numFmtId="0" fontId="100" fillId="0" borderId="78" xfId="13" applyFont="1" applyBorder="1" applyAlignment="1">
      <alignment horizontal="center" vertical="center"/>
    </xf>
    <xf numFmtId="0" fontId="100" fillId="0" borderId="26" xfId="13" applyFont="1" applyBorder="1" applyAlignment="1">
      <alignment horizontal="center" vertical="center"/>
    </xf>
    <xf numFmtId="0" fontId="120" fillId="0" borderId="3" xfId="13" applyFont="1" applyBorder="1" applyAlignment="1">
      <alignment horizontal="right" vertical="center"/>
    </xf>
    <xf numFmtId="0" fontId="120" fillId="0" borderId="4" xfId="13" applyFont="1" applyBorder="1" applyAlignment="1">
      <alignment horizontal="right" vertical="center"/>
    </xf>
    <xf numFmtId="0" fontId="116" fillId="0" borderId="0" xfId="13" applyFont="1" applyAlignment="1">
      <alignment horizontal="right" vertical="center"/>
    </xf>
    <xf numFmtId="0" fontId="3" fillId="0" borderId="174" xfId="13" applyBorder="1" applyAlignment="1">
      <alignment horizontal="center" vertical="center"/>
    </xf>
    <xf numFmtId="0" fontId="3" fillId="0" borderId="2" xfId="13" applyBorder="1" applyAlignment="1">
      <alignment horizontal="center" vertical="center"/>
    </xf>
    <xf numFmtId="0" fontId="3" fillId="0" borderId="118" xfId="13" applyBorder="1" applyAlignment="1">
      <alignment horizontal="center" vertical="center"/>
    </xf>
    <xf numFmtId="0" fontId="120" fillId="0" borderId="267" xfId="13" applyFont="1" applyBorder="1" applyAlignment="1">
      <alignment horizontal="center" vertical="center"/>
    </xf>
    <xf numFmtId="0" fontId="120" fillId="0" borderId="344" xfId="13" applyFont="1" applyBorder="1" applyAlignment="1">
      <alignment horizontal="center" vertical="center"/>
    </xf>
    <xf numFmtId="0" fontId="120" fillId="0" borderId="345" xfId="13" applyFont="1" applyBorder="1" applyAlignment="1">
      <alignment horizontal="center" vertical="center"/>
    </xf>
    <xf numFmtId="0" fontId="3" fillId="0" borderId="275" xfId="13" applyBorder="1" applyAlignment="1">
      <alignment horizontal="center" vertical="center"/>
    </xf>
    <xf numFmtId="0" fontId="3" fillId="0" borderId="276" xfId="13" applyBorder="1" applyAlignment="1">
      <alignment horizontal="center" vertical="center"/>
    </xf>
    <xf numFmtId="0" fontId="3" fillId="0" borderId="346" xfId="13" applyBorder="1" applyAlignment="1">
      <alignment horizontal="center" vertical="center"/>
    </xf>
    <xf numFmtId="0" fontId="100" fillId="0" borderId="347" xfId="13" applyFont="1" applyBorder="1" applyAlignment="1">
      <alignment horizontal="center" vertical="center"/>
    </xf>
    <xf numFmtId="0" fontId="120" fillId="0" borderId="275" xfId="13" applyFont="1" applyBorder="1" applyAlignment="1">
      <alignment horizontal="center" vertical="center"/>
    </xf>
    <xf numFmtId="0" fontId="120" fillId="0" borderId="276" xfId="13" applyFont="1" applyBorder="1" applyAlignment="1">
      <alignment horizontal="center" vertical="center"/>
    </xf>
    <xf numFmtId="0" fontId="120" fillId="0" borderId="149" xfId="13" applyFont="1" applyBorder="1" applyAlignment="1">
      <alignment horizontal="center" vertical="center"/>
    </xf>
    <xf numFmtId="0" fontId="100" fillId="0" borderId="276" xfId="13" applyFont="1" applyBorder="1" applyAlignment="1">
      <alignment horizontal="center" vertical="center"/>
    </xf>
    <xf numFmtId="0" fontId="100" fillId="0" borderId="346" xfId="13" applyFont="1" applyBorder="1" applyAlignment="1">
      <alignment horizontal="center" vertical="center"/>
    </xf>
    <xf numFmtId="0" fontId="120" fillId="0" borderId="348" xfId="13" applyFont="1" applyBorder="1" applyAlignment="1">
      <alignment horizontal="center" vertical="center"/>
    </xf>
    <xf numFmtId="0" fontId="100" fillId="0" borderId="275" xfId="13" applyFont="1" applyBorder="1" applyAlignment="1">
      <alignment horizontal="center" vertical="center"/>
    </xf>
    <xf numFmtId="0" fontId="100" fillId="0" borderId="149" xfId="13" applyFont="1" applyBorder="1" applyAlignment="1">
      <alignment horizontal="center" vertical="center"/>
    </xf>
    <xf numFmtId="0" fontId="100" fillId="0" borderId="277" xfId="13" applyFont="1" applyBorder="1" applyAlignment="1">
      <alignment horizontal="center" vertical="center"/>
    </xf>
    <xf numFmtId="0" fontId="116" fillId="0" borderId="0" xfId="13" applyFont="1" applyAlignment="1">
      <alignment vertical="center"/>
    </xf>
    <xf numFmtId="0" fontId="119" fillId="0" borderId="0" xfId="13" applyFont="1" applyAlignment="1">
      <alignment horizontal="left" vertical="center" wrapText="1"/>
    </xf>
    <xf numFmtId="0" fontId="119" fillId="0" borderId="0" xfId="13" applyFont="1">
      <alignment vertical="center"/>
    </xf>
    <xf numFmtId="0" fontId="120" fillId="0" borderId="22" xfId="13" applyFont="1" applyBorder="1" applyAlignment="1">
      <alignment horizontal="right" vertical="center"/>
    </xf>
    <xf numFmtId="0" fontId="120" fillId="0" borderId="24" xfId="13" applyFont="1" applyBorder="1" applyAlignment="1">
      <alignment horizontal="right" vertical="center"/>
    </xf>
    <xf numFmtId="0" fontId="3" fillId="0" borderId="0" xfId="13" applyAlignment="1">
      <alignment horizontal="left" vertical="center"/>
    </xf>
    <xf numFmtId="0" fontId="0" fillId="0" borderId="104" xfId="6" applyFont="1" applyBorder="1" applyAlignment="1">
      <alignment horizontal="center" vertical="center"/>
    </xf>
    <xf numFmtId="0" fontId="0" fillId="0" borderId="7" xfId="6" applyFont="1" applyBorder="1" applyAlignment="1">
      <alignment horizontal="center" vertical="center" wrapText="1"/>
    </xf>
    <xf numFmtId="0" fontId="0" fillId="0" borderId="13" xfId="6" applyFont="1" applyBorder="1" applyAlignment="1">
      <alignment horizontal="center" vertical="center"/>
    </xf>
    <xf numFmtId="0" fontId="0" fillId="0" borderId="46" xfId="6" applyFont="1" applyBorder="1" applyAlignment="1">
      <alignment horizontal="center" vertical="center"/>
    </xf>
    <xf numFmtId="0" fontId="2" fillId="0" borderId="7" xfId="6" applyFont="1" applyBorder="1" applyAlignment="1">
      <alignment horizontal="center" vertical="center" wrapText="1"/>
    </xf>
    <xf numFmtId="0" fontId="2" fillId="0" borderId="8" xfId="6" applyFont="1" applyBorder="1" applyAlignment="1">
      <alignment horizontal="center" vertical="center" wrapText="1"/>
    </xf>
    <xf numFmtId="0" fontId="2" fillId="0" borderId="104" xfId="6" applyFont="1" applyBorder="1" applyAlignment="1">
      <alignment horizontal="center" vertical="center" wrapText="1"/>
    </xf>
    <xf numFmtId="0" fontId="2" fillId="0" borderId="18" xfId="6" applyFont="1" applyBorder="1" applyAlignment="1">
      <alignment horizontal="center" vertical="center" wrapText="1"/>
    </xf>
    <xf numFmtId="0" fontId="2" fillId="0" borderId="106" xfId="6" applyFont="1" applyBorder="1" applyAlignment="1">
      <alignment horizontal="center" vertical="center" wrapText="1"/>
    </xf>
    <xf numFmtId="0" fontId="28" fillId="0" borderId="18" xfId="6" applyFont="1" applyBorder="1" applyAlignment="1">
      <alignment horizontal="center" vertical="center"/>
    </xf>
    <xf numFmtId="0" fontId="28" fillId="0" borderId="106" xfId="6" applyFont="1" applyBorder="1" applyAlignment="1">
      <alignment horizontal="center" vertical="center"/>
    </xf>
    <xf numFmtId="0" fontId="28" fillId="0" borderId="87" xfId="6" applyFont="1" applyBorder="1" applyAlignment="1">
      <alignment horizontal="center" vertical="center"/>
    </xf>
    <xf numFmtId="0" fontId="28" fillId="0" borderId="88" xfId="6" applyFont="1" applyBorder="1" applyAlignment="1">
      <alignment horizontal="center" vertical="center"/>
    </xf>
    <xf numFmtId="0" fontId="28" fillId="0" borderId="107" xfId="6" applyFont="1" applyBorder="1" applyAlignment="1">
      <alignment horizontal="center" vertical="center"/>
    </xf>
    <xf numFmtId="56" fontId="2" fillId="0" borderId="78" xfId="6" applyNumberFormat="1" applyFont="1" applyBorder="1" applyAlignment="1">
      <alignment horizontal="center" vertical="center" wrapText="1"/>
    </xf>
    <xf numFmtId="9" fontId="0" fillId="0" borderId="0" xfId="6" applyNumberFormat="1" applyFont="1" applyBorder="1" applyAlignment="1">
      <alignment vertical="center"/>
    </xf>
    <xf numFmtId="0" fontId="2" fillId="0" borderId="12" xfId="6" applyFont="1" applyBorder="1" applyAlignment="1">
      <alignment horizontal="center" vertical="center" wrapText="1"/>
    </xf>
    <xf numFmtId="0" fontId="2" fillId="0" borderId="10" xfId="6" applyFont="1" applyBorder="1" applyAlignment="1">
      <alignment horizontal="center" vertical="center" wrapText="1"/>
    </xf>
    <xf numFmtId="0" fontId="2" fillId="0" borderId="11" xfId="6" applyFont="1" applyBorder="1" applyAlignment="1">
      <alignment horizontal="center" vertical="center" wrapText="1"/>
    </xf>
    <xf numFmtId="0" fontId="2" fillId="0" borderId="45" xfId="6" applyFont="1" applyBorder="1" applyAlignment="1">
      <alignment horizontal="center" vertical="center" wrapText="1"/>
    </xf>
    <xf numFmtId="0" fontId="2" fillId="0" borderId="43" xfId="6" applyFont="1" applyBorder="1" applyAlignment="1">
      <alignment horizontal="center" vertical="center" wrapText="1"/>
    </xf>
    <xf numFmtId="0" fontId="2" fillId="0" borderId="44" xfId="6" applyFont="1" applyBorder="1" applyAlignment="1">
      <alignment horizontal="center" vertical="center" wrapText="1"/>
    </xf>
    <xf numFmtId="0" fontId="0" fillId="0" borderId="10" xfId="6" applyFont="1" applyBorder="1" applyAlignment="1">
      <alignment horizontal="center" vertical="center"/>
    </xf>
    <xf numFmtId="0" fontId="0" fillId="0" borderId="43" xfId="6" applyFont="1" applyBorder="1" applyAlignment="1">
      <alignment horizontal="center" vertical="center"/>
    </xf>
    <xf numFmtId="0" fontId="28" fillId="0" borderId="10" xfId="6" applyFont="1" applyBorder="1" applyAlignment="1">
      <alignment vertical="center"/>
    </xf>
    <xf numFmtId="9" fontId="0" fillId="0" borderId="96" xfId="6" applyNumberFormat="1" applyFont="1" applyBorder="1" applyAlignment="1">
      <alignment horizontal="center" vertical="center"/>
    </xf>
    <xf numFmtId="9" fontId="0" fillId="0" borderId="97" xfId="6" applyNumberFormat="1" applyFont="1" applyBorder="1" applyAlignment="1">
      <alignment horizontal="center" vertical="center"/>
    </xf>
    <xf numFmtId="9" fontId="0" fillId="0" borderId="98" xfId="6" applyNumberFormat="1" applyFont="1" applyBorder="1" applyAlignment="1">
      <alignment horizontal="center" vertical="center"/>
    </xf>
    <xf numFmtId="0" fontId="2" fillId="0" borderId="12" xfId="6" applyFont="1" applyBorder="1" applyAlignment="1">
      <alignment horizontal="left" vertical="center" wrapText="1"/>
    </xf>
    <xf numFmtId="0" fontId="2" fillId="0" borderId="10" xfId="6" applyFont="1" applyBorder="1" applyAlignment="1">
      <alignment horizontal="left" vertical="center" wrapText="1"/>
    </xf>
    <xf numFmtId="0" fontId="2" fillId="0" borderId="11" xfId="6" applyFont="1" applyBorder="1" applyAlignment="1">
      <alignment horizontal="left" vertical="center" wrapText="1"/>
    </xf>
    <xf numFmtId="0" fontId="2" fillId="0" borderId="21" xfId="6" applyFont="1" applyBorder="1" applyAlignment="1">
      <alignment horizontal="left" vertical="center" wrapText="1"/>
    </xf>
    <xf numFmtId="0" fontId="2" fillId="0" borderId="0" xfId="6" applyFont="1" applyBorder="1" applyAlignment="1">
      <alignment horizontal="left" vertical="center" wrapText="1"/>
    </xf>
    <xf numFmtId="0" fontId="2" fillId="0" borderId="20" xfId="6" applyFont="1" applyBorder="1" applyAlignment="1">
      <alignment horizontal="left" vertical="center" wrapText="1"/>
    </xf>
    <xf numFmtId="0" fontId="2" fillId="0" borderId="45" xfId="6" applyFont="1" applyBorder="1" applyAlignment="1">
      <alignment horizontal="left" vertical="center" wrapText="1"/>
    </xf>
    <xf numFmtId="0" fontId="2" fillId="0" borderId="43" xfId="6" applyFont="1" applyBorder="1" applyAlignment="1">
      <alignment horizontal="left" vertical="center" wrapText="1"/>
    </xf>
    <xf numFmtId="0" fontId="2" fillId="0" borderId="44" xfId="6" applyFont="1" applyBorder="1" applyAlignment="1">
      <alignment horizontal="left" vertical="center" wrapText="1"/>
    </xf>
    <xf numFmtId="0" fontId="2" fillId="0" borderId="96" xfId="6" applyFont="1" applyBorder="1" applyAlignment="1">
      <alignment horizontal="right" vertical="center"/>
    </xf>
    <xf numFmtId="0" fontId="2" fillId="0" borderId="97" xfId="6" applyFont="1" applyBorder="1" applyAlignment="1">
      <alignment horizontal="right" vertical="center"/>
    </xf>
    <xf numFmtId="0" fontId="2" fillId="0" borderId="98" xfId="6" applyFont="1" applyBorder="1" applyAlignment="1">
      <alignment horizontal="right" vertical="center"/>
    </xf>
    <xf numFmtId="0" fontId="2" fillId="0" borderId="78" xfId="6" applyFont="1" applyBorder="1" applyAlignment="1">
      <alignment horizontal="center" vertical="center" wrapText="1"/>
    </xf>
    <xf numFmtId="0" fontId="110" fillId="0" borderId="0" xfId="11" applyFont="1">
      <alignment vertical="center"/>
    </xf>
    <xf numFmtId="0" fontId="110" fillId="0" borderId="0" xfId="11" applyFont="1" applyAlignment="1">
      <alignment vertical="top" wrapText="1"/>
    </xf>
    <xf numFmtId="0" fontId="110" fillId="0" borderId="77" xfId="11" applyFont="1" applyBorder="1">
      <alignment vertical="center"/>
    </xf>
    <xf numFmtId="0" fontId="110" fillId="0" borderId="76" xfId="11" applyFont="1" applyBorder="1">
      <alignment vertical="center"/>
    </xf>
    <xf numFmtId="0" fontId="110" fillId="0" borderId="216" xfId="11" applyFont="1" applyBorder="1">
      <alignment vertical="center"/>
    </xf>
    <xf numFmtId="0" fontId="110" fillId="0" borderId="217" xfId="11" applyFont="1" applyBorder="1">
      <alignment vertical="center"/>
    </xf>
    <xf numFmtId="0" fontId="110" fillId="0" borderId="2" xfId="11" applyFont="1" applyBorder="1" applyAlignment="1">
      <alignment horizontal="distributed" vertical="center" wrapText="1"/>
    </xf>
    <xf numFmtId="0" fontId="110" fillId="0" borderId="218" xfId="11" applyFont="1" applyBorder="1">
      <alignment vertical="center"/>
    </xf>
    <xf numFmtId="0" fontId="5" fillId="0" borderId="22" xfId="15" applyFont="1" applyBorder="1" applyAlignment="1">
      <alignment horizontal="left" vertical="center" wrapText="1"/>
    </xf>
    <xf numFmtId="0" fontId="5" fillId="0" borderId="24" xfId="15" applyFont="1" applyBorder="1" applyAlignment="1">
      <alignment horizontal="left" vertical="center" wrapText="1"/>
    </xf>
    <xf numFmtId="0" fontId="5" fillId="0" borderId="76" xfId="15" applyFont="1" applyBorder="1" applyAlignment="1">
      <alignment horizontal="left" vertical="center"/>
    </xf>
    <xf numFmtId="0" fontId="5" fillId="0" borderId="5" xfId="15" applyFont="1" applyBorder="1" applyAlignment="1">
      <alignment horizontal="left" vertical="center"/>
    </xf>
    <xf numFmtId="0" fontId="5" fillId="0" borderId="37" xfId="15" applyFont="1" applyBorder="1" applyAlignment="1">
      <alignment horizontal="left" vertical="center"/>
    </xf>
    <xf numFmtId="0" fontId="136" fillId="0" borderId="20" xfId="11" applyFont="1" applyBorder="1" applyAlignment="1">
      <alignment horizontal="center" vertical="center" shrinkToFit="1"/>
    </xf>
    <xf numFmtId="0" fontId="5" fillId="0" borderId="12" xfId="11" applyFont="1" applyBorder="1" applyAlignment="1">
      <alignment vertical="center"/>
    </xf>
    <xf numFmtId="0" fontId="5" fillId="0" borderId="10" xfId="11" applyFont="1" applyBorder="1" applyAlignment="1">
      <alignment vertical="center"/>
    </xf>
    <xf numFmtId="0" fontId="5" fillId="0" borderId="9" xfId="11" applyFont="1" applyBorder="1" applyAlignment="1">
      <alignment vertical="center"/>
    </xf>
    <xf numFmtId="0" fontId="5" fillId="0" borderId="13" xfId="11" applyFont="1" applyBorder="1" applyAlignment="1">
      <alignment vertical="center"/>
    </xf>
    <xf numFmtId="0" fontId="104" fillId="0" borderId="233" xfId="11" applyFont="1" applyBorder="1" applyAlignment="1">
      <alignment horizontal="center" vertical="center"/>
    </xf>
    <xf numFmtId="0" fontId="5" fillId="0" borderId="16" xfId="11" applyFont="1" applyBorder="1">
      <alignment vertical="center"/>
    </xf>
    <xf numFmtId="0" fontId="104" fillId="0" borderId="118" xfId="11" applyFont="1" applyBorder="1" applyAlignment="1">
      <alignment horizontal="center" vertical="center"/>
    </xf>
    <xf numFmtId="0" fontId="104" fillId="0" borderId="4" xfId="11" applyFont="1" applyBorder="1" applyAlignment="1">
      <alignment horizontal="center" vertical="center"/>
    </xf>
    <xf numFmtId="0" fontId="5" fillId="0" borderId="37" xfId="11" applyFont="1" applyBorder="1" applyAlignment="1">
      <alignment horizontal="center" vertical="center"/>
    </xf>
    <xf numFmtId="0" fontId="5" fillId="0" borderId="0" xfId="11" applyFont="1" applyBorder="1">
      <alignment vertical="center"/>
    </xf>
    <xf numFmtId="10" fontId="106" fillId="0" borderId="22" xfId="11" applyNumberFormat="1" applyFont="1" applyBorder="1" applyAlignment="1">
      <alignment horizontal="center" vertical="center" wrapText="1"/>
    </xf>
    <xf numFmtId="10" fontId="104" fillId="0" borderId="2" xfId="11" applyNumberFormat="1" applyFont="1" applyBorder="1" applyAlignment="1">
      <alignment horizontal="center" vertical="center"/>
    </xf>
    <xf numFmtId="10" fontId="104" fillId="0" borderId="89" xfId="11" applyNumberFormat="1" applyFont="1" applyBorder="1" applyAlignment="1">
      <alignment horizontal="center" vertical="center"/>
    </xf>
    <xf numFmtId="10" fontId="106" fillId="0" borderId="126" xfId="11" applyNumberFormat="1" applyFont="1" applyBorder="1" applyAlignment="1">
      <alignment horizontal="center" vertical="center" wrapText="1"/>
    </xf>
    <xf numFmtId="10" fontId="104" fillId="0" borderId="88" xfId="11" applyNumberFormat="1" applyFont="1" applyBorder="1" applyAlignment="1">
      <alignment horizontal="center" vertical="center"/>
    </xf>
    <xf numFmtId="0" fontId="104" fillId="0" borderId="234" xfId="11" applyFont="1" applyBorder="1" applyAlignment="1">
      <alignment horizontal="center" vertical="center"/>
    </xf>
    <xf numFmtId="0" fontId="104" fillId="0" borderId="90" xfId="11" applyFont="1" applyBorder="1" applyAlignment="1">
      <alignment horizontal="center" vertical="center"/>
    </xf>
    <xf numFmtId="0" fontId="5" fillId="0" borderId="88" xfId="11" applyFont="1" applyBorder="1" applyAlignment="1">
      <alignment horizontal="center" vertical="center"/>
    </xf>
    <xf numFmtId="0" fontId="5" fillId="0" borderId="107" xfId="11" applyFont="1" applyBorder="1" applyAlignment="1">
      <alignment horizontal="center" vertical="center"/>
    </xf>
    <xf numFmtId="0" fontId="136" fillId="0" borderId="0" xfId="11" applyFont="1" applyBorder="1" applyAlignment="1">
      <alignment vertical="center"/>
    </xf>
    <xf numFmtId="0" fontId="18" fillId="0" borderId="22" xfId="15" applyFont="1" applyBorder="1" applyAlignment="1">
      <alignment horizontal="left" vertical="center"/>
    </xf>
    <xf numFmtId="0" fontId="18" fillId="0" borderId="23" xfId="15" applyFont="1" applyBorder="1" applyAlignment="1">
      <alignment horizontal="left" vertical="center"/>
    </xf>
    <xf numFmtId="0" fontId="18" fillId="0" borderId="24" xfId="15" applyFont="1" applyBorder="1" applyAlignment="1">
      <alignment horizontal="left" vertical="center"/>
    </xf>
    <xf numFmtId="0" fontId="18" fillId="0" borderId="19" xfId="15" applyFont="1" applyBorder="1" applyAlignment="1">
      <alignment horizontal="left" vertical="center"/>
    </xf>
    <xf numFmtId="0" fontId="18" fillId="0" borderId="1" xfId="15" applyFont="1" applyBorder="1" applyAlignment="1">
      <alignment horizontal="left" vertical="center"/>
    </xf>
    <xf numFmtId="0" fontId="18" fillId="0" borderId="26" xfId="15" applyFont="1" applyBorder="1" applyAlignment="1">
      <alignment horizontal="left" vertical="center"/>
    </xf>
    <xf numFmtId="0" fontId="18" fillId="0" borderId="27" xfId="15" applyFont="1" applyBorder="1" applyAlignment="1">
      <alignment horizontal="left" vertical="center"/>
    </xf>
    <xf numFmtId="0" fontId="18" fillId="0" borderId="37" xfId="15" applyFont="1" applyBorder="1" applyAlignment="1">
      <alignment horizontal="left" vertical="center"/>
    </xf>
    <xf numFmtId="0" fontId="116" fillId="0" borderId="20" xfId="30" applyFont="1" applyBorder="1" applyAlignment="1">
      <alignment horizontal="center" vertical="center"/>
    </xf>
    <xf numFmtId="0" fontId="19" fillId="0" borderId="13" xfId="25" applyFont="1" applyFill="1" applyBorder="1" applyAlignment="1">
      <alignment horizontal="distributed" vertical="center"/>
    </xf>
    <xf numFmtId="0" fontId="100" fillId="0" borderId="7" xfId="30" applyFont="1" applyBorder="1" applyAlignment="1">
      <alignment horizontal="center" vertical="center" wrapText="1"/>
    </xf>
    <xf numFmtId="0" fontId="100" fillId="0" borderId="8" xfId="30" applyFont="1" applyBorder="1" applyAlignment="1">
      <alignment horizontal="center" vertical="center" wrapText="1"/>
    </xf>
    <xf numFmtId="0" fontId="100" fillId="0" borderId="104" xfId="30" applyFont="1" applyBorder="1" applyAlignment="1">
      <alignment horizontal="center" vertical="center" wrapText="1"/>
    </xf>
    <xf numFmtId="0" fontId="100" fillId="0" borderId="0" xfId="30" applyFont="1" applyFill="1" applyBorder="1" applyAlignment="1">
      <alignment horizontal="left" vertical="center"/>
    </xf>
    <xf numFmtId="0" fontId="100" fillId="0" borderId="0" xfId="30" applyFont="1" applyAlignment="1">
      <alignment horizontal="left" vertical="center"/>
    </xf>
    <xf numFmtId="0" fontId="19" fillId="0" borderId="1" xfId="25" applyFont="1" applyFill="1" applyBorder="1" applyAlignment="1">
      <alignment horizontal="distributed" vertical="center"/>
    </xf>
    <xf numFmtId="0" fontId="100" fillId="0" borderId="4" xfId="30" applyFont="1" applyBorder="1" applyAlignment="1">
      <alignment horizontal="center" vertical="center" wrapText="1"/>
    </xf>
    <xf numFmtId="0" fontId="2" fillId="0" borderId="128" xfId="30" applyFont="1" applyBorder="1" applyAlignment="1">
      <alignment horizontal="center" vertical="center" wrapText="1"/>
    </xf>
    <xf numFmtId="0" fontId="2" fillId="0" borderId="5" xfId="30" applyFont="1" applyBorder="1" applyAlignment="1">
      <alignment horizontal="center" vertical="center" wrapText="1"/>
    </xf>
    <xf numFmtId="0" fontId="2" fillId="0" borderId="4" xfId="30" applyFont="1" applyBorder="1" applyAlignment="1">
      <alignment horizontal="center" vertical="center" wrapText="1"/>
    </xf>
    <xf numFmtId="0" fontId="2" fillId="0" borderId="3" xfId="30" applyFont="1" applyBorder="1" applyAlignment="1">
      <alignment horizontal="center" vertical="center" wrapText="1"/>
    </xf>
    <xf numFmtId="0" fontId="2" fillId="0" borderId="253" xfId="30" applyFont="1" applyBorder="1" applyAlignment="1">
      <alignment horizontal="center" vertical="center" wrapText="1"/>
    </xf>
    <xf numFmtId="0" fontId="100" fillId="0" borderId="1" xfId="7" applyFont="1" applyBorder="1" applyAlignment="1">
      <alignment horizontal="distributed" vertical="center"/>
    </xf>
    <xf numFmtId="0" fontId="100" fillId="0" borderId="76" xfId="7" applyFont="1" applyBorder="1" applyAlignment="1">
      <alignment horizontal="distributed" vertical="center"/>
    </xf>
    <xf numFmtId="0" fontId="19" fillId="0" borderId="24" xfId="25" applyFont="1" applyFill="1" applyBorder="1" applyAlignment="1">
      <alignment horizontal="distributed" vertical="center"/>
    </xf>
    <xf numFmtId="0" fontId="75" fillId="0" borderId="83" xfId="25" applyFont="1" applyFill="1" applyBorder="1" applyAlignment="1">
      <alignment horizontal="distributed" vertical="center"/>
    </xf>
    <xf numFmtId="0" fontId="119" fillId="0" borderId="235" xfId="30" applyFont="1" applyBorder="1" applyAlignment="1">
      <alignment horizontal="center" vertical="center" wrapText="1"/>
    </xf>
    <xf numFmtId="0" fontId="119" fillId="0" borderId="3" xfId="30" applyFont="1" applyBorder="1" applyAlignment="1">
      <alignment horizontal="center" vertical="center" wrapText="1"/>
    </xf>
    <xf numFmtId="0" fontId="119" fillId="0" borderId="5" xfId="30" applyFont="1" applyBorder="1" applyAlignment="1">
      <alignment horizontal="center" vertical="center" wrapText="1"/>
    </xf>
    <xf numFmtId="0" fontId="119" fillId="0" borderId="4" xfId="30" applyFont="1" applyBorder="1" applyAlignment="1">
      <alignment horizontal="center" vertical="center" wrapText="1"/>
    </xf>
    <xf numFmtId="0" fontId="119" fillId="0" borderId="78" xfId="30" applyFont="1" applyBorder="1" applyAlignment="1">
      <alignment horizontal="center" vertical="center" wrapText="1"/>
    </xf>
    <xf numFmtId="0" fontId="24" fillId="0" borderId="2" xfId="30" applyFont="1" applyBorder="1" applyAlignment="1">
      <alignment horizontal="center" vertical="center" wrapText="1"/>
    </xf>
    <xf numFmtId="0" fontId="10" fillId="0" borderId="128" xfId="30" applyFont="1" applyBorder="1" applyAlignment="1">
      <alignment horizontal="center" vertical="center" wrapText="1"/>
    </xf>
    <xf numFmtId="0" fontId="10" fillId="0" borderId="5" xfId="30" applyFont="1" applyBorder="1" applyAlignment="1">
      <alignment horizontal="center" vertical="center" wrapText="1"/>
    </xf>
    <xf numFmtId="0" fontId="10" fillId="0" borderId="4" xfId="30" applyFont="1" applyBorder="1" applyAlignment="1">
      <alignment horizontal="center" vertical="center" wrapText="1"/>
    </xf>
    <xf numFmtId="0" fontId="10" fillId="0" borderId="3" xfId="30" applyFont="1" applyBorder="1" applyAlignment="1">
      <alignment horizontal="center" vertical="center" wrapText="1"/>
    </xf>
    <xf numFmtId="0" fontId="10" fillId="0" borderId="253" xfId="30" applyFont="1" applyBorder="1" applyAlignment="1">
      <alignment horizontal="center" vertical="center" wrapText="1"/>
    </xf>
    <xf numFmtId="0" fontId="117" fillId="0" borderId="75" xfId="30" applyFont="1" applyBorder="1" applyAlignment="1">
      <alignment horizontal="center" vertical="center"/>
    </xf>
    <xf numFmtId="0" fontId="118" fillId="0" borderId="77" xfId="25" applyFont="1" applyFill="1" applyBorder="1" applyAlignment="1">
      <alignment horizontal="center" vertical="center"/>
    </xf>
    <xf numFmtId="0" fontId="118" fillId="0" borderId="24" xfId="25" applyFont="1" applyFill="1" applyBorder="1" applyAlignment="1">
      <alignment horizontal="center" vertical="center"/>
    </xf>
    <xf numFmtId="0" fontId="118" fillId="0" borderId="22" xfId="25" applyFont="1" applyFill="1" applyBorder="1" applyAlignment="1">
      <alignment horizontal="center" vertical="center"/>
    </xf>
    <xf numFmtId="0" fontId="117" fillId="0" borderId="224" xfId="30" applyFont="1" applyBorder="1" applyAlignment="1">
      <alignment horizontal="center" vertical="center" wrapText="1"/>
    </xf>
    <xf numFmtId="0" fontId="100" fillId="0" borderId="12" xfId="30" applyFont="1" applyBorder="1" applyAlignment="1">
      <alignment horizontal="center" vertical="center" wrapText="1"/>
    </xf>
    <xf numFmtId="0" fontId="100" fillId="0" borderId="13" xfId="30" applyFont="1" applyBorder="1" applyAlignment="1">
      <alignment horizontal="center" vertical="center" wrapText="1"/>
    </xf>
    <xf numFmtId="0" fontId="117" fillId="0" borderId="95" xfId="30" applyFont="1" applyBorder="1" applyAlignment="1">
      <alignment horizontal="center" vertical="center" wrapText="1"/>
    </xf>
    <xf numFmtId="0" fontId="100" fillId="0" borderId="173" xfId="30" applyFont="1" applyBorder="1" applyAlignment="1">
      <alignment horizontal="center" vertical="center" wrapText="1"/>
    </xf>
    <xf numFmtId="0" fontId="117" fillId="0" borderId="22" xfId="30" applyFont="1" applyBorder="1" applyAlignment="1">
      <alignment horizontal="center" vertical="center" wrapText="1"/>
    </xf>
    <xf numFmtId="0" fontId="117" fillId="0" borderId="24" xfId="30" applyFont="1" applyBorder="1" applyAlignment="1">
      <alignment horizontal="center" vertical="center" wrapText="1"/>
    </xf>
    <xf numFmtId="0" fontId="100" fillId="0" borderId="23" xfId="30" applyFont="1" applyBorder="1" applyAlignment="1">
      <alignment horizontal="center" vertical="center" wrapText="1"/>
    </xf>
    <xf numFmtId="0" fontId="117" fillId="0" borderId="18" xfId="30" applyFont="1" applyBorder="1" applyAlignment="1">
      <alignment horizontal="center" vertical="center" wrapText="1"/>
    </xf>
    <xf numFmtId="0" fontId="117" fillId="0" borderId="77" xfId="30" applyFont="1" applyBorder="1" applyAlignment="1">
      <alignment horizontal="center" vertical="center" wrapText="1"/>
    </xf>
    <xf numFmtId="0" fontId="100" fillId="0" borderId="77" xfId="30" applyFont="1" applyBorder="1" applyAlignment="1">
      <alignment horizontal="center" vertical="center" wrapText="1"/>
    </xf>
    <xf numFmtId="0" fontId="100" fillId="0" borderId="32" xfId="30" applyFont="1" applyBorder="1" applyAlignment="1">
      <alignment horizontal="center" vertical="center" wrapText="1"/>
    </xf>
    <xf numFmtId="0" fontId="100" fillId="0" borderId="128" xfId="30" applyFont="1" applyBorder="1" applyAlignment="1">
      <alignment horizontal="center" vertical="center" wrapText="1"/>
    </xf>
    <xf numFmtId="0" fontId="117" fillId="0" borderId="81" xfId="30" applyFont="1" applyBorder="1" applyAlignment="1">
      <alignment horizontal="center" vertical="center"/>
    </xf>
    <xf numFmtId="0" fontId="118" fillId="0" borderId="76" xfId="25" applyFont="1" applyFill="1" applyBorder="1" applyAlignment="1">
      <alignment horizontal="center" vertical="center"/>
    </xf>
    <xf numFmtId="0" fontId="118" fillId="0" borderId="1" xfId="25" applyFont="1" applyFill="1" applyBorder="1" applyAlignment="1">
      <alignment horizontal="center" vertical="center"/>
    </xf>
    <xf numFmtId="0" fontId="118" fillId="0" borderId="19" xfId="25" applyFont="1" applyFill="1" applyBorder="1" applyAlignment="1">
      <alignment horizontal="center" vertical="center"/>
    </xf>
    <xf numFmtId="0" fontId="117" fillId="0" borderId="227" xfId="30" applyFont="1" applyBorder="1" applyAlignment="1">
      <alignment horizontal="center" vertical="center" wrapText="1"/>
    </xf>
    <xf numFmtId="0" fontId="100" fillId="0" borderId="21" xfId="30" applyFont="1" applyBorder="1" applyAlignment="1">
      <alignment horizontal="center" vertical="center" wrapText="1"/>
    </xf>
    <xf numFmtId="0" fontId="100" fillId="0" borderId="1" xfId="30" applyFont="1" applyBorder="1" applyAlignment="1">
      <alignment horizontal="center" vertical="center" wrapText="1"/>
    </xf>
    <xf numFmtId="0" fontId="117" fillId="0" borderId="76" xfId="30" applyFont="1" applyBorder="1" applyAlignment="1">
      <alignment horizontal="center" vertical="center" wrapText="1"/>
    </xf>
    <xf numFmtId="0" fontId="117" fillId="0" borderId="78" xfId="30" applyFont="1" applyBorder="1" applyAlignment="1">
      <alignment horizontal="center" vertical="center" wrapText="1"/>
    </xf>
    <xf numFmtId="0" fontId="100" fillId="0" borderId="99" xfId="30" applyFont="1" applyBorder="1" applyAlignment="1">
      <alignment horizontal="center" vertical="center" wrapText="1"/>
    </xf>
    <xf numFmtId="0" fontId="117" fillId="0" borderId="75" xfId="30" applyFont="1" applyBorder="1" applyAlignment="1">
      <alignment horizontal="center" vertical="center" wrapText="1"/>
    </xf>
    <xf numFmtId="0" fontId="117" fillId="0" borderId="19" xfId="30" applyFont="1" applyBorder="1" applyAlignment="1">
      <alignment horizontal="center" vertical="center" wrapText="1"/>
    </xf>
    <xf numFmtId="0" fontId="117" fillId="0" borderId="1" xfId="30" applyFont="1" applyBorder="1" applyAlignment="1">
      <alignment horizontal="center" vertical="center" wrapText="1"/>
    </xf>
    <xf numFmtId="0" fontId="100" fillId="0" borderId="0" xfId="30" applyFont="1" applyBorder="1" applyAlignment="1">
      <alignment horizontal="center" vertical="center" wrapText="1"/>
    </xf>
    <xf numFmtId="0" fontId="100" fillId="0" borderId="20" xfId="30" applyFont="1" applyBorder="1" applyAlignment="1">
      <alignment horizontal="center" vertical="center" wrapText="1"/>
    </xf>
    <xf numFmtId="0" fontId="108" fillId="0" borderId="2" xfId="30" applyFont="1" applyBorder="1" applyAlignment="1">
      <alignment horizontal="center" vertical="center" wrapText="1"/>
    </xf>
    <xf numFmtId="0" fontId="108" fillId="0" borderId="3" xfId="30" applyFont="1" applyBorder="1" applyAlignment="1">
      <alignment horizontal="center" vertical="center" wrapText="1"/>
    </xf>
    <xf numFmtId="0" fontId="108" fillId="0" borderId="106" xfId="30" applyFont="1" applyBorder="1" applyAlignment="1">
      <alignment horizontal="center" vertical="center" wrapText="1"/>
    </xf>
    <xf numFmtId="0" fontId="117" fillId="0" borderId="81" xfId="30" applyFont="1" applyBorder="1" applyAlignment="1">
      <alignment horizontal="center" vertical="center" wrapText="1"/>
    </xf>
    <xf numFmtId="0" fontId="118" fillId="0" borderId="37" xfId="25" applyFont="1" applyFill="1" applyBorder="1" applyAlignment="1">
      <alignment horizontal="center" vertical="center"/>
    </xf>
    <xf numFmtId="0" fontId="118" fillId="0" borderId="26" xfId="25" applyFont="1" applyFill="1" applyBorder="1" applyAlignment="1">
      <alignment horizontal="center" vertical="center"/>
    </xf>
    <xf numFmtId="0" fontId="108" fillId="0" borderId="237" xfId="30" applyFont="1" applyBorder="1" applyAlignment="1">
      <alignment horizontal="center" vertical="center" wrapText="1"/>
    </xf>
    <xf numFmtId="0" fontId="108" fillId="0" borderId="349" xfId="30" applyFont="1" applyBorder="1" applyAlignment="1">
      <alignment horizontal="center" vertical="center" wrapText="1"/>
    </xf>
    <xf numFmtId="0" fontId="108" fillId="0" borderId="238" xfId="30" applyFont="1" applyBorder="1" applyAlignment="1">
      <alignment horizontal="center" vertical="center" wrapText="1"/>
    </xf>
    <xf numFmtId="0" fontId="117" fillId="0" borderId="2" xfId="30" applyFont="1" applyBorder="1" applyAlignment="1">
      <alignment horizontal="center" vertical="center" wrapText="1"/>
    </xf>
    <xf numFmtId="0" fontId="19" fillId="0" borderId="5" xfId="25" applyFont="1" applyFill="1" applyBorder="1" applyAlignment="1">
      <alignment horizontal="center" vertical="center"/>
    </xf>
    <xf numFmtId="0" fontId="100" fillId="0" borderId="5" xfId="7" applyFont="1" applyBorder="1" applyAlignment="1">
      <alignment horizontal="center" vertical="center"/>
    </xf>
    <xf numFmtId="0" fontId="108" fillId="0" borderId="239" xfId="30" applyFont="1" applyBorder="1" applyAlignment="1">
      <alignment horizontal="center" vertical="center" wrapText="1"/>
    </xf>
    <xf numFmtId="0" fontId="108" fillId="0" borderId="350" xfId="30" applyFont="1" applyBorder="1" applyAlignment="1">
      <alignment horizontal="center" vertical="center" wrapText="1"/>
    </xf>
    <xf numFmtId="0" fontId="108" fillId="0" borderId="240" xfId="30" applyFont="1" applyBorder="1" applyAlignment="1">
      <alignment horizontal="center" vertical="center" wrapText="1"/>
    </xf>
    <xf numFmtId="0" fontId="118" fillId="0" borderId="23" xfId="25" applyFont="1" applyFill="1" applyBorder="1" applyAlignment="1">
      <alignment horizontal="center" vertical="center"/>
    </xf>
    <xf numFmtId="0" fontId="119" fillId="0" borderId="351" xfId="30" applyFont="1" applyBorder="1" applyAlignment="1">
      <alignment horizontal="center" vertical="center" wrapText="1"/>
    </xf>
    <xf numFmtId="0" fontId="108" fillId="0" borderId="351" xfId="30" applyFont="1" applyBorder="1" applyAlignment="1">
      <alignment horizontal="center" vertical="center" wrapText="1"/>
    </xf>
    <xf numFmtId="0" fontId="108" fillId="0" borderId="352" xfId="30" applyFont="1" applyBorder="1" applyAlignment="1">
      <alignment horizontal="center" vertical="center" wrapText="1"/>
    </xf>
    <xf numFmtId="0" fontId="108" fillId="0" borderId="353" xfId="30" applyFont="1" applyBorder="1" applyAlignment="1">
      <alignment horizontal="center" vertical="center" wrapText="1"/>
    </xf>
    <xf numFmtId="0" fontId="118" fillId="0" borderId="0" xfId="25" applyFont="1" applyFill="1" applyBorder="1" applyAlignment="1">
      <alignment horizontal="center" vertical="center"/>
    </xf>
    <xf numFmtId="0" fontId="119" fillId="0" borderId="354" xfId="30" applyFont="1" applyBorder="1" applyAlignment="1">
      <alignment horizontal="center" vertical="center" wrapText="1"/>
    </xf>
    <xf numFmtId="0" fontId="108" fillId="0" borderId="355" xfId="30" applyFont="1" applyBorder="1" applyAlignment="1">
      <alignment vertical="center" wrapText="1"/>
    </xf>
    <xf numFmtId="0" fontId="108" fillId="0" borderId="355" xfId="30" applyFont="1" applyBorder="1" applyAlignment="1">
      <alignment horizontal="center" vertical="center" wrapText="1"/>
    </xf>
    <xf numFmtId="0" fontId="108" fillId="0" borderId="356" xfId="30" applyFont="1" applyBorder="1" applyAlignment="1">
      <alignment horizontal="center" vertical="center" wrapText="1"/>
    </xf>
    <xf numFmtId="0" fontId="100" fillId="0" borderId="77" xfId="30" applyFont="1" applyBorder="1" applyAlignment="1">
      <alignment vertical="center" wrapText="1"/>
    </xf>
    <xf numFmtId="0" fontId="119" fillId="0" borderId="357" xfId="30" applyFont="1" applyBorder="1" applyAlignment="1">
      <alignment horizontal="center" vertical="center" wrapText="1"/>
    </xf>
    <xf numFmtId="0" fontId="108" fillId="0" borderId="358" xfId="30" applyFont="1" applyBorder="1" applyAlignment="1">
      <alignment vertical="center" wrapText="1"/>
    </xf>
    <xf numFmtId="0" fontId="108" fillId="0" borderId="358" xfId="30" applyFont="1" applyBorder="1" applyAlignment="1">
      <alignment horizontal="center" vertical="center" wrapText="1"/>
    </xf>
    <xf numFmtId="0" fontId="108" fillId="0" borderId="359" xfId="30" applyFont="1" applyBorder="1" applyAlignment="1">
      <alignment horizontal="center" vertical="center" wrapText="1"/>
    </xf>
    <xf numFmtId="0" fontId="119" fillId="0" borderId="75" xfId="30" applyFont="1" applyBorder="1" applyAlignment="1">
      <alignment horizontal="center" vertical="center" wrapText="1"/>
    </xf>
    <xf numFmtId="0" fontId="137" fillId="0" borderId="22" xfId="30" applyFont="1" applyBorder="1" applyAlignment="1">
      <alignment horizontal="center" vertical="center" wrapText="1"/>
    </xf>
    <xf numFmtId="0" fontId="137" fillId="0" borderId="24" xfId="30" applyFont="1" applyBorder="1" applyAlignment="1">
      <alignment horizontal="center" vertical="center" wrapText="1"/>
    </xf>
    <xf numFmtId="0" fontId="119" fillId="0" borderId="22" xfId="30" applyFont="1" applyBorder="1" applyAlignment="1">
      <alignment horizontal="center" vertical="center" wrapText="1"/>
    </xf>
    <xf numFmtId="0" fontId="119" fillId="0" borderId="24" xfId="30" applyFont="1" applyBorder="1" applyAlignment="1">
      <alignment horizontal="center" vertical="center" wrapText="1"/>
    </xf>
    <xf numFmtId="0" fontId="117" fillId="0" borderId="101" xfId="30" applyFont="1" applyBorder="1" applyAlignment="1">
      <alignment horizontal="center" vertical="center"/>
    </xf>
    <xf numFmtId="0" fontId="118" fillId="0" borderId="89" xfId="25" applyFont="1" applyFill="1" applyBorder="1" applyAlignment="1">
      <alignment horizontal="center" vertical="center"/>
    </xf>
    <xf numFmtId="0" fontId="118" fillId="0" borderId="43" xfId="25" applyFont="1" applyFill="1" applyBorder="1" applyAlignment="1">
      <alignment horizontal="center" vertical="center"/>
    </xf>
    <xf numFmtId="0" fontId="117" fillId="0" borderId="360" xfId="30" applyFont="1" applyBorder="1" applyAlignment="1">
      <alignment horizontal="center" vertical="center" wrapText="1"/>
    </xf>
    <xf numFmtId="0" fontId="119" fillId="0" borderId="45" xfId="30" applyFont="1" applyBorder="1" applyAlignment="1">
      <alignment horizontal="center" vertical="center" wrapText="1"/>
    </xf>
    <xf numFmtId="0" fontId="119" fillId="0" borderId="46" xfId="30" applyFont="1" applyBorder="1" applyAlignment="1">
      <alignment horizontal="center" vertical="center" wrapText="1"/>
    </xf>
    <xf numFmtId="0" fontId="108" fillId="0" borderId="89" xfId="30" applyFont="1" applyBorder="1" applyAlignment="1">
      <alignment horizontal="center" vertical="center" wrapText="1"/>
    </xf>
    <xf numFmtId="0" fontId="100" fillId="0" borderId="361" xfId="30" applyFont="1" applyBorder="1" applyAlignment="1">
      <alignment vertical="center" wrapText="1"/>
    </xf>
    <xf numFmtId="0" fontId="117" fillId="0" borderId="101" xfId="30" applyFont="1" applyBorder="1" applyAlignment="1">
      <alignment horizontal="center" vertical="center" wrapText="1"/>
    </xf>
    <xf numFmtId="0" fontId="117" fillId="0" borderId="89" xfId="30" applyFont="1" applyBorder="1" applyAlignment="1">
      <alignment horizontal="center" vertical="center" wrapText="1"/>
    </xf>
    <xf numFmtId="0" fontId="117" fillId="0" borderId="42" xfId="30" applyFont="1" applyBorder="1" applyAlignment="1">
      <alignment horizontal="center" vertical="center" wrapText="1"/>
    </xf>
    <xf numFmtId="0" fontId="117" fillId="0" borderId="46" xfId="30" applyFont="1" applyBorder="1" applyAlignment="1">
      <alignment horizontal="center" vertical="center" wrapText="1"/>
    </xf>
    <xf numFmtId="0" fontId="100" fillId="0" borderId="43" xfId="30" applyFont="1" applyBorder="1" applyAlignment="1">
      <alignment horizontal="center" vertical="center" wrapText="1"/>
    </xf>
    <xf numFmtId="0" fontId="100" fillId="0" borderId="362" xfId="30" applyFont="1" applyBorder="1" applyAlignment="1">
      <alignment horizontal="center" vertical="center" wrapText="1"/>
    </xf>
    <xf numFmtId="0" fontId="100" fillId="0" borderId="363" xfId="30" applyFont="1" applyBorder="1" applyAlignment="1">
      <alignment horizontal="center" vertical="center" wrapText="1"/>
    </xf>
    <xf numFmtId="0" fontId="100" fillId="0" borderId="364" xfId="30" applyFont="1" applyBorder="1" applyAlignment="1">
      <alignment horizontal="center" vertical="center" wrapText="1"/>
    </xf>
    <xf numFmtId="0" fontId="100" fillId="0" borderId="44" xfId="30" applyFont="1" applyBorder="1" applyAlignment="1">
      <alignment horizontal="center" vertical="center" wrapText="1"/>
    </xf>
    <xf numFmtId="0" fontId="3" fillId="0" borderId="362" xfId="30" applyFont="1" applyBorder="1" applyAlignment="1">
      <alignment vertical="center"/>
    </xf>
    <xf numFmtId="0" fontId="3" fillId="0" borderId="363" xfId="6" applyBorder="1" applyAlignment="1">
      <alignment vertical="center"/>
    </xf>
    <xf numFmtId="0" fontId="3" fillId="0" borderId="364" xfId="6" applyBorder="1" applyAlignment="1">
      <alignment vertical="center"/>
    </xf>
    <xf numFmtId="0" fontId="28" fillId="0" borderId="20" xfId="6" applyFont="1" applyBorder="1" applyAlignment="1">
      <alignment horizontal="center" vertical="center"/>
    </xf>
    <xf numFmtId="0" fontId="0" fillId="0" borderId="94" xfId="6" applyFont="1" applyBorder="1" applyAlignment="1">
      <alignment horizontal="center" vertical="center"/>
    </xf>
    <xf numFmtId="0" fontId="3" fillId="0" borderId="95" xfId="6" applyFont="1" applyBorder="1" applyAlignment="1">
      <alignment horizontal="center" vertical="center"/>
    </xf>
    <xf numFmtId="0" fontId="1" fillId="0" borderId="95" xfId="25" applyFont="1" applyFill="1" applyBorder="1" applyAlignment="1">
      <alignment horizontal="center" vertical="center"/>
    </xf>
    <xf numFmtId="0" fontId="108" fillId="0" borderId="8" xfId="25" applyFont="1" applyFill="1" applyBorder="1" applyAlignment="1">
      <alignment horizontal="center" vertical="center" shrinkToFit="1"/>
    </xf>
    <xf numFmtId="0" fontId="1" fillId="0" borderId="8" xfId="25" applyFont="1" applyFill="1" applyBorder="1" applyAlignment="1">
      <alignment horizontal="center" vertical="center" shrinkToFit="1"/>
    </xf>
    <xf numFmtId="0" fontId="1" fillId="0" borderId="104" xfId="25" applyFont="1" applyFill="1" applyBorder="1" applyAlignment="1">
      <alignment horizontal="center" vertical="center" shrinkToFit="1"/>
    </xf>
    <xf numFmtId="0" fontId="1" fillId="0" borderId="0" xfId="25" applyFont="1" applyFill="1" applyBorder="1" applyAlignment="1">
      <alignment horizontal="center" vertical="center" shrinkToFit="1"/>
    </xf>
    <xf numFmtId="0" fontId="1" fillId="0" borderId="12" xfId="25" applyFont="1" applyFill="1" applyBorder="1" applyAlignment="1">
      <alignment horizontal="center" vertical="center" wrapText="1"/>
    </xf>
    <xf numFmtId="0" fontId="1" fillId="0" borderId="13" xfId="25" applyFont="1" applyFill="1" applyBorder="1" applyAlignment="1">
      <alignment horizontal="center" vertical="center" wrapText="1"/>
    </xf>
    <xf numFmtId="0" fontId="1" fillId="0" borderId="173" xfId="25" applyFont="1" applyFill="1" applyBorder="1" applyAlignment="1">
      <alignment horizontal="center" vertical="center" shrinkToFit="1"/>
    </xf>
    <xf numFmtId="0" fontId="17" fillId="0" borderId="0" xfId="25" applyFont="1" applyFill="1" applyAlignment="1">
      <alignment horizontal="left" vertical="center" wrapText="1"/>
    </xf>
    <xf numFmtId="0" fontId="118" fillId="0" borderId="0" xfId="25" applyFont="1" applyFill="1" applyAlignment="1">
      <alignment horizontal="left" vertical="center" wrapText="1"/>
    </xf>
    <xf numFmtId="0" fontId="3" fillId="0" borderId="20" xfId="6" applyBorder="1" applyAlignment="1">
      <alignment vertical="center"/>
    </xf>
    <xf numFmtId="0" fontId="3" fillId="0" borderId="81" xfId="6" applyFont="1" applyBorder="1" applyAlignment="1">
      <alignment horizontal="center" vertical="center"/>
    </xf>
    <xf numFmtId="0" fontId="3" fillId="0" borderId="76" xfId="6" applyFont="1" applyBorder="1" applyAlignment="1">
      <alignment horizontal="center" vertical="center"/>
    </xf>
    <xf numFmtId="0" fontId="108" fillId="0" borderId="2" xfId="25" applyFont="1" applyFill="1" applyBorder="1" applyAlignment="1">
      <alignment horizontal="center" vertical="center" shrinkToFit="1"/>
    </xf>
    <xf numFmtId="0" fontId="1" fillId="0" borderId="2" xfId="25" applyFont="1" applyFill="1" applyBorder="1" applyAlignment="1">
      <alignment horizontal="center" vertical="center" shrinkToFit="1"/>
    </xf>
    <xf numFmtId="0" fontId="1" fillId="0" borderId="106" xfId="25" applyFont="1" applyFill="1" applyBorder="1" applyAlignment="1">
      <alignment horizontal="center" vertical="center" shrinkToFit="1"/>
    </xf>
    <xf numFmtId="0" fontId="1" fillId="0" borderId="21" xfId="25" applyFont="1" applyFill="1" applyBorder="1" applyAlignment="1">
      <alignment horizontal="center" vertical="center" wrapText="1"/>
    </xf>
    <xf numFmtId="0" fontId="1" fillId="0" borderId="1" xfId="25" applyFont="1" applyFill="1" applyBorder="1" applyAlignment="1">
      <alignment horizontal="center" vertical="center" wrapText="1"/>
    </xf>
    <xf numFmtId="0" fontId="1" fillId="0" borderId="99" xfId="25" applyFont="1" applyFill="1" applyBorder="1" applyAlignment="1">
      <alignment horizontal="center" vertical="center" shrinkToFit="1"/>
    </xf>
    <xf numFmtId="0" fontId="0" fillId="0" borderId="99" xfId="6" applyFont="1" applyBorder="1" applyAlignment="1">
      <alignment horizontal="center" vertical="center" shrinkToFit="1"/>
    </xf>
    <xf numFmtId="0" fontId="0" fillId="0" borderId="0" xfId="6" applyFont="1" applyBorder="1" applyAlignment="1">
      <alignment horizontal="center" vertical="center" shrinkToFit="1"/>
    </xf>
    <xf numFmtId="0" fontId="3" fillId="0" borderId="82" xfId="6" applyFont="1" applyBorder="1" applyAlignment="1">
      <alignment horizontal="center" vertical="center"/>
    </xf>
    <xf numFmtId="0" fontId="0" fillId="0" borderId="36" xfId="6" applyFont="1" applyBorder="1" applyAlignment="1">
      <alignment horizontal="center" vertical="center" wrapText="1"/>
    </xf>
    <xf numFmtId="0" fontId="0" fillId="0" borderId="111" xfId="6" applyFont="1" applyBorder="1" applyAlignment="1">
      <alignment horizontal="center" vertical="center" shrinkToFit="1"/>
    </xf>
    <xf numFmtId="0" fontId="3" fillId="0" borderId="75" xfId="6" applyFont="1" applyBorder="1" applyAlignment="1">
      <alignment vertical="center"/>
    </xf>
    <xf numFmtId="0" fontId="100" fillId="0" borderId="22" xfId="25" applyFont="1" applyFill="1" applyBorder="1" applyAlignment="1">
      <alignment horizontal="center" vertical="center" wrapText="1"/>
    </xf>
    <xf numFmtId="0" fontId="100" fillId="0" borderId="24" xfId="25" applyFont="1" applyFill="1" applyBorder="1" applyAlignment="1">
      <alignment horizontal="center" vertical="center" wrapText="1"/>
    </xf>
    <xf numFmtId="0" fontId="1" fillId="0" borderId="38" xfId="25" applyFont="1" applyFill="1" applyBorder="1" applyAlignment="1">
      <alignment horizontal="center" vertical="center" wrapText="1"/>
    </xf>
    <xf numFmtId="0" fontId="1" fillId="0" borderId="99" xfId="25" applyFont="1" applyFill="1" applyBorder="1" applyAlignment="1">
      <alignment horizontal="center" vertical="center" wrapText="1" shrinkToFit="1"/>
    </xf>
    <xf numFmtId="0" fontId="1" fillId="0" borderId="0" xfId="25" applyFont="1" applyFill="1" applyBorder="1" applyAlignment="1">
      <alignment horizontal="center" vertical="center" wrapText="1" shrinkToFit="1"/>
    </xf>
    <xf numFmtId="0" fontId="3" fillId="0" borderId="101" xfId="6" applyFont="1" applyBorder="1" applyAlignment="1">
      <alignment vertical="center"/>
    </xf>
    <xf numFmtId="0" fontId="3" fillId="0" borderId="89" xfId="6" applyFont="1" applyBorder="1" applyAlignment="1">
      <alignment vertical="center"/>
    </xf>
    <xf numFmtId="0" fontId="3" fillId="0" borderId="89" xfId="25" applyFont="1" applyFill="1" applyBorder="1" applyAlignment="1">
      <alignment horizontal="center" vertical="center"/>
    </xf>
    <xf numFmtId="0" fontId="100" fillId="0" borderId="88" xfId="25" applyFont="1" applyFill="1" applyBorder="1" applyAlignment="1">
      <alignment horizontal="center" vertical="center" wrapText="1"/>
    </xf>
    <xf numFmtId="0" fontId="108" fillId="0" borderId="88" xfId="25" applyFont="1" applyFill="1" applyBorder="1" applyAlignment="1">
      <alignment horizontal="center" vertical="center" shrinkToFit="1"/>
    </xf>
    <xf numFmtId="0" fontId="108" fillId="0" borderId="89" xfId="25" applyFont="1" applyFill="1" applyBorder="1" applyAlignment="1">
      <alignment horizontal="center" vertical="center" shrinkToFit="1"/>
    </xf>
    <xf numFmtId="0" fontId="1" fillId="0" borderId="89" xfId="25" applyFont="1" applyFill="1" applyBorder="1" applyAlignment="1">
      <alignment horizontal="center" vertical="center" shrinkToFit="1"/>
    </xf>
    <xf numFmtId="0" fontId="1" fillId="0" borderId="102" xfId="25" applyFont="1" applyFill="1" applyBorder="1" applyAlignment="1">
      <alignment horizontal="center" vertical="center" shrinkToFit="1"/>
    </xf>
    <xf numFmtId="0" fontId="1" fillId="0" borderId="101" xfId="25" applyFont="1" applyFill="1" applyBorder="1" applyAlignment="1">
      <alignment horizontal="center" vertical="center" wrapText="1"/>
    </xf>
    <xf numFmtId="0" fontId="1" fillId="0" borderId="88" xfId="25" applyFont="1" applyFill="1" applyBorder="1" applyAlignment="1">
      <alignment horizontal="center" vertical="center" wrapText="1"/>
    </xf>
    <xf numFmtId="0" fontId="1" fillId="0" borderId="107" xfId="25" applyFont="1" applyFill="1" applyBorder="1" applyAlignment="1">
      <alignment horizontal="center" vertical="center" wrapText="1" shrinkToFit="1"/>
    </xf>
    <xf numFmtId="0" fontId="29" fillId="0" borderId="0" xfId="11" applyFont="1" applyBorder="1" applyAlignment="1">
      <alignment horizontal="center" vertical="center"/>
    </xf>
    <xf numFmtId="0" fontId="3" fillId="0" borderId="4" xfId="6" applyBorder="1" applyAlignment="1">
      <alignment horizontal="center" vertical="center" wrapText="1"/>
    </xf>
    <xf numFmtId="0" fontId="3" fillId="3" borderId="2" xfId="11" applyFont="1" applyFill="1" applyBorder="1" applyAlignment="1">
      <alignment horizontal="center" vertical="center"/>
    </xf>
    <xf numFmtId="0" fontId="3" fillId="3" borderId="2" xfId="11" applyFont="1" applyFill="1" applyBorder="1" applyAlignment="1">
      <alignment vertical="center" wrapText="1"/>
    </xf>
    <xf numFmtId="0" fontId="3" fillId="3" borderId="2" xfId="11" applyFont="1" applyFill="1" applyBorder="1" applyAlignment="1">
      <alignment vertical="center"/>
    </xf>
    <xf numFmtId="0" fontId="3" fillId="0" borderId="3" xfId="6" applyBorder="1" applyAlignment="1">
      <alignment horizontal="left" vertical="center" indent="1"/>
    </xf>
    <xf numFmtId="0" fontId="3" fillId="0" borderId="3" xfId="6" applyBorder="1" applyAlignment="1">
      <alignment horizontal="left" vertical="center" wrapText="1" indent="1"/>
    </xf>
    <xf numFmtId="0" fontId="3" fillId="0" borderId="5" xfId="6" applyBorder="1" applyAlignment="1">
      <alignment horizontal="left" vertical="center" wrapText="1" indent="1"/>
    </xf>
    <xf numFmtId="0" fontId="3" fillId="0" borderId="4" xfId="6" applyBorder="1" applyAlignment="1">
      <alignment horizontal="left" vertical="center" wrapText="1" indent="1"/>
    </xf>
    <xf numFmtId="0" fontId="17" fillId="0" borderId="0" xfId="6" applyFont="1" applyAlignment="1">
      <alignment vertical="center"/>
    </xf>
    <xf numFmtId="0" fontId="3" fillId="0" borderId="22" xfId="6" applyBorder="1" applyAlignment="1">
      <alignment horizontal="left" vertical="center" wrapText="1"/>
    </xf>
    <xf numFmtId="0" fontId="3" fillId="0" borderId="5" xfId="6" applyBorder="1" applyAlignment="1">
      <alignment horizontal="left" vertical="center" wrapText="1"/>
    </xf>
    <xf numFmtId="0" fontId="3" fillId="0" borderId="23" xfId="6" applyBorder="1" applyAlignment="1">
      <alignment horizontal="left" vertical="center" wrapText="1"/>
    </xf>
    <xf numFmtId="0" fontId="3" fillId="0" borderId="24" xfId="6" applyBorder="1" applyAlignment="1">
      <alignment horizontal="left" vertical="center" wrapText="1"/>
    </xf>
    <xf numFmtId="0" fontId="3" fillId="0" borderId="23" xfId="6" applyBorder="1" applyAlignment="1">
      <alignment horizontal="left" vertical="center"/>
    </xf>
    <xf numFmtId="0" fontId="3" fillId="0" borderId="24" xfId="6" applyBorder="1" applyAlignment="1">
      <alignment vertical="center"/>
    </xf>
    <xf numFmtId="0" fontId="3" fillId="0" borderId="0" xfId="6" applyAlignment="1">
      <alignment vertical="center" wrapText="1"/>
    </xf>
    <xf numFmtId="0" fontId="3" fillId="0" borderId="76" xfId="6" applyBorder="1" applyAlignment="1">
      <alignment horizontal="left" vertical="center"/>
    </xf>
    <xf numFmtId="0" fontId="3" fillId="0" borderId="2" xfId="6" applyBorder="1" applyAlignment="1">
      <alignment horizontal="center" vertical="center" wrapText="1"/>
    </xf>
    <xf numFmtId="0" fontId="3" fillId="0" borderId="19" xfId="6" applyBorder="1" applyAlignment="1">
      <alignment vertical="center"/>
    </xf>
    <xf numFmtId="0" fontId="3" fillId="0" borderId="1" xfId="6" applyBorder="1" applyAlignment="1">
      <alignment vertical="center"/>
    </xf>
    <xf numFmtId="0" fontId="3" fillId="0" borderId="2" xfId="6" applyBorder="1" applyAlignment="1">
      <alignment horizontal="right" vertical="center"/>
    </xf>
    <xf numFmtId="0" fontId="3" fillId="0" borderId="77" xfId="6" applyBorder="1" applyAlignment="1">
      <alignment horizontal="right" vertical="center"/>
    </xf>
    <xf numFmtId="0" fontId="3" fillId="0" borderId="2" xfId="6" applyBorder="1" applyAlignment="1">
      <alignment vertical="center"/>
    </xf>
    <xf numFmtId="0" fontId="3" fillId="0" borderId="3" xfId="6" applyBorder="1" applyAlignment="1">
      <alignment horizontal="right" vertical="center"/>
    </xf>
    <xf numFmtId="0" fontId="3" fillId="0" borderId="267" xfId="6" applyBorder="1" applyAlignment="1">
      <alignment horizontal="right" vertical="center"/>
    </xf>
    <xf numFmtId="0" fontId="3" fillId="0" borderId="1" xfId="6" applyBorder="1" applyAlignment="1">
      <alignment horizontal="left" vertical="center"/>
    </xf>
    <xf numFmtId="0" fontId="3" fillId="0" borderId="26" xfId="6" applyBorder="1" applyAlignment="1">
      <alignment horizontal="left" vertical="center"/>
    </xf>
    <xf numFmtId="0" fontId="3" fillId="0" borderId="5" xfId="6" applyBorder="1" applyAlignment="1">
      <alignment horizontal="left" vertical="center"/>
    </xf>
    <xf numFmtId="0" fontId="3" fillId="0" borderId="27" xfId="6" applyBorder="1" applyAlignment="1">
      <alignment horizontal="left" vertical="center"/>
    </xf>
    <xf numFmtId="0" fontId="3" fillId="0" borderId="37" xfId="6" applyBorder="1" applyAlignment="1">
      <alignment horizontal="left" vertical="center"/>
    </xf>
    <xf numFmtId="0" fontId="3" fillId="0" borderId="26" xfId="6" applyBorder="1" applyAlignment="1">
      <alignment vertical="center"/>
    </xf>
    <xf numFmtId="0" fontId="3" fillId="0" borderId="27" xfId="6" applyBorder="1" applyAlignment="1">
      <alignment vertical="center"/>
    </xf>
    <xf numFmtId="0" fontId="3" fillId="0" borderId="37" xfId="6" applyBorder="1" applyAlignment="1">
      <alignment vertical="center"/>
    </xf>
    <xf numFmtId="0" fontId="47" fillId="0" borderId="0" xfId="8" applyFont="1">
      <alignment vertical="center"/>
    </xf>
    <xf numFmtId="0" fontId="47" fillId="0" borderId="7" xfId="10" applyFont="1" applyBorder="1" applyAlignment="1">
      <alignment horizontal="center" vertical="center" wrapText="1"/>
    </xf>
    <xf numFmtId="0" fontId="51" fillId="0" borderId="104" xfId="10" applyFont="1" applyBorder="1" applyAlignment="1">
      <alignment horizontal="center" vertical="center"/>
    </xf>
    <xf numFmtId="0" fontId="47" fillId="0" borderId="12" xfId="31" applyFont="1" applyBorder="1" applyAlignment="1">
      <alignment horizontal="left" vertical="center" wrapText="1"/>
    </xf>
    <xf numFmtId="0" fontId="47" fillId="0" borderId="14" xfId="31" applyFont="1" applyBorder="1" applyAlignment="1">
      <alignment horizontal="center" vertical="center" wrapText="1"/>
    </xf>
    <xf numFmtId="0" fontId="47" fillId="0" borderId="15" xfId="31" applyFont="1" applyBorder="1" applyAlignment="1">
      <alignment horizontal="center" vertical="center" wrapText="1"/>
    </xf>
    <xf numFmtId="0" fontId="47" fillId="0" borderId="16" xfId="31" applyFont="1" applyBorder="1" applyAlignment="1">
      <alignment horizontal="center" vertical="center" wrapText="1"/>
    </xf>
    <xf numFmtId="0" fontId="47" fillId="0" borderId="8" xfId="8" applyFont="1" applyBorder="1" applyAlignment="1">
      <alignment horizontal="center" vertical="center"/>
    </xf>
    <xf numFmtId="0" fontId="47" fillId="0" borderId="104" xfId="8" applyFont="1" applyBorder="1" applyAlignment="1">
      <alignment horizontal="center" vertical="center"/>
    </xf>
    <xf numFmtId="0" fontId="47" fillId="0" borderId="0" xfId="8" applyFont="1" applyAlignment="1">
      <alignment horizontal="left"/>
    </xf>
    <xf numFmtId="0" fontId="138" fillId="0" borderId="12" xfId="8" applyFont="1" applyBorder="1" applyAlignment="1">
      <alignment horizontal="center" vertical="center"/>
    </xf>
    <xf numFmtId="0" fontId="47" fillId="0" borderId="96" xfId="8" applyFont="1" applyBorder="1" applyAlignment="1">
      <alignment horizontal="center" vertical="center" wrapText="1"/>
    </xf>
    <xf numFmtId="0" fontId="47" fillId="0" borderId="97" xfId="8" applyFont="1" applyBorder="1" applyAlignment="1">
      <alignment horizontal="center" vertical="center" wrapText="1"/>
    </xf>
    <xf numFmtId="0" fontId="47" fillId="0" borderId="98" xfId="8" applyFont="1" applyBorder="1" applyAlignment="1">
      <alignment horizontal="center" vertical="center" wrapText="1"/>
    </xf>
    <xf numFmtId="0" fontId="47" fillId="0" borderId="0" xfId="8" applyFont="1" applyBorder="1" applyAlignment="1">
      <alignment horizontal="center" vertical="center" wrapText="1"/>
    </xf>
    <xf numFmtId="0" fontId="51" fillId="0" borderId="100" xfId="10" applyFont="1" applyBorder="1" applyAlignment="1">
      <alignment horizontal="center" vertical="center"/>
    </xf>
    <xf numFmtId="0" fontId="47" fillId="0" borderId="21" xfId="31" applyFont="1" applyBorder="1" applyAlignment="1">
      <alignment horizontal="left" vertical="center" wrapText="1"/>
    </xf>
    <xf numFmtId="0" fontId="47" fillId="0" borderId="22" xfId="31" applyFont="1" applyBorder="1" applyAlignment="1">
      <alignment horizontal="center" vertical="center" wrapText="1"/>
    </xf>
    <xf numFmtId="0" fontId="47" fillId="0" borderId="23" xfId="31" applyFont="1" applyBorder="1" applyAlignment="1">
      <alignment horizontal="center" vertical="center" wrapText="1"/>
    </xf>
    <xf numFmtId="0" fontId="47" fillId="0" borderId="24" xfId="31" applyFont="1" applyBorder="1" applyAlignment="1">
      <alignment horizontal="center" vertical="center" wrapText="1"/>
    </xf>
    <xf numFmtId="0" fontId="47" fillId="0" borderId="22" xfId="8" applyFont="1" applyBorder="1" applyAlignment="1">
      <alignment horizontal="center" vertical="center"/>
    </xf>
    <xf numFmtId="0" fontId="47" fillId="0" borderId="32" xfId="8" applyFont="1" applyBorder="1" applyAlignment="1">
      <alignment horizontal="center" vertical="center"/>
    </xf>
    <xf numFmtId="0" fontId="138" fillId="0" borderId="45" xfId="8" applyFont="1" applyBorder="1" applyAlignment="1">
      <alignment horizontal="center" vertical="center"/>
    </xf>
    <xf numFmtId="0" fontId="47" fillId="0" borderId="20" xfId="8" applyFont="1" applyBorder="1" applyAlignment="1">
      <alignment horizontal="center" vertical="center" wrapText="1"/>
    </xf>
    <xf numFmtId="0" fontId="47" fillId="0" borderId="45" xfId="8" applyFont="1" applyBorder="1" applyAlignment="1">
      <alignment horizontal="center" vertical="center" wrapText="1"/>
    </xf>
    <xf numFmtId="0" fontId="47" fillId="0" borderId="43" xfId="8" applyFont="1" applyBorder="1" applyAlignment="1">
      <alignment horizontal="center" vertical="center" wrapText="1"/>
    </xf>
    <xf numFmtId="0" fontId="47" fillId="0" borderId="44" xfId="8" applyFont="1" applyBorder="1" applyAlignment="1">
      <alignment horizontal="center" vertical="center" wrapText="1"/>
    </xf>
    <xf numFmtId="0" fontId="51" fillId="0" borderId="99" xfId="10" applyFont="1" applyBorder="1" applyAlignment="1">
      <alignment horizontal="center" vertical="center"/>
    </xf>
    <xf numFmtId="0" fontId="47" fillId="0" borderId="19" xfId="31" applyFont="1" applyBorder="1" applyAlignment="1">
      <alignment horizontal="center" vertical="center" wrapText="1"/>
    </xf>
    <xf numFmtId="0" fontId="47" fillId="0" borderId="1" xfId="31" applyFont="1" applyBorder="1" applyAlignment="1">
      <alignment horizontal="center" vertical="center" wrapText="1"/>
    </xf>
    <xf numFmtId="0" fontId="47" fillId="0" borderId="19" xfId="8" applyFont="1" applyBorder="1" applyAlignment="1">
      <alignment horizontal="center" vertical="center"/>
    </xf>
    <xf numFmtId="0" fontId="47" fillId="0" borderId="20" xfId="8" applyFont="1" applyBorder="1" applyAlignment="1">
      <alignment horizontal="center" vertical="center"/>
    </xf>
    <xf numFmtId="0" fontId="47" fillId="0" borderId="36" xfId="8" applyFont="1" applyBorder="1" applyAlignment="1">
      <alignment horizontal="center" vertical="center" wrapText="1"/>
    </xf>
    <xf numFmtId="0" fontId="47" fillId="0" borderId="82" xfId="8" applyFont="1" applyBorder="1" applyAlignment="1">
      <alignment horizontal="left" vertical="center" wrapText="1"/>
    </xf>
    <xf numFmtId="0" fontId="47" fillId="0" borderId="78" xfId="8" applyFont="1" applyBorder="1" applyAlignment="1">
      <alignment horizontal="left" vertical="center" wrapText="1"/>
    </xf>
    <xf numFmtId="0" fontId="47" fillId="0" borderId="111" xfId="8" applyFont="1" applyBorder="1" applyAlignment="1">
      <alignment horizontal="left" vertical="center" wrapText="1"/>
    </xf>
    <xf numFmtId="0" fontId="47" fillId="0" borderId="94" xfId="8" applyFont="1" applyBorder="1" applyAlignment="1">
      <alignment horizontal="left" vertical="center" wrapText="1"/>
    </xf>
    <xf numFmtId="0" fontId="47" fillId="0" borderId="95" xfId="8" applyFont="1" applyBorder="1" applyAlignment="1">
      <alignment horizontal="left" vertical="center" wrapText="1"/>
    </xf>
    <xf numFmtId="0" fontId="47" fillId="0" borderId="173" xfId="8" applyFont="1" applyBorder="1" applyAlignment="1">
      <alignment horizontal="left" vertical="center" wrapText="1"/>
    </xf>
    <xf numFmtId="0" fontId="47" fillId="0" borderId="26" xfId="31" applyFont="1" applyBorder="1" applyAlignment="1">
      <alignment horizontal="center" vertical="center" wrapText="1"/>
    </xf>
    <xf numFmtId="0" fontId="47" fillId="0" borderId="27" xfId="31" applyFont="1" applyBorder="1" applyAlignment="1">
      <alignment horizontal="center" vertical="center" wrapText="1"/>
    </xf>
    <xf numFmtId="0" fontId="47" fillId="0" borderId="37" xfId="31" applyFont="1" applyBorder="1" applyAlignment="1">
      <alignment horizontal="center" vertical="center" wrapText="1"/>
    </xf>
    <xf numFmtId="0" fontId="47" fillId="0" borderId="26" xfId="8" applyFont="1" applyBorder="1" applyAlignment="1">
      <alignment horizontal="center" vertical="center"/>
    </xf>
    <xf numFmtId="0" fontId="47" fillId="0" borderId="28" xfId="8" applyFont="1" applyBorder="1" applyAlignment="1">
      <alignment horizontal="center" vertical="center"/>
    </xf>
    <xf numFmtId="0" fontId="47" fillId="0" borderId="0" xfId="8" applyFont="1" applyAlignment="1">
      <alignment vertical="center" wrapText="1"/>
    </xf>
    <xf numFmtId="0" fontId="47" fillId="0" borderId="128" xfId="8" applyFont="1" applyBorder="1" applyAlignment="1">
      <alignment horizontal="center" vertical="center" wrapText="1"/>
    </xf>
    <xf numFmtId="0" fontId="47" fillId="0" borderId="18" xfId="8" applyFont="1" applyBorder="1" applyAlignment="1">
      <alignment horizontal="left" vertical="center" wrapText="1"/>
    </xf>
    <xf numFmtId="0" fontId="47" fillId="0" borderId="2" xfId="8" applyFont="1" applyBorder="1" applyAlignment="1">
      <alignment horizontal="left" vertical="center" wrapText="1"/>
    </xf>
    <xf numFmtId="0" fontId="47" fillId="0" borderId="106" xfId="8" applyFont="1" applyBorder="1" applyAlignment="1">
      <alignment horizontal="left" vertical="center" wrapText="1"/>
    </xf>
    <xf numFmtId="0" fontId="47" fillId="0" borderId="81" xfId="8" applyFont="1" applyBorder="1" applyAlignment="1">
      <alignment horizontal="left" vertical="center" wrapText="1"/>
    </xf>
    <xf numFmtId="0" fontId="47" fillId="0" borderId="76" xfId="8" applyFont="1" applyBorder="1" applyAlignment="1">
      <alignment horizontal="left" vertical="center" wrapText="1"/>
    </xf>
    <xf numFmtId="0" fontId="47" fillId="0" borderId="99" xfId="8" applyFont="1" applyBorder="1" applyAlignment="1">
      <alignment horizontal="left" vertical="center" wrapText="1"/>
    </xf>
    <xf numFmtId="0" fontId="47" fillId="0" borderId="3" xfId="31" applyFont="1" applyBorder="1" applyAlignment="1">
      <alignment horizontal="center" vertical="center" textRotation="255" wrapText="1"/>
    </xf>
    <xf numFmtId="0" fontId="47" fillId="0" borderId="5" xfId="31" applyFont="1" applyBorder="1" applyAlignment="1">
      <alignment horizontal="center" vertical="center" textRotation="255" wrapText="1"/>
    </xf>
    <xf numFmtId="0" fontId="47" fillId="0" borderId="4" xfId="31" applyFont="1" applyBorder="1" applyAlignment="1">
      <alignment horizontal="center" vertical="center" textRotation="255" wrapText="1"/>
    </xf>
    <xf numFmtId="0" fontId="47" fillId="0" borderId="22" xfId="31" applyFont="1" applyBorder="1" applyAlignment="1">
      <alignment horizontal="left" vertical="center" wrapText="1"/>
    </xf>
    <xf numFmtId="0" fontId="47" fillId="0" borderId="2" xfId="31" applyFont="1" applyBorder="1" applyAlignment="1">
      <alignment horizontal="center" vertical="center" wrapText="1"/>
    </xf>
    <xf numFmtId="0" fontId="38" fillId="0" borderId="2" xfId="31" applyFont="1" applyBorder="1" applyAlignment="1">
      <alignment horizontal="center" vertical="center" wrapText="1"/>
    </xf>
    <xf numFmtId="0" fontId="47" fillId="0" borderId="38" xfId="8" applyFont="1" applyBorder="1" applyAlignment="1">
      <alignment horizontal="center" vertical="center" wrapText="1"/>
    </xf>
    <xf numFmtId="0" fontId="47" fillId="0" borderId="75" xfId="8" applyFont="1" applyBorder="1" applyAlignment="1">
      <alignment horizontal="left" vertical="center" wrapText="1"/>
    </xf>
    <xf numFmtId="0" fontId="47" fillId="0" borderId="77" xfId="8" applyFont="1" applyBorder="1" applyAlignment="1">
      <alignment horizontal="left" vertical="center" wrapText="1"/>
    </xf>
    <xf numFmtId="0" fontId="47" fillId="0" borderId="100" xfId="8" applyFont="1" applyBorder="1" applyAlignment="1">
      <alignment horizontal="left" vertical="center" wrapText="1"/>
    </xf>
    <xf numFmtId="0" fontId="51" fillId="0" borderId="0" xfId="10" applyFont="1" applyAlignment="1">
      <alignment horizontal="right" vertical="center"/>
    </xf>
    <xf numFmtId="0" fontId="47" fillId="0" borderId="96" xfId="8" applyFont="1" applyBorder="1" applyAlignment="1">
      <alignment horizontal="center" vertical="center"/>
    </xf>
    <xf numFmtId="0" fontId="47" fillId="0" borderId="108" xfId="8" applyFont="1" applyBorder="1" applyAlignment="1">
      <alignment horizontal="center" vertical="center"/>
    </xf>
    <xf numFmtId="0" fontId="47" fillId="0" borderId="97" xfId="8" applyFont="1" applyBorder="1" applyAlignment="1">
      <alignment horizontal="center" vertical="center"/>
    </xf>
    <xf numFmtId="0" fontId="47" fillId="0" borderId="110" xfId="8" applyFont="1" applyBorder="1" applyAlignment="1">
      <alignment horizontal="center" vertical="center"/>
    </xf>
    <xf numFmtId="0" fontId="47" fillId="0" borderId="98" xfId="8" applyFont="1" applyBorder="1" applyAlignment="1">
      <alignment horizontal="center" vertical="center"/>
    </xf>
    <xf numFmtId="0" fontId="139" fillId="0" borderId="0" xfId="14" applyFont="1" applyAlignment="1">
      <alignment horizontal="right" vertical="center"/>
    </xf>
    <xf numFmtId="0" fontId="51" fillId="0" borderId="102" xfId="10" applyFont="1" applyBorder="1" applyAlignment="1">
      <alignment horizontal="center" vertical="center"/>
    </xf>
    <xf numFmtId="0" fontId="47" fillId="0" borderId="45" xfId="31" applyFont="1" applyBorder="1" applyAlignment="1">
      <alignment horizontal="left" vertical="center" wrapText="1"/>
    </xf>
    <xf numFmtId="0" fontId="47" fillId="0" borderId="42" xfId="31" applyFont="1" applyBorder="1" applyAlignment="1">
      <alignment horizontal="left" vertical="center" wrapText="1"/>
    </xf>
    <xf numFmtId="0" fontId="47" fillId="0" borderId="88" xfId="31" applyFont="1" applyBorder="1" applyAlignment="1">
      <alignment horizontal="center" vertical="center" wrapText="1"/>
    </xf>
    <xf numFmtId="0" fontId="47" fillId="0" borderId="42" xfId="8" applyFont="1" applyBorder="1" applyAlignment="1">
      <alignment horizontal="center" vertical="center"/>
    </xf>
    <xf numFmtId="0" fontId="47" fillId="0" borderId="44" xfId="8" applyFont="1" applyBorder="1" applyAlignment="1">
      <alignment horizontal="center" vertical="center"/>
    </xf>
    <xf numFmtId="0" fontId="47" fillId="0" borderId="45" xfId="8" applyFont="1" applyBorder="1" applyAlignment="1">
      <alignment horizontal="center" vertical="center"/>
    </xf>
    <xf numFmtId="0" fontId="47" fillId="0" borderId="89" xfId="8" applyFont="1" applyBorder="1" applyAlignment="1">
      <alignment horizontal="center" vertical="center"/>
    </xf>
    <xf numFmtId="0" fontId="47" fillId="0" borderId="102" xfId="8" applyFont="1" applyBorder="1" applyAlignment="1">
      <alignment horizontal="center" vertical="center"/>
    </xf>
    <xf numFmtId="0" fontId="47" fillId="0" borderId="0" xfId="8" applyFont="1" applyBorder="1" applyAlignment="1">
      <alignment horizontal="center" vertical="center"/>
    </xf>
    <xf numFmtId="0" fontId="36" fillId="0" borderId="0" xfId="10" applyFont="1" applyBorder="1" applyAlignment="1">
      <alignment horizontal="right" vertical="top"/>
    </xf>
    <xf numFmtId="0" fontId="19" fillId="0" borderId="0" xfId="14" applyFont="1" applyBorder="1" applyAlignment="1">
      <alignment vertical="center"/>
    </xf>
    <xf numFmtId="0" fontId="19" fillId="0" borderId="0" xfId="14" applyFont="1" applyFill="1" applyBorder="1">
      <alignment vertical="center"/>
    </xf>
    <xf numFmtId="0" fontId="69" fillId="11" borderId="2" xfId="14" applyFont="1" applyFill="1" applyBorder="1" applyAlignment="1" applyProtection="1">
      <alignment horizontal="center" vertical="center"/>
      <protection locked="0"/>
    </xf>
    <xf numFmtId="0" fontId="77" fillId="0" borderId="0" xfId="14" applyFont="1">
      <alignment vertical="center"/>
    </xf>
    <xf numFmtId="0" fontId="69" fillId="0" borderId="77" xfId="14" applyFont="1" applyBorder="1" applyAlignment="1">
      <alignment horizontal="center" vertical="center" shrinkToFit="1"/>
    </xf>
    <xf numFmtId="0" fontId="69" fillId="0" borderId="0" xfId="14" applyFont="1" applyFill="1" applyBorder="1" applyAlignment="1">
      <alignment vertical="center"/>
    </xf>
    <xf numFmtId="0" fontId="71" fillId="0" borderId="0" xfId="14" applyFont="1" applyFill="1" applyBorder="1">
      <alignment vertical="center"/>
    </xf>
    <xf numFmtId="0" fontId="69" fillId="0" borderId="76" xfId="14" applyFont="1" applyBorder="1" applyAlignment="1">
      <alignment horizontal="center" vertical="center" shrinkToFit="1"/>
    </xf>
    <xf numFmtId="0" fontId="69" fillId="0" borderId="2" xfId="14" applyFont="1" applyBorder="1" applyAlignment="1">
      <alignment horizontal="left" vertical="center"/>
    </xf>
    <xf numFmtId="0" fontId="69" fillId="0" borderId="78" xfId="14" applyFont="1" applyBorder="1" applyAlignment="1">
      <alignment horizontal="center" vertical="center" shrinkToFit="1"/>
    </xf>
    <xf numFmtId="187" fontId="76" fillId="11" borderId="24" xfId="14" applyNumberFormat="1" applyFont="1" applyFill="1" applyBorder="1" applyAlignment="1" applyProtection="1">
      <alignment horizontal="right" vertical="center"/>
      <protection locked="0"/>
    </xf>
    <xf numFmtId="0" fontId="69" fillId="0" borderId="365" xfId="14" applyFont="1" applyBorder="1" applyAlignment="1">
      <alignment horizontal="center" vertical="center"/>
    </xf>
    <xf numFmtId="187" fontId="76" fillId="11" borderId="1" xfId="14" applyNumberFormat="1" applyFont="1" applyFill="1" applyBorder="1" applyAlignment="1" applyProtection="1">
      <alignment horizontal="right" vertical="center"/>
      <protection locked="0"/>
    </xf>
    <xf numFmtId="0" fontId="69" fillId="0" borderId="366" xfId="14" applyFont="1" applyBorder="1" applyAlignment="1">
      <alignment horizontal="center" vertical="center"/>
    </xf>
    <xf numFmtId="0" fontId="69" fillId="11" borderId="2" xfId="14" applyFont="1" applyFill="1" applyBorder="1" applyAlignment="1" applyProtection="1">
      <alignment horizontal="center" vertical="center" shrinkToFit="1"/>
      <protection locked="0"/>
    </xf>
    <xf numFmtId="0" fontId="69" fillId="0" borderId="37" xfId="14" applyFont="1" applyBorder="1" applyAlignment="1">
      <alignment horizontal="center" vertical="center"/>
    </xf>
    <xf numFmtId="0" fontId="69" fillId="0" borderId="367" xfId="14" applyFont="1" applyBorder="1" applyAlignment="1">
      <alignment horizontal="center" vertical="center"/>
    </xf>
    <xf numFmtId="0" fontId="69" fillId="0" borderId="2" xfId="14" applyFont="1" applyBorder="1" applyAlignment="1">
      <alignment horizontal="center" vertical="center" shrinkToFit="1"/>
    </xf>
    <xf numFmtId="187" fontId="76" fillId="11" borderId="24" xfId="14" applyNumberFormat="1" applyFont="1" applyFill="1" applyBorder="1" applyAlignment="1" applyProtection="1">
      <alignment horizontal="right" vertical="center" shrinkToFit="1"/>
      <protection locked="0"/>
    </xf>
    <xf numFmtId="188" fontId="76" fillId="0" borderId="24" xfId="14" applyNumberFormat="1" applyFont="1" applyBorder="1" applyAlignment="1">
      <alignment horizontal="right" vertical="center" shrinkToFit="1"/>
    </xf>
    <xf numFmtId="187" fontId="76" fillId="11" borderId="1" xfId="14" applyNumberFormat="1" applyFont="1" applyFill="1" applyBorder="1" applyAlignment="1" applyProtection="1">
      <alignment horizontal="right" vertical="center" shrinkToFit="1"/>
      <protection locked="0"/>
    </xf>
    <xf numFmtId="188" fontId="76" fillId="0" borderId="1" xfId="14" applyNumberFormat="1" applyFont="1" applyBorder="1" applyAlignment="1">
      <alignment horizontal="right" vertical="center" shrinkToFit="1"/>
    </xf>
    <xf numFmtId="187" fontId="76" fillId="11" borderId="77" xfId="14" applyNumberFormat="1" applyFont="1" applyFill="1" applyBorder="1" applyAlignment="1" applyProtection="1">
      <alignment horizontal="right" vertical="center" shrinkToFit="1"/>
      <protection locked="0"/>
    </xf>
    <xf numFmtId="187" fontId="76" fillId="0" borderId="77" xfId="14" applyNumberFormat="1" applyFont="1" applyBorder="1" applyAlignment="1">
      <alignment horizontal="right" vertical="center" shrinkToFit="1"/>
    </xf>
    <xf numFmtId="188" fontId="76" fillId="0" borderId="77" xfId="14" applyNumberFormat="1" applyFont="1" applyFill="1" applyBorder="1" applyAlignment="1" applyProtection="1">
      <alignment horizontal="right" vertical="center"/>
      <protection locked="0"/>
    </xf>
    <xf numFmtId="187" fontId="76" fillId="11" borderId="76" xfId="14" applyNumberFormat="1" applyFont="1" applyFill="1" applyBorder="1" applyAlignment="1" applyProtection="1">
      <alignment horizontal="right" vertical="center" shrinkToFit="1"/>
      <protection locked="0"/>
    </xf>
    <xf numFmtId="188" fontId="76" fillId="0" borderId="76" xfId="14" applyNumberFormat="1" applyFont="1" applyFill="1" applyBorder="1" applyAlignment="1" applyProtection="1">
      <alignment horizontal="right" vertical="center"/>
      <protection locked="0"/>
    </xf>
    <xf numFmtId="188" fontId="76" fillId="0" borderId="78" xfId="14" applyNumberFormat="1" applyFont="1" applyFill="1" applyBorder="1" applyAlignment="1" applyProtection="1">
      <alignment horizontal="right" vertical="center"/>
      <protection locked="0"/>
    </xf>
    <xf numFmtId="198" fontId="76" fillId="11" borderId="2" xfId="14" applyNumberFormat="1" applyFont="1" applyFill="1" applyBorder="1" applyAlignment="1" applyProtection="1">
      <alignment horizontal="right" vertical="center"/>
      <protection locked="0"/>
    </xf>
    <xf numFmtId="188" fontId="100" fillId="0" borderId="2" xfId="14" applyNumberFormat="1" applyFont="1" applyBorder="1" applyAlignment="1">
      <alignment horizontal="center" vertical="center"/>
    </xf>
    <xf numFmtId="188" fontId="76" fillId="0" borderId="0" xfId="14" applyNumberFormat="1" applyFont="1" applyFill="1" applyBorder="1" applyAlignment="1" applyProtection="1">
      <alignment vertical="center"/>
      <protection locked="0"/>
    </xf>
    <xf numFmtId="0" fontId="140" fillId="0" borderId="0" xfId="14" applyFont="1" applyAlignment="1">
      <alignment horizontal="left" vertical="center"/>
    </xf>
    <xf numFmtId="0" fontId="141" fillId="0" borderId="12" xfId="14" applyFont="1" applyBorder="1" applyAlignment="1">
      <alignment horizontal="center" vertical="center"/>
    </xf>
    <xf numFmtId="0" fontId="141" fillId="0" borderId="11" xfId="14" applyFont="1" applyBorder="1" applyAlignment="1">
      <alignment horizontal="center" vertical="center"/>
    </xf>
    <xf numFmtId="0" fontId="141" fillId="0" borderId="21" xfId="14" applyFont="1" applyBorder="1" applyAlignment="1">
      <alignment horizontal="center" vertical="center"/>
    </xf>
    <xf numFmtId="0" fontId="141" fillId="0" borderId="20" xfId="14" applyFont="1" applyBorder="1" applyAlignment="1">
      <alignment horizontal="center" vertical="center"/>
    </xf>
    <xf numFmtId="0" fontId="71" fillId="0" borderId="0" xfId="14" applyFont="1" applyAlignment="1">
      <alignment horizontal="left" vertical="center"/>
    </xf>
    <xf numFmtId="187" fontId="76" fillId="11" borderId="77" xfId="14" applyNumberFormat="1" applyFont="1" applyFill="1" applyBorder="1" applyAlignment="1" applyProtection="1">
      <alignment horizontal="right" vertical="center"/>
      <protection locked="0"/>
    </xf>
    <xf numFmtId="187" fontId="76" fillId="11" borderId="76" xfId="14" applyNumberFormat="1" applyFont="1" applyFill="1" applyBorder="1" applyAlignment="1" applyProtection="1">
      <alignment horizontal="right" vertical="center"/>
      <protection locked="0"/>
    </xf>
    <xf numFmtId="188" fontId="76" fillId="11" borderId="2" xfId="14" applyNumberFormat="1" applyFont="1" applyFill="1" applyBorder="1" applyAlignment="1" applyProtection="1">
      <alignment horizontal="right" vertical="center"/>
      <protection locked="0"/>
    </xf>
    <xf numFmtId="0" fontId="19" fillId="0" borderId="19" xfId="14" applyFont="1" applyBorder="1">
      <alignment vertical="center"/>
    </xf>
    <xf numFmtId="188" fontId="76" fillId="0" borderId="77" xfId="14" applyNumberFormat="1" applyFont="1" applyBorder="1" applyAlignment="1">
      <alignment horizontal="right" vertical="center" shrinkToFit="1"/>
    </xf>
    <xf numFmtId="188" fontId="76" fillId="0" borderId="76" xfId="14" applyNumberFormat="1" applyFont="1" applyBorder="1" applyAlignment="1">
      <alignment horizontal="right" vertical="center" shrinkToFit="1"/>
    </xf>
    <xf numFmtId="0" fontId="141" fillId="0" borderId="45" xfId="14" applyFont="1" applyBorder="1" applyAlignment="1">
      <alignment horizontal="center" vertical="center"/>
    </xf>
    <xf numFmtId="0" fontId="141" fillId="0" borderId="44" xfId="14" applyFont="1" applyBorder="1" applyAlignment="1">
      <alignment horizontal="center" vertical="center"/>
    </xf>
    <xf numFmtId="187" fontId="76" fillId="0" borderId="77" xfId="14" applyNumberFormat="1" applyFont="1" applyBorder="1" applyAlignment="1">
      <alignment horizontal="right" vertical="center"/>
    </xf>
    <xf numFmtId="187" fontId="76" fillId="0" borderId="76" xfId="14" applyNumberFormat="1" applyFont="1" applyBorder="1" applyAlignment="1">
      <alignment horizontal="right" vertical="center"/>
    </xf>
    <xf numFmtId="0" fontId="142" fillId="0" borderId="19" xfId="14" applyFont="1" applyBorder="1" applyAlignment="1">
      <alignment horizontal="right" vertical="center"/>
    </xf>
    <xf numFmtId="0" fontId="72" fillId="0" borderId="12" xfId="14" applyFont="1" applyBorder="1" applyAlignment="1">
      <alignment horizontal="center" vertical="center"/>
    </xf>
    <xf numFmtId="0" fontId="72" fillId="0" borderId="11" xfId="14" applyFont="1" applyBorder="1" applyAlignment="1">
      <alignment horizontal="center" vertical="center"/>
    </xf>
    <xf numFmtId="0" fontId="72" fillId="0" borderId="21" xfId="14" applyFont="1" applyBorder="1" applyAlignment="1">
      <alignment horizontal="center" vertical="center"/>
    </xf>
    <xf numFmtId="0" fontId="72" fillId="0" borderId="20" xfId="14" applyFont="1" applyBorder="1" applyAlignment="1">
      <alignment horizontal="center" vertical="center"/>
    </xf>
    <xf numFmtId="0" fontId="72" fillId="0" borderId="45" xfId="14" applyFont="1" applyBorder="1" applyAlignment="1">
      <alignment horizontal="center" vertical="center"/>
    </xf>
    <xf numFmtId="0" fontId="72" fillId="0" borderId="44" xfId="14" applyFont="1" applyBorder="1" applyAlignment="1">
      <alignment horizontal="center" vertical="center"/>
    </xf>
    <xf numFmtId="0" fontId="3" fillId="0" borderId="3" xfId="6" applyBorder="1" applyAlignment="1">
      <alignment horizontal="left" vertical="center" wrapText="1"/>
    </xf>
    <xf numFmtId="0" fontId="3" fillId="0" borderId="4" xfId="6" applyBorder="1" applyAlignment="1">
      <alignment horizontal="left" vertical="center" wrapText="1"/>
    </xf>
    <xf numFmtId="0" fontId="17" fillId="0" borderId="0" xfId="6" applyFont="1" applyAlignment="1">
      <alignment horizontal="left" vertical="center"/>
    </xf>
    <xf numFmtId="0" fontId="3" fillId="0" borderId="77" xfId="6" applyFill="1" applyBorder="1" applyAlignment="1">
      <alignment vertical="center" wrapText="1"/>
    </xf>
    <xf numFmtId="0" fontId="3" fillId="0" borderId="76" xfId="6" applyFill="1" applyBorder="1" applyAlignment="1">
      <alignment vertical="center"/>
    </xf>
    <xf numFmtId="0" fontId="3" fillId="0" borderId="78" xfId="6" applyFill="1" applyBorder="1" applyAlignment="1">
      <alignment vertical="center"/>
    </xf>
    <xf numFmtId="0" fontId="5" fillId="0" borderId="77" xfId="11" applyFont="1" applyBorder="1" applyAlignment="1">
      <alignment horizontal="left" vertical="center" indent="1"/>
    </xf>
    <xf numFmtId="0" fontId="5" fillId="0" borderId="23" xfId="11" applyFont="1" applyBorder="1" applyAlignment="1">
      <alignment horizontal="left" vertical="center" indent="1"/>
    </xf>
    <xf numFmtId="0" fontId="5" fillId="0" borderId="24" xfId="11" applyFont="1" applyBorder="1" applyAlignment="1">
      <alignment horizontal="left" vertical="center" indent="1"/>
    </xf>
    <xf numFmtId="0" fontId="5" fillId="0" borderId="3" xfId="11" applyFont="1" applyBorder="1" applyAlignment="1">
      <alignment horizontal="left" vertical="center"/>
    </xf>
    <xf numFmtId="0" fontId="5" fillId="0" borderId="4" xfId="11" applyFont="1" applyBorder="1" applyAlignment="1">
      <alignment horizontal="left" vertical="center"/>
    </xf>
    <xf numFmtId="0" fontId="5" fillId="0" borderId="2" xfId="11" applyFont="1" applyBorder="1" applyAlignment="1">
      <alignment horizontal="left" vertical="center" indent="1"/>
    </xf>
    <xf numFmtId="0" fontId="5" fillId="0" borderId="77" xfId="11" applyFont="1" applyBorder="1">
      <alignment vertical="center"/>
    </xf>
    <xf numFmtId="0" fontId="5" fillId="0" borderId="23" xfId="11" applyFont="1" applyBorder="1">
      <alignment vertical="center"/>
    </xf>
    <xf numFmtId="0" fontId="5" fillId="0" borderId="24" xfId="11" applyFont="1" applyBorder="1">
      <alignment vertical="center"/>
    </xf>
    <xf numFmtId="0" fontId="5" fillId="0" borderId="19" xfId="11" applyFont="1" applyBorder="1">
      <alignment vertical="center"/>
    </xf>
    <xf numFmtId="0" fontId="5" fillId="0" borderId="1" xfId="11" applyFont="1" applyBorder="1">
      <alignment vertical="center"/>
    </xf>
    <xf numFmtId="0" fontId="5" fillId="0" borderId="76" xfId="11" applyFont="1" applyBorder="1">
      <alignment vertical="center"/>
    </xf>
    <xf numFmtId="0" fontId="5" fillId="0" borderId="2" xfId="11" applyFont="1" applyBorder="1" applyAlignment="1">
      <alignment horizontal="distributed" vertical="center" wrapText="1"/>
    </xf>
    <xf numFmtId="0" fontId="5" fillId="0" borderId="2" xfId="11" applyFont="1" applyBorder="1" applyAlignment="1">
      <alignment horizontal="right" vertical="center" indent="1"/>
    </xf>
    <xf numFmtId="0" fontId="5" fillId="0" borderId="23" xfId="11" applyFont="1" applyBorder="1" applyAlignment="1">
      <alignment horizontal="right" vertical="center"/>
    </xf>
    <xf numFmtId="0" fontId="5" fillId="0" borderId="78" xfId="11" applyFont="1" applyBorder="1">
      <alignment vertical="center"/>
    </xf>
    <xf numFmtId="0" fontId="5" fillId="0" borderId="27" xfId="11" applyFont="1" applyBorder="1">
      <alignment vertical="center"/>
    </xf>
    <xf numFmtId="0" fontId="5" fillId="0" borderId="26" xfId="11" applyFont="1" applyBorder="1">
      <alignment vertical="center"/>
    </xf>
  </cellXfs>
  <cellStyles count="36">
    <cellStyle name="Excel Built-in Explanatory Text" xfId="1"/>
    <cellStyle name="桁区切り 2" xfId="2"/>
    <cellStyle name="桁区切り 2 2" xfId="3"/>
    <cellStyle name="標準" xfId="0" builtinId="0"/>
    <cellStyle name="標準 10" xfId="4"/>
    <cellStyle name="標準 2" xfId="5"/>
    <cellStyle name="標準 2 2" xfId="6"/>
    <cellStyle name="標準 2 2 2" xfId="7"/>
    <cellStyle name="標準 2 2 3" xfId="8"/>
    <cellStyle name="標準 2 2_【者】指定申請提出書類一覧" xfId="9"/>
    <cellStyle name="標準 2 3" xfId="10"/>
    <cellStyle name="標準 3" xfId="11"/>
    <cellStyle name="標準 3_(6月~)体制等状況一覧" xfId="12"/>
    <cellStyle name="標準 4" xfId="13"/>
    <cellStyle name="標準 4 2" xfId="14"/>
    <cellStyle name="標準 5" xfId="15"/>
    <cellStyle name="標準 5 2" xfId="16"/>
    <cellStyle name="標準 6" xfId="17"/>
    <cellStyle name="標準 7" xfId="18"/>
    <cellStyle name="標準 8" xfId="19"/>
    <cellStyle name="標準 9" xfId="20"/>
    <cellStyle name="標準_(6月~)体制等状況一覧" xfId="21"/>
    <cellStyle name="標準_090401yoshiki5-1-13" xfId="22"/>
    <cellStyle name="標準_A型スコア表" xfId="23"/>
    <cellStyle name="標準_A型スコア表_1" xfId="24"/>
    <cellStyle name="標準_③-２加算様式（就労）" xfId="25"/>
    <cellStyle name="標準_③-２加算様式（就労）_(6月~)体制等状況一覧" xfId="26"/>
    <cellStyle name="標準_③-３加算様式（追加）" xfId="27"/>
    <cellStyle name="標準_【者】指定申請提出書類一覧" xfId="28"/>
    <cellStyle name="標準_かさんくん1" xfId="29"/>
    <cellStyle name="標準_報酬コード表" xfId="30"/>
    <cellStyle name="標準_特定事業所加算届出様式" xfId="31"/>
    <cellStyle name="標準_短期入所介護給付費請求書" xfId="32"/>
    <cellStyle name="標準_総括表を変更しました（６／２３）" xfId="33"/>
    <cellStyle name="標準_総括表を変更しました（６／２３）_(6月~)体制等状況一覧" xfId="34"/>
    <cellStyle name="ハイパーリンク" xfId="35" builtinId="8"/>
  </cellStyles>
  <dxfs count="207">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3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5" tint="0.4"/>
        </patternFill>
      </fill>
    </dxf>
    <dxf>
      <fill>
        <patternFill>
          <bgColor rgb="FFFFFF00"/>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0" tint="-0.35"/>
        </patternFill>
      </fill>
    </dxf>
    <dxf>
      <fill>
        <patternFill>
          <bgColor theme="5" tint="0.4"/>
        </patternFill>
      </fill>
    </dxf>
    <dxf>
      <fill>
        <patternFill>
          <bgColor rgb="FFFFFF00"/>
        </patternFill>
      </fill>
    </dxf>
    <dxf>
      <fill>
        <patternFill>
          <bgColor theme="0" tint="-0.35"/>
        </patternFill>
      </fill>
    </dxf>
    <dxf>
      <fill>
        <patternFill>
          <bgColor theme="5" tint="0.4"/>
        </patternFill>
      </fill>
    </dxf>
    <dxf>
      <fill>
        <patternFill>
          <bgColor rgb="FFFFFF00"/>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25"/>
        </patternFill>
      </fill>
    </dxf>
    <dxf>
      <fill>
        <patternFill>
          <bgColor theme="0" tint="-0.35"/>
        </patternFill>
      </fill>
    </dxf>
    <dxf>
      <fill>
        <patternFill>
          <bgColor theme="0" tint="-0.35"/>
        </patternFill>
      </fill>
    </dxf>
    <dxf>
      <fill>
        <patternFill>
          <bgColor theme="0" tint="-0.35"/>
        </patternFill>
      </fill>
    </dxf>
  </dxfs>
  <tableStyles count="0" defaultTableStyle="TableStyleMedium2" defaultPivotStyle="PivotStyleLight16"/>
  <extLst>
    <ext xmlns:x14="http://schemas.microsoft.com/office/spreadsheetml/2009/9/main" uri="{EB79DEF2-80B8-43e5-95BD-54CBDDF9020C}">
      <x14:slicer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4="http://schemas.microsoft.com/office/spreadsheetml/2009/9/main" defaultSlicerStyle="SlicerStyleLight1"/>
    </ext>
    <ext xmlns:x15="http://schemas.microsoft.com/office/spreadsheetml/2010/11/main" uri="{9260A510-F301-46a8-8635-F512D64BE5F5}">
      <x15:timelineStyles xmlns:r="http://schemas.openxmlformats.org/officeDocument/2006/relationships" xmlns="http://schemas.openxmlformats.org/spreadsheetml/2006/main" xmlns:mc="http://schemas.openxmlformats.org/markup-compatibility/2006" xmlns:x14ac="http://schemas.microsoft.com/office/spreadsheetml/2009/9/ac" xmlns:x16r2="http://schemas.microsoft.com/office/spreadsheetml/2015/02/main" xmlns:x15="http://schemas.microsoft.com/office/spreadsheetml/2010/11/main" defaultTimelineStyle="TimeSlicerStyleLight1"/>
    </ext>
  </extLst>
</styleSheet>
</file>

<file path=xl/_rels/workbook.xml.rels><?xml version="1.0" encoding="UTF-8"?><Relationships xmlns="http://schemas.openxmlformats.org/package/2006/relationships"><Relationship Id="rId1" Type="http://schemas.openxmlformats.org/officeDocument/2006/relationships/worksheet" Target="worksheets/sheet1.xml" /><Relationship Id="rId2" Type="http://schemas.openxmlformats.org/officeDocument/2006/relationships/worksheet" Target="worksheets/sheet2.xml" /><Relationship Id="rId3" Type="http://schemas.openxmlformats.org/officeDocument/2006/relationships/worksheet" Target="worksheets/sheet3.xml" /><Relationship Id="rId4" Type="http://schemas.openxmlformats.org/officeDocument/2006/relationships/worksheet" Target="worksheets/sheet4.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worksheet" Target="worksheets/sheet37.xml" /><Relationship Id="rId38" Type="http://schemas.openxmlformats.org/officeDocument/2006/relationships/worksheet" Target="worksheets/sheet38.xml" /><Relationship Id="rId39" Type="http://schemas.openxmlformats.org/officeDocument/2006/relationships/worksheet" Target="worksheets/sheet39.xml" /><Relationship Id="rId40" Type="http://schemas.openxmlformats.org/officeDocument/2006/relationships/worksheet" Target="worksheets/sheet40.xml" /><Relationship Id="rId41" Type="http://schemas.openxmlformats.org/officeDocument/2006/relationships/worksheet" Target="worksheets/sheet41.xml" /><Relationship Id="rId42" Type="http://schemas.openxmlformats.org/officeDocument/2006/relationships/worksheet" Target="worksheets/sheet42.xml" /><Relationship Id="rId43" Type="http://schemas.openxmlformats.org/officeDocument/2006/relationships/worksheet" Target="worksheets/sheet43.xml" /><Relationship Id="rId44" Type="http://schemas.openxmlformats.org/officeDocument/2006/relationships/worksheet" Target="worksheets/sheet44.xml" /><Relationship Id="rId45" Type="http://schemas.openxmlformats.org/officeDocument/2006/relationships/worksheet" Target="worksheets/sheet45.xml" /><Relationship Id="rId46" Type="http://schemas.openxmlformats.org/officeDocument/2006/relationships/worksheet" Target="worksheets/sheet46.xml" /><Relationship Id="rId47" Type="http://schemas.openxmlformats.org/officeDocument/2006/relationships/worksheet" Target="worksheets/sheet47.xml" /><Relationship Id="rId48" Type="http://schemas.openxmlformats.org/officeDocument/2006/relationships/worksheet" Target="worksheets/sheet48.xml" /><Relationship Id="rId49" Type="http://schemas.openxmlformats.org/officeDocument/2006/relationships/worksheet" Target="worksheets/sheet49.xml" /><Relationship Id="rId50" Type="http://schemas.openxmlformats.org/officeDocument/2006/relationships/worksheet" Target="worksheets/sheet50.xml" /><Relationship Id="rId51" Type="http://schemas.openxmlformats.org/officeDocument/2006/relationships/worksheet" Target="worksheets/sheet51.xml" /><Relationship Id="rId52" Type="http://schemas.openxmlformats.org/officeDocument/2006/relationships/worksheet" Target="worksheets/sheet52.xml" /><Relationship Id="rId53" Type="http://schemas.openxmlformats.org/officeDocument/2006/relationships/worksheet" Target="worksheets/sheet53.xml" /><Relationship Id="rId54" Type="http://schemas.openxmlformats.org/officeDocument/2006/relationships/worksheet" Target="worksheets/sheet54.xml" /><Relationship Id="rId55" Type="http://schemas.openxmlformats.org/officeDocument/2006/relationships/worksheet" Target="worksheets/sheet55.xml" /><Relationship Id="rId56" Type="http://schemas.openxmlformats.org/officeDocument/2006/relationships/worksheet" Target="worksheets/sheet56.xml" /><Relationship Id="rId57" Type="http://schemas.openxmlformats.org/officeDocument/2006/relationships/worksheet" Target="worksheets/sheet57.xml" /><Relationship Id="rId58" Type="http://schemas.openxmlformats.org/officeDocument/2006/relationships/worksheet" Target="worksheets/sheet58.xml" /><Relationship Id="rId59" Type="http://schemas.openxmlformats.org/officeDocument/2006/relationships/worksheet" Target="worksheets/sheet59.xml" /><Relationship Id="rId60" Type="http://schemas.openxmlformats.org/officeDocument/2006/relationships/worksheet" Target="worksheets/sheet60.xml" /><Relationship Id="rId61" Type="http://schemas.openxmlformats.org/officeDocument/2006/relationships/worksheet" Target="worksheets/sheet61.xml" /><Relationship Id="rId62" Type="http://schemas.openxmlformats.org/officeDocument/2006/relationships/worksheet" Target="worksheets/sheet62.xml" /><Relationship Id="rId63" Type="http://schemas.openxmlformats.org/officeDocument/2006/relationships/worksheet" Target="worksheets/sheet63.xml" /><Relationship Id="rId64" Type="http://schemas.openxmlformats.org/officeDocument/2006/relationships/worksheet" Target="worksheets/sheet64.xml" /><Relationship Id="rId65" Type="http://schemas.openxmlformats.org/officeDocument/2006/relationships/worksheet" Target="worksheets/sheet65.xml" /><Relationship Id="rId66" Type="http://schemas.openxmlformats.org/officeDocument/2006/relationships/worksheet" Target="worksheets/sheet66.xml" /><Relationship Id="rId67" Type="http://schemas.openxmlformats.org/officeDocument/2006/relationships/worksheet" Target="worksheets/sheet67.xml" /><Relationship Id="rId68" Type="http://schemas.openxmlformats.org/officeDocument/2006/relationships/worksheet" Target="worksheets/sheet68.xml" /><Relationship Id="rId69" Type="http://schemas.openxmlformats.org/officeDocument/2006/relationships/worksheet" Target="worksheets/sheet69.xml" /><Relationship Id="rId70" Type="http://schemas.openxmlformats.org/officeDocument/2006/relationships/worksheet" Target="worksheets/sheet70.xml" /><Relationship Id="rId71" Type="http://schemas.openxmlformats.org/officeDocument/2006/relationships/worksheet" Target="worksheets/sheet71.xml" /><Relationship Id="rId72" Type="http://schemas.openxmlformats.org/officeDocument/2006/relationships/worksheet" Target="worksheets/sheet72.xml" /><Relationship Id="rId73" Type="http://schemas.openxmlformats.org/officeDocument/2006/relationships/worksheet" Target="worksheets/sheet73.xml" /><Relationship Id="rId74" Type="http://schemas.openxmlformats.org/officeDocument/2006/relationships/worksheet" Target="worksheets/sheet74.xml" /><Relationship Id="rId75" Type="http://schemas.openxmlformats.org/officeDocument/2006/relationships/worksheet" Target="worksheets/sheet75.xml" /><Relationship Id="rId76" Type="http://schemas.openxmlformats.org/officeDocument/2006/relationships/worksheet" Target="worksheets/sheet76.xml" /><Relationship Id="rId77" Type="http://schemas.openxmlformats.org/officeDocument/2006/relationships/worksheet" Target="worksheets/sheet77.xml" /><Relationship Id="rId78" Type="http://schemas.openxmlformats.org/officeDocument/2006/relationships/worksheet" Target="worksheets/sheet78.xml" /><Relationship Id="rId79" Type="http://schemas.openxmlformats.org/officeDocument/2006/relationships/worksheet" Target="worksheets/sheet79.xml" /><Relationship Id="rId80" Type="http://schemas.openxmlformats.org/officeDocument/2006/relationships/worksheet" Target="worksheets/sheet80.xml" /><Relationship Id="rId81" Type="http://schemas.openxmlformats.org/officeDocument/2006/relationships/worksheet" Target="worksheets/sheet81.xml" /><Relationship Id="rId82" Type="http://schemas.openxmlformats.org/officeDocument/2006/relationships/worksheet" Target="worksheets/sheet82.xml" /><Relationship Id="rId83" Type="http://schemas.openxmlformats.org/officeDocument/2006/relationships/worksheet" Target="worksheets/sheet83.xml" /><Relationship Id="rId84" Type="http://schemas.openxmlformats.org/officeDocument/2006/relationships/worksheet" Target="worksheets/sheet84.xml" /><Relationship Id="rId85" Type="http://schemas.openxmlformats.org/officeDocument/2006/relationships/worksheet" Target="worksheets/sheet85.xml" /><Relationship Id="rId86" Type="http://schemas.openxmlformats.org/officeDocument/2006/relationships/worksheet" Target="worksheets/sheet86.xml" /><Relationship Id="rId87" Type="http://schemas.openxmlformats.org/officeDocument/2006/relationships/worksheet" Target="worksheets/sheet87.xml" /><Relationship Id="rId88" Type="http://schemas.openxmlformats.org/officeDocument/2006/relationships/worksheet" Target="worksheets/sheet88.xml" /><Relationship Id="rId89" Type="http://schemas.openxmlformats.org/officeDocument/2006/relationships/worksheet" Target="worksheets/sheet89.xml" /><Relationship Id="rId90" Type="http://schemas.openxmlformats.org/officeDocument/2006/relationships/worksheet" Target="worksheets/sheet90.xml" /><Relationship Id="rId91" Type="http://schemas.openxmlformats.org/officeDocument/2006/relationships/worksheet" Target="worksheets/sheet91.xml" /><Relationship Id="rId92" Type="http://schemas.openxmlformats.org/officeDocument/2006/relationships/worksheet" Target="worksheets/sheet92.xml" /><Relationship Id="rId93" Type="http://schemas.openxmlformats.org/officeDocument/2006/relationships/worksheet" Target="worksheets/sheet93.xml" /><Relationship Id="rId94" Type="http://schemas.openxmlformats.org/officeDocument/2006/relationships/worksheet" Target="worksheets/sheet94.xml" /><Relationship Id="rId95" Type="http://schemas.openxmlformats.org/officeDocument/2006/relationships/worksheet" Target="worksheets/sheet95.xml" /><Relationship Id="rId96" Type="http://schemas.openxmlformats.org/officeDocument/2006/relationships/externalLink" Target="externalLinks/externalLink1.xml" /><Relationship Id="rId97" Type="http://schemas.openxmlformats.org/officeDocument/2006/relationships/externalLink" Target="externalLinks/externalLink2.xml" /><Relationship Id="rId98" Type="http://schemas.openxmlformats.org/officeDocument/2006/relationships/externalLink" Target="externalLinks/externalLink3.xml" /><Relationship Id="rId99" Type="http://schemas.openxmlformats.org/officeDocument/2006/relationships/externalLink" Target="externalLinks/externalLink4.xml" /><Relationship Id="rId100" Type="http://schemas.openxmlformats.org/officeDocument/2006/relationships/theme" Target="theme/theme1.xml" /><Relationship Id="rId101" Type="http://schemas.openxmlformats.org/officeDocument/2006/relationships/sharedStrings" Target="sharedStrings.xml" /><Relationship Id="rId102" Type="http://schemas.openxmlformats.org/officeDocument/2006/relationships/styles" Target="styles.xml" /></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drawing1.xml><?xml version="1.0" encoding="utf-8"?>
<xdr:wsDr xmlns:xdr="http://schemas.openxmlformats.org/drawingml/2006/spreadsheetDrawing" xmlns:a="http://schemas.openxmlformats.org/drawingml/2006/main">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2" name="AutoShape 1"/>
        <xdr:cNvSpPr/>
      </xdr:nvSpPr>
      <xdr:spPr>
        <a:xfrm>
          <a:off x="2924175" y="117665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3" name="AutoShape 2"/>
        <xdr:cNvSpPr/>
      </xdr:nvSpPr>
      <xdr:spPr>
        <a:xfrm>
          <a:off x="2924175" y="117665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4" name="AutoShape 1"/>
        <xdr:cNvSpPr/>
      </xdr:nvSpPr>
      <xdr:spPr>
        <a:xfrm>
          <a:off x="2924175" y="117665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5" name="AutoShape 2"/>
        <xdr:cNvSpPr/>
      </xdr:nvSpPr>
      <xdr:spPr>
        <a:xfrm>
          <a:off x="2924175" y="117665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6" name="AutoShape 1"/>
        <xdr:cNvSpPr/>
      </xdr:nvSpPr>
      <xdr:spPr>
        <a:xfrm>
          <a:off x="2924175" y="117665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7" name="AutoShape 2"/>
        <xdr:cNvSpPr/>
      </xdr:nvSpPr>
      <xdr:spPr>
        <a:xfrm>
          <a:off x="2924175" y="117665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8" name="AutoShape 1"/>
        <xdr:cNvSpPr/>
      </xdr:nvSpPr>
      <xdr:spPr>
        <a:xfrm>
          <a:off x="2924175" y="117665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9" name="AutoShape 2"/>
        <xdr:cNvSpPr/>
      </xdr:nvSpPr>
      <xdr:spPr>
        <a:xfrm>
          <a:off x="2924175" y="117665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10" name="AutoShape 1"/>
        <xdr:cNvSpPr/>
      </xdr:nvSpPr>
      <xdr:spPr>
        <a:xfrm>
          <a:off x="2924175" y="117665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11" name="AutoShape 2"/>
        <xdr:cNvSpPr/>
      </xdr:nvSpPr>
      <xdr:spPr>
        <a:xfrm>
          <a:off x="2924175" y="117665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12" name="AutoShape 1"/>
        <xdr:cNvSpPr/>
      </xdr:nvSpPr>
      <xdr:spPr>
        <a:xfrm>
          <a:off x="2924175" y="1176655"/>
          <a:ext cx="76200" cy="781050"/>
        </a:xfrm>
        <a:prstGeom prst="leftBrace">
          <a:avLst>
            <a:gd name="adj1" fmla="val 85417"/>
            <a:gd name="adj2" fmla="val 57144"/>
          </a:avLst>
        </a:prstGeom>
        <a:noFill/>
        <a:ln w="9525">
          <a:solidFill>
            <a:srgbClr val="000000"/>
          </a:solidFill>
          <a:round/>
          <a:headEnd/>
          <a:tailEnd/>
        </a:ln>
      </xdr:spPr>
    </xdr:sp>
    <xdr:clientData/>
  </xdr:twoCellAnchor>
  <xdr:twoCellAnchor>
    <xdr:from xmlns:xdr="http://schemas.openxmlformats.org/drawingml/2006/spreadsheetDrawing">
      <xdr:col>14</xdr:col>
      <xdr:colOff>123825</xdr:colOff>
      <xdr:row>6</xdr:row>
      <xdr:rowOff>9525</xdr:rowOff>
    </xdr:from>
    <xdr:to xmlns:xdr="http://schemas.openxmlformats.org/drawingml/2006/spreadsheetDrawing">
      <xdr:col>15</xdr:col>
      <xdr:colOff>0</xdr:colOff>
      <xdr:row>10</xdr:row>
      <xdr:rowOff>180975</xdr:rowOff>
    </xdr:to>
    <xdr:sp macro="" textlink="">
      <xdr:nvSpPr>
        <xdr:cNvPr id="13" name="AutoShape 2"/>
        <xdr:cNvSpPr/>
      </xdr:nvSpPr>
      <xdr:spPr>
        <a:xfrm>
          <a:off x="2924175" y="1176655"/>
          <a:ext cx="76200" cy="781050"/>
        </a:xfrm>
        <a:prstGeom prst="leftBrace">
          <a:avLst>
            <a:gd name="adj1" fmla="val 85417"/>
            <a:gd name="adj2" fmla="val 57144"/>
          </a:avLst>
        </a:prstGeom>
        <a:noFill/>
        <a:ln w="9525">
          <a:solidFill>
            <a:srgbClr val="000000"/>
          </a:solidFill>
          <a:round/>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xdr:from xmlns:xdr="http://schemas.openxmlformats.org/drawingml/2006/spreadsheetDrawing">
      <xdr:col>18</xdr:col>
      <xdr:colOff>26035</xdr:colOff>
      <xdr:row>2</xdr:row>
      <xdr:rowOff>78105</xdr:rowOff>
    </xdr:from>
    <xdr:to xmlns:xdr="http://schemas.openxmlformats.org/drawingml/2006/spreadsheetDrawing">
      <xdr:col>63</xdr:col>
      <xdr:colOff>105410</xdr:colOff>
      <xdr:row>4</xdr:row>
      <xdr:rowOff>40005</xdr:rowOff>
    </xdr:to>
    <xdr:sp macro="" textlink="">
      <xdr:nvSpPr>
        <xdr:cNvPr id="2" name="角丸四角形 1"/>
        <xdr:cNvSpPr/>
      </xdr:nvSpPr>
      <xdr:spPr>
        <a:xfrm>
          <a:off x="2426335" y="940435"/>
          <a:ext cx="7794625" cy="314960"/>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a:ea typeface="ＭＳ ゴシック"/>
            </a:rPr>
            <a:t>参考表</a:t>
          </a:r>
          <a:endParaRPr kumimoji="1" lang="en-US" altLang="ja-JP" sz="1100" b="1">
            <a:solidFill>
              <a:schemeClr val="tx1"/>
            </a:solidFill>
            <a:latin typeface="ＭＳ ゴシック"/>
            <a:ea typeface="ＭＳ ゴシック"/>
          </a:endParaRPr>
        </a:p>
      </xdr:txBody>
    </xdr:sp>
    <xdr:clientData/>
  </xdr:twoCellAnchor>
  <xdr:twoCellAnchor>
    <xdr:from xmlns:xdr="http://schemas.openxmlformats.org/drawingml/2006/spreadsheetDrawing">
      <xdr:col>85</xdr:col>
      <xdr:colOff>9525</xdr:colOff>
      <xdr:row>0</xdr:row>
      <xdr:rowOff>158750</xdr:rowOff>
    </xdr:from>
    <xdr:to xmlns:xdr="http://schemas.openxmlformats.org/drawingml/2006/spreadsheetDrawing">
      <xdr:col>107</xdr:col>
      <xdr:colOff>52070</xdr:colOff>
      <xdr:row>4</xdr:row>
      <xdr:rowOff>22225</xdr:rowOff>
    </xdr:to>
    <xdr:sp macro="" textlink="">
      <xdr:nvSpPr>
        <xdr:cNvPr id="3" name="角丸四角形 2"/>
        <xdr:cNvSpPr/>
      </xdr:nvSpPr>
      <xdr:spPr>
        <a:xfrm>
          <a:off x="13420725" y="158750"/>
          <a:ext cx="3185795" cy="107886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mlns:xdr="http://schemas.openxmlformats.org/drawingml/2006/spreadsheetDrawing">
      <xdr:col>5</xdr:col>
      <xdr:colOff>457200</xdr:colOff>
      <xdr:row>14</xdr:row>
      <xdr:rowOff>152400</xdr:rowOff>
    </xdr:from>
    <xdr:to xmlns:xdr="http://schemas.openxmlformats.org/drawingml/2006/spreadsheetDrawing">
      <xdr:col>5</xdr:col>
      <xdr:colOff>600075</xdr:colOff>
      <xdr:row>15</xdr:row>
      <xdr:rowOff>172720</xdr:rowOff>
    </xdr:to>
    <xdr:sp macro="" textlink="">
      <xdr:nvSpPr>
        <xdr:cNvPr id="2" name="右中かっこ 1"/>
        <xdr:cNvSpPr/>
      </xdr:nvSpPr>
      <xdr:spPr>
        <a:xfrm>
          <a:off x="4981575" y="4991100"/>
          <a:ext cx="142875" cy="591820"/>
        </a:xfrm>
        <a:prstGeom prst="rightBrace">
          <a:avLst>
            <a:gd name="adj1" fmla="val 41154"/>
            <a:gd name="adj2" fmla="val 50000"/>
          </a:avLst>
        </a:prstGeom>
        <a:solidFill>
          <a:srgbClr xmlns:mc="http://schemas.openxmlformats.org/markup-compatibility/2006" xmlns:a14="http://schemas.microsoft.com/office/drawing/2010/main" val="FFFFFF" a14:legacySpreadsheetColorIndex="9" mc:Ignorable="a14"/>
        </a:solidFill>
        <a:ln w="9525" algn="ctr">
          <a:solidFill>
            <a:srgbClr xmlns:mc="http://schemas.openxmlformats.org/markup-compatibility/2006" xmlns:a14="http://schemas.microsoft.com/office/drawing/2010/main" val="000000" a14:legacySpreadsheetColorIndex="64" mc:Ignorable="a14"/>
          </a:solidFill>
          <a:round/>
          <a:headEnd/>
          <a:tailEnd/>
        </a:ln>
        <a:effectLst/>
      </xdr:spPr>
    </xdr:sp>
    <xdr:clientData/>
  </xdr:twoCellAnchor>
  <xdr:twoCellAnchor>
    <xdr:from xmlns:xdr="http://schemas.openxmlformats.org/drawingml/2006/spreadsheetDrawing">
      <xdr:col>5</xdr:col>
      <xdr:colOff>553085</xdr:colOff>
      <xdr:row>14</xdr:row>
      <xdr:rowOff>307340</xdr:rowOff>
    </xdr:from>
    <xdr:to xmlns:xdr="http://schemas.openxmlformats.org/drawingml/2006/spreadsheetDrawing">
      <xdr:col>7</xdr:col>
      <xdr:colOff>109220</xdr:colOff>
      <xdr:row>15</xdr:row>
      <xdr:rowOff>2540</xdr:rowOff>
    </xdr:to>
    <xdr:sp macro="" textlink="">
      <xdr:nvSpPr>
        <xdr:cNvPr id="3" name="テキスト ボックス 2"/>
        <xdr:cNvSpPr txBox="1"/>
      </xdr:nvSpPr>
      <xdr:spPr>
        <a:xfrm>
          <a:off x="5077460" y="5146040"/>
          <a:ext cx="1099185" cy="266700"/>
        </a:xfrm>
        <a:prstGeom prst="rect">
          <a:avLst/>
        </a:prstGeom>
        <a:noFill/>
        <a:ln w="9525" cmpd="sng">
          <a:noFill/>
        </a:ln>
      </xdr:spPr>
      <xdr:style>
        <a:lnRef idx="0">
          <a:srgbClr val="000000"/>
        </a:lnRef>
        <a:fillRef idx="0">
          <a:srgbClr val="000000"/>
        </a:fillRef>
        <a:effectRef idx="0">
          <a:srgbClr val="000000"/>
        </a:effectRef>
        <a:fontRef idx="minor">
          <a:schemeClr val="dk1"/>
        </a:fontRef>
      </xdr:style>
      <xdr:txBody>
        <a:bodyPr vertOverflow="clip" horzOverflow="clip" wrap="square" rtlCol="0" anchor="t"/>
        <a:lstStyle/>
        <a:p>
          <a:r>
            <a:rPr kumimoji="1" lang="ja-JP" altLang="en-US" sz="1000"/>
            <a:t>⇒ 合計</a:t>
          </a:r>
          <a:r>
            <a:rPr kumimoji="1" lang="en-US" altLang="ja-JP" sz="1000"/>
            <a:t>1</a:t>
          </a:r>
          <a:r>
            <a:rPr kumimoji="1" lang="ja-JP" altLang="en-US" sz="1000"/>
            <a:t>人以上</a:t>
          </a:r>
        </a:p>
      </xdr:txBody>
    </xdr:sp>
    <xdr:clientData/>
  </xdr:twoCellAnchor>
  <xdr:twoCellAnchor>
    <xdr:from xmlns:xdr="http://schemas.openxmlformats.org/drawingml/2006/spreadsheetDrawing">
      <xdr:col>3</xdr:col>
      <xdr:colOff>768985</xdr:colOff>
      <xdr:row>16</xdr:row>
      <xdr:rowOff>0</xdr:rowOff>
    </xdr:from>
    <xdr:to xmlns:xdr="http://schemas.openxmlformats.org/drawingml/2006/spreadsheetDrawing">
      <xdr:col>6</xdr:col>
      <xdr:colOff>7620</xdr:colOff>
      <xdr:row>17</xdr:row>
      <xdr:rowOff>488315</xdr:rowOff>
    </xdr:to>
    <xdr:sp macro="" textlink="">
      <xdr:nvSpPr>
        <xdr:cNvPr id="4" name="フリーフォーム 10"/>
        <xdr:cNvSpPr/>
      </xdr:nvSpPr>
      <xdr:spPr>
        <a:xfrm>
          <a:off x="3750310" y="5981700"/>
          <a:ext cx="1553210" cy="755015"/>
        </a:xfrm>
        <a:custGeom>
          <a:avLst/>
          <a:gdLst>
            <a:gd name="T0" fmla="*/ 0 w 2152650"/>
            <a:gd name="T1" fmla="*/ 0 h 752475"/>
            <a:gd name="T2" fmla="*/ 0 w 2152650"/>
            <a:gd name="T3" fmla="*/ 143237 h 752475"/>
            <a:gd name="T4" fmla="*/ 107719 w 2152650"/>
            <a:gd name="T5" fmla="*/ 143237 h 752475"/>
            <a:gd name="T6" fmla="*/ 107719 w 2152650"/>
            <a:gd name="T7" fmla="*/ 754380 h 752475"/>
            <a:gd name="T8" fmla="*/ 0 60000 65536"/>
            <a:gd name="T9" fmla="*/ 0 60000 65536"/>
            <a:gd name="T10" fmla="*/ 0 60000 65536"/>
            <a:gd name="T11" fmla="*/ 0 60000 65536"/>
          </a:gdLst>
          <a:ahLst/>
          <a:cxnLst>
            <a:cxn ang="T8">
              <a:pos x="T0" y="T1"/>
            </a:cxn>
            <a:cxn ang="T9">
              <a:pos x="T2" y="T3"/>
            </a:cxn>
            <a:cxn ang="T10">
              <a:pos x="T4" y="T5"/>
            </a:cxn>
            <a:cxn ang="T11">
              <a:pos x="T6" y="T7"/>
            </a:cxn>
          </a:cxnLst>
          <a:rect l="0" t="0" r="r" b="b"/>
          <a:pathLst>
            <a:path w="2152650" h="752475">
              <a:moveTo>
                <a:pt x="0" y="0"/>
              </a:moveTo>
              <a:lnTo>
                <a:pt x="0" y="142875"/>
              </a:lnTo>
              <a:lnTo>
                <a:pt x="2152650" y="142875"/>
              </a:lnTo>
              <a:lnTo>
                <a:pt x="2152650" y="752475"/>
              </a:lnTo>
            </a:path>
          </a:pathLst>
        </a:custGeom>
        <a:noFill/>
        <a:ln w="9525" cap="flat" cmpd="sng" algn="ctr">
          <a:solidFill>
            <a:srgbClr xmlns:mc="http://schemas.openxmlformats.org/markup-compatibility/2006" xmlns:a14="http://schemas.microsoft.com/office/drawing/2010/main" val="000000" a14:legacySpreadsheetColorIndex="64" mc:Ignorable="a14"/>
          </a:solidFill>
          <a:prstDash val="solid"/>
          <a:round/>
          <a:headEnd type="none" w="med" len="med"/>
          <a:tailEnd type="arrow" w="med" len="med"/>
        </a:ln>
        <a:effectLst/>
      </xdr:spPr>
    </xdr:sp>
    <xdr:clientData/>
  </xdr:twoCellAnchor>
</xdr:wsDr>
</file>

<file path=xl/drawings/drawing12.xml><?xml version="1.0" encoding="utf-8"?>
<xdr:wsDr xmlns:xdr="http://schemas.openxmlformats.org/drawingml/2006/spreadsheetDrawing" xmlns:a="http://schemas.openxmlformats.org/drawingml/2006/main">
  <xdr:twoCellAnchor>
    <xdr:from xmlns:xdr="http://schemas.openxmlformats.org/drawingml/2006/spreadsheetDrawing">
      <xdr:col>1</xdr:col>
      <xdr:colOff>13970</xdr:colOff>
      <xdr:row>0</xdr:row>
      <xdr:rowOff>13970</xdr:rowOff>
    </xdr:from>
    <xdr:to xmlns:xdr="http://schemas.openxmlformats.org/drawingml/2006/spreadsheetDrawing">
      <xdr:col>2</xdr:col>
      <xdr:colOff>281940</xdr:colOff>
      <xdr:row>1</xdr:row>
      <xdr:rowOff>92710</xdr:rowOff>
    </xdr:to>
    <xdr:sp macro="" textlink="">
      <xdr:nvSpPr>
        <xdr:cNvPr id="2" name="Rectangle 1"/>
        <xdr:cNvSpPr>
          <a:spLocks noChangeArrowheads="1"/>
        </xdr:cNvSpPr>
      </xdr:nvSpPr>
      <xdr:spPr>
        <a:xfrm>
          <a:off x="299720" y="13970"/>
          <a:ext cx="1820545" cy="297815"/>
        </a:xfrm>
        <a:prstGeom prst="rect">
          <a:avLst/>
        </a:prstGeom>
        <a:solidFill>
          <a:srgbClr val="FFFFFF"/>
        </a:solidFill>
        <a:ln w="19050">
          <a:solidFill>
            <a:srgbClr val="000000"/>
          </a:solidFill>
          <a:miter lim="800000"/>
          <a:headEnd/>
          <a:tailEnd/>
        </a:ln>
      </xdr:spPr>
      <xdr:txBody>
        <a:bodyPr vertOverflow="clip" horzOverflow="overflow"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twoCellAnchor>
    <xdr:from xmlns:xdr="http://schemas.openxmlformats.org/drawingml/2006/spreadsheetDrawing">
      <xdr:col>3</xdr:col>
      <xdr:colOff>720725</xdr:colOff>
      <xdr:row>7</xdr:row>
      <xdr:rowOff>135890</xdr:rowOff>
    </xdr:from>
    <xdr:to xmlns:xdr="http://schemas.openxmlformats.org/drawingml/2006/spreadsheetDrawing">
      <xdr:col>4</xdr:col>
      <xdr:colOff>271780</xdr:colOff>
      <xdr:row>7</xdr:row>
      <xdr:rowOff>171450</xdr:rowOff>
    </xdr:to>
    <xdr:sp macro="" textlink="">
      <xdr:nvSpPr>
        <xdr:cNvPr id="3" name="円/楕円 2"/>
        <xdr:cNvSpPr/>
      </xdr:nvSpPr>
      <xdr:spPr>
        <a:xfrm>
          <a:off x="2854325" y="1669415"/>
          <a:ext cx="798830" cy="35560"/>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mlns:xdr="http://schemas.openxmlformats.org/drawingml/2006/spreadsheetDrawing">
      <xdr:col>5</xdr:col>
      <xdr:colOff>941705</xdr:colOff>
      <xdr:row>9</xdr:row>
      <xdr:rowOff>54610</xdr:rowOff>
    </xdr:from>
    <xdr:to xmlns:xdr="http://schemas.openxmlformats.org/drawingml/2006/spreadsheetDrawing">
      <xdr:col>6</xdr:col>
      <xdr:colOff>13335</xdr:colOff>
      <xdr:row>9</xdr:row>
      <xdr:rowOff>171450</xdr:rowOff>
    </xdr:to>
    <xdr:sp macro="" textlink="">
      <xdr:nvSpPr>
        <xdr:cNvPr id="4" name="円/楕円 3"/>
        <xdr:cNvSpPr/>
      </xdr:nvSpPr>
      <xdr:spPr>
        <a:xfrm>
          <a:off x="5570855" y="1931035"/>
          <a:ext cx="319405" cy="116840"/>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mlns:xdr="http://schemas.openxmlformats.org/drawingml/2006/spreadsheetDrawing">
      <xdr:col>5</xdr:col>
      <xdr:colOff>958850</xdr:colOff>
      <xdr:row>14</xdr:row>
      <xdr:rowOff>43815</xdr:rowOff>
    </xdr:from>
    <xdr:to xmlns:xdr="http://schemas.openxmlformats.org/drawingml/2006/spreadsheetDrawing">
      <xdr:col>6</xdr:col>
      <xdr:colOff>29210</xdr:colOff>
      <xdr:row>14</xdr:row>
      <xdr:rowOff>171450</xdr:rowOff>
    </xdr:to>
    <xdr:sp macro="" textlink="">
      <xdr:nvSpPr>
        <xdr:cNvPr id="5" name="円/楕円 4"/>
        <xdr:cNvSpPr/>
      </xdr:nvSpPr>
      <xdr:spPr>
        <a:xfrm>
          <a:off x="5588000" y="2777490"/>
          <a:ext cx="318135" cy="127635"/>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mlns:xdr="http://schemas.openxmlformats.org/drawingml/2006/spreadsheetDrawing">
      <xdr:col>5</xdr:col>
      <xdr:colOff>946785</xdr:colOff>
      <xdr:row>15</xdr:row>
      <xdr:rowOff>171450</xdr:rowOff>
    </xdr:from>
    <xdr:to xmlns:xdr="http://schemas.openxmlformats.org/drawingml/2006/spreadsheetDrawing">
      <xdr:col>6</xdr:col>
      <xdr:colOff>19685</xdr:colOff>
      <xdr:row>16</xdr:row>
      <xdr:rowOff>171450</xdr:rowOff>
    </xdr:to>
    <xdr:sp macro="" textlink="">
      <xdr:nvSpPr>
        <xdr:cNvPr id="6" name="円/楕円 5"/>
        <xdr:cNvSpPr/>
      </xdr:nvSpPr>
      <xdr:spPr>
        <a:xfrm>
          <a:off x="5575935" y="3076575"/>
          <a:ext cx="320675" cy="171450"/>
        </a:xfrm>
        <a:prstGeom prst="ellipse">
          <a:avLst/>
        </a:prstGeom>
        <a:no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wsDr>
</file>

<file path=xl/drawings/drawing13.xml><?xml version="1.0" encoding="utf-8"?>
<xdr:wsDr xmlns:xdr="http://schemas.openxmlformats.org/drawingml/2006/spreadsheetDrawing" xmlns:a="http://schemas.openxmlformats.org/drawingml/2006/main">
  <xdr:twoCellAnchor>
    <xdr:from xmlns:xdr="http://schemas.openxmlformats.org/drawingml/2006/spreadsheetDrawing">
      <xdr:col>5</xdr:col>
      <xdr:colOff>85725</xdr:colOff>
      <xdr:row>12</xdr:row>
      <xdr:rowOff>313690</xdr:rowOff>
    </xdr:from>
    <xdr:to xmlns:xdr="http://schemas.openxmlformats.org/drawingml/2006/spreadsheetDrawing">
      <xdr:col>5</xdr:col>
      <xdr:colOff>485775</xdr:colOff>
      <xdr:row>12</xdr:row>
      <xdr:rowOff>313690</xdr:rowOff>
    </xdr:to>
    <xdr:sp macro="" textlink="">
      <xdr:nvSpPr>
        <xdr:cNvPr id="2" name="Line 1"/>
        <xdr:cNvSpPr>
          <a:spLocks noChangeShapeType="1"/>
        </xdr:cNvSpPr>
      </xdr:nvSpPr>
      <xdr:spPr>
        <a:xfrm>
          <a:off x="5600700" y="5581015"/>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14.xml><?xml version="1.0" encoding="utf-8"?>
<xdr:wsDr xmlns:xdr="http://schemas.openxmlformats.org/drawingml/2006/spreadsheetDrawing" xmlns:a="http://schemas.openxmlformats.org/drawingml/2006/main">
  <xdr:twoCellAnchor>
    <xdr:from xmlns:xdr="http://schemas.openxmlformats.org/drawingml/2006/spreadsheetDrawing">
      <xdr:col>5</xdr:col>
      <xdr:colOff>124460</xdr:colOff>
      <xdr:row>7</xdr:row>
      <xdr:rowOff>29210</xdr:rowOff>
    </xdr:from>
    <xdr:to xmlns:xdr="http://schemas.openxmlformats.org/drawingml/2006/spreadsheetDrawing">
      <xdr:col>6</xdr:col>
      <xdr:colOff>66675</xdr:colOff>
      <xdr:row>9</xdr:row>
      <xdr:rowOff>0</xdr:rowOff>
    </xdr:to>
    <xdr:sp macro="" textlink="">
      <xdr:nvSpPr>
        <xdr:cNvPr id="2" name="AutoShape 1"/>
        <xdr:cNvSpPr>
          <a:spLocks noChangeArrowheads="1"/>
        </xdr:cNvSpPr>
      </xdr:nvSpPr>
      <xdr:spPr>
        <a:xfrm>
          <a:off x="5696585" y="2867660"/>
          <a:ext cx="1475740" cy="713740"/>
        </a:xfrm>
        <a:prstGeom prst="wedgeRectCallout">
          <a:avLst>
            <a:gd name="adj1" fmla="val -73870"/>
            <a:gd name="adj2" fmla="val -27333"/>
          </a:avLst>
        </a:prstGeom>
        <a:solidFill>
          <a:srgbClr xmlns:mc="http://schemas.openxmlformats.org/markup-compatibility/2006" xmlns:a14="http://schemas.microsoft.com/office/drawing/2010/main" val="FFFFFF" a14:legacySpreadsheetColorIndex="65" mc:Ignorable="a14"/>
        </a:solidFill>
        <a:ln w="9525">
          <a:solidFill>
            <a:srgbClr xmlns:mc="http://schemas.openxmlformats.org/markup-compatibility/2006" xmlns:a14="http://schemas.microsoft.com/office/drawing/2010/main" val="000000" a14:legacySpreadsheetColorIndex="64" mc:Ignorable="a14"/>
          </a:solidFill>
          <a:miter lim="800000"/>
          <a:headEnd/>
          <a:tailEnd/>
        </a:ln>
      </xdr:spPr>
      <xdr:txBody>
        <a:bodyPr vertOverflow="clip" horzOverflow="overflow" wrap="square" lIns="27432" tIns="18288" rIns="0" bIns="0" anchor="t" upright="1"/>
        <a:lstStyle/>
        <a:p>
          <a:pPr algn="l" rtl="0">
            <a:lnSpc>
              <a:spcPts val="1300"/>
            </a:lnSpc>
            <a:defRPr sz="1000"/>
          </a:pPr>
          <a:r>
            <a:rPr lang="ja-JP" altLang="en-US" sz="1100" b="0" i="0" u="none" strike="noStrike" baseline="0">
              <a:solidFill>
                <a:srgbClr val="000000"/>
              </a:solidFill>
              <a:latin typeface="ＭＳ Ｐゴシック"/>
              <a:ea typeface="ＭＳ Ｐゴシック"/>
            </a:rPr>
            <a:t>施設入所支援の時間帯をとおした体制を記載（延べ人数ではない）</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mlns:xdr="http://schemas.openxmlformats.org/drawingml/2006/spreadsheetDrawing">
      <xdr:col>4</xdr:col>
      <xdr:colOff>1064895</xdr:colOff>
      <xdr:row>9</xdr:row>
      <xdr:rowOff>639445</xdr:rowOff>
    </xdr:from>
    <xdr:to xmlns:xdr="http://schemas.openxmlformats.org/drawingml/2006/spreadsheetDrawing">
      <xdr:col>5</xdr:col>
      <xdr:colOff>246380</xdr:colOff>
      <xdr:row>9</xdr:row>
      <xdr:rowOff>639445</xdr:rowOff>
    </xdr:to>
    <xdr:cxnSp macro="">
      <xdr:nvCxnSpPr>
        <xdr:cNvPr id="2" name="直線矢印コネクタ 1"/>
        <xdr:cNvCxnSpPr/>
      </xdr:nvCxnSpPr>
      <xdr:spPr>
        <a:xfrm>
          <a:off x="6208395" y="4979035"/>
          <a:ext cx="334010" cy="0"/>
        </a:xfrm>
        <a:prstGeom prst="straightConnector1">
          <a:avLst/>
        </a:prstGeom>
        <a:ln w="38100">
          <a:tailEnd type="triangle"/>
        </a:ln>
      </xdr:spPr>
      <xdr:style>
        <a:lnRef idx="1">
          <a:schemeClr val="dk1"/>
        </a:lnRef>
        <a:fillRef idx="0">
          <a:schemeClr val="dk1"/>
        </a:fillRef>
        <a:effectRef idx="0">
          <a:schemeClr val="dk1"/>
        </a:effectRef>
        <a:fontRef idx="minor">
          <a:schemeClr val="tx1"/>
        </a:fontRef>
      </xdr:style>
    </xdr:cxnSp>
    <xdr:clientData/>
  </xdr:twoCellAnchor>
</xdr:wsDr>
</file>

<file path=xl/drawings/drawing16.xml><?xml version="1.0" encoding="utf-8"?>
<xdr:wsDr xmlns:xdr="http://schemas.openxmlformats.org/drawingml/2006/spreadsheetDrawing" xmlns:a="http://schemas.openxmlformats.org/drawingml/2006/main">
  <xdr:twoCellAnchor>
    <xdr:from xmlns:xdr="http://schemas.openxmlformats.org/drawingml/2006/spreadsheetDrawing">
      <xdr:col>7</xdr:col>
      <xdr:colOff>181610</xdr:colOff>
      <xdr:row>11</xdr:row>
      <xdr:rowOff>262890</xdr:rowOff>
    </xdr:from>
    <xdr:to xmlns:xdr="http://schemas.openxmlformats.org/drawingml/2006/spreadsheetDrawing">
      <xdr:col>8</xdr:col>
      <xdr:colOff>897890</xdr:colOff>
      <xdr:row>13</xdr:row>
      <xdr:rowOff>259715</xdr:rowOff>
    </xdr:to>
    <xdr:sp macro="" textlink="">
      <xdr:nvSpPr>
        <xdr:cNvPr id="2" name="正方形/長方形 1"/>
        <xdr:cNvSpPr/>
      </xdr:nvSpPr>
      <xdr:spPr>
        <a:xfrm>
          <a:off x="5687060" y="4368165"/>
          <a:ext cx="1678305" cy="758825"/>
        </a:xfrm>
        <a:prstGeom prst="rect">
          <a:avLst/>
        </a:prstGeom>
        <a:solidFill>
          <a:srgbClr val="CCFFFF"/>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200"/>
            </a:lnSpc>
          </a:pPr>
          <a:r>
            <a:rPr kumimoji="1" lang="ja-JP" altLang="en-US" sz="1000">
              <a:solidFill>
                <a:schemeClr val="tx1"/>
              </a:solidFill>
            </a:rPr>
            <a:t>各従事者がどういう勤務形態かではなく、事業所がどういう勤務形態かを記載。</a:t>
          </a:r>
        </a:p>
      </xdr:txBody>
    </xdr:sp>
    <xdr:clientData/>
  </xdr:twoCellAnchor>
  <xdr:twoCellAnchor>
    <xdr:from xmlns:xdr="http://schemas.openxmlformats.org/drawingml/2006/spreadsheetDrawing">
      <xdr:col>8</xdr:col>
      <xdr:colOff>105410</xdr:colOff>
      <xdr:row>10</xdr:row>
      <xdr:rowOff>111125</xdr:rowOff>
    </xdr:from>
    <xdr:to xmlns:xdr="http://schemas.openxmlformats.org/drawingml/2006/spreadsheetDrawing">
      <xdr:col>8</xdr:col>
      <xdr:colOff>935990</xdr:colOff>
      <xdr:row>10</xdr:row>
      <xdr:rowOff>549910</xdr:rowOff>
    </xdr:to>
    <xdr:sp macro="" textlink="">
      <xdr:nvSpPr>
        <xdr:cNvPr id="3" name="円/楕円 2"/>
        <xdr:cNvSpPr/>
      </xdr:nvSpPr>
      <xdr:spPr>
        <a:xfrm>
          <a:off x="6572885" y="3587750"/>
          <a:ext cx="830580" cy="438785"/>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mlns:xdr="http://schemas.openxmlformats.org/drawingml/2006/spreadsheetDrawing">
      <xdr:col>8</xdr:col>
      <xdr:colOff>57150</xdr:colOff>
      <xdr:row>10</xdr:row>
      <xdr:rowOff>549910</xdr:rowOff>
    </xdr:from>
    <xdr:to xmlns:xdr="http://schemas.openxmlformats.org/drawingml/2006/spreadsheetDrawing">
      <xdr:col>8</xdr:col>
      <xdr:colOff>520700</xdr:colOff>
      <xdr:row>11</xdr:row>
      <xdr:rowOff>262890</xdr:rowOff>
    </xdr:to>
    <xdr:cxnSp macro="">
      <xdr:nvCxnSpPr>
        <xdr:cNvPr id="4" name="直線矢印コネクタ 3"/>
        <xdr:cNvCxnSpPr>
          <a:stCxn id="2" idx="0"/>
          <a:endCxn id="3" idx="4"/>
        </xdr:cNvCxnSpPr>
      </xdr:nvCxnSpPr>
      <xdr:spPr>
        <a:xfrm flipV="1">
          <a:off x="6524625" y="4026535"/>
          <a:ext cx="463550" cy="341630"/>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5</xdr:col>
      <xdr:colOff>301625</xdr:colOff>
      <xdr:row>5</xdr:row>
      <xdr:rowOff>111760</xdr:rowOff>
    </xdr:from>
    <xdr:to xmlns:xdr="http://schemas.openxmlformats.org/drawingml/2006/spreadsheetDrawing">
      <xdr:col>7</xdr:col>
      <xdr:colOff>882015</xdr:colOff>
      <xdr:row>7</xdr:row>
      <xdr:rowOff>140335</xdr:rowOff>
    </xdr:to>
    <xdr:sp macro="" textlink="">
      <xdr:nvSpPr>
        <xdr:cNvPr id="5" name="正方形/長方形 4"/>
        <xdr:cNvSpPr/>
      </xdr:nvSpPr>
      <xdr:spPr>
        <a:xfrm>
          <a:off x="3883025" y="1683385"/>
          <a:ext cx="2504440" cy="790575"/>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nSpc>
              <a:spcPts val="1100"/>
            </a:lnSpc>
          </a:pPr>
          <a:r>
            <a:rPr kumimoji="1" lang="ja-JP" altLang="en-US" sz="1000">
              <a:solidFill>
                <a:schemeClr val="tx1"/>
              </a:solidFill>
              <a:effectLst/>
              <a:latin typeface="+mn-lt"/>
              <a:ea typeface="+mn-ea"/>
              <a:cs typeface="+mn-cs"/>
            </a:rPr>
            <a:t>特定の</a:t>
          </a:r>
          <a:r>
            <a:rPr kumimoji="1" lang="ja-JP" altLang="ja-JP" sz="1000">
              <a:solidFill>
                <a:schemeClr val="tx1"/>
              </a:solidFill>
              <a:effectLst/>
              <a:latin typeface="+mn-lt"/>
              <a:ea typeface="+mn-ea"/>
              <a:cs typeface="+mn-cs"/>
            </a:rPr>
            <a:t>個人</a:t>
          </a:r>
          <a:r>
            <a:rPr kumimoji="1" lang="ja-JP" altLang="en-US" sz="1000">
              <a:solidFill>
                <a:schemeClr val="tx1"/>
              </a:solidFill>
              <a:effectLst/>
              <a:latin typeface="+mn-lt"/>
              <a:ea typeface="+mn-ea"/>
              <a:cs typeface="+mn-cs"/>
            </a:rPr>
            <a:t>を指すのではなく、別々の日に異なる者が支援を行うといったように、従事者</a:t>
          </a:r>
          <a:r>
            <a:rPr kumimoji="1" lang="ja-JP" altLang="ja-JP" sz="1000">
              <a:solidFill>
                <a:schemeClr val="tx1"/>
              </a:solidFill>
              <a:effectLst/>
              <a:latin typeface="+mn-lt"/>
              <a:ea typeface="+mn-ea"/>
              <a:cs typeface="+mn-cs"/>
            </a:rPr>
            <a:t>①が複数</a:t>
          </a:r>
          <a:r>
            <a:rPr kumimoji="1" lang="ja-JP" altLang="en-US" sz="1000">
              <a:solidFill>
                <a:schemeClr val="tx1"/>
              </a:solidFill>
              <a:effectLst/>
              <a:latin typeface="+mn-lt"/>
              <a:ea typeface="+mn-ea"/>
              <a:cs typeface="+mn-cs"/>
            </a:rPr>
            <a:t>の個人である場合</a:t>
          </a:r>
          <a:r>
            <a:rPr kumimoji="1" lang="ja-JP" altLang="ja-JP" sz="1000">
              <a:solidFill>
                <a:schemeClr val="tx1"/>
              </a:solidFill>
              <a:effectLst/>
              <a:latin typeface="+mn-lt"/>
              <a:ea typeface="+mn-ea"/>
              <a:cs typeface="+mn-cs"/>
            </a:rPr>
            <a:t>も</a:t>
          </a:r>
          <a:r>
            <a:rPr kumimoji="1" lang="ja-JP" altLang="en-US" sz="1000">
              <a:solidFill>
                <a:schemeClr val="tx1"/>
              </a:solidFill>
              <a:effectLst/>
              <a:latin typeface="+mn-lt"/>
              <a:ea typeface="+mn-ea"/>
              <a:cs typeface="+mn-cs"/>
            </a:rPr>
            <a:t>ある</a:t>
          </a:r>
          <a:r>
            <a:rPr kumimoji="1" lang="ja-JP" altLang="ja-JP" sz="1000">
              <a:solidFill>
                <a:schemeClr val="tx1"/>
              </a:solidFill>
              <a:effectLst/>
              <a:latin typeface="+mn-lt"/>
              <a:ea typeface="+mn-ea"/>
              <a:cs typeface="+mn-cs"/>
            </a:rPr>
            <a:t>。</a:t>
          </a:r>
          <a:endParaRPr lang="ja-JP" altLang="ja-JP" sz="900">
            <a:solidFill>
              <a:schemeClr val="tx1"/>
            </a:solidFill>
            <a:effectLst/>
          </a:endParaRPr>
        </a:p>
      </xdr:txBody>
    </xdr:sp>
    <xdr:clientData/>
  </xdr:twoCellAnchor>
  <xdr:twoCellAnchor>
    <xdr:from xmlns:xdr="http://schemas.openxmlformats.org/drawingml/2006/spreadsheetDrawing">
      <xdr:col>4</xdr:col>
      <xdr:colOff>885190</xdr:colOff>
      <xdr:row>8</xdr:row>
      <xdr:rowOff>264160</xdr:rowOff>
    </xdr:from>
    <xdr:to xmlns:xdr="http://schemas.openxmlformats.org/drawingml/2006/spreadsheetDrawing">
      <xdr:col>8</xdr:col>
      <xdr:colOff>31115</xdr:colOff>
      <xdr:row>10</xdr:row>
      <xdr:rowOff>17145</xdr:rowOff>
    </xdr:to>
    <xdr:sp macro="" textlink="">
      <xdr:nvSpPr>
        <xdr:cNvPr id="6" name="円/楕円 5"/>
        <xdr:cNvSpPr/>
      </xdr:nvSpPr>
      <xdr:spPr>
        <a:xfrm>
          <a:off x="3504565" y="2978785"/>
          <a:ext cx="2994025" cy="514985"/>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mlns:xdr="http://schemas.openxmlformats.org/drawingml/2006/spreadsheetDrawing">
      <xdr:col>6</xdr:col>
      <xdr:colOff>457835</xdr:colOff>
      <xdr:row>7</xdr:row>
      <xdr:rowOff>140335</xdr:rowOff>
    </xdr:from>
    <xdr:to xmlns:xdr="http://schemas.openxmlformats.org/drawingml/2006/spreadsheetDrawing">
      <xdr:col>6</xdr:col>
      <xdr:colOff>592455</xdr:colOff>
      <xdr:row>8</xdr:row>
      <xdr:rowOff>264160</xdr:rowOff>
    </xdr:to>
    <xdr:cxnSp macro="">
      <xdr:nvCxnSpPr>
        <xdr:cNvPr id="7" name="直線矢印コネクタ 6"/>
        <xdr:cNvCxnSpPr>
          <a:stCxn id="5" idx="2"/>
          <a:endCxn id="6" idx="0"/>
        </xdr:cNvCxnSpPr>
      </xdr:nvCxnSpPr>
      <xdr:spPr>
        <a:xfrm flipH="1">
          <a:off x="5001260" y="2473960"/>
          <a:ext cx="134620" cy="504825"/>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3</xdr:col>
      <xdr:colOff>236220</xdr:colOff>
      <xdr:row>3</xdr:row>
      <xdr:rowOff>156845</xdr:rowOff>
    </xdr:from>
    <xdr:to xmlns:xdr="http://schemas.openxmlformats.org/drawingml/2006/spreadsheetDrawing">
      <xdr:col>4</xdr:col>
      <xdr:colOff>602615</xdr:colOff>
      <xdr:row>8</xdr:row>
      <xdr:rowOff>100330</xdr:rowOff>
    </xdr:to>
    <xdr:sp macro="" textlink="">
      <xdr:nvSpPr>
        <xdr:cNvPr id="8" name="正方形/長方形 7"/>
        <xdr:cNvSpPr/>
      </xdr:nvSpPr>
      <xdr:spPr>
        <a:xfrm>
          <a:off x="1426845" y="966470"/>
          <a:ext cx="1795145" cy="1848485"/>
        </a:xfrm>
        <a:prstGeom prst="rect">
          <a:avLst/>
        </a:prstGeom>
        <a:solidFill>
          <a:srgbClr val="FFFF00"/>
        </a:solidFill>
        <a:ln w="22225">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algn="l">
            <a:lnSpc>
              <a:spcPts val="1200"/>
            </a:lnSpc>
          </a:pPr>
          <a:r>
            <a:rPr kumimoji="1" lang="ja-JP" altLang="en-US" sz="1000">
              <a:solidFill>
                <a:schemeClr val="tx1"/>
              </a:solidFill>
            </a:rPr>
            <a:t>・「前年度の平均」を記載。</a:t>
          </a:r>
          <a:endParaRPr kumimoji="1" lang="en-US" altLang="ja-JP" sz="1000">
            <a:solidFill>
              <a:schemeClr val="tx1"/>
            </a:solidFill>
          </a:endParaRPr>
        </a:p>
        <a:p>
          <a:pPr algn="l">
            <a:lnSpc>
              <a:spcPts val="1200"/>
            </a:lnSpc>
          </a:pPr>
          <a:r>
            <a:rPr kumimoji="1" lang="ja-JP" altLang="en-US" sz="1000">
              <a:solidFill>
                <a:schemeClr val="tx1"/>
              </a:solidFill>
            </a:rPr>
            <a:t>・定員変更があれば「前年度の平均＋定員増減分の９０％」を記載。</a:t>
          </a:r>
          <a:endParaRPr kumimoji="1" lang="en-US" altLang="ja-JP" sz="1000">
            <a:solidFill>
              <a:schemeClr val="tx1"/>
            </a:solidFill>
          </a:endParaRPr>
        </a:p>
        <a:p>
          <a:pPr algn="l">
            <a:lnSpc>
              <a:spcPts val="1200"/>
            </a:lnSpc>
          </a:pPr>
          <a:r>
            <a:rPr kumimoji="1" lang="en-US" altLang="ja-JP" sz="900">
              <a:solidFill>
                <a:srgbClr val="FF0000"/>
              </a:solidFill>
            </a:rPr>
            <a:t>※</a:t>
          </a:r>
          <a:r>
            <a:rPr kumimoji="1" lang="ja-JP" altLang="en-US" sz="900">
              <a:solidFill>
                <a:srgbClr val="FF0000"/>
              </a:solidFill>
            </a:rPr>
            <a:t>この人数は、夜間支援対象利用者の人数ごとに設定されている</a:t>
          </a:r>
          <a:r>
            <a:rPr kumimoji="1" lang="ja-JP" altLang="en-US" sz="900" u="sng">
              <a:solidFill>
                <a:srgbClr val="FF0000"/>
              </a:solidFill>
            </a:rPr>
            <a:t>単位区分の選定</a:t>
          </a:r>
          <a:r>
            <a:rPr kumimoji="1" lang="ja-JP" altLang="en-US" sz="900" u="none">
              <a:solidFill>
                <a:srgbClr val="FF0000"/>
              </a:solidFill>
            </a:rPr>
            <a:t>に用いる</a:t>
          </a:r>
          <a:r>
            <a:rPr kumimoji="1" lang="ja-JP" altLang="en-US" sz="900">
              <a:solidFill>
                <a:srgbClr val="FF0000"/>
              </a:solidFill>
            </a:rPr>
            <a:t>ものであり、この人数に単位を乗じて加算額</a:t>
          </a:r>
          <a:r>
            <a:rPr kumimoji="1" lang="ja-JP" altLang="en-US" sz="900" u="none">
              <a:solidFill>
                <a:srgbClr val="FF0000"/>
              </a:solidFill>
            </a:rPr>
            <a:t>を算定するのではない</a:t>
          </a:r>
          <a:r>
            <a:rPr kumimoji="1" lang="ja-JP" altLang="en-US" sz="900">
              <a:solidFill>
                <a:srgbClr val="FF0000"/>
              </a:solidFill>
            </a:rPr>
            <a:t>。</a:t>
          </a:r>
          <a:endParaRPr kumimoji="1" lang="en-US" altLang="ja-JP" sz="900">
            <a:solidFill>
              <a:srgbClr val="FF0000"/>
            </a:solidFill>
          </a:endParaRPr>
        </a:p>
      </xdr:txBody>
    </xdr:sp>
    <xdr:clientData/>
  </xdr:twoCellAnchor>
  <xdr:twoCellAnchor>
    <xdr:from xmlns:xdr="http://schemas.openxmlformats.org/drawingml/2006/spreadsheetDrawing">
      <xdr:col>4</xdr:col>
      <xdr:colOff>136525</xdr:colOff>
      <xdr:row>10</xdr:row>
      <xdr:rowOff>69215</xdr:rowOff>
    </xdr:from>
    <xdr:to xmlns:xdr="http://schemas.openxmlformats.org/drawingml/2006/spreadsheetDrawing">
      <xdr:col>4</xdr:col>
      <xdr:colOff>873760</xdr:colOff>
      <xdr:row>10</xdr:row>
      <xdr:rowOff>572135</xdr:rowOff>
    </xdr:to>
    <xdr:sp macro="" textlink="">
      <xdr:nvSpPr>
        <xdr:cNvPr id="9" name="円/楕円 8"/>
        <xdr:cNvSpPr/>
      </xdr:nvSpPr>
      <xdr:spPr>
        <a:xfrm>
          <a:off x="2755900" y="3545840"/>
          <a:ext cx="737235" cy="502920"/>
        </a:xfrm>
        <a:prstGeom prst="ellipse">
          <a:avLst/>
        </a:prstGeom>
        <a:noFill/>
        <a:ln w="190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mlns:xdr="http://schemas.openxmlformats.org/drawingml/2006/spreadsheetDrawing">
      <xdr:col>3</xdr:col>
      <xdr:colOff>1136650</xdr:colOff>
      <xdr:row>8</xdr:row>
      <xdr:rowOff>100330</xdr:rowOff>
    </xdr:from>
    <xdr:to xmlns:xdr="http://schemas.openxmlformats.org/drawingml/2006/spreadsheetDrawing">
      <xdr:col>4</xdr:col>
      <xdr:colOff>504825</xdr:colOff>
      <xdr:row>10</xdr:row>
      <xdr:rowOff>69215</xdr:rowOff>
    </xdr:to>
    <xdr:cxnSp macro="">
      <xdr:nvCxnSpPr>
        <xdr:cNvPr id="10" name="直線矢印コネクタ 9"/>
        <xdr:cNvCxnSpPr>
          <a:stCxn id="8" idx="2"/>
          <a:endCxn id="9" idx="0"/>
        </xdr:cNvCxnSpPr>
      </xdr:nvCxnSpPr>
      <xdr:spPr>
        <a:xfrm>
          <a:off x="2327275" y="2814955"/>
          <a:ext cx="796925" cy="730885"/>
        </a:xfrm>
        <a:prstGeom prst="straightConnector1">
          <a:avLst/>
        </a:prstGeom>
        <a:ln w="15875">
          <a:solidFill>
            <a:srgbClr val="0000FF"/>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twoCellAnchor>
    <xdr:from xmlns:xdr="http://schemas.openxmlformats.org/drawingml/2006/spreadsheetDrawing">
      <xdr:col>4</xdr:col>
      <xdr:colOff>323215</xdr:colOff>
      <xdr:row>10</xdr:row>
      <xdr:rowOff>88900</xdr:rowOff>
    </xdr:from>
    <xdr:to xmlns:xdr="http://schemas.openxmlformats.org/drawingml/2006/spreadsheetDrawing">
      <xdr:col>6</xdr:col>
      <xdr:colOff>781685</xdr:colOff>
      <xdr:row>10</xdr:row>
      <xdr:rowOff>537210</xdr:rowOff>
    </xdr:to>
    <xdr:sp macro="" textlink="">
      <xdr:nvSpPr>
        <xdr:cNvPr id="11" name="角丸四角形 10"/>
        <xdr:cNvSpPr/>
      </xdr:nvSpPr>
      <xdr:spPr>
        <a:xfrm>
          <a:off x="2942590" y="3565525"/>
          <a:ext cx="2382520" cy="448310"/>
        </a:xfrm>
        <a:prstGeom prst="roundRect">
          <a:avLst/>
        </a:prstGeom>
        <a:solidFill>
          <a:srgbClr val="FFC000">
            <a:alpha val="28000"/>
          </a:srgbClr>
        </a:solidFill>
        <a:ln>
          <a:solidFill>
            <a:srgbClr val="F79646"/>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endParaRPr lang="ja-JP" altLang="en-US"/>
        </a:p>
      </xdr:txBody>
    </xdr:sp>
    <xdr:clientData/>
  </xdr:twoCellAnchor>
  <xdr:twoCellAnchor>
    <xdr:from xmlns:xdr="http://schemas.openxmlformats.org/drawingml/2006/spreadsheetDrawing">
      <xdr:col>4</xdr:col>
      <xdr:colOff>246380</xdr:colOff>
      <xdr:row>11</xdr:row>
      <xdr:rowOff>144780</xdr:rowOff>
    </xdr:from>
    <xdr:to xmlns:xdr="http://schemas.openxmlformats.org/drawingml/2006/spreadsheetDrawing">
      <xdr:col>6</xdr:col>
      <xdr:colOff>825500</xdr:colOff>
      <xdr:row>14</xdr:row>
      <xdr:rowOff>278130</xdr:rowOff>
    </xdr:to>
    <xdr:sp macro="" textlink="">
      <xdr:nvSpPr>
        <xdr:cNvPr id="12" name="正方形/長方形 11"/>
        <xdr:cNvSpPr/>
      </xdr:nvSpPr>
      <xdr:spPr>
        <a:xfrm>
          <a:off x="2865755" y="4250055"/>
          <a:ext cx="2503170" cy="1276350"/>
        </a:xfrm>
        <a:prstGeom prst="rect">
          <a:avLst/>
        </a:prstGeom>
        <a:solidFill>
          <a:srgbClr val="FFFF00"/>
        </a:solidFill>
        <a:ln w="28575">
          <a:solidFill>
            <a:srgbClr val="F7964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ctr" anchorCtr="0"/>
        <a:lstStyle/>
        <a:p>
          <a:pPr marL="0" marR="0" indent="0" algn="l" defTabSz="914400" eaLnBrk="1" fontAlgn="auto" latinLnBrk="0" hangingPunct="1">
            <a:lnSpc>
              <a:spcPts val="1200"/>
            </a:lnSpc>
            <a:spcBef>
              <a:spcPts val="0"/>
            </a:spcBef>
            <a:spcAft>
              <a:spcPts val="0"/>
            </a:spcAft>
            <a:defRPr/>
          </a:pPr>
          <a:r>
            <a:rPr kumimoji="1" lang="ja-JP" altLang="ja-JP" sz="1000">
              <a:solidFill>
                <a:sysClr val="windowText" lastClr="000000"/>
              </a:solidFill>
              <a:effectLst/>
              <a:latin typeface="+mn-lt"/>
              <a:ea typeface="+mn-ea"/>
              <a:cs typeface="+mn-cs"/>
            </a:rPr>
            <a:t>「１人の夜間支援従事者が支援を行う利用者の数（人）」</a:t>
          </a:r>
          <a:r>
            <a:rPr kumimoji="1" lang="ja-JP" altLang="en-US" sz="1000">
              <a:solidFill>
                <a:sysClr val="windowText" lastClr="000000"/>
              </a:solidFill>
              <a:effectLst/>
              <a:latin typeface="+mn-lt"/>
              <a:ea typeface="+mn-ea"/>
              <a:cs typeface="+mn-cs"/>
            </a:rPr>
            <a:t>は「夜間支援の対象者数（人）」を按分した人数である。</a:t>
          </a:r>
          <a:endParaRPr kumimoji="1" lang="en-US" altLang="ja-JP" sz="1000">
            <a:solidFill>
              <a:sysClr val="windowText" lastClr="000000"/>
            </a:solidFill>
          </a:endParaRPr>
        </a:p>
        <a:p>
          <a:pPr algn="l">
            <a:lnSpc>
              <a:spcPts val="1200"/>
            </a:lnSpc>
          </a:pPr>
          <a:r>
            <a:rPr kumimoji="1" lang="en-US" altLang="ja-JP" sz="900">
              <a:solidFill>
                <a:srgbClr val="FF0000"/>
              </a:solidFill>
            </a:rPr>
            <a:t>※</a:t>
          </a:r>
          <a:r>
            <a:rPr kumimoji="1" lang="ja-JP" altLang="en-US" sz="900">
              <a:solidFill>
                <a:srgbClr val="FF0000"/>
              </a:solidFill>
            </a:rPr>
            <a:t>　必ず「夜間支援の対象者数（人）」＝「１人の夜間支援従事者が支援を行う利用者の数（人）」となること。</a:t>
          </a:r>
        </a:p>
      </xdr:txBody>
    </xdr:sp>
    <xdr:clientData/>
  </xdr:twoCellAnchor>
  <xdr:twoCellAnchor>
    <xdr:from xmlns:xdr="http://schemas.openxmlformats.org/drawingml/2006/spreadsheetDrawing">
      <xdr:col>5</xdr:col>
      <xdr:colOff>535940</xdr:colOff>
      <xdr:row>10</xdr:row>
      <xdr:rowOff>537210</xdr:rowOff>
    </xdr:from>
    <xdr:to xmlns:xdr="http://schemas.openxmlformats.org/drawingml/2006/spreadsheetDrawing">
      <xdr:col>5</xdr:col>
      <xdr:colOff>551815</xdr:colOff>
      <xdr:row>11</xdr:row>
      <xdr:rowOff>144780</xdr:rowOff>
    </xdr:to>
    <xdr:cxnSp macro="">
      <xdr:nvCxnSpPr>
        <xdr:cNvPr id="13" name="直線矢印コネクタ 12"/>
        <xdr:cNvCxnSpPr>
          <a:stCxn id="12" idx="0"/>
          <a:endCxn id="11" idx="2"/>
        </xdr:cNvCxnSpPr>
      </xdr:nvCxnSpPr>
      <xdr:spPr>
        <a:xfrm flipV="1">
          <a:off x="4117340" y="4013835"/>
          <a:ext cx="15875" cy="236220"/>
        </a:xfrm>
        <a:prstGeom prst="straightConnector1">
          <a:avLst/>
        </a:prstGeom>
        <a:ln w="15875">
          <a:solidFill>
            <a:srgbClr val="F79646"/>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7.xml><?xml version="1.0" encoding="utf-8"?>
<xdr:wsDr xmlns:xdr="http://schemas.openxmlformats.org/drawingml/2006/spreadsheetDrawing" xmlns:a="http://schemas.openxmlformats.org/drawingml/2006/main">
  <xdr:twoCellAnchor>
    <xdr:from xmlns:xdr="http://schemas.openxmlformats.org/drawingml/2006/spreadsheetDrawing">
      <xdr:col>2</xdr:col>
      <xdr:colOff>142875</xdr:colOff>
      <xdr:row>7</xdr:row>
      <xdr:rowOff>2280920</xdr:rowOff>
    </xdr:from>
    <xdr:to xmlns:xdr="http://schemas.openxmlformats.org/drawingml/2006/spreadsheetDrawing">
      <xdr:col>5</xdr:col>
      <xdr:colOff>685800</xdr:colOff>
      <xdr:row>7</xdr:row>
      <xdr:rowOff>2922270</xdr:rowOff>
    </xdr:to>
    <xdr:sp macro="" textlink="" fLocksText="0">
      <xdr:nvSpPr>
        <xdr:cNvPr id="2" name="大かっこ 1"/>
        <xdr:cNvSpPr/>
      </xdr:nvSpPr>
      <xdr:spPr>
        <a:xfrm>
          <a:off x="2085975" y="5671820"/>
          <a:ext cx="3914775" cy="641350"/>
        </a:xfrm>
        <a:prstGeom prst="bracketPair">
          <a:avLst>
            <a:gd name="adj" fmla="val 10953"/>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anchor="t"/>
        <a:lstStyle/>
        <a:p>
          <a:pPr algn="ctr"/>
          <a:endParaRPr lang="ja-JP" altLang="en-US" sz="1100"/>
        </a:p>
      </xdr:txBody>
    </xdr:sp>
    <xdr:clientData/>
  </xdr:twoCellAnchor>
  <xdr:twoCellAnchor>
    <xdr:from xmlns:xdr="http://schemas.openxmlformats.org/drawingml/2006/spreadsheetDrawing">
      <xdr:col>2</xdr:col>
      <xdr:colOff>133350</xdr:colOff>
      <xdr:row>9</xdr:row>
      <xdr:rowOff>871855</xdr:rowOff>
    </xdr:from>
    <xdr:to xmlns:xdr="http://schemas.openxmlformats.org/drawingml/2006/spreadsheetDrawing">
      <xdr:col>5</xdr:col>
      <xdr:colOff>676275</xdr:colOff>
      <xdr:row>9</xdr:row>
      <xdr:rowOff>1401445</xdr:rowOff>
    </xdr:to>
    <xdr:sp macro="" textlink="" fLocksText="0">
      <xdr:nvSpPr>
        <xdr:cNvPr id="3" name="大かっこ 2"/>
        <xdr:cNvSpPr/>
      </xdr:nvSpPr>
      <xdr:spPr>
        <a:xfrm>
          <a:off x="2076450" y="8244205"/>
          <a:ext cx="3914775" cy="529590"/>
        </a:xfrm>
        <a:prstGeom prst="bracketPair">
          <a:avLst>
            <a:gd name="adj" fmla="val 10953"/>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anchor="t"/>
        <a:lstStyle/>
        <a:p>
          <a:pPr algn="ctr"/>
          <a:endParaRPr lang="ja-JP" altLang="en-US" sz="1100"/>
        </a:p>
      </xdr:txBody>
    </xdr:sp>
    <xdr:clientData/>
  </xdr:twoCellAnchor>
</xdr:wsDr>
</file>

<file path=xl/drawings/drawing18.xml><?xml version="1.0" encoding="utf-8"?>
<xdr:wsDr xmlns:xdr="http://schemas.openxmlformats.org/drawingml/2006/spreadsheetDrawing" xmlns:a="http://schemas.openxmlformats.org/drawingml/2006/main">
  <xdr:twoCellAnchor>
    <xdr:from xmlns:xdr="http://schemas.openxmlformats.org/drawingml/2006/spreadsheetDrawing">
      <xdr:col>1</xdr:col>
      <xdr:colOff>104140</xdr:colOff>
      <xdr:row>17</xdr:row>
      <xdr:rowOff>342900</xdr:rowOff>
    </xdr:from>
    <xdr:to xmlns:xdr="http://schemas.openxmlformats.org/drawingml/2006/spreadsheetDrawing">
      <xdr:col>4</xdr:col>
      <xdr:colOff>219710</xdr:colOff>
      <xdr:row>17</xdr:row>
      <xdr:rowOff>542290</xdr:rowOff>
    </xdr:to>
    <xdr:sp macro="" textlink="">
      <xdr:nvSpPr>
        <xdr:cNvPr id="2" name="Rectangle 1"/>
        <xdr:cNvSpPr>
          <a:spLocks noChangeArrowheads="1"/>
        </xdr:cNvSpPr>
      </xdr:nvSpPr>
      <xdr:spPr>
        <a:xfrm>
          <a:off x="1875790" y="8153400"/>
          <a:ext cx="4287520" cy="199390"/>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　　　　　　　　　　　　　　　　　　　　　　　　　　　　　　）</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mlns:xdr="http://schemas.openxmlformats.org/drawingml/2006/spreadsheetDrawing">
      <xdr:col>1</xdr:col>
      <xdr:colOff>29210</xdr:colOff>
      <xdr:row>2</xdr:row>
      <xdr:rowOff>104775</xdr:rowOff>
    </xdr:from>
    <xdr:to xmlns:xdr="http://schemas.openxmlformats.org/drawingml/2006/spreadsheetDrawing">
      <xdr:col>1</xdr:col>
      <xdr:colOff>1143635</xdr:colOff>
      <xdr:row>3</xdr:row>
      <xdr:rowOff>0</xdr:rowOff>
    </xdr:to>
    <xdr:sp macro="" textlink="">
      <xdr:nvSpPr>
        <xdr:cNvPr id="2" name="Rectangle 1"/>
        <xdr:cNvSpPr>
          <a:spLocks noChangeArrowheads="1"/>
        </xdr:cNvSpPr>
      </xdr:nvSpPr>
      <xdr:spPr>
        <a:xfrm>
          <a:off x="1800860" y="1076325"/>
          <a:ext cx="1114425" cy="276225"/>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○○県知事</a:t>
          </a:r>
        </a:p>
      </xdr:txBody>
    </xdr:sp>
    <xdr:clientData/>
  </xdr:twoCellAnchor>
  <xdr:twoCellAnchor>
    <xdr:from xmlns:xdr="http://schemas.openxmlformats.org/drawingml/2006/spreadsheetDrawing">
      <xdr:col>4</xdr:col>
      <xdr:colOff>1038225</xdr:colOff>
      <xdr:row>1</xdr:row>
      <xdr:rowOff>132715</xdr:rowOff>
    </xdr:from>
    <xdr:to xmlns:xdr="http://schemas.openxmlformats.org/drawingml/2006/spreadsheetDrawing">
      <xdr:col>4</xdr:col>
      <xdr:colOff>1438275</xdr:colOff>
      <xdr:row>2</xdr:row>
      <xdr:rowOff>8890</xdr:rowOff>
    </xdr:to>
    <xdr:sp macro="" textlink="">
      <xdr:nvSpPr>
        <xdr:cNvPr id="3" name="Rectangle 2"/>
        <xdr:cNvSpPr>
          <a:spLocks noChangeArrowheads="1"/>
        </xdr:cNvSpPr>
      </xdr:nvSpPr>
      <xdr:spPr>
        <a:xfrm>
          <a:off x="6981825" y="723265"/>
          <a:ext cx="400050" cy="257175"/>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mlns:xdr="http://schemas.openxmlformats.org/drawingml/2006/spreadsheetDrawing">
      <xdr:col>5</xdr:col>
      <xdr:colOff>419100</xdr:colOff>
      <xdr:row>1</xdr:row>
      <xdr:rowOff>123825</xdr:rowOff>
    </xdr:from>
    <xdr:to xmlns:xdr="http://schemas.openxmlformats.org/drawingml/2006/spreadsheetDrawing">
      <xdr:col>5</xdr:col>
      <xdr:colOff>819150</xdr:colOff>
      <xdr:row>2</xdr:row>
      <xdr:rowOff>0</xdr:rowOff>
    </xdr:to>
    <xdr:sp macro="" textlink="">
      <xdr:nvSpPr>
        <xdr:cNvPr id="4" name="Rectangle 3"/>
        <xdr:cNvSpPr>
          <a:spLocks noChangeArrowheads="1"/>
        </xdr:cNvSpPr>
      </xdr:nvSpPr>
      <xdr:spPr>
        <a:xfrm>
          <a:off x="7934325" y="714375"/>
          <a:ext cx="400050" cy="257175"/>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mlns:xdr="http://schemas.openxmlformats.org/drawingml/2006/spreadsheetDrawing">
      <xdr:col>4</xdr:col>
      <xdr:colOff>505460</xdr:colOff>
      <xdr:row>2</xdr:row>
      <xdr:rowOff>104775</xdr:rowOff>
    </xdr:from>
    <xdr:to xmlns:xdr="http://schemas.openxmlformats.org/drawingml/2006/spreadsheetDrawing">
      <xdr:col>4</xdr:col>
      <xdr:colOff>904875</xdr:colOff>
      <xdr:row>2</xdr:row>
      <xdr:rowOff>361315</xdr:rowOff>
    </xdr:to>
    <xdr:sp macro="" textlink="">
      <xdr:nvSpPr>
        <xdr:cNvPr id="5" name="Rectangle 4"/>
        <xdr:cNvSpPr>
          <a:spLocks noChangeArrowheads="1"/>
        </xdr:cNvSpPr>
      </xdr:nvSpPr>
      <xdr:spPr>
        <a:xfrm>
          <a:off x="6449060" y="1076325"/>
          <a:ext cx="399415" cy="256540"/>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mlns:xdr="http://schemas.openxmlformats.org/drawingml/2006/spreadsheetDrawing">
      <xdr:col>4</xdr:col>
      <xdr:colOff>1219835</xdr:colOff>
      <xdr:row>2</xdr:row>
      <xdr:rowOff>104775</xdr:rowOff>
    </xdr:from>
    <xdr:to xmlns:xdr="http://schemas.openxmlformats.org/drawingml/2006/spreadsheetDrawing">
      <xdr:col>5</xdr:col>
      <xdr:colOff>48260</xdr:colOff>
      <xdr:row>2</xdr:row>
      <xdr:rowOff>361315</xdr:rowOff>
    </xdr:to>
    <xdr:sp macro="" textlink="">
      <xdr:nvSpPr>
        <xdr:cNvPr id="6" name="Rectangle 5"/>
        <xdr:cNvSpPr>
          <a:spLocks noChangeArrowheads="1"/>
        </xdr:cNvSpPr>
      </xdr:nvSpPr>
      <xdr:spPr>
        <a:xfrm>
          <a:off x="7163435" y="1076325"/>
          <a:ext cx="400050" cy="256540"/>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mlns:xdr="http://schemas.openxmlformats.org/drawingml/2006/spreadsheetDrawing">
      <xdr:col>5</xdr:col>
      <xdr:colOff>427990</xdr:colOff>
      <xdr:row>2</xdr:row>
      <xdr:rowOff>104775</xdr:rowOff>
    </xdr:from>
    <xdr:to xmlns:xdr="http://schemas.openxmlformats.org/drawingml/2006/spreadsheetDrawing">
      <xdr:col>5</xdr:col>
      <xdr:colOff>828040</xdr:colOff>
      <xdr:row>2</xdr:row>
      <xdr:rowOff>361315</xdr:rowOff>
    </xdr:to>
    <xdr:sp macro="" textlink="">
      <xdr:nvSpPr>
        <xdr:cNvPr id="7" name="Rectangle 6"/>
        <xdr:cNvSpPr>
          <a:spLocks noChangeArrowheads="1"/>
        </xdr:cNvSpPr>
      </xdr:nvSpPr>
      <xdr:spPr>
        <a:xfrm>
          <a:off x="7943215" y="1076325"/>
          <a:ext cx="400050" cy="256540"/>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27432" bIns="0" anchor="t" upright="1"/>
        <a:lstStyle/>
        <a:p>
          <a:pPr algn="ctr" rtl="0">
            <a:defRPr sz="1000"/>
          </a:pPr>
          <a:r>
            <a:rPr lang="ja-JP" altLang="en-US" sz="1100" b="0" i="0" u="none" strike="noStrike" baseline="0">
              <a:solidFill>
                <a:srgbClr val="000000"/>
              </a:solidFill>
              <a:latin typeface="ＭＳ Ｐゴシック"/>
              <a:ea typeface="ＭＳ Ｐゴシック"/>
            </a:rPr>
            <a:t>○○</a:t>
          </a:r>
        </a:p>
      </xdr:txBody>
    </xdr:sp>
    <xdr:clientData/>
  </xdr:twoCellAnchor>
  <xdr:twoCellAnchor>
    <xdr:from xmlns:xdr="http://schemas.openxmlformats.org/drawingml/2006/spreadsheetDrawing">
      <xdr:col>1</xdr:col>
      <xdr:colOff>57150</xdr:colOff>
      <xdr:row>9</xdr:row>
      <xdr:rowOff>133985</xdr:rowOff>
    </xdr:from>
    <xdr:to xmlns:xdr="http://schemas.openxmlformats.org/drawingml/2006/spreadsheetDrawing">
      <xdr:col>2</xdr:col>
      <xdr:colOff>591185</xdr:colOff>
      <xdr:row>9</xdr:row>
      <xdr:rowOff>362585</xdr:rowOff>
    </xdr:to>
    <xdr:sp macro="" textlink="">
      <xdr:nvSpPr>
        <xdr:cNvPr id="9" name="Rectangle 8"/>
        <xdr:cNvSpPr>
          <a:spLocks noChangeArrowheads="1"/>
        </xdr:cNvSpPr>
      </xdr:nvSpPr>
      <xdr:spPr>
        <a:xfrm>
          <a:off x="1828800" y="3772535"/>
          <a:ext cx="1886585" cy="228600"/>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0" bIns="0" anchor="t" upright="1"/>
        <a:lstStyle/>
        <a:p>
          <a:pPr algn="l" rtl="0">
            <a:defRPr sz="1000"/>
          </a:pPr>
          <a:r>
            <a:rPr lang="ja-JP" altLang="en-US" sz="1200" b="0" i="0" u="none" strike="noStrike" baseline="0">
              <a:solidFill>
                <a:srgbClr val="000000"/>
              </a:solidFill>
              <a:latin typeface="ＭＳ Ｐゴシック"/>
              <a:ea typeface="ＭＳ Ｐゴシック"/>
            </a:rPr>
            <a:t>○△　　大介</a:t>
          </a:r>
        </a:p>
      </xdr:txBody>
    </xdr:sp>
    <xdr:clientData/>
  </xdr:twoCellAnchor>
  <xdr:twoCellAnchor>
    <xdr:from xmlns:xdr="http://schemas.openxmlformats.org/drawingml/2006/spreadsheetDrawing">
      <xdr:col>4</xdr:col>
      <xdr:colOff>1124585</xdr:colOff>
      <xdr:row>0</xdr:row>
      <xdr:rowOff>76200</xdr:rowOff>
    </xdr:from>
    <xdr:to xmlns:xdr="http://schemas.openxmlformats.org/drawingml/2006/spreadsheetDrawing">
      <xdr:col>5</xdr:col>
      <xdr:colOff>1038225</xdr:colOff>
      <xdr:row>0</xdr:row>
      <xdr:rowOff>504825</xdr:rowOff>
    </xdr:to>
    <xdr:sp macro="" textlink="">
      <xdr:nvSpPr>
        <xdr:cNvPr id="12" name="Rectangle 11"/>
        <xdr:cNvSpPr>
          <a:spLocks noChangeArrowheads="1"/>
        </xdr:cNvSpPr>
      </xdr:nvSpPr>
      <xdr:spPr>
        <a:xfrm>
          <a:off x="7068185" y="76200"/>
          <a:ext cx="1485265" cy="428625"/>
        </a:xfrm>
        <a:prstGeom prst="rect">
          <a:avLst/>
        </a:prstGeom>
        <a:solidFill>
          <a:srgbClr xmlns:mc="http://schemas.openxmlformats.org/markup-compatibility/2006" xmlns:a14="http://schemas.microsoft.com/office/drawing/2010/main" val="FFFFFF" a14:legacySpreadsheetColorIndex="65" mc:Ignorable="a14"/>
        </a:solidFill>
        <a:ln w="19050">
          <a:solidFill>
            <a:srgbClr xmlns:mc="http://schemas.openxmlformats.org/markup-compatibility/2006" xmlns:a14="http://schemas.microsoft.com/office/drawing/2010/main" val="000000" a14:legacySpreadsheetColorIndex="64" mc:Ignorable="a14"/>
          </a:solidFill>
          <a:miter lim="800000"/>
          <a:headEnd/>
          <a:tailEnd/>
        </a:ln>
      </xdr:spPr>
      <xdr:txBody>
        <a:bodyPr vertOverflow="clip" horzOverflow="overflow"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twoCellAnchor>
    <xdr:from xmlns:xdr="http://schemas.openxmlformats.org/drawingml/2006/spreadsheetDrawing">
      <xdr:col>1</xdr:col>
      <xdr:colOff>104140</xdr:colOff>
      <xdr:row>17</xdr:row>
      <xdr:rowOff>342900</xdr:rowOff>
    </xdr:from>
    <xdr:to xmlns:xdr="http://schemas.openxmlformats.org/drawingml/2006/spreadsheetDrawing">
      <xdr:col>4</xdr:col>
      <xdr:colOff>219710</xdr:colOff>
      <xdr:row>17</xdr:row>
      <xdr:rowOff>542290</xdr:rowOff>
    </xdr:to>
    <xdr:sp macro="" textlink="">
      <xdr:nvSpPr>
        <xdr:cNvPr id="13" name="Rectangle 12"/>
        <xdr:cNvSpPr>
          <a:spLocks noChangeArrowheads="1"/>
        </xdr:cNvSpPr>
      </xdr:nvSpPr>
      <xdr:spPr>
        <a:xfrm>
          <a:off x="1875790" y="8153400"/>
          <a:ext cx="4287520" cy="199390"/>
        </a:xfrm>
        <a:prstGeom prst="rect">
          <a:avLst/>
        </a:prstGeom>
        <a:solidFill>
          <a:srgbClr xmlns:mc="http://schemas.openxmlformats.org/markup-compatibility/2006" xmlns:a14="http://schemas.microsoft.com/office/drawing/2010/main" val="FFFFFF" a14:legacySpreadsheetColorIndex="65" mc:Ignorable="a14"/>
        </a:solidFill>
        <a:ln>
          <a:noFill/>
        </a:ln>
      </xdr:spPr>
      <xdr:txBody>
        <a:bodyPr vertOverflow="clip" horzOverflow="overflow" wrap="square" lIns="27432" tIns="18288" rIns="0" bIns="0" anchor="t" upright="1"/>
        <a:lstStyle/>
        <a:p>
          <a:pPr algn="l" rtl="0">
            <a:defRPr sz="1000"/>
          </a:pPr>
          <a:r>
            <a:rPr lang="ja-JP" altLang="en-US" sz="1100" b="0" i="0" u="none" strike="noStrike" baseline="0">
              <a:solidFill>
                <a:srgbClr val="000000"/>
              </a:solidFill>
              <a:latin typeface="ＭＳ Ｐゴシック"/>
              <a:ea typeface="ＭＳ Ｐゴシック"/>
            </a:rPr>
            <a:t>研修実施主体名（</a:t>
          </a:r>
          <a:r>
            <a:rPr lang="ja-JP" altLang="en-US" sz="1000" b="0" i="0" u="none" strike="noStrike" baseline="0">
              <a:solidFill>
                <a:srgbClr val="000000"/>
              </a:solidFill>
              <a:latin typeface="ＭＳ Ｐゴシック"/>
              <a:ea typeface="ＭＳ Ｐゴシック"/>
            </a:rPr>
            <a:t>独立行政法人高齢・障害者雇用支援機構　</a:t>
          </a:r>
          <a:r>
            <a:rPr lang="ja-JP" altLang="en-US" sz="1100" b="0" i="0" u="none" strike="noStrike" baseline="0">
              <a:solidFill>
                <a:srgbClr val="000000"/>
              </a:solidFill>
              <a:latin typeface="ＭＳ Ｐゴシック"/>
              <a:ea typeface="ＭＳ Ｐゴシック"/>
            </a:rPr>
            <a:t>　　）</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40</xdr:row>
      <xdr:rowOff>0</xdr:rowOff>
    </xdr:from>
    <xdr:to xmlns:xdr="http://schemas.openxmlformats.org/drawingml/2006/spreadsheetDrawing">
      <xdr:col>11</xdr:col>
      <xdr:colOff>0</xdr:colOff>
      <xdr:row>40</xdr:row>
      <xdr:rowOff>0</xdr:rowOff>
    </xdr:to>
    <xdr:sp macro="" textlink="">
      <xdr:nvSpPr>
        <xdr:cNvPr id="2" name="Line 1"/>
        <xdr:cNvSpPr>
          <a:spLocks noChangeShapeType="1"/>
        </xdr:cNvSpPr>
      </xdr:nvSpPr>
      <xdr:spPr>
        <a:xfrm>
          <a:off x="4257675" y="9420225"/>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36</xdr:row>
      <xdr:rowOff>172085</xdr:rowOff>
    </xdr:from>
    <xdr:to xmlns:xdr="http://schemas.openxmlformats.org/drawingml/2006/spreadsheetDrawing">
      <xdr:col>17</xdr:col>
      <xdr:colOff>285750</xdr:colOff>
      <xdr:row>36</xdr:row>
      <xdr:rowOff>172085</xdr:rowOff>
    </xdr:to>
    <xdr:sp macro="" textlink="">
      <xdr:nvSpPr>
        <xdr:cNvPr id="3" name="Line 2"/>
        <xdr:cNvSpPr>
          <a:spLocks noChangeShapeType="1"/>
        </xdr:cNvSpPr>
      </xdr:nvSpPr>
      <xdr:spPr>
        <a:xfrm>
          <a:off x="6391275" y="734441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37</xdr:row>
      <xdr:rowOff>172085</xdr:rowOff>
    </xdr:from>
    <xdr:to xmlns:xdr="http://schemas.openxmlformats.org/drawingml/2006/spreadsheetDrawing">
      <xdr:col>17</xdr:col>
      <xdr:colOff>295275</xdr:colOff>
      <xdr:row>37</xdr:row>
      <xdr:rowOff>172085</xdr:rowOff>
    </xdr:to>
    <xdr:sp macro="" textlink="">
      <xdr:nvSpPr>
        <xdr:cNvPr id="4" name="Line 3"/>
        <xdr:cNvSpPr>
          <a:spLocks noChangeShapeType="1"/>
        </xdr:cNvSpPr>
      </xdr:nvSpPr>
      <xdr:spPr>
        <a:xfrm>
          <a:off x="6400800" y="803021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38</xdr:row>
      <xdr:rowOff>198755</xdr:rowOff>
    </xdr:from>
    <xdr:to xmlns:xdr="http://schemas.openxmlformats.org/drawingml/2006/spreadsheetDrawing">
      <xdr:col>17</xdr:col>
      <xdr:colOff>295275</xdr:colOff>
      <xdr:row>38</xdr:row>
      <xdr:rowOff>198755</xdr:rowOff>
    </xdr:to>
    <xdr:sp macro="" textlink="">
      <xdr:nvSpPr>
        <xdr:cNvPr id="5" name="Line 6"/>
        <xdr:cNvSpPr>
          <a:spLocks noChangeShapeType="1"/>
        </xdr:cNvSpPr>
      </xdr:nvSpPr>
      <xdr:spPr>
        <a:xfrm>
          <a:off x="6372225" y="8742680"/>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20.xml><?xml version="1.0" encoding="utf-8"?>
<xdr:wsDr xmlns:xdr="http://schemas.openxmlformats.org/drawingml/2006/spreadsheetDrawing" xmlns:a="http://schemas.openxmlformats.org/drawingml/2006/main">
  <xdr:twoCellAnchor>
    <xdr:from xmlns:xdr="http://schemas.openxmlformats.org/drawingml/2006/spreadsheetDrawing">
      <xdr:col>12</xdr:col>
      <xdr:colOff>238125</xdr:colOff>
      <xdr:row>53</xdr:row>
      <xdr:rowOff>46990</xdr:rowOff>
    </xdr:from>
    <xdr:to xmlns:xdr="http://schemas.openxmlformats.org/drawingml/2006/spreadsheetDrawing">
      <xdr:col>13</xdr:col>
      <xdr:colOff>547370</xdr:colOff>
      <xdr:row>61</xdr:row>
      <xdr:rowOff>120650</xdr:rowOff>
    </xdr:to>
    <xdr:sp macro="" textlink="">
      <xdr:nvSpPr>
        <xdr:cNvPr id="2" name="二等辺三角形 1"/>
        <xdr:cNvSpPr/>
      </xdr:nvSpPr>
      <xdr:spPr>
        <a:xfrm rot="16200000" flipV="1">
          <a:off x="10734675" y="21363940"/>
          <a:ext cx="1061720" cy="3655060"/>
        </a:xfrm>
        <a:prstGeom prst="triangle">
          <a:avLst>
            <a:gd name="adj" fmla="val 48710"/>
          </a:avLst>
        </a:prstGeom>
        <a:solidFill>
          <a:schemeClr val="accent4">
            <a:lumMod val="60000"/>
            <a:lumOff val="40000"/>
          </a:schemeClr>
        </a:solid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209550</xdr:colOff>
          <xdr:row>29</xdr:row>
          <xdr:rowOff>114300</xdr:rowOff>
        </xdr:from>
        <xdr:to xmlns:xdr="http://schemas.openxmlformats.org/drawingml/2006/spreadsheetDrawing">
          <xdr:col>29</xdr:col>
          <xdr:colOff>142875</xdr:colOff>
          <xdr:row>31</xdr:row>
          <xdr:rowOff>38100</xdr:rowOff>
        </xdr:to>
        <xdr:sp textlink="">
          <xdr:nvSpPr>
            <xdr:cNvPr id="111617" name="チェック 1" hidden="1">
              <a:extLst>
                <a:ext uri="{63B3BB69-23CF-44E3-9099-C40C66FF867C}">
                  <a14:compatExt spid="_x0000_s111617"/>
                </a:ext>
              </a:extLst>
            </xdr:cNvPr>
            <xdr:cNvSpPr>
              <a:spLocks noRot="1" noChangeShapeType="1"/>
            </xdr:cNvSpPr>
          </xdr:nvSpPr>
          <xdr:spPr>
            <a:xfrm>
              <a:off x="6086475" y="437197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190500</xdr:colOff>
          <xdr:row>47</xdr:row>
          <xdr:rowOff>123825</xdr:rowOff>
        </xdr:from>
        <xdr:to xmlns:xdr="http://schemas.openxmlformats.org/drawingml/2006/spreadsheetDrawing">
          <xdr:col>15</xdr:col>
          <xdr:colOff>123825</xdr:colOff>
          <xdr:row>49</xdr:row>
          <xdr:rowOff>47625</xdr:rowOff>
        </xdr:to>
        <xdr:sp textlink="">
          <xdr:nvSpPr>
            <xdr:cNvPr id="111618" name="チェック 2" hidden="1">
              <a:extLst>
                <a:ext uri="{63B3BB69-23CF-44E3-9099-C40C66FF867C}">
                  <a14:compatExt spid="_x0000_s111618"/>
                </a:ext>
              </a:extLst>
            </xdr:cNvPr>
            <xdr:cNvSpPr>
              <a:spLocks noRot="1" noChangeShapeType="1"/>
            </xdr:cNvSpPr>
          </xdr:nvSpPr>
          <xdr:spPr>
            <a:xfrm>
              <a:off x="3000375" y="738187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171450</xdr:colOff>
          <xdr:row>56</xdr:row>
          <xdr:rowOff>123825</xdr:rowOff>
        </xdr:from>
        <xdr:to xmlns:xdr="http://schemas.openxmlformats.org/drawingml/2006/spreadsheetDrawing">
          <xdr:col>29</xdr:col>
          <xdr:colOff>104775</xdr:colOff>
          <xdr:row>58</xdr:row>
          <xdr:rowOff>47625</xdr:rowOff>
        </xdr:to>
        <xdr:sp textlink="">
          <xdr:nvSpPr>
            <xdr:cNvPr id="111619" name="チェック 3" hidden="1">
              <a:extLst>
                <a:ext uri="{63B3BB69-23CF-44E3-9099-C40C66FF867C}">
                  <a14:compatExt spid="_x0000_s111619"/>
                </a:ext>
              </a:extLst>
            </xdr:cNvPr>
            <xdr:cNvSpPr>
              <a:spLocks noRot="1" noChangeShapeType="1"/>
            </xdr:cNvSpPr>
          </xdr:nvSpPr>
          <xdr:spPr>
            <a:xfrm>
              <a:off x="6048375" y="89249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171450</xdr:colOff>
          <xdr:row>57</xdr:row>
          <xdr:rowOff>123825</xdr:rowOff>
        </xdr:from>
        <xdr:to xmlns:xdr="http://schemas.openxmlformats.org/drawingml/2006/spreadsheetDrawing">
          <xdr:col>29</xdr:col>
          <xdr:colOff>104775</xdr:colOff>
          <xdr:row>59</xdr:row>
          <xdr:rowOff>47625</xdr:rowOff>
        </xdr:to>
        <xdr:sp textlink="">
          <xdr:nvSpPr>
            <xdr:cNvPr id="111620" name="チェック 4" hidden="1">
              <a:extLst>
                <a:ext uri="{63B3BB69-23CF-44E3-9099-C40C66FF867C}">
                  <a14:compatExt spid="_x0000_s111620"/>
                </a:ext>
              </a:extLst>
            </xdr:cNvPr>
            <xdr:cNvSpPr>
              <a:spLocks noRot="1" noChangeShapeType="1"/>
            </xdr:cNvSpPr>
          </xdr:nvSpPr>
          <xdr:spPr>
            <a:xfrm>
              <a:off x="6048375" y="909637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48</xdr:row>
          <xdr:rowOff>114300</xdr:rowOff>
        </xdr:from>
        <xdr:to xmlns:xdr="http://schemas.openxmlformats.org/drawingml/2006/spreadsheetDrawing">
          <xdr:col>43</xdr:col>
          <xdr:colOff>152400</xdr:colOff>
          <xdr:row>50</xdr:row>
          <xdr:rowOff>38100</xdr:rowOff>
        </xdr:to>
        <xdr:sp textlink="">
          <xdr:nvSpPr>
            <xdr:cNvPr id="111621" name="チェック 5" hidden="1">
              <a:extLst>
                <a:ext uri="{63B3BB69-23CF-44E3-9099-C40C66FF867C}">
                  <a14:compatExt spid="_x0000_s111621"/>
                </a:ext>
              </a:extLst>
            </xdr:cNvPr>
            <xdr:cNvSpPr>
              <a:spLocks noRot="1" noChangeShapeType="1"/>
            </xdr:cNvSpPr>
          </xdr:nvSpPr>
          <xdr:spPr>
            <a:xfrm>
              <a:off x="9163050" y="754380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56</xdr:row>
          <xdr:rowOff>123825</xdr:rowOff>
        </xdr:from>
        <xdr:to xmlns:xdr="http://schemas.openxmlformats.org/drawingml/2006/spreadsheetDrawing">
          <xdr:col>43</xdr:col>
          <xdr:colOff>152400</xdr:colOff>
          <xdr:row>58</xdr:row>
          <xdr:rowOff>47625</xdr:rowOff>
        </xdr:to>
        <xdr:sp textlink="">
          <xdr:nvSpPr>
            <xdr:cNvPr id="111622" name="チェック 6" hidden="1">
              <a:extLst>
                <a:ext uri="{63B3BB69-23CF-44E3-9099-C40C66FF867C}">
                  <a14:compatExt spid="_x0000_s111622"/>
                </a:ext>
              </a:extLst>
            </xdr:cNvPr>
            <xdr:cNvSpPr>
              <a:spLocks noRot="1" noChangeShapeType="1"/>
            </xdr:cNvSpPr>
          </xdr:nvSpPr>
          <xdr:spPr>
            <a:xfrm>
              <a:off x="9163050" y="89249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42</xdr:col>
          <xdr:colOff>0</xdr:colOff>
          <xdr:row>58</xdr:row>
          <xdr:rowOff>133350</xdr:rowOff>
        </xdr:from>
        <xdr:to xmlns:xdr="http://schemas.openxmlformats.org/drawingml/2006/spreadsheetDrawing">
          <xdr:col>43</xdr:col>
          <xdr:colOff>152400</xdr:colOff>
          <xdr:row>60</xdr:row>
          <xdr:rowOff>57150</xdr:rowOff>
        </xdr:to>
        <xdr:sp textlink="">
          <xdr:nvSpPr>
            <xdr:cNvPr id="111623" name="チェック 7" hidden="1">
              <a:extLst>
                <a:ext uri="{63B3BB69-23CF-44E3-9099-C40C66FF867C}">
                  <a14:compatExt spid="_x0000_s111623"/>
                </a:ext>
              </a:extLst>
            </xdr:cNvPr>
            <xdr:cNvSpPr>
              <a:spLocks noRot="1" noChangeShapeType="1"/>
            </xdr:cNvSpPr>
          </xdr:nvSpPr>
          <xdr:spPr>
            <a:xfrm>
              <a:off x="9163050" y="92773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14</xdr:col>
          <xdr:colOff>9525</xdr:colOff>
          <xdr:row>66</xdr:row>
          <xdr:rowOff>133350</xdr:rowOff>
        </xdr:from>
        <xdr:to xmlns:xdr="http://schemas.openxmlformats.org/drawingml/2006/spreadsheetDrawing">
          <xdr:col>15</xdr:col>
          <xdr:colOff>161925</xdr:colOff>
          <xdr:row>68</xdr:row>
          <xdr:rowOff>57150</xdr:rowOff>
        </xdr:to>
        <xdr:sp textlink="">
          <xdr:nvSpPr>
            <xdr:cNvPr id="111624" name="チェック 8" hidden="1">
              <a:extLst>
                <a:ext uri="{63B3BB69-23CF-44E3-9099-C40C66FF867C}">
                  <a14:compatExt spid="_x0000_s111624"/>
                </a:ext>
              </a:extLst>
            </xdr:cNvPr>
            <xdr:cNvSpPr>
              <a:spLocks noRot="1" noChangeShapeType="1"/>
            </xdr:cNvSpPr>
          </xdr:nvSpPr>
          <xdr:spPr>
            <a:xfrm>
              <a:off x="3038475" y="106489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200025</xdr:colOff>
          <xdr:row>66</xdr:row>
          <xdr:rowOff>123825</xdr:rowOff>
        </xdr:from>
        <xdr:to xmlns:xdr="http://schemas.openxmlformats.org/drawingml/2006/spreadsheetDrawing">
          <xdr:col>29</xdr:col>
          <xdr:colOff>133350</xdr:colOff>
          <xdr:row>68</xdr:row>
          <xdr:rowOff>47625</xdr:rowOff>
        </xdr:to>
        <xdr:sp textlink="">
          <xdr:nvSpPr>
            <xdr:cNvPr id="111625" name="チェック 9" hidden="1">
              <a:extLst>
                <a:ext uri="{63B3BB69-23CF-44E3-9099-C40C66FF867C}">
                  <a14:compatExt spid="_x0000_s111625"/>
                </a:ext>
              </a:extLst>
            </xdr:cNvPr>
            <xdr:cNvSpPr>
              <a:spLocks noRot="1" noChangeShapeType="1"/>
            </xdr:cNvSpPr>
          </xdr:nvSpPr>
          <xdr:spPr>
            <a:xfrm>
              <a:off x="6076950" y="106394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171450</xdr:colOff>
          <xdr:row>39</xdr:row>
          <xdr:rowOff>133350</xdr:rowOff>
        </xdr:from>
        <xdr:to xmlns:xdr="http://schemas.openxmlformats.org/drawingml/2006/spreadsheetDrawing">
          <xdr:col>15</xdr:col>
          <xdr:colOff>104775</xdr:colOff>
          <xdr:row>41</xdr:row>
          <xdr:rowOff>57150</xdr:rowOff>
        </xdr:to>
        <xdr:sp textlink="">
          <xdr:nvSpPr>
            <xdr:cNvPr id="111626" name="チェック 10" hidden="1">
              <a:extLst>
                <a:ext uri="{63B3BB69-23CF-44E3-9099-C40C66FF867C}">
                  <a14:compatExt spid="_x0000_s111626"/>
                </a:ext>
              </a:extLst>
            </xdr:cNvPr>
            <xdr:cNvSpPr>
              <a:spLocks noRot="1" noChangeShapeType="1"/>
            </xdr:cNvSpPr>
          </xdr:nvSpPr>
          <xdr:spPr>
            <a:xfrm>
              <a:off x="2981325" y="61055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9525</xdr:colOff>
          <xdr:row>75</xdr:row>
          <xdr:rowOff>133350</xdr:rowOff>
        </xdr:from>
        <xdr:to xmlns:xdr="http://schemas.openxmlformats.org/drawingml/2006/spreadsheetDrawing">
          <xdr:col>18</xdr:col>
          <xdr:colOff>161925</xdr:colOff>
          <xdr:row>77</xdr:row>
          <xdr:rowOff>57150</xdr:rowOff>
        </xdr:to>
        <xdr:sp textlink="">
          <xdr:nvSpPr>
            <xdr:cNvPr id="111627" name="チェック 11" hidden="1">
              <a:extLst>
                <a:ext uri="{63B3BB69-23CF-44E3-9099-C40C66FF867C}">
                  <a14:compatExt spid="_x0000_s111627"/>
                </a:ext>
              </a:extLst>
            </xdr:cNvPr>
            <xdr:cNvSpPr>
              <a:spLocks noRot="1" noChangeShapeType="1"/>
            </xdr:cNvSpPr>
          </xdr:nvSpPr>
          <xdr:spPr>
            <a:xfrm>
              <a:off x="3695700" y="1219200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190500</xdr:colOff>
          <xdr:row>29</xdr:row>
          <xdr:rowOff>114300</xdr:rowOff>
        </xdr:from>
        <xdr:to xmlns:xdr="http://schemas.openxmlformats.org/drawingml/2006/spreadsheetDrawing">
          <xdr:col>15</xdr:col>
          <xdr:colOff>123825</xdr:colOff>
          <xdr:row>31</xdr:row>
          <xdr:rowOff>38100</xdr:rowOff>
        </xdr:to>
        <xdr:sp textlink="">
          <xdr:nvSpPr>
            <xdr:cNvPr id="111628" name="チェック 12" hidden="1">
              <a:extLst>
                <a:ext uri="{63B3BB69-23CF-44E3-9099-C40C66FF867C}">
                  <a14:compatExt spid="_x0000_s111628"/>
                </a:ext>
              </a:extLst>
            </xdr:cNvPr>
            <xdr:cNvSpPr>
              <a:spLocks noRot="1" noChangeShapeType="1"/>
            </xdr:cNvSpPr>
          </xdr:nvSpPr>
          <xdr:spPr>
            <a:xfrm>
              <a:off x="3000375" y="437197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41</xdr:col>
          <xdr:colOff>114300</xdr:colOff>
          <xdr:row>29</xdr:row>
          <xdr:rowOff>133350</xdr:rowOff>
        </xdr:from>
        <xdr:to xmlns:xdr="http://schemas.openxmlformats.org/drawingml/2006/spreadsheetDrawing">
          <xdr:col>43</xdr:col>
          <xdr:colOff>47625</xdr:colOff>
          <xdr:row>31</xdr:row>
          <xdr:rowOff>57150</xdr:rowOff>
        </xdr:to>
        <xdr:sp textlink="">
          <xdr:nvSpPr>
            <xdr:cNvPr id="111629" name="チェック 13" hidden="1">
              <a:extLst>
                <a:ext uri="{63B3BB69-23CF-44E3-9099-C40C66FF867C}">
                  <a14:compatExt spid="_x0000_s111629"/>
                </a:ext>
              </a:extLst>
            </xdr:cNvPr>
            <xdr:cNvSpPr>
              <a:spLocks noRot="1" noChangeShapeType="1"/>
            </xdr:cNvSpPr>
          </xdr:nvSpPr>
          <xdr:spPr>
            <a:xfrm>
              <a:off x="9058275" y="4391025"/>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161925</xdr:colOff>
          <xdr:row>34</xdr:row>
          <xdr:rowOff>123825</xdr:rowOff>
        </xdr:from>
        <xdr:to xmlns:xdr="http://schemas.openxmlformats.org/drawingml/2006/spreadsheetDrawing">
          <xdr:col>15</xdr:col>
          <xdr:colOff>95250</xdr:colOff>
          <xdr:row>36</xdr:row>
          <xdr:rowOff>47625</xdr:rowOff>
        </xdr:to>
        <xdr:sp textlink="">
          <xdr:nvSpPr>
            <xdr:cNvPr id="111630" name="チェック 14" hidden="1">
              <a:extLst>
                <a:ext uri="{63B3BB69-23CF-44E3-9099-C40C66FF867C}">
                  <a14:compatExt spid="_x0000_s111630"/>
                </a:ext>
              </a:extLst>
            </xdr:cNvPr>
            <xdr:cNvSpPr>
              <a:spLocks noRot="1" noChangeShapeType="1"/>
            </xdr:cNvSpPr>
          </xdr:nvSpPr>
          <xdr:spPr>
            <a:xfrm>
              <a:off x="2971800" y="52387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200025</xdr:colOff>
          <xdr:row>34</xdr:row>
          <xdr:rowOff>123825</xdr:rowOff>
        </xdr:from>
        <xdr:to xmlns:xdr="http://schemas.openxmlformats.org/drawingml/2006/spreadsheetDrawing">
          <xdr:col>29</xdr:col>
          <xdr:colOff>133350</xdr:colOff>
          <xdr:row>36</xdr:row>
          <xdr:rowOff>47625</xdr:rowOff>
        </xdr:to>
        <xdr:sp textlink="">
          <xdr:nvSpPr>
            <xdr:cNvPr id="111631" name="チェック 15" hidden="1">
              <a:extLst>
                <a:ext uri="{63B3BB69-23CF-44E3-9099-C40C66FF867C}">
                  <a14:compatExt spid="_x0000_s111631"/>
                </a:ext>
              </a:extLst>
            </xdr:cNvPr>
            <xdr:cNvSpPr>
              <a:spLocks noRot="1" noChangeShapeType="1"/>
            </xdr:cNvSpPr>
          </xdr:nvSpPr>
          <xdr:spPr>
            <a:xfrm>
              <a:off x="6076950" y="52387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41</xdr:col>
          <xdr:colOff>200025</xdr:colOff>
          <xdr:row>34</xdr:row>
          <xdr:rowOff>123825</xdr:rowOff>
        </xdr:from>
        <xdr:to xmlns:xdr="http://schemas.openxmlformats.org/drawingml/2006/spreadsheetDrawing">
          <xdr:col>43</xdr:col>
          <xdr:colOff>133350</xdr:colOff>
          <xdr:row>36</xdr:row>
          <xdr:rowOff>47625</xdr:rowOff>
        </xdr:to>
        <xdr:sp textlink="">
          <xdr:nvSpPr>
            <xdr:cNvPr id="111632" name="チェック 16" hidden="1">
              <a:extLst>
                <a:ext uri="{63B3BB69-23CF-44E3-9099-C40C66FF867C}">
                  <a14:compatExt spid="_x0000_s111632"/>
                </a:ext>
              </a:extLst>
            </xdr:cNvPr>
            <xdr:cNvSpPr>
              <a:spLocks noRot="1" noChangeShapeType="1"/>
            </xdr:cNvSpPr>
          </xdr:nvSpPr>
          <xdr:spPr>
            <a:xfrm>
              <a:off x="9144000" y="52387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28</xdr:col>
          <xdr:colOff>9525</xdr:colOff>
          <xdr:row>39</xdr:row>
          <xdr:rowOff>104775</xdr:rowOff>
        </xdr:from>
        <xdr:to xmlns:xdr="http://schemas.openxmlformats.org/drawingml/2006/spreadsheetDrawing">
          <xdr:col>29</xdr:col>
          <xdr:colOff>161925</xdr:colOff>
          <xdr:row>41</xdr:row>
          <xdr:rowOff>29210</xdr:rowOff>
        </xdr:to>
        <xdr:sp textlink="">
          <xdr:nvSpPr>
            <xdr:cNvPr id="111633" name="チェック 17" hidden="1">
              <a:extLst>
                <a:ext uri="{63B3BB69-23CF-44E3-9099-C40C66FF867C}">
                  <a14:compatExt spid="_x0000_s111633"/>
                </a:ext>
              </a:extLst>
            </xdr:cNvPr>
            <xdr:cNvSpPr>
              <a:spLocks noRot="1" noChangeShapeType="1"/>
            </xdr:cNvSpPr>
          </xdr:nvSpPr>
          <xdr:spPr>
            <a:xfrm>
              <a:off x="6105525" y="6076950"/>
              <a:ext cx="37147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27</xdr:col>
          <xdr:colOff>209550</xdr:colOff>
          <xdr:row>48</xdr:row>
          <xdr:rowOff>104775</xdr:rowOff>
        </xdr:from>
        <xdr:to xmlns:xdr="http://schemas.openxmlformats.org/drawingml/2006/spreadsheetDrawing">
          <xdr:col>29</xdr:col>
          <xdr:colOff>142875</xdr:colOff>
          <xdr:row>50</xdr:row>
          <xdr:rowOff>29210</xdr:rowOff>
        </xdr:to>
        <xdr:sp textlink="">
          <xdr:nvSpPr>
            <xdr:cNvPr id="111634" name="チェック 18" hidden="1">
              <a:extLst>
                <a:ext uri="{63B3BB69-23CF-44E3-9099-C40C66FF867C}">
                  <a14:compatExt spid="_x0000_s111634"/>
                </a:ext>
              </a:extLst>
            </xdr:cNvPr>
            <xdr:cNvSpPr>
              <a:spLocks noRot="1" noChangeShapeType="1"/>
            </xdr:cNvSpPr>
          </xdr:nvSpPr>
          <xdr:spPr>
            <a:xfrm>
              <a:off x="6086475" y="7534275"/>
              <a:ext cx="37147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190500</xdr:colOff>
          <xdr:row>49</xdr:row>
          <xdr:rowOff>114300</xdr:rowOff>
        </xdr:from>
        <xdr:to xmlns:xdr="http://schemas.openxmlformats.org/drawingml/2006/spreadsheetDrawing">
          <xdr:col>15</xdr:col>
          <xdr:colOff>123825</xdr:colOff>
          <xdr:row>51</xdr:row>
          <xdr:rowOff>38100</xdr:rowOff>
        </xdr:to>
        <xdr:sp textlink="">
          <xdr:nvSpPr>
            <xdr:cNvPr id="111635" name="チェック 19" hidden="1">
              <a:extLst>
                <a:ext uri="{63B3BB69-23CF-44E3-9099-C40C66FF867C}">
                  <a14:compatExt spid="_x0000_s111635"/>
                </a:ext>
              </a:extLst>
            </xdr:cNvPr>
            <xdr:cNvSpPr>
              <a:spLocks noRot="1" noChangeShapeType="1"/>
            </xdr:cNvSpPr>
          </xdr:nvSpPr>
          <xdr:spPr>
            <a:xfrm>
              <a:off x="3000375" y="7715250"/>
              <a:ext cx="371475" cy="266700"/>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13</xdr:col>
          <xdr:colOff>209550</xdr:colOff>
          <xdr:row>57</xdr:row>
          <xdr:rowOff>104775</xdr:rowOff>
        </xdr:from>
        <xdr:to xmlns:xdr="http://schemas.openxmlformats.org/drawingml/2006/spreadsheetDrawing">
          <xdr:col>15</xdr:col>
          <xdr:colOff>142875</xdr:colOff>
          <xdr:row>59</xdr:row>
          <xdr:rowOff>29210</xdr:rowOff>
        </xdr:to>
        <xdr:sp textlink="">
          <xdr:nvSpPr>
            <xdr:cNvPr id="111636" name="チェック 20" hidden="1">
              <a:extLst>
                <a:ext uri="{63B3BB69-23CF-44E3-9099-C40C66FF867C}">
                  <a14:compatExt spid="_x0000_s111636"/>
                </a:ext>
              </a:extLst>
            </xdr:cNvPr>
            <xdr:cNvSpPr>
              <a:spLocks noRot="1" noChangeShapeType="1"/>
            </xdr:cNvSpPr>
          </xdr:nvSpPr>
          <xdr:spPr>
            <a:xfrm>
              <a:off x="3019425" y="9077325"/>
              <a:ext cx="371475" cy="267335"/>
            </a:xfrm>
            <a:prstGeom prst="rect"/>
          </xdr:spPr>
        </xdr:sp>
        <xdr:clientData/>
      </xdr:twoCellAnchor>
    </mc:Choice>
    <mc:Fallback/>
  </mc:AlternateContent>
  <mc:AlternateContent xmlns:mc="http://schemas.openxmlformats.org/markup-compatibility/2006">
    <mc:Choice xmlns:a14="http://schemas.microsoft.com/office/drawing/2010/main" Requires="a14">
      <xdr:twoCellAnchor editAs="oneCell">
        <xdr:from xmlns:xdr="http://schemas.openxmlformats.org/drawingml/2006/spreadsheetDrawing">
          <xdr:col>17</xdr:col>
          <xdr:colOff>9525</xdr:colOff>
          <xdr:row>75</xdr:row>
          <xdr:rowOff>133350</xdr:rowOff>
        </xdr:from>
        <xdr:to xmlns:xdr="http://schemas.openxmlformats.org/drawingml/2006/spreadsheetDrawing">
          <xdr:col>18</xdr:col>
          <xdr:colOff>161925</xdr:colOff>
          <xdr:row>77</xdr:row>
          <xdr:rowOff>57150</xdr:rowOff>
        </xdr:to>
        <xdr:sp textlink="">
          <xdr:nvSpPr>
            <xdr:cNvPr id="111637" name="チェック 21" hidden="1">
              <a:extLst>
                <a:ext uri="{63B3BB69-23CF-44E3-9099-C40C66FF867C}">
                  <a14:compatExt spid="_x0000_s111637"/>
                </a:ext>
              </a:extLst>
            </xdr:cNvPr>
            <xdr:cNvSpPr>
              <a:spLocks noRot="1" noChangeShapeType="1"/>
            </xdr:cNvSpPr>
          </xdr:nvSpPr>
          <xdr:spPr>
            <a:xfrm>
              <a:off x="3695700" y="12192000"/>
              <a:ext cx="371475" cy="266700"/>
            </a:xfrm>
            <a:prstGeom prst="rect"/>
          </xdr:spPr>
        </xdr:sp>
        <xdr:clientData/>
      </xdr:twoCellAnchor>
    </mc:Choice>
    <mc:Fallback/>
  </mc:AlternateContent>
</xdr:wsDr>
</file>

<file path=xl/drawings/drawing22.xml><?xml version="1.0" encoding="utf-8"?>
<xdr:wsDr xmlns:xdr="http://schemas.openxmlformats.org/drawingml/2006/spreadsheetDrawing" xmlns:a="http://schemas.openxmlformats.org/drawingml/2006/main">
  <xdr:oneCellAnchor>
    <xdr:from xmlns:xdr="http://schemas.openxmlformats.org/drawingml/2006/spreadsheetDrawing">
      <xdr:col>8</xdr:col>
      <xdr:colOff>0</xdr:colOff>
      <xdr:row>2</xdr:row>
      <xdr:rowOff>0</xdr:rowOff>
    </xdr:from>
    <xdr:ext cx="885190" cy="391795"/>
    <xdr:sp macro="" textlink="">
      <xdr:nvSpPr>
        <xdr:cNvPr id="2" name="テキスト ボックス 1"/>
        <xdr:cNvSpPr txBox="1"/>
      </xdr:nvSpPr>
      <xdr:spPr>
        <a:xfrm>
          <a:off x="7219950" y="847725"/>
          <a:ext cx="885190" cy="391795"/>
        </a:xfrm>
        <a:prstGeom prst="rect">
          <a:avLst/>
        </a:prstGeom>
        <a:noFill/>
        <a:ln w="9525">
          <a:solidFill>
            <a:sysClr val="windowText" lastClr="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r>
            <a:rPr kumimoji="1" lang="ja-JP" altLang="en-US" sz="1800" b="1">
              <a:latin typeface="+mj-ea"/>
              <a:ea typeface="+mj-ea"/>
            </a:rPr>
            <a:t>記入例</a:t>
          </a:r>
          <a:endParaRPr kumimoji="1" lang="en-US" altLang="ja-JP" sz="1800" b="1">
            <a:latin typeface="+mj-ea"/>
            <a:ea typeface="+mj-ea"/>
          </a:endParaRPr>
        </a:p>
        <a:p>
          <a:pPr>
            <a:lnSpc>
              <a:spcPts val="1900"/>
            </a:lnSpc>
          </a:pPr>
          <a:endParaRPr kumimoji="1" lang="ja-JP" altLang="en-US" sz="1600" b="1">
            <a:latin typeface="+mj-ea"/>
            <a:ea typeface="+mj-ea"/>
          </a:endParaRPr>
        </a:p>
      </xdr:txBody>
    </xdr:sp>
    <xdr:clientData/>
  </xdr:oneCellAnchor>
  <xdr:twoCellAnchor>
    <xdr:from xmlns:xdr="http://schemas.openxmlformats.org/drawingml/2006/spreadsheetDrawing">
      <xdr:col>7</xdr:col>
      <xdr:colOff>152400</xdr:colOff>
      <xdr:row>15</xdr:row>
      <xdr:rowOff>133350</xdr:rowOff>
    </xdr:from>
    <xdr:to xmlns:xdr="http://schemas.openxmlformats.org/drawingml/2006/spreadsheetDrawing">
      <xdr:col>10</xdr:col>
      <xdr:colOff>628650</xdr:colOff>
      <xdr:row>19</xdr:row>
      <xdr:rowOff>95250</xdr:rowOff>
    </xdr:to>
    <xdr:grpSp>
      <xdr:nvGrpSpPr>
        <xdr:cNvPr id="3" name="グループ化 2"/>
        <xdr:cNvGrpSpPr/>
      </xdr:nvGrpSpPr>
      <xdr:grpSpPr>
        <a:xfrm>
          <a:off x="6877050" y="4467225"/>
          <a:ext cx="2343150" cy="914400"/>
          <a:chOff x="6701118" y="4421841"/>
          <a:chExt cx="2342029" cy="912160"/>
        </a:xfrm>
      </xdr:grpSpPr>
      <xdr:sp macro="" textlink="">
        <xdr:nvSpPr>
          <xdr:cNvPr id="4" name="テキスト ボックス 3"/>
          <xdr:cNvSpPr txBox="1"/>
        </xdr:nvSpPr>
        <xdr:spPr>
          <a:xfrm>
            <a:off x="7443713" y="4421841"/>
            <a:ext cx="1599434" cy="636612"/>
          </a:xfrm>
          <a:prstGeom prst="rect">
            <a:avLst/>
          </a:prstGeom>
          <a:noFill/>
          <a:ln w="9525">
            <a:solidFill>
              <a:sysClr val="windowText" lastClr="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r>
              <a:rPr kumimoji="1" lang="ja-JP" altLang="en-US" sz="1000"/>
              <a:t>常勤換算後の人数が、必要配置数</a:t>
            </a:r>
            <a:r>
              <a:rPr kumimoji="1" lang="en-US" altLang="ja-JP" sz="1000"/>
              <a:t>(B)</a:t>
            </a:r>
            <a:r>
              <a:rPr kumimoji="1" lang="ja-JP" altLang="en-US" sz="1000"/>
              <a:t>以上であること</a:t>
            </a:r>
          </a:p>
        </xdr:txBody>
      </xdr:sp>
      <xdr:cxnSp macro="">
        <xdr:nvCxnSpPr>
          <xdr:cNvPr id="5" name="直線コネクタ 4"/>
          <xdr:cNvCxnSpPr>
            <a:endCxn id="4" idx="1"/>
          </xdr:cNvCxnSpPr>
        </xdr:nvCxnSpPr>
        <xdr:spPr>
          <a:xfrm flipV="1">
            <a:off x="6701118" y="4735396"/>
            <a:ext cx="742595" cy="598605"/>
          </a:xfrm>
          <a:prstGeom prst="straightConnector1">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mlns:xdr="http://schemas.openxmlformats.org/drawingml/2006/spreadsheetDrawing">
      <xdr:col>7</xdr:col>
      <xdr:colOff>38100</xdr:colOff>
      <xdr:row>23</xdr:row>
      <xdr:rowOff>19685</xdr:rowOff>
    </xdr:from>
    <xdr:to xmlns:xdr="http://schemas.openxmlformats.org/drawingml/2006/spreadsheetDrawing">
      <xdr:col>10</xdr:col>
      <xdr:colOff>600075</xdr:colOff>
      <xdr:row>27</xdr:row>
      <xdr:rowOff>75565</xdr:rowOff>
    </xdr:to>
    <xdr:grpSp>
      <xdr:nvGrpSpPr>
        <xdr:cNvPr id="6" name="グループ化 5"/>
        <xdr:cNvGrpSpPr/>
      </xdr:nvGrpSpPr>
      <xdr:grpSpPr>
        <a:xfrm>
          <a:off x="6762750" y="6287135"/>
          <a:ext cx="2428875" cy="1160780"/>
          <a:chOff x="6645088" y="6288740"/>
          <a:chExt cx="2427194" cy="1163172"/>
        </a:xfrm>
      </xdr:grpSpPr>
      <xdr:sp macro="" textlink="">
        <xdr:nvSpPr>
          <xdr:cNvPr id="7" name="テキスト ボックス 6"/>
          <xdr:cNvSpPr txBox="1"/>
        </xdr:nvSpPr>
        <xdr:spPr>
          <a:xfrm>
            <a:off x="7473189" y="6288740"/>
            <a:ext cx="1599093" cy="610189"/>
          </a:xfrm>
          <a:prstGeom prst="rect">
            <a:avLst/>
          </a:prstGeom>
          <a:noFill/>
          <a:ln w="9525">
            <a:solidFill>
              <a:sysClr val="windowText" lastClr="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r>
              <a:rPr kumimoji="1" lang="ja-JP" altLang="en-US" sz="1000"/>
              <a:t>目標工賃達成指導員の配置巣が</a:t>
            </a:r>
            <a:r>
              <a:rPr kumimoji="1" lang="en-US" altLang="ja-JP" sz="1000"/>
              <a:t>1.0</a:t>
            </a:r>
            <a:r>
              <a:rPr kumimoji="1" lang="ja-JP" altLang="en-US" sz="1000"/>
              <a:t>以上であること</a:t>
            </a:r>
          </a:p>
        </xdr:txBody>
      </xdr:sp>
      <xdr:cxnSp macro="">
        <xdr:nvCxnSpPr>
          <xdr:cNvPr id="8" name="直線コネクタ 7"/>
          <xdr:cNvCxnSpPr>
            <a:endCxn id="7" idx="1"/>
          </xdr:cNvCxnSpPr>
        </xdr:nvCxnSpPr>
        <xdr:spPr>
          <a:xfrm flipV="1">
            <a:off x="6645088" y="6593834"/>
            <a:ext cx="828101" cy="858078"/>
          </a:xfrm>
          <a:prstGeom prst="straightConnector1">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mlns:xdr="http://schemas.openxmlformats.org/drawingml/2006/spreadsheetDrawing">
      <xdr:col>7</xdr:col>
      <xdr:colOff>57150</xdr:colOff>
      <xdr:row>26</xdr:row>
      <xdr:rowOff>133350</xdr:rowOff>
    </xdr:from>
    <xdr:to xmlns:xdr="http://schemas.openxmlformats.org/drawingml/2006/spreadsheetDrawing">
      <xdr:col>10</xdr:col>
      <xdr:colOff>647700</xdr:colOff>
      <xdr:row>29</xdr:row>
      <xdr:rowOff>143510</xdr:rowOff>
    </xdr:to>
    <xdr:grpSp>
      <xdr:nvGrpSpPr>
        <xdr:cNvPr id="9" name="グループ化 8"/>
        <xdr:cNvGrpSpPr/>
      </xdr:nvGrpSpPr>
      <xdr:grpSpPr>
        <a:xfrm>
          <a:off x="6781800" y="7229475"/>
          <a:ext cx="2457450" cy="743585"/>
          <a:chOff x="6645088" y="7174006"/>
          <a:chExt cx="2460812" cy="748553"/>
        </a:xfrm>
      </xdr:grpSpPr>
      <xdr:sp macro="" textlink="">
        <xdr:nvSpPr>
          <xdr:cNvPr id="10" name="テキスト ボックス 9"/>
          <xdr:cNvSpPr txBox="1"/>
        </xdr:nvSpPr>
        <xdr:spPr>
          <a:xfrm>
            <a:off x="7513049" y="7174006"/>
            <a:ext cx="1592851" cy="615898"/>
          </a:xfrm>
          <a:prstGeom prst="rect">
            <a:avLst/>
          </a:prstGeom>
          <a:noFill/>
          <a:ln w="9525">
            <a:solidFill>
              <a:sysClr val="windowText" lastClr="000000"/>
            </a:solidFill>
          </a:ln>
        </xdr:spPr>
        <xdr:style>
          <a:lnRef idx="0">
            <a:srgbClr val="000000"/>
          </a:lnRef>
          <a:fillRef idx="0">
            <a:srgbClr val="000000"/>
          </a:fillRef>
          <a:effectRef idx="0">
            <a:srgbClr val="000000"/>
          </a:effectRef>
          <a:fontRef idx="minor">
            <a:schemeClr val="tx1"/>
          </a:fontRef>
        </xdr:style>
        <xdr:txBody>
          <a:bodyPr vertOverflow="clip" horzOverflow="clip" wrap="square" rtlCol="0" anchor="t"/>
          <a:lstStyle/>
          <a:p>
            <a:r>
              <a:rPr kumimoji="1" lang="ja-JP" altLang="en-US" sz="1000"/>
              <a:t>常勤換算後の人数が必要配置数</a:t>
            </a:r>
            <a:r>
              <a:rPr kumimoji="1" lang="en-US" altLang="ja-JP" sz="1000"/>
              <a:t>(C)</a:t>
            </a:r>
            <a:r>
              <a:rPr kumimoji="1" lang="ja-JP" altLang="en-US" sz="1000"/>
              <a:t>を超えていること</a:t>
            </a:r>
          </a:p>
        </xdr:txBody>
      </xdr:sp>
      <xdr:cxnSp macro="">
        <xdr:nvCxnSpPr>
          <xdr:cNvPr id="11" name="直線コネクタ 10"/>
          <xdr:cNvCxnSpPr>
            <a:endCxn id="10" idx="1"/>
          </xdr:cNvCxnSpPr>
        </xdr:nvCxnSpPr>
        <xdr:spPr>
          <a:xfrm flipV="1">
            <a:off x="6645088" y="7477217"/>
            <a:ext cx="867961" cy="445342"/>
          </a:xfrm>
          <a:prstGeom prst="straightConnector1">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3.xml><?xml version="1.0" encoding="utf-8"?>
<xdr:wsDr xmlns:xdr="http://schemas.openxmlformats.org/drawingml/2006/spreadsheetDrawing" xmlns:a="http://schemas.openxmlformats.org/drawingml/2006/main">
  <xdr:twoCellAnchor>
    <xdr:from xmlns:xdr="http://schemas.openxmlformats.org/drawingml/2006/spreadsheetDrawing">
      <xdr:col>8</xdr:col>
      <xdr:colOff>0</xdr:colOff>
      <xdr:row>1</xdr:row>
      <xdr:rowOff>0</xdr:rowOff>
    </xdr:from>
    <xdr:to xmlns:xdr="http://schemas.openxmlformats.org/drawingml/2006/spreadsheetDrawing">
      <xdr:col>9</xdr:col>
      <xdr:colOff>0</xdr:colOff>
      <xdr:row>2</xdr:row>
      <xdr:rowOff>175260</xdr:rowOff>
    </xdr:to>
    <xdr:sp macro="" textlink="">
      <xdr:nvSpPr>
        <xdr:cNvPr id="2" name="Rectangle 1"/>
        <xdr:cNvSpPr>
          <a:spLocks noChangeArrowheads="1"/>
        </xdr:cNvSpPr>
      </xdr:nvSpPr>
      <xdr:spPr>
        <a:xfrm>
          <a:off x="8296275" y="257175"/>
          <a:ext cx="1571625" cy="432435"/>
        </a:xfrm>
        <a:prstGeom prst="rect">
          <a:avLst/>
        </a:prstGeom>
        <a:solidFill>
          <a:srgbClr val="FFFFFF"/>
        </a:solidFill>
        <a:ln w="19050">
          <a:solidFill>
            <a:srgbClr val="000000"/>
          </a:solidFill>
          <a:miter lim="800000"/>
          <a:headEnd/>
          <a:tailEnd/>
        </a:ln>
      </xdr:spPr>
      <xdr:txBody>
        <a:bodyPr vertOverflow="clip" horzOverflow="overflow" wrap="square" lIns="45720" tIns="27432" rIns="45720" bIns="27432" anchor="ctr" upright="1"/>
        <a:lstStyle/>
        <a:p>
          <a:pPr algn="ctr" rtl="0">
            <a:defRPr sz="1000"/>
          </a:pPr>
          <a:r>
            <a:rPr lang="ja-JP" altLang="en-US" sz="2000" b="0" i="0" u="none" strike="noStrike" baseline="0">
              <a:solidFill>
                <a:srgbClr val="000000"/>
              </a:solidFill>
              <a:latin typeface="ＭＳ Ｐゴシック"/>
              <a:ea typeface="ＭＳ Ｐゴシック"/>
            </a:rPr>
            <a:t>記載例</a:t>
          </a:r>
        </a:p>
      </xdr:txBody>
    </xdr:sp>
    <xdr:clientData/>
  </xdr:twoCellAnchor>
  <xdr:twoCellAnchor>
    <xdr:from xmlns:xdr="http://schemas.openxmlformats.org/drawingml/2006/spreadsheetDrawing">
      <xdr:col>8</xdr:col>
      <xdr:colOff>138430</xdr:colOff>
      <xdr:row>8</xdr:row>
      <xdr:rowOff>285115</xdr:rowOff>
    </xdr:from>
    <xdr:to xmlns:xdr="http://schemas.openxmlformats.org/drawingml/2006/spreadsheetDrawing">
      <xdr:col>8</xdr:col>
      <xdr:colOff>1014095</xdr:colOff>
      <xdr:row>11</xdr:row>
      <xdr:rowOff>158115</xdr:rowOff>
    </xdr:to>
    <xdr:sp macro="" textlink="">
      <xdr:nvSpPr>
        <xdr:cNvPr id="3" name="Rectangle 2"/>
        <xdr:cNvSpPr>
          <a:spLocks noChangeArrowheads="1"/>
        </xdr:cNvSpPr>
      </xdr:nvSpPr>
      <xdr:spPr>
        <a:xfrm>
          <a:off x="8434705" y="3533140"/>
          <a:ext cx="875665" cy="1016000"/>
        </a:xfrm>
        <a:prstGeom prst="rect">
          <a:avLst/>
        </a:prstGeom>
        <a:solidFill>
          <a:srgbClr val="FFFFFF"/>
        </a:solidFill>
        <a:ln w="9525">
          <a:solidFill>
            <a:srgbClr val="000000"/>
          </a:solidFill>
          <a:miter lim="800000"/>
          <a:headEnd/>
          <a:tailEnd/>
        </a:ln>
      </xdr:spPr>
      <xdr:txBody>
        <a:bodyPr vertOverflow="clip" horzOverflow="overflow" wrap="square" lIns="27432" tIns="18288" rIns="0" bIns="0" anchor="t" upright="1"/>
        <a:lstStyle/>
        <a:p>
          <a:pPr algn="l" rtl="0">
            <a:lnSpc>
              <a:spcPts val="1400"/>
            </a:lnSpc>
            <a:defRPr sz="1000"/>
          </a:pPr>
          <a:r>
            <a:rPr lang="ja-JP" altLang="en-US" sz="1200" b="0" i="0" u="none" strike="noStrike" baseline="0">
              <a:solidFill>
                <a:sysClr val="windowText" lastClr="000000"/>
              </a:solidFill>
              <a:latin typeface="ＭＳ Ｐゴシック"/>
              <a:ea typeface="ＭＳ Ｐゴシック"/>
            </a:rPr>
            <a:t>算定する加算に○をつけること</a:t>
          </a:r>
        </a:p>
      </xdr:txBody>
    </xdr:sp>
    <xdr:clientData/>
  </xdr:twoCellAnchor>
  <xdr:twoCellAnchor>
    <xdr:from xmlns:xdr="http://schemas.openxmlformats.org/drawingml/2006/spreadsheetDrawing">
      <xdr:col>6</xdr:col>
      <xdr:colOff>1438275</xdr:colOff>
      <xdr:row>7</xdr:row>
      <xdr:rowOff>257175</xdr:rowOff>
    </xdr:from>
    <xdr:to xmlns:xdr="http://schemas.openxmlformats.org/drawingml/2006/spreadsheetDrawing">
      <xdr:col>8</xdr:col>
      <xdr:colOff>152400</xdr:colOff>
      <xdr:row>9</xdr:row>
      <xdr:rowOff>343535</xdr:rowOff>
    </xdr:to>
    <xdr:sp macro="" textlink="">
      <xdr:nvSpPr>
        <xdr:cNvPr id="4" name="Line 3"/>
        <xdr:cNvSpPr>
          <a:spLocks noChangeShapeType="1"/>
        </xdr:cNvSpPr>
      </xdr:nvSpPr>
      <xdr:spPr>
        <a:xfrm flipH="1" flipV="1">
          <a:off x="6105525" y="3124200"/>
          <a:ext cx="2343150" cy="848360"/>
        </a:xfrm>
        <a:prstGeom prst="line">
          <a:avLst/>
        </a:prstGeom>
        <a:noFill/>
        <a:ln w="9525">
          <a:solidFill>
            <a:srgbClr val="000000"/>
          </a:solidFill>
          <a:round/>
          <a:headEnd/>
          <a:tailEnd/>
        </a:ln>
      </xdr:spPr>
    </xdr:sp>
    <xdr:clientData/>
  </xdr:twoCellAnchor>
</xdr:wsDr>
</file>

<file path=xl/drawings/drawing24.xml><?xml version="1.0" encoding="utf-8"?>
<xdr:wsDr xmlns:xdr="http://schemas.openxmlformats.org/drawingml/2006/spreadsheetDrawing" xmlns:a="http://schemas.openxmlformats.org/drawingml/2006/main">
  <xdr:twoCellAnchor>
    <xdr:from xmlns:xdr="http://schemas.openxmlformats.org/drawingml/2006/spreadsheetDrawing">
      <xdr:col>0</xdr:col>
      <xdr:colOff>25400</xdr:colOff>
      <xdr:row>0</xdr:row>
      <xdr:rowOff>39370</xdr:rowOff>
    </xdr:from>
    <xdr:to xmlns:xdr="http://schemas.openxmlformats.org/drawingml/2006/spreadsheetDrawing">
      <xdr:col>2</xdr:col>
      <xdr:colOff>688975</xdr:colOff>
      <xdr:row>1</xdr:row>
      <xdr:rowOff>215900</xdr:rowOff>
    </xdr:to>
    <xdr:sp macro="" textlink="">
      <xdr:nvSpPr>
        <xdr:cNvPr id="2" name="Rectangle 1"/>
        <xdr:cNvSpPr>
          <a:spLocks noChangeArrowheads="1"/>
        </xdr:cNvSpPr>
      </xdr:nvSpPr>
      <xdr:spPr>
        <a:xfrm>
          <a:off x="25400" y="39370"/>
          <a:ext cx="1539875" cy="347980"/>
        </a:xfrm>
        <a:prstGeom prst="rect">
          <a:avLst/>
        </a:prstGeom>
        <a:solidFill>
          <a:srgbClr val="FFFFFF"/>
        </a:solidFill>
        <a:ln w="19050">
          <a:solidFill>
            <a:srgbClr val="000000"/>
          </a:solidFill>
          <a:miter lim="800000"/>
          <a:headEnd/>
          <a:tailEnd/>
        </a:ln>
      </xdr:spPr>
      <xdr:txBody>
        <a:bodyPr vertOverflow="clip" horzOverflow="overflow" wrap="square" lIns="45720" tIns="27432" rIns="45720" bIns="27432" anchor="ctr" upright="1"/>
        <a:lstStyle/>
        <a:p>
          <a:pPr marL="0" marR="0" lvl="0" indent="0" algn="ctr" defTabSz="914400" rtl="0" eaLnBrk="1" fontAlgn="auto" latinLnBrk="0" hangingPunct="1">
            <a:lnSpc>
              <a:spcPct val="100000"/>
            </a:lnSpc>
            <a:spcBef>
              <a:spcPts val="0"/>
            </a:spcBef>
            <a:spcAft>
              <a:spcPts val="0"/>
            </a:spcAft>
            <a:defRPr sz="1000"/>
          </a:pPr>
          <a:r>
            <a:rPr kumimoji="0" lang="ja-JP" altLang="en-US" sz="2000" b="0" i="0" u="none" strike="noStrike" kern="0" cap="none" spc="0" normalizeH="0" baseline="0" noProof="0">
              <a:ln>
                <a:noFill/>
              </a:ln>
              <a:solidFill>
                <a:srgbClr val="000000"/>
              </a:solidFill>
              <a:effectLst/>
              <a:uLnTx/>
              <a:uFillTx/>
              <a:latin typeface="ＭＳ Ｐゴシック"/>
              <a:ea typeface="ＭＳ Ｐゴシック"/>
            </a:rPr>
            <a:t>記載例</a:t>
          </a:r>
        </a:p>
      </xdr:txBody>
    </xdr:sp>
    <xdr:clientData/>
  </xdr:twoCellAnchor>
  <xdr:twoCellAnchor>
    <xdr:from xmlns:xdr="http://schemas.openxmlformats.org/drawingml/2006/spreadsheetDrawing">
      <xdr:col>3</xdr:col>
      <xdr:colOff>167640</xdr:colOff>
      <xdr:row>2</xdr:row>
      <xdr:rowOff>71755</xdr:rowOff>
    </xdr:from>
    <xdr:to xmlns:xdr="http://schemas.openxmlformats.org/drawingml/2006/spreadsheetDrawing">
      <xdr:col>4</xdr:col>
      <xdr:colOff>933450</xdr:colOff>
      <xdr:row>7</xdr:row>
      <xdr:rowOff>15240</xdr:rowOff>
    </xdr:to>
    <xdr:sp macro="" textlink="">
      <xdr:nvSpPr>
        <xdr:cNvPr id="3" name="正方形/長方形 2"/>
        <xdr:cNvSpPr/>
      </xdr:nvSpPr>
      <xdr:spPr>
        <a:xfrm>
          <a:off x="2415540" y="490855"/>
          <a:ext cx="1804035" cy="184848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・「前年度の平均」を記載。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l"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・定員変更があれば「前年度の平均＋定員増減分の９０％」を記載。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l" defTabSz="914400" eaLnBrk="1" fontAlgn="auto" latinLnBrk="0" hangingPunct="1">
            <a:lnSpc>
              <a:spcPts val="1200"/>
            </a:lnSpc>
            <a:spcBef>
              <a:spcPts val="0"/>
            </a:spcBef>
            <a:spcAft>
              <a:spcPts val="0"/>
            </a:spcAft>
            <a:defRPr/>
          </a:pPr>
          <a:r>
            <a:rPr kumimoji="1" lang="en-US" altLang="ja-JP" sz="900" b="0" i="0" u="none" strike="noStrike" kern="0" cap="none" spc="0" normalizeH="0" baseline="0" noProof="0">
              <a:ln>
                <a:noFill/>
              </a:ln>
              <a:solidFill>
                <a:srgbClr val="FF0000"/>
              </a:solidFill>
              <a:effectLst/>
              <a:uLnTx/>
              <a:uFillTx/>
              <a:latin typeface="Calibri"/>
              <a:ea typeface="ＭＳ Ｐゴシック"/>
              <a:cs typeface="+mn-cs"/>
            </a:rPr>
            <a:t>※</a:t>
          </a:r>
          <a:r>
            <a:rPr kumimoji="1" lang="ja-JP" altLang="en-US" sz="900" b="0" i="0" u="none" strike="noStrike" kern="0" cap="none" spc="0" normalizeH="0" baseline="0" noProof="0">
              <a:ln>
                <a:noFill/>
              </a:ln>
              <a:solidFill>
                <a:srgbClr val="FF0000"/>
              </a:solidFill>
              <a:effectLst/>
              <a:uLnTx/>
              <a:uFillTx/>
              <a:latin typeface="Calibri"/>
              <a:ea typeface="ＭＳ Ｐゴシック"/>
              <a:cs typeface="+mn-cs"/>
            </a:rPr>
            <a:t>この人数は、夜間支援対象利用者の人数ごとに設定されている</a:t>
          </a:r>
          <a:r>
            <a:rPr kumimoji="1" lang="ja-JP" altLang="en-US" sz="900" b="0" i="0" u="sng" strike="noStrike" kern="0" cap="none" spc="0" normalizeH="0" baseline="0" noProof="0">
              <a:ln>
                <a:noFill/>
              </a:ln>
              <a:solidFill>
                <a:srgbClr val="FF0000"/>
              </a:solidFill>
              <a:effectLst/>
              <a:uLnTx/>
              <a:uFillTx/>
              <a:latin typeface="Calibri"/>
              <a:ea typeface="ＭＳ Ｐゴシック"/>
              <a:cs typeface="+mn-cs"/>
            </a:rPr>
            <a:t>単位区分の選定</a:t>
          </a:r>
          <a:r>
            <a:rPr kumimoji="1" lang="ja-JP" altLang="en-US" sz="900" b="0" i="0" u="none" strike="noStrike" kern="0" cap="none" spc="0" normalizeH="0" baseline="0" noProof="0">
              <a:ln>
                <a:noFill/>
              </a:ln>
              <a:solidFill>
                <a:srgbClr val="FF0000"/>
              </a:solidFill>
              <a:effectLst/>
              <a:uLnTx/>
              <a:uFillTx/>
              <a:latin typeface="Calibri"/>
              <a:ea typeface="ＭＳ Ｐゴシック"/>
              <a:cs typeface="+mn-cs"/>
            </a:rPr>
            <a:t>に用いるものであり、この人数に単位を乗じて加算額を算定するのではない。</a:t>
          </a:r>
          <a:endParaRPr kumimoji="1" lang="en-US" altLang="ja-JP" sz="900" b="0" i="0" u="none" strike="noStrike" kern="0" cap="none" spc="0" normalizeH="0" baseline="0" noProof="0">
            <a:ln>
              <a:noFill/>
            </a:ln>
            <a:solidFill>
              <a:srgbClr val="FF0000"/>
            </a:solidFill>
            <a:effectLst/>
            <a:uLnTx/>
            <a:uFillTx/>
            <a:latin typeface="Calibri"/>
            <a:ea typeface="ＭＳ Ｐゴシック"/>
            <a:cs typeface="+mn-cs"/>
          </a:endParaRPr>
        </a:p>
      </xdr:txBody>
    </xdr:sp>
    <xdr:clientData/>
  </xdr:twoCellAnchor>
  <xdr:twoCellAnchor>
    <xdr:from xmlns:xdr="http://schemas.openxmlformats.org/drawingml/2006/spreadsheetDrawing">
      <xdr:col>4</xdr:col>
      <xdr:colOff>913765</xdr:colOff>
      <xdr:row>6</xdr:row>
      <xdr:rowOff>361315</xdr:rowOff>
    </xdr:from>
    <xdr:to xmlns:xdr="http://schemas.openxmlformats.org/drawingml/2006/spreadsheetDrawing">
      <xdr:col>5</xdr:col>
      <xdr:colOff>362585</xdr:colOff>
      <xdr:row>9</xdr:row>
      <xdr:rowOff>304800</xdr:rowOff>
    </xdr:to>
    <xdr:cxnSp macro="">
      <xdr:nvCxnSpPr>
        <xdr:cNvPr id="4" name="直線矢印コネクタ 4"/>
        <xdr:cNvCxnSpPr>
          <a:cxnSpLocks noChangeShapeType="1"/>
        </xdr:cNvCxnSpPr>
      </xdr:nvCxnSpPr>
      <xdr:spPr>
        <a:xfrm>
          <a:off x="4199890" y="2304415"/>
          <a:ext cx="477520" cy="1086485"/>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5</xdr:col>
      <xdr:colOff>142875</xdr:colOff>
      <xdr:row>10</xdr:row>
      <xdr:rowOff>66675</xdr:rowOff>
    </xdr:from>
    <xdr:to xmlns:xdr="http://schemas.openxmlformats.org/drawingml/2006/spreadsheetDrawing">
      <xdr:col>5</xdr:col>
      <xdr:colOff>875665</xdr:colOff>
      <xdr:row>14</xdr:row>
      <xdr:rowOff>352425</xdr:rowOff>
    </xdr:to>
    <xdr:sp macro="" textlink="">
      <xdr:nvSpPr>
        <xdr:cNvPr id="5" name="円/楕円 61"/>
        <xdr:cNvSpPr>
          <a:spLocks noChangeArrowheads="1"/>
        </xdr:cNvSpPr>
      </xdr:nvSpPr>
      <xdr:spPr>
        <a:xfrm>
          <a:off x="4457700" y="3533775"/>
          <a:ext cx="732790" cy="1705610"/>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7</xdr:col>
      <xdr:colOff>666750</xdr:colOff>
      <xdr:row>4</xdr:row>
      <xdr:rowOff>321310</xdr:rowOff>
    </xdr:from>
    <xdr:to xmlns:xdr="http://schemas.openxmlformats.org/drawingml/2006/spreadsheetDrawing">
      <xdr:col>10</xdr:col>
      <xdr:colOff>89535</xdr:colOff>
      <xdr:row>6</xdr:row>
      <xdr:rowOff>349885</xdr:rowOff>
    </xdr:to>
    <xdr:sp macro="" textlink="">
      <xdr:nvSpPr>
        <xdr:cNvPr id="6" name="正方形/長方形 5"/>
        <xdr:cNvSpPr/>
      </xdr:nvSpPr>
      <xdr:spPr>
        <a:xfrm>
          <a:off x="7058025" y="1502410"/>
          <a:ext cx="2518410" cy="790575"/>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1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特定の</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個人</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を指すのではなく、別々の日に異なる者が支援を行うといったように、従事者</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①が複数</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の個人である場合</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も</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ある</a:t>
          </a: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a:t>
          </a:r>
          <a:endParaRPr kumimoji="0" lang="ja-JP" altLang="ja-JP" sz="9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8</xdr:col>
      <xdr:colOff>666750</xdr:colOff>
      <xdr:row>6</xdr:row>
      <xdr:rowOff>352425</xdr:rowOff>
    </xdr:from>
    <xdr:to xmlns:xdr="http://schemas.openxmlformats.org/drawingml/2006/spreadsheetDrawing">
      <xdr:col>8</xdr:col>
      <xdr:colOff>894715</xdr:colOff>
      <xdr:row>8</xdr:row>
      <xdr:rowOff>333375</xdr:rowOff>
    </xdr:to>
    <xdr:cxnSp macro="">
      <xdr:nvCxnSpPr>
        <xdr:cNvPr id="7" name="直線矢印コネクタ 9"/>
        <xdr:cNvCxnSpPr>
          <a:cxnSpLocks noChangeShapeType="1"/>
          <a:stCxn id="6" idx="2"/>
        </xdr:cNvCxnSpPr>
      </xdr:nvCxnSpPr>
      <xdr:spPr>
        <a:xfrm flipH="1">
          <a:off x="8086725" y="2295525"/>
          <a:ext cx="227965" cy="742950"/>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5</xdr:col>
      <xdr:colOff>1009650</xdr:colOff>
      <xdr:row>8</xdr:row>
      <xdr:rowOff>295910</xdr:rowOff>
    </xdr:from>
    <xdr:to xmlns:xdr="http://schemas.openxmlformats.org/drawingml/2006/spreadsheetDrawing">
      <xdr:col>11</xdr:col>
      <xdr:colOff>47625</xdr:colOff>
      <xdr:row>10</xdr:row>
      <xdr:rowOff>86360</xdr:rowOff>
    </xdr:to>
    <xdr:sp macro="" textlink="">
      <xdr:nvSpPr>
        <xdr:cNvPr id="8" name="円/楕円 73"/>
        <xdr:cNvSpPr>
          <a:spLocks noChangeArrowheads="1"/>
        </xdr:cNvSpPr>
      </xdr:nvSpPr>
      <xdr:spPr>
        <a:xfrm>
          <a:off x="5324475" y="3001010"/>
          <a:ext cx="5238750" cy="552450"/>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0</xdr:col>
      <xdr:colOff>119380</xdr:colOff>
      <xdr:row>8</xdr:row>
      <xdr:rowOff>155575</xdr:rowOff>
    </xdr:from>
    <xdr:to xmlns:xdr="http://schemas.openxmlformats.org/drawingml/2006/spreadsheetDrawing">
      <xdr:col>2</xdr:col>
      <xdr:colOff>1154430</xdr:colOff>
      <xdr:row>17</xdr:row>
      <xdr:rowOff>0</xdr:rowOff>
    </xdr:to>
    <xdr:sp macro="" textlink="">
      <xdr:nvSpPr>
        <xdr:cNvPr id="9" name="正方形/長方形 8"/>
        <xdr:cNvSpPr/>
      </xdr:nvSpPr>
      <xdr:spPr>
        <a:xfrm>
          <a:off x="119380" y="2860675"/>
          <a:ext cx="1911350" cy="3143250"/>
        </a:xfrm>
        <a:prstGeom prst="rect">
          <a:avLst/>
        </a:prstGeom>
        <a:solidFill>
          <a:srgbClr val="FFFF00"/>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同日にＤホームとＥホームの両方で従事している場合は、このように記載する。</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defTabSz="914400" eaLnBrk="1" fontAlgn="auto" latinLnBrk="0" hangingPunct="1">
            <a:lnSpc>
              <a:spcPts val="1200"/>
            </a:lnSpc>
            <a:spcBef>
              <a:spcPts val="0"/>
            </a:spcBef>
            <a:spcAft>
              <a:spcPts val="0"/>
            </a:spcAft>
            <a:defRPr/>
          </a:pPr>
          <a:r>
            <a:rPr kumimoji="1" lang="ja-JP" altLang="ja-JP" sz="1000">
              <a:effectLst/>
              <a:latin typeface="+mn-lt"/>
              <a:ea typeface="+mn-ea"/>
              <a:cs typeface="+mn-cs"/>
            </a:rPr>
            <a:t>このケースの場合、</a:t>
          </a:r>
          <a:r>
            <a:rPr kumimoji="1" lang="ja-JP" altLang="en-US" sz="1000">
              <a:effectLst/>
              <a:latin typeface="+mn-lt"/>
              <a:ea typeface="+mn-ea"/>
              <a:cs typeface="+mn-cs"/>
            </a:rPr>
            <a:t>Ｅ</a:t>
          </a:r>
          <a:r>
            <a:rPr kumimoji="1" lang="ja-JP" altLang="ja-JP" sz="1000">
              <a:effectLst/>
              <a:latin typeface="+mn-lt"/>
              <a:ea typeface="+mn-ea"/>
              <a:cs typeface="+mn-cs"/>
            </a:rPr>
            <a:t>ホームで支援する１名についても</a:t>
          </a:r>
          <a:r>
            <a:rPr kumimoji="1" lang="ja-JP" altLang="en-US" sz="1000">
              <a:effectLst/>
              <a:latin typeface="+mn-lt"/>
              <a:ea typeface="+mn-ea"/>
              <a:cs typeface="+mn-cs"/>
            </a:rPr>
            <a:t>Ｄ</a:t>
          </a:r>
          <a:r>
            <a:rPr kumimoji="1" lang="ja-JP" altLang="ja-JP" sz="1000">
              <a:effectLst/>
              <a:latin typeface="+mn-lt"/>
              <a:ea typeface="+mn-ea"/>
              <a:cs typeface="+mn-cs"/>
            </a:rPr>
            <a:t>ホームで支援する</a:t>
          </a:r>
          <a:r>
            <a:rPr kumimoji="1" lang="ja-JP" altLang="en-US" sz="1000">
              <a:effectLst/>
              <a:latin typeface="+mn-lt"/>
              <a:ea typeface="+mn-ea"/>
              <a:cs typeface="+mn-cs"/>
            </a:rPr>
            <a:t>５</a:t>
          </a:r>
          <a:r>
            <a:rPr kumimoji="1" lang="ja-JP" altLang="ja-JP" sz="1000">
              <a:effectLst/>
              <a:latin typeface="+mn-lt"/>
              <a:ea typeface="+mn-ea"/>
              <a:cs typeface="+mn-cs"/>
            </a:rPr>
            <a:t>名についても、「利用者が</a:t>
          </a:r>
          <a:r>
            <a:rPr kumimoji="1" lang="ja-JP" altLang="en-US" sz="1000">
              <a:effectLst/>
              <a:latin typeface="+mn-lt"/>
              <a:ea typeface="+mn-ea"/>
              <a:cs typeface="+mn-cs"/>
            </a:rPr>
            <a:t>６</a:t>
          </a:r>
          <a:r>
            <a:rPr kumimoji="1" lang="ja-JP" altLang="ja-JP" sz="1000">
              <a:effectLst/>
              <a:latin typeface="+mn-lt"/>
              <a:ea typeface="+mn-ea"/>
              <a:cs typeface="+mn-cs"/>
            </a:rPr>
            <a:t>人の場合の単位数」を用いてそ</a:t>
          </a:r>
          <a:r>
            <a:rPr kumimoji="1" lang="ja-JP" altLang="en-US" sz="1000">
              <a:effectLst/>
              <a:latin typeface="+mn-lt"/>
              <a:ea typeface="+mn-ea"/>
              <a:cs typeface="+mn-cs"/>
            </a:rPr>
            <a:t>区分に応じて</a:t>
          </a:r>
          <a:r>
            <a:rPr kumimoji="1" lang="ja-JP" altLang="ja-JP" sz="1000">
              <a:effectLst/>
              <a:latin typeface="+mn-lt"/>
              <a:ea typeface="+mn-ea"/>
              <a:cs typeface="+mn-cs"/>
            </a:rPr>
            <a:t>れぞれ算定する。</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defTabSz="914400" eaLnBrk="1" fontAlgn="auto" latinLnBrk="0" hangingPunct="1">
            <a:lnSpc>
              <a:spcPts val="1200"/>
            </a:lnSpc>
            <a:spcBef>
              <a:spcPts val="0"/>
            </a:spcBef>
            <a:spcAft>
              <a:spcPts val="0"/>
            </a:spcAft>
            <a:defRPr/>
          </a:pP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また、１つの共同生活住居で複数の夜間支援従事者が支援をする場合は、１つの共同生活住居で複数の単位が算定されることが想定される（例えば、１０名定員で従事者②が６名、従事者③が４名支援する場合、請求した際に警告が出る場合でも１人の夜間支援従事者が支援を行う人数に間違いがなければ、そのまま請求して差し支えない。</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11</xdr:col>
      <xdr:colOff>86360</xdr:colOff>
      <xdr:row>10</xdr:row>
      <xdr:rowOff>57150</xdr:rowOff>
    </xdr:from>
    <xdr:to xmlns:xdr="http://schemas.openxmlformats.org/drawingml/2006/spreadsheetDrawing">
      <xdr:col>11</xdr:col>
      <xdr:colOff>914400</xdr:colOff>
      <xdr:row>15</xdr:row>
      <xdr:rowOff>0</xdr:rowOff>
    </xdr:to>
    <xdr:sp macro="" textlink="">
      <xdr:nvSpPr>
        <xdr:cNvPr id="10" name="円/楕円 70"/>
        <xdr:cNvSpPr>
          <a:spLocks noChangeArrowheads="1"/>
        </xdr:cNvSpPr>
      </xdr:nvSpPr>
      <xdr:spPr>
        <a:xfrm>
          <a:off x="10601960" y="3524250"/>
          <a:ext cx="828040" cy="1717675"/>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7</xdr:col>
      <xdr:colOff>370840</xdr:colOff>
      <xdr:row>16</xdr:row>
      <xdr:rowOff>38735</xdr:rowOff>
    </xdr:from>
    <xdr:to xmlns:xdr="http://schemas.openxmlformats.org/drawingml/2006/spreadsheetDrawing">
      <xdr:col>8</xdr:col>
      <xdr:colOff>657860</xdr:colOff>
      <xdr:row>20</xdr:row>
      <xdr:rowOff>372110</xdr:rowOff>
    </xdr:to>
    <xdr:sp macro="" textlink="">
      <xdr:nvSpPr>
        <xdr:cNvPr id="11" name="円/楕円 66"/>
        <xdr:cNvSpPr>
          <a:spLocks noChangeArrowheads="1"/>
        </xdr:cNvSpPr>
      </xdr:nvSpPr>
      <xdr:spPr>
        <a:xfrm>
          <a:off x="6762115" y="5661660"/>
          <a:ext cx="1315720" cy="1857375"/>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5</xdr:col>
      <xdr:colOff>452755</xdr:colOff>
      <xdr:row>21</xdr:row>
      <xdr:rowOff>0</xdr:rowOff>
    </xdr:from>
    <xdr:to xmlns:xdr="http://schemas.openxmlformats.org/drawingml/2006/spreadsheetDrawing">
      <xdr:col>7</xdr:col>
      <xdr:colOff>83185</xdr:colOff>
      <xdr:row>22</xdr:row>
      <xdr:rowOff>55245</xdr:rowOff>
    </xdr:to>
    <xdr:sp macro="" textlink="">
      <xdr:nvSpPr>
        <xdr:cNvPr id="12" name="正方形/長方形 11"/>
        <xdr:cNvSpPr/>
      </xdr:nvSpPr>
      <xdr:spPr>
        <a:xfrm>
          <a:off x="4767580" y="7527925"/>
          <a:ext cx="1706880" cy="436245"/>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ct val="1000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夜勤・宿直の待機場所を記載。</a:t>
          </a:r>
        </a:p>
      </xdr:txBody>
    </xdr:sp>
    <xdr:clientData/>
  </xdr:twoCellAnchor>
  <xdr:twoCellAnchor>
    <xdr:from xmlns:xdr="http://schemas.openxmlformats.org/drawingml/2006/spreadsheetDrawing">
      <xdr:col>6</xdr:col>
      <xdr:colOff>600075</xdr:colOff>
      <xdr:row>18</xdr:row>
      <xdr:rowOff>304800</xdr:rowOff>
    </xdr:from>
    <xdr:to xmlns:xdr="http://schemas.openxmlformats.org/drawingml/2006/spreadsheetDrawing">
      <xdr:col>7</xdr:col>
      <xdr:colOff>304800</xdr:colOff>
      <xdr:row>21</xdr:row>
      <xdr:rowOff>0</xdr:rowOff>
    </xdr:to>
    <xdr:cxnSp macro="">
      <xdr:nvCxnSpPr>
        <xdr:cNvPr id="13" name="直線矢印コネクタ 28"/>
        <xdr:cNvCxnSpPr>
          <a:cxnSpLocks noChangeShapeType="1"/>
        </xdr:cNvCxnSpPr>
      </xdr:nvCxnSpPr>
      <xdr:spPr>
        <a:xfrm flipV="1">
          <a:off x="5953125" y="6689725"/>
          <a:ext cx="742950" cy="838200"/>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2</xdr:col>
      <xdr:colOff>1143635</xdr:colOff>
      <xdr:row>14</xdr:row>
      <xdr:rowOff>114300</xdr:rowOff>
    </xdr:from>
    <xdr:to xmlns:xdr="http://schemas.openxmlformats.org/drawingml/2006/spreadsheetDrawing">
      <xdr:col>9</xdr:col>
      <xdr:colOff>286385</xdr:colOff>
      <xdr:row>15</xdr:row>
      <xdr:rowOff>132715</xdr:rowOff>
    </xdr:to>
    <xdr:cxnSp macro="">
      <xdr:nvCxnSpPr>
        <xdr:cNvPr id="14" name="直線矢印コネクタ 31"/>
        <xdr:cNvCxnSpPr>
          <a:cxnSpLocks noChangeShapeType="1"/>
        </xdr:cNvCxnSpPr>
      </xdr:nvCxnSpPr>
      <xdr:spPr>
        <a:xfrm flipV="1">
          <a:off x="2019935" y="5001260"/>
          <a:ext cx="6715125" cy="373380"/>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9</xdr:col>
      <xdr:colOff>332740</xdr:colOff>
      <xdr:row>13</xdr:row>
      <xdr:rowOff>47625</xdr:rowOff>
    </xdr:from>
    <xdr:to xmlns:xdr="http://schemas.openxmlformats.org/drawingml/2006/spreadsheetDrawing">
      <xdr:col>9</xdr:col>
      <xdr:colOff>742950</xdr:colOff>
      <xdr:row>14</xdr:row>
      <xdr:rowOff>352425</xdr:rowOff>
    </xdr:to>
    <xdr:sp macro="" textlink="">
      <xdr:nvSpPr>
        <xdr:cNvPr id="15" name="円/楕円 64"/>
        <xdr:cNvSpPr>
          <a:spLocks noChangeArrowheads="1"/>
        </xdr:cNvSpPr>
      </xdr:nvSpPr>
      <xdr:spPr>
        <a:xfrm>
          <a:off x="8781415" y="4579620"/>
          <a:ext cx="410210" cy="659765"/>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6</xdr:col>
      <xdr:colOff>190500</xdr:colOff>
      <xdr:row>10</xdr:row>
      <xdr:rowOff>57150</xdr:rowOff>
    </xdr:from>
    <xdr:to xmlns:xdr="http://schemas.openxmlformats.org/drawingml/2006/spreadsheetDrawing">
      <xdr:col>10</xdr:col>
      <xdr:colOff>847725</xdr:colOff>
      <xdr:row>15</xdr:row>
      <xdr:rowOff>333375</xdr:rowOff>
    </xdr:to>
    <xdr:sp macro="" textlink="">
      <xdr:nvSpPr>
        <xdr:cNvPr id="16" name="角丸四角形 36"/>
        <xdr:cNvSpPr>
          <a:spLocks noChangeArrowheads="1"/>
        </xdr:cNvSpPr>
      </xdr:nvSpPr>
      <xdr:spPr>
        <a:xfrm>
          <a:off x="5543550" y="3524250"/>
          <a:ext cx="4791075" cy="2051050"/>
        </a:xfrm>
        <a:prstGeom prst="roundRect">
          <a:avLst>
            <a:gd name="adj" fmla="val 16667"/>
          </a:avLst>
        </a:prstGeom>
        <a:solidFill>
          <a:srgbClr val="FFC000">
            <a:alpha val="27843"/>
          </a:srgbClr>
        </a:solidFill>
        <a:ln w="25400" algn="ctr">
          <a:solidFill>
            <a:srgbClr val="F79646"/>
          </a:solidFill>
          <a:round/>
          <a:headEnd/>
          <a:tailEnd/>
        </a:ln>
      </xdr:spPr>
    </xdr:sp>
    <xdr:clientData/>
  </xdr:twoCellAnchor>
  <xdr:twoCellAnchor>
    <xdr:from xmlns:xdr="http://schemas.openxmlformats.org/drawingml/2006/spreadsheetDrawing">
      <xdr:col>4</xdr:col>
      <xdr:colOff>250190</xdr:colOff>
      <xdr:row>16</xdr:row>
      <xdr:rowOff>155575</xdr:rowOff>
    </xdr:from>
    <xdr:to xmlns:xdr="http://schemas.openxmlformats.org/drawingml/2006/spreadsheetDrawing">
      <xdr:col>6</xdr:col>
      <xdr:colOff>697230</xdr:colOff>
      <xdr:row>19</xdr:row>
      <xdr:rowOff>288290</xdr:rowOff>
    </xdr:to>
    <xdr:sp macro="" textlink="">
      <xdr:nvSpPr>
        <xdr:cNvPr id="17" name="正方形/長方形 16"/>
        <xdr:cNvSpPr/>
      </xdr:nvSpPr>
      <xdr:spPr>
        <a:xfrm>
          <a:off x="3536315" y="5778500"/>
          <a:ext cx="2513965" cy="1275715"/>
        </a:xfrm>
        <a:prstGeom prst="rect">
          <a:avLst/>
        </a:prstGeom>
        <a:solidFill>
          <a:srgbClr val="FFFF00"/>
        </a:solidFill>
        <a:ln w="28575" cap="flat" cmpd="sng" algn="ctr">
          <a:solidFill>
            <a:srgbClr val="F79646"/>
          </a:solidFill>
          <a:prstDash val="solid"/>
        </a:ln>
        <a:effectLst/>
      </xdr:spPr>
      <xdr:txBody>
        <a:bodyPr vertOverflow="clip" horzOverflow="clip" lIns="36000" tIns="36000" rIns="36000" bIns="36000" rtlCol="0" anchor="ctr" anchorCtr="0"/>
        <a:lstStyle/>
        <a:p>
          <a:pPr marL="0" marR="0" lvl="0" indent="0" algn="l" defTabSz="914400" eaLnBrk="1" fontAlgn="auto" latinLnBrk="0" hangingPunct="1">
            <a:lnSpc>
              <a:spcPts val="1200"/>
            </a:lnSpc>
            <a:spcBef>
              <a:spcPts val="0"/>
            </a:spcBef>
            <a:spcAft>
              <a:spcPts val="0"/>
            </a:spcAft>
            <a:defRPr/>
          </a:pPr>
          <a:r>
            <a:rPr kumimoji="1" lang="ja-JP" altLang="ja-JP" sz="1000" b="0" i="0" u="none" strike="noStrike" kern="0" cap="none" spc="0" normalizeH="0" baseline="0" noProof="0">
              <a:ln>
                <a:noFill/>
              </a:ln>
              <a:solidFill>
                <a:sysClr val="windowText" lastClr="000000"/>
              </a:solidFill>
              <a:effectLst/>
              <a:uLnTx/>
              <a:uFillTx/>
              <a:latin typeface="Calibri"/>
              <a:ea typeface="ＭＳ Ｐゴシック"/>
              <a:cs typeface="+mn-cs"/>
            </a:rPr>
            <a:t>「１人の夜間支援従事者が支援を行う利用者の数（人）」</a:t>
          </a: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は「夜間支援の対象者数（人）」を按分した人数である。</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a:p>
          <a:pPr marL="0" marR="0" lvl="0" indent="0" algn="l" defTabSz="914400" eaLnBrk="1" fontAlgn="auto" latinLnBrk="0" hangingPunct="1">
            <a:lnSpc>
              <a:spcPts val="1200"/>
            </a:lnSpc>
            <a:spcBef>
              <a:spcPts val="0"/>
            </a:spcBef>
            <a:spcAft>
              <a:spcPts val="0"/>
            </a:spcAft>
            <a:defRPr/>
          </a:pPr>
          <a:r>
            <a:rPr kumimoji="1" lang="en-US" altLang="ja-JP" sz="900" b="0" i="0" u="none" strike="noStrike" kern="0" cap="none" spc="0" normalizeH="0" baseline="0" noProof="0">
              <a:ln>
                <a:noFill/>
              </a:ln>
              <a:solidFill>
                <a:srgbClr val="FF0000"/>
              </a:solidFill>
              <a:effectLst/>
              <a:uLnTx/>
              <a:uFillTx/>
              <a:latin typeface="Calibri"/>
              <a:ea typeface="ＭＳ Ｐゴシック"/>
              <a:cs typeface="+mn-cs"/>
            </a:rPr>
            <a:t>※</a:t>
          </a:r>
          <a:r>
            <a:rPr kumimoji="1" lang="ja-JP" altLang="en-US" sz="900" b="0" i="0" u="none" strike="noStrike" kern="0" cap="none" spc="0" normalizeH="0" baseline="0" noProof="0">
              <a:ln>
                <a:noFill/>
              </a:ln>
              <a:solidFill>
                <a:srgbClr val="FF0000"/>
              </a:solidFill>
              <a:effectLst/>
              <a:uLnTx/>
              <a:uFillTx/>
              <a:latin typeface="Calibri"/>
              <a:ea typeface="ＭＳ Ｐゴシック"/>
              <a:cs typeface="+mn-cs"/>
            </a:rPr>
            <a:t>　必ず「夜間支援の対象者数（人）」＝「１人の夜間支援従事者が支援を行う利用者の数（人）」となること。</a:t>
          </a:r>
        </a:p>
      </xdr:txBody>
    </xdr:sp>
    <xdr:clientData/>
  </xdr:twoCellAnchor>
  <xdr:twoCellAnchor>
    <xdr:from xmlns:xdr="http://schemas.openxmlformats.org/drawingml/2006/spreadsheetDrawing">
      <xdr:col>6</xdr:col>
      <xdr:colOff>723900</xdr:colOff>
      <xdr:row>16</xdr:row>
      <xdr:rowOff>8890</xdr:rowOff>
    </xdr:from>
    <xdr:to xmlns:xdr="http://schemas.openxmlformats.org/drawingml/2006/spreadsheetDrawing">
      <xdr:col>7</xdr:col>
      <xdr:colOff>133985</xdr:colOff>
      <xdr:row>17</xdr:row>
      <xdr:rowOff>381000</xdr:rowOff>
    </xdr:to>
    <xdr:cxnSp macro="">
      <xdr:nvCxnSpPr>
        <xdr:cNvPr id="18" name="直線矢印コネクタ 38"/>
        <xdr:cNvCxnSpPr>
          <a:cxnSpLocks noChangeShapeType="1"/>
        </xdr:cNvCxnSpPr>
      </xdr:nvCxnSpPr>
      <xdr:spPr>
        <a:xfrm flipV="1">
          <a:off x="6076950" y="5631815"/>
          <a:ext cx="448310" cy="753110"/>
        </a:xfrm>
        <a:prstGeom prst="straightConnector1">
          <a:avLst/>
        </a:prstGeom>
        <a:noFill/>
        <a:ln w="15875" algn="ctr">
          <a:solidFill>
            <a:srgbClr val="F79646"/>
          </a:solidFill>
          <a:round/>
          <a:headEnd/>
          <a:tailEnd type="arrow" w="med" len="med"/>
        </a:ln>
      </xdr:spPr>
    </xdr:cxnSp>
    <xdr:clientData/>
  </xdr:twoCellAnchor>
  <xdr:twoCellAnchor>
    <xdr:from xmlns:xdr="http://schemas.openxmlformats.org/drawingml/2006/spreadsheetDrawing">
      <xdr:col>10</xdr:col>
      <xdr:colOff>38100</xdr:colOff>
      <xdr:row>39</xdr:row>
      <xdr:rowOff>437515</xdr:rowOff>
    </xdr:from>
    <xdr:to xmlns:xdr="http://schemas.openxmlformats.org/drawingml/2006/spreadsheetDrawing">
      <xdr:col>10</xdr:col>
      <xdr:colOff>894715</xdr:colOff>
      <xdr:row>43</xdr:row>
      <xdr:rowOff>304800</xdr:rowOff>
    </xdr:to>
    <xdr:sp macro="" textlink="">
      <xdr:nvSpPr>
        <xdr:cNvPr id="19" name="円/楕円 61"/>
        <xdr:cNvSpPr>
          <a:spLocks noChangeArrowheads="1"/>
        </xdr:cNvSpPr>
      </xdr:nvSpPr>
      <xdr:spPr>
        <a:xfrm>
          <a:off x="9525000" y="14594840"/>
          <a:ext cx="856615" cy="1467485"/>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7</xdr:col>
      <xdr:colOff>189865</xdr:colOff>
      <xdr:row>43</xdr:row>
      <xdr:rowOff>24130</xdr:rowOff>
    </xdr:from>
    <xdr:to xmlns:xdr="http://schemas.openxmlformats.org/drawingml/2006/spreadsheetDrawing">
      <xdr:col>8</xdr:col>
      <xdr:colOff>842645</xdr:colOff>
      <xdr:row>44</xdr:row>
      <xdr:rowOff>22225</xdr:rowOff>
    </xdr:to>
    <xdr:sp macro="" textlink="">
      <xdr:nvSpPr>
        <xdr:cNvPr id="20" name="正方形/長方形 19"/>
        <xdr:cNvSpPr/>
      </xdr:nvSpPr>
      <xdr:spPr>
        <a:xfrm>
          <a:off x="6581140" y="15781655"/>
          <a:ext cx="1681480" cy="379095"/>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8</xdr:col>
      <xdr:colOff>894715</xdr:colOff>
      <xdr:row>42</xdr:row>
      <xdr:rowOff>38735</xdr:rowOff>
    </xdr:from>
    <xdr:to xmlns:xdr="http://schemas.openxmlformats.org/drawingml/2006/spreadsheetDrawing">
      <xdr:col>10</xdr:col>
      <xdr:colOff>8890</xdr:colOff>
      <xdr:row>43</xdr:row>
      <xdr:rowOff>0</xdr:rowOff>
    </xdr:to>
    <xdr:cxnSp macro="">
      <xdr:nvCxnSpPr>
        <xdr:cNvPr id="21" name="直線矢印コネクタ 46"/>
        <xdr:cNvCxnSpPr>
          <a:cxnSpLocks noChangeShapeType="1"/>
        </xdr:cNvCxnSpPr>
      </xdr:nvCxnSpPr>
      <xdr:spPr>
        <a:xfrm flipV="1">
          <a:off x="8314690" y="15415260"/>
          <a:ext cx="1181100" cy="342265"/>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6</xdr:col>
      <xdr:colOff>19050</xdr:colOff>
      <xdr:row>40</xdr:row>
      <xdr:rowOff>8890</xdr:rowOff>
    </xdr:from>
    <xdr:to xmlns:xdr="http://schemas.openxmlformats.org/drawingml/2006/spreadsheetDrawing">
      <xdr:col>6</xdr:col>
      <xdr:colOff>1009650</xdr:colOff>
      <xdr:row>43</xdr:row>
      <xdr:rowOff>8890</xdr:rowOff>
    </xdr:to>
    <xdr:sp macro="" textlink="">
      <xdr:nvSpPr>
        <xdr:cNvPr id="22" name="円/楕円 61"/>
        <xdr:cNvSpPr>
          <a:spLocks noChangeArrowheads="1"/>
        </xdr:cNvSpPr>
      </xdr:nvSpPr>
      <xdr:spPr>
        <a:xfrm>
          <a:off x="5372100" y="14623415"/>
          <a:ext cx="990600" cy="1143000"/>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4</xdr:col>
      <xdr:colOff>321945</xdr:colOff>
      <xdr:row>43</xdr:row>
      <xdr:rowOff>12065</xdr:rowOff>
    </xdr:from>
    <xdr:to xmlns:xdr="http://schemas.openxmlformats.org/drawingml/2006/spreadsheetDrawing">
      <xdr:col>6</xdr:col>
      <xdr:colOff>142875</xdr:colOff>
      <xdr:row>44</xdr:row>
      <xdr:rowOff>0</xdr:rowOff>
    </xdr:to>
    <xdr:sp macro="" textlink="">
      <xdr:nvSpPr>
        <xdr:cNvPr id="23" name="正方形/長方形 22"/>
        <xdr:cNvSpPr/>
      </xdr:nvSpPr>
      <xdr:spPr>
        <a:xfrm>
          <a:off x="3608070" y="15769590"/>
          <a:ext cx="1887855" cy="368935"/>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各ホームでの滞在時間を記載。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6</xdr:col>
      <xdr:colOff>142875</xdr:colOff>
      <xdr:row>42</xdr:row>
      <xdr:rowOff>381000</xdr:rowOff>
    </xdr:from>
    <xdr:to xmlns:xdr="http://schemas.openxmlformats.org/drawingml/2006/spreadsheetDrawing">
      <xdr:col>6</xdr:col>
      <xdr:colOff>486410</xdr:colOff>
      <xdr:row>43</xdr:row>
      <xdr:rowOff>333375</xdr:rowOff>
    </xdr:to>
    <xdr:cxnSp macro="">
      <xdr:nvCxnSpPr>
        <xdr:cNvPr id="24" name="直線矢印コネクタ 52"/>
        <xdr:cNvCxnSpPr>
          <a:cxnSpLocks noChangeShapeType="1"/>
        </xdr:cNvCxnSpPr>
      </xdr:nvCxnSpPr>
      <xdr:spPr>
        <a:xfrm flipV="1">
          <a:off x="5495925" y="15757525"/>
          <a:ext cx="343535" cy="333375"/>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7</xdr:col>
      <xdr:colOff>485775</xdr:colOff>
      <xdr:row>44</xdr:row>
      <xdr:rowOff>38735</xdr:rowOff>
    </xdr:from>
    <xdr:to xmlns:xdr="http://schemas.openxmlformats.org/drawingml/2006/spreadsheetDrawing">
      <xdr:col>8</xdr:col>
      <xdr:colOff>457835</xdr:colOff>
      <xdr:row>45</xdr:row>
      <xdr:rowOff>381000</xdr:rowOff>
    </xdr:to>
    <xdr:sp macro="" textlink="">
      <xdr:nvSpPr>
        <xdr:cNvPr id="25" name="円/楕円 61"/>
        <xdr:cNvSpPr>
          <a:spLocks noChangeArrowheads="1"/>
        </xdr:cNvSpPr>
      </xdr:nvSpPr>
      <xdr:spPr>
        <a:xfrm>
          <a:off x="6877050" y="16177260"/>
          <a:ext cx="1000760" cy="723265"/>
        </a:xfrm>
        <a:prstGeom prst="ellipse">
          <a:avLst/>
        </a:prstGeom>
        <a:noFill/>
        <a:ln w="19050" algn="ctr">
          <a:solidFill>
            <a:srgbClr val="385D8A"/>
          </a:solidFill>
          <a:round/>
          <a:headEnd/>
          <a:tailEnd/>
        </a:ln>
      </xdr:spPr>
    </xdr:sp>
    <xdr:clientData/>
  </xdr:twoCellAnchor>
  <xdr:twoCellAnchor>
    <xdr:from xmlns:xdr="http://schemas.openxmlformats.org/drawingml/2006/spreadsheetDrawing">
      <xdr:col>8</xdr:col>
      <xdr:colOff>457835</xdr:colOff>
      <xdr:row>45</xdr:row>
      <xdr:rowOff>8890</xdr:rowOff>
    </xdr:from>
    <xdr:to xmlns:xdr="http://schemas.openxmlformats.org/drawingml/2006/spreadsheetDrawing">
      <xdr:col>8</xdr:col>
      <xdr:colOff>1000760</xdr:colOff>
      <xdr:row>45</xdr:row>
      <xdr:rowOff>191135</xdr:rowOff>
    </xdr:to>
    <xdr:cxnSp macro="">
      <xdr:nvCxnSpPr>
        <xdr:cNvPr id="26" name="直線矢印コネクタ 60"/>
        <xdr:cNvCxnSpPr>
          <a:cxnSpLocks noChangeShapeType="1"/>
          <a:endCxn id="25" idx="6"/>
        </xdr:cNvCxnSpPr>
      </xdr:nvCxnSpPr>
      <xdr:spPr>
        <a:xfrm flipH="1" flipV="1">
          <a:off x="7877810" y="16528415"/>
          <a:ext cx="542925" cy="182245"/>
        </a:xfrm>
        <a:prstGeom prst="straightConnector1">
          <a:avLst/>
        </a:prstGeom>
        <a:noFill/>
        <a:ln w="15875" algn="ctr">
          <a:solidFill>
            <a:srgbClr val="0000FF"/>
          </a:solidFill>
          <a:round/>
          <a:headEnd/>
          <a:tailEnd type="arrow" w="med" len="med"/>
        </a:ln>
      </xdr:spPr>
    </xdr:cxnSp>
    <xdr:clientData/>
  </xdr:twoCellAnchor>
  <xdr:twoCellAnchor>
    <xdr:from xmlns:xdr="http://schemas.openxmlformats.org/drawingml/2006/spreadsheetDrawing">
      <xdr:col>9</xdr:col>
      <xdr:colOff>0</xdr:colOff>
      <xdr:row>44</xdr:row>
      <xdr:rowOff>381000</xdr:rowOff>
    </xdr:from>
    <xdr:to xmlns:xdr="http://schemas.openxmlformats.org/drawingml/2006/spreadsheetDrawing">
      <xdr:col>10</xdr:col>
      <xdr:colOff>640715</xdr:colOff>
      <xdr:row>45</xdr:row>
      <xdr:rowOff>381000</xdr:rowOff>
    </xdr:to>
    <xdr:sp macro="" textlink="">
      <xdr:nvSpPr>
        <xdr:cNvPr id="27" name="正方形/長方形 26"/>
        <xdr:cNvSpPr/>
      </xdr:nvSpPr>
      <xdr:spPr>
        <a:xfrm>
          <a:off x="8448675" y="16519525"/>
          <a:ext cx="1678940" cy="38100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各従事者が巡回等をしていない時間帯の滞在場所を記載。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9</xdr:col>
      <xdr:colOff>739140</xdr:colOff>
      <xdr:row>17</xdr:row>
      <xdr:rowOff>12065</xdr:rowOff>
    </xdr:from>
    <xdr:to xmlns:xdr="http://schemas.openxmlformats.org/drawingml/2006/spreadsheetDrawing">
      <xdr:col>11</xdr:col>
      <xdr:colOff>355600</xdr:colOff>
      <xdr:row>18</xdr:row>
      <xdr:rowOff>81915</xdr:rowOff>
    </xdr:to>
    <xdr:sp macro="" textlink="">
      <xdr:nvSpPr>
        <xdr:cNvPr id="28" name="正方形/長方形 27"/>
        <xdr:cNvSpPr/>
      </xdr:nvSpPr>
      <xdr:spPr>
        <a:xfrm>
          <a:off x="9187815" y="6015990"/>
          <a:ext cx="1683385" cy="450850"/>
        </a:xfrm>
        <a:prstGeom prst="rect">
          <a:avLst/>
        </a:prstGeom>
        <a:solidFill>
          <a:srgbClr val="CCFFFF"/>
        </a:solidFill>
        <a:ln w="22225" cap="flat" cmpd="sng" algn="ctr">
          <a:solidFill>
            <a:srgbClr val="0000FF"/>
          </a:solidFill>
          <a:prstDash val="solid"/>
        </a:ln>
        <a:effectLst/>
      </xdr:spPr>
      <xdr:txBody>
        <a:bodyPr vertOverflow="clip" horzOverflow="clip" lIns="36000" tIns="36000" rIns="36000" bIns="36000" rtlCol="0" anchor="ctr" anchorCtr="0"/>
        <a:lstStyle/>
        <a:p>
          <a:pPr marL="0" marR="0" lvl="0" indent="0" defTabSz="914400" eaLnBrk="1" fontAlgn="auto" latinLnBrk="0" hangingPunct="1">
            <a:lnSpc>
              <a:spcPts val="1200"/>
            </a:lnSpc>
            <a:spcBef>
              <a:spcPts val="0"/>
            </a:spcBef>
            <a:spcAft>
              <a:spcPts val="0"/>
            </a:spcAft>
            <a:defRPr/>
          </a:pPr>
          <a:r>
            <a:rPr kumimoji="1" lang="ja-JP" altLang="en-US" sz="1000" b="0" i="0" u="none" strike="noStrike" kern="0" cap="none" spc="0" normalizeH="0" baseline="0" noProof="0">
              <a:ln>
                <a:noFill/>
              </a:ln>
              <a:solidFill>
                <a:sysClr val="windowText" lastClr="000000"/>
              </a:solidFill>
              <a:effectLst/>
              <a:uLnTx/>
              <a:uFillTx/>
              <a:latin typeface="Calibri"/>
              <a:ea typeface="ＭＳ Ｐゴシック"/>
              <a:cs typeface="+mn-cs"/>
            </a:rPr>
            <a:t>各従事者がどういう勤務形態かを記載。</a:t>
          </a:r>
          <a:endParaRPr kumimoji="1" lang="en-US" altLang="ja-JP" sz="1000" b="0" i="0" u="none" strike="noStrike" kern="0" cap="none" spc="0" normalizeH="0" baseline="0" noProof="0">
            <a:ln>
              <a:noFill/>
            </a:ln>
            <a:solidFill>
              <a:sysClr val="windowText" lastClr="000000"/>
            </a:solidFill>
            <a:effectLst/>
            <a:uLnTx/>
            <a:uFillTx/>
            <a:latin typeface="Calibri"/>
            <a:ea typeface="ＭＳ Ｐゴシック"/>
            <a:cs typeface="+mn-cs"/>
          </a:endParaRPr>
        </a:p>
      </xdr:txBody>
    </xdr:sp>
    <xdr:clientData/>
  </xdr:twoCellAnchor>
  <xdr:twoCellAnchor>
    <xdr:from xmlns:xdr="http://schemas.openxmlformats.org/drawingml/2006/spreadsheetDrawing">
      <xdr:col>10</xdr:col>
      <xdr:colOff>247650</xdr:colOff>
      <xdr:row>14</xdr:row>
      <xdr:rowOff>352425</xdr:rowOff>
    </xdr:from>
    <xdr:to xmlns:xdr="http://schemas.openxmlformats.org/drawingml/2006/spreadsheetDrawing">
      <xdr:col>11</xdr:col>
      <xdr:colOff>372110</xdr:colOff>
      <xdr:row>17</xdr:row>
      <xdr:rowOff>0</xdr:rowOff>
    </xdr:to>
    <xdr:cxnSp macro="">
      <xdr:nvCxnSpPr>
        <xdr:cNvPr id="29" name="直線矢印コネクタ 46"/>
        <xdr:cNvCxnSpPr>
          <a:cxnSpLocks noChangeShapeType="1"/>
        </xdr:cNvCxnSpPr>
      </xdr:nvCxnSpPr>
      <xdr:spPr>
        <a:xfrm flipV="1">
          <a:off x="9734550" y="5239385"/>
          <a:ext cx="1153160" cy="764540"/>
        </a:xfrm>
        <a:prstGeom prst="straightConnector1">
          <a:avLst/>
        </a:prstGeom>
        <a:noFill/>
        <a:ln w="15875" algn="ctr">
          <a:solidFill>
            <a:srgbClr val="0000FF"/>
          </a:solidFill>
          <a:round/>
          <a:headEnd/>
          <a:tailEnd type="arrow" w="med" len="med"/>
        </a:ln>
      </xdr:spPr>
    </xdr:cxnSp>
    <xdr:clientData/>
  </xdr:twoCellAnchor>
</xdr:wsDr>
</file>

<file path=xl/drawings/drawing25.xml><?xml version="1.0" encoding="utf-8"?>
<xdr:wsDr xmlns:xdr="http://schemas.openxmlformats.org/drawingml/2006/spreadsheetDrawing" xmlns:a="http://schemas.openxmlformats.org/drawingml/2006/main">
  <xdr:twoCellAnchor>
    <xdr:from xmlns:xdr="http://schemas.openxmlformats.org/drawingml/2006/spreadsheetDrawing">
      <xdr:col>12</xdr:col>
      <xdr:colOff>75565</xdr:colOff>
      <xdr:row>2</xdr:row>
      <xdr:rowOff>71755</xdr:rowOff>
    </xdr:from>
    <xdr:to xmlns:xdr="http://schemas.openxmlformats.org/drawingml/2006/spreadsheetDrawing">
      <xdr:col>43</xdr:col>
      <xdr:colOff>74295</xdr:colOff>
      <xdr:row>4</xdr:row>
      <xdr:rowOff>33655</xdr:rowOff>
    </xdr:to>
    <xdr:sp macro="" textlink="">
      <xdr:nvSpPr>
        <xdr:cNvPr id="2" name="角丸四角形 1"/>
        <xdr:cNvSpPr/>
      </xdr:nvSpPr>
      <xdr:spPr>
        <a:xfrm>
          <a:off x="1675765" y="424815"/>
          <a:ext cx="4132580" cy="314960"/>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a:ea typeface="ＭＳ ゴシック"/>
            </a:rPr>
            <a:t>移行支援住居におけるサービス管理責任者　配置数算定票</a:t>
          </a:r>
          <a:endParaRPr kumimoji="1" lang="en-US" altLang="ja-JP" sz="1100" b="1">
            <a:solidFill>
              <a:schemeClr val="tx1"/>
            </a:solidFill>
            <a:latin typeface="ＭＳ ゴシック"/>
            <a:ea typeface="ＭＳ ゴシック"/>
          </a:endParaRPr>
        </a:p>
      </xdr:txBody>
    </xdr:sp>
    <xdr:clientData/>
  </xdr:twoCellAnchor>
  <xdr:twoCellAnchor>
    <xdr:from xmlns:xdr="http://schemas.openxmlformats.org/drawingml/2006/spreadsheetDrawing">
      <xdr:col>56</xdr:col>
      <xdr:colOff>76200</xdr:colOff>
      <xdr:row>0</xdr:row>
      <xdr:rowOff>46990</xdr:rowOff>
    </xdr:from>
    <xdr:to xmlns:xdr="http://schemas.openxmlformats.org/drawingml/2006/spreadsheetDrawing">
      <xdr:col>60</xdr:col>
      <xdr:colOff>46990</xdr:colOff>
      <xdr:row>3</xdr:row>
      <xdr:rowOff>81915</xdr:rowOff>
    </xdr:to>
    <xdr:sp macro="" textlink="">
      <xdr:nvSpPr>
        <xdr:cNvPr id="3" name="角丸四角形 2"/>
        <xdr:cNvSpPr/>
      </xdr:nvSpPr>
      <xdr:spPr>
        <a:xfrm>
          <a:off x="7543800" y="46990"/>
          <a:ext cx="2675890" cy="56451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twoCellAnchor>
    <xdr:from xmlns:xdr="http://schemas.openxmlformats.org/drawingml/2006/spreadsheetDrawing">
      <xdr:col>37</xdr:col>
      <xdr:colOff>62230</xdr:colOff>
      <xdr:row>46</xdr:row>
      <xdr:rowOff>49530</xdr:rowOff>
    </xdr:from>
    <xdr:to xmlns:xdr="http://schemas.openxmlformats.org/drawingml/2006/spreadsheetDrawing">
      <xdr:col>42</xdr:col>
      <xdr:colOff>99060</xdr:colOff>
      <xdr:row>48</xdr:row>
      <xdr:rowOff>19685</xdr:rowOff>
    </xdr:to>
    <xdr:sp macro="" textlink="">
      <xdr:nvSpPr>
        <xdr:cNvPr id="4" name="矢印: 上向き折線 3"/>
        <xdr:cNvSpPr/>
      </xdr:nvSpPr>
      <xdr:spPr>
        <a:xfrm flipV="1">
          <a:off x="4996180" y="8169910"/>
          <a:ext cx="703580" cy="323215"/>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6.xml><?xml version="1.0" encoding="utf-8"?>
<xdr:wsDr xmlns:xdr="http://schemas.openxmlformats.org/drawingml/2006/spreadsheetDrawing" xmlns:a="http://schemas.openxmlformats.org/drawingml/2006/main">
  <xdr:twoCellAnchor>
    <xdr:from xmlns:xdr="http://schemas.openxmlformats.org/drawingml/2006/spreadsheetDrawing">
      <xdr:col>12</xdr:col>
      <xdr:colOff>75565</xdr:colOff>
      <xdr:row>2</xdr:row>
      <xdr:rowOff>71755</xdr:rowOff>
    </xdr:from>
    <xdr:to xmlns:xdr="http://schemas.openxmlformats.org/drawingml/2006/spreadsheetDrawing">
      <xdr:col>43</xdr:col>
      <xdr:colOff>74295</xdr:colOff>
      <xdr:row>4</xdr:row>
      <xdr:rowOff>33655</xdr:rowOff>
    </xdr:to>
    <xdr:sp macro="" textlink="">
      <xdr:nvSpPr>
        <xdr:cNvPr id="2" name="角丸四角形 1"/>
        <xdr:cNvSpPr/>
      </xdr:nvSpPr>
      <xdr:spPr>
        <a:xfrm>
          <a:off x="1675765" y="424815"/>
          <a:ext cx="4132580" cy="314960"/>
        </a:xfrm>
        <a:prstGeom prst="roundRect">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chemeClr val="tx1"/>
              </a:solidFill>
              <a:latin typeface="ＭＳ ゴシック"/>
              <a:ea typeface="ＭＳ ゴシック"/>
            </a:rPr>
            <a:t>移行支援住居におけるサービス管理責任者　配置数算定票</a:t>
          </a:r>
          <a:endParaRPr kumimoji="1" lang="en-US" altLang="ja-JP" sz="1100" b="1">
            <a:solidFill>
              <a:schemeClr val="tx1"/>
            </a:solidFill>
            <a:latin typeface="ＭＳ ゴシック"/>
            <a:ea typeface="ＭＳ ゴシック"/>
          </a:endParaRPr>
        </a:p>
      </xdr:txBody>
    </xdr:sp>
    <xdr:clientData/>
  </xdr:twoCellAnchor>
  <xdr:twoCellAnchor>
    <xdr:from xmlns:xdr="http://schemas.openxmlformats.org/drawingml/2006/spreadsheetDrawing">
      <xdr:col>56</xdr:col>
      <xdr:colOff>76200</xdr:colOff>
      <xdr:row>0</xdr:row>
      <xdr:rowOff>46990</xdr:rowOff>
    </xdr:from>
    <xdr:to xmlns:xdr="http://schemas.openxmlformats.org/drawingml/2006/spreadsheetDrawing">
      <xdr:col>60</xdr:col>
      <xdr:colOff>46990</xdr:colOff>
      <xdr:row>3</xdr:row>
      <xdr:rowOff>81915</xdr:rowOff>
    </xdr:to>
    <xdr:sp macro="" textlink="">
      <xdr:nvSpPr>
        <xdr:cNvPr id="3" name="角丸四角形 2"/>
        <xdr:cNvSpPr/>
      </xdr:nvSpPr>
      <xdr:spPr>
        <a:xfrm>
          <a:off x="7543800" y="46990"/>
          <a:ext cx="2675890" cy="56451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twoCellAnchor>
    <xdr:from xmlns:xdr="http://schemas.openxmlformats.org/drawingml/2006/spreadsheetDrawing">
      <xdr:col>37</xdr:col>
      <xdr:colOff>62230</xdr:colOff>
      <xdr:row>46</xdr:row>
      <xdr:rowOff>49530</xdr:rowOff>
    </xdr:from>
    <xdr:to xmlns:xdr="http://schemas.openxmlformats.org/drawingml/2006/spreadsheetDrawing">
      <xdr:col>42</xdr:col>
      <xdr:colOff>99060</xdr:colOff>
      <xdr:row>48</xdr:row>
      <xdr:rowOff>19685</xdr:rowOff>
    </xdr:to>
    <xdr:sp macro="" textlink="">
      <xdr:nvSpPr>
        <xdr:cNvPr id="4" name="矢印: 上向き折線 3"/>
        <xdr:cNvSpPr/>
      </xdr:nvSpPr>
      <xdr:spPr>
        <a:xfrm flipV="1">
          <a:off x="4996180" y="8169910"/>
          <a:ext cx="703580" cy="323215"/>
        </a:xfrm>
        <a:prstGeom prst="bentUpArrow">
          <a:avLst>
            <a:gd name="adj1" fmla="val 25000"/>
            <a:gd name="adj2" fmla="val 26219"/>
            <a:gd name="adj3" fmla="val 41326"/>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27.xml><?xml version="1.0" encoding="utf-8"?>
<xdr:wsDr xmlns:xdr="http://schemas.openxmlformats.org/drawingml/2006/spreadsheetDrawing" xmlns:a="http://schemas.openxmlformats.org/drawingml/2006/main">
  <xdr:twoCellAnchor>
    <xdr:from xmlns:xdr="http://schemas.openxmlformats.org/drawingml/2006/spreadsheetDrawing">
      <xdr:col>2</xdr:col>
      <xdr:colOff>133350</xdr:colOff>
      <xdr:row>9</xdr:row>
      <xdr:rowOff>925830</xdr:rowOff>
    </xdr:from>
    <xdr:to xmlns:xdr="http://schemas.openxmlformats.org/drawingml/2006/spreadsheetDrawing">
      <xdr:col>5</xdr:col>
      <xdr:colOff>676275</xdr:colOff>
      <xdr:row>9</xdr:row>
      <xdr:rowOff>1407160</xdr:rowOff>
    </xdr:to>
    <xdr:sp macro="" textlink="">
      <xdr:nvSpPr>
        <xdr:cNvPr id="2" name="大かっこ 1"/>
        <xdr:cNvSpPr/>
      </xdr:nvSpPr>
      <xdr:spPr>
        <a:xfrm>
          <a:off x="2095500" y="6621780"/>
          <a:ext cx="4181475" cy="48133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twoCellAnchor>
    <xdr:from xmlns:xdr="http://schemas.openxmlformats.org/drawingml/2006/spreadsheetDrawing">
      <xdr:col>2</xdr:col>
      <xdr:colOff>133350</xdr:colOff>
      <xdr:row>9</xdr:row>
      <xdr:rowOff>925830</xdr:rowOff>
    </xdr:from>
    <xdr:to xmlns:xdr="http://schemas.openxmlformats.org/drawingml/2006/spreadsheetDrawing">
      <xdr:col>5</xdr:col>
      <xdr:colOff>676275</xdr:colOff>
      <xdr:row>9</xdr:row>
      <xdr:rowOff>1407160</xdr:rowOff>
    </xdr:to>
    <xdr:sp macro="" textlink="">
      <xdr:nvSpPr>
        <xdr:cNvPr id="3" name="大かっこ 2"/>
        <xdr:cNvSpPr/>
      </xdr:nvSpPr>
      <xdr:spPr>
        <a:xfrm>
          <a:off x="2095500" y="6621780"/>
          <a:ext cx="4181475" cy="481330"/>
        </a:xfrm>
        <a:prstGeom prst="bracketPair">
          <a:avLst>
            <a:gd name="adj" fmla="val 10953"/>
          </a:avLst>
        </a:prstGeom>
        <a:ln>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ctr"/>
          <a:endParaRPr kumimoji="1" lang="ja-JP" altLang="en-US" sz="1100"/>
        </a:p>
      </xdr:txBody>
    </xdr:sp>
    <xdr:clientData/>
  </xdr:twoCellAnchor>
</xdr:wsDr>
</file>

<file path=xl/drawings/drawing28.xml><?xml version="1.0" encoding="utf-8"?>
<xdr:wsDr xmlns:xdr="http://schemas.openxmlformats.org/drawingml/2006/spreadsheetDrawing" xmlns:a="http://schemas.openxmlformats.org/drawingml/2006/main">
  <xdr:twoCellAnchor>
    <xdr:from xmlns:xdr="http://schemas.openxmlformats.org/drawingml/2006/spreadsheetDrawing">
      <xdr:col>2</xdr:col>
      <xdr:colOff>133350</xdr:colOff>
      <xdr:row>8</xdr:row>
      <xdr:rowOff>920115</xdr:rowOff>
    </xdr:from>
    <xdr:to xmlns:xdr="http://schemas.openxmlformats.org/drawingml/2006/spreadsheetDrawing">
      <xdr:col>5</xdr:col>
      <xdr:colOff>676275</xdr:colOff>
      <xdr:row>8</xdr:row>
      <xdr:rowOff>1407160</xdr:rowOff>
    </xdr:to>
    <xdr:sp macro="" textlink="" fLocksText="0">
      <xdr:nvSpPr>
        <xdr:cNvPr id="2" name="大かっこ 1"/>
        <xdr:cNvSpPr/>
      </xdr:nvSpPr>
      <xdr:spPr>
        <a:xfrm>
          <a:off x="2095500" y="5587365"/>
          <a:ext cx="4181475" cy="487045"/>
        </a:xfrm>
        <a:prstGeom prst="bracketPair">
          <a:avLst>
            <a:gd name="adj" fmla="val 10953"/>
          </a:avLst>
        </a:prstGeom>
        <a:noFill/>
        <a:ln>
          <a:solidFill>
            <a:srgbClr val="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anchor="t"/>
        <a:lstStyle/>
        <a:p>
          <a:pPr algn="ctr"/>
          <a:endParaRPr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34</xdr:row>
      <xdr:rowOff>0</xdr:rowOff>
    </xdr:from>
    <xdr:to xmlns:xdr="http://schemas.openxmlformats.org/drawingml/2006/spreadsheetDrawing">
      <xdr:col>11</xdr:col>
      <xdr:colOff>0</xdr:colOff>
      <xdr:row>34</xdr:row>
      <xdr:rowOff>0</xdr:rowOff>
    </xdr:to>
    <xdr:sp macro="" textlink="">
      <xdr:nvSpPr>
        <xdr:cNvPr id="2" name="Line 1"/>
        <xdr:cNvSpPr>
          <a:spLocks noChangeShapeType="1"/>
        </xdr:cNvSpPr>
      </xdr:nvSpPr>
      <xdr:spPr>
        <a:xfrm>
          <a:off x="3819525" y="617220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11</xdr:col>
      <xdr:colOff>0</xdr:colOff>
      <xdr:row>41</xdr:row>
      <xdr:rowOff>0</xdr:rowOff>
    </xdr:from>
    <xdr:to xmlns:xdr="http://schemas.openxmlformats.org/drawingml/2006/spreadsheetDrawing">
      <xdr:col>11</xdr:col>
      <xdr:colOff>0</xdr:colOff>
      <xdr:row>41</xdr:row>
      <xdr:rowOff>0</xdr:rowOff>
    </xdr:to>
    <xdr:sp macro="" textlink="">
      <xdr:nvSpPr>
        <xdr:cNvPr id="3" name="Line 9"/>
        <xdr:cNvSpPr>
          <a:spLocks noChangeShapeType="1"/>
        </xdr:cNvSpPr>
      </xdr:nvSpPr>
      <xdr:spPr>
        <a:xfrm>
          <a:off x="3819525" y="960501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37</xdr:row>
      <xdr:rowOff>171450</xdr:rowOff>
    </xdr:from>
    <xdr:to xmlns:xdr="http://schemas.openxmlformats.org/drawingml/2006/spreadsheetDrawing">
      <xdr:col>17</xdr:col>
      <xdr:colOff>285750</xdr:colOff>
      <xdr:row>37</xdr:row>
      <xdr:rowOff>171450</xdr:rowOff>
    </xdr:to>
    <xdr:sp macro="" textlink="">
      <xdr:nvSpPr>
        <xdr:cNvPr id="4" name="Line 10"/>
        <xdr:cNvSpPr>
          <a:spLocks noChangeShapeType="1"/>
        </xdr:cNvSpPr>
      </xdr:nvSpPr>
      <xdr:spPr>
        <a:xfrm>
          <a:off x="5953125" y="751332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38</xdr:row>
      <xdr:rowOff>171450</xdr:rowOff>
    </xdr:from>
    <xdr:to xmlns:xdr="http://schemas.openxmlformats.org/drawingml/2006/spreadsheetDrawing">
      <xdr:col>17</xdr:col>
      <xdr:colOff>295275</xdr:colOff>
      <xdr:row>38</xdr:row>
      <xdr:rowOff>171450</xdr:rowOff>
    </xdr:to>
    <xdr:sp macro="" textlink="">
      <xdr:nvSpPr>
        <xdr:cNvPr id="5" name="Line 11"/>
        <xdr:cNvSpPr>
          <a:spLocks noChangeShapeType="1"/>
        </xdr:cNvSpPr>
      </xdr:nvSpPr>
      <xdr:spPr>
        <a:xfrm>
          <a:off x="5962650" y="8206740"/>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39</xdr:row>
      <xdr:rowOff>198755</xdr:rowOff>
    </xdr:from>
    <xdr:to xmlns:xdr="http://schemas.openxmlformats.org/drawingml/2006/spreadsheetDrawing">
      <xdr:col>17</xdr:col>
      <xdr:colOff>295275</xdr:colOff>
      <xdr:row>39</xdr:row>
      <xdr:rowOff>198755</xdr:rowOff>
    </xdr:to>
    <xdr:sp macro="" textlink="">
      <xdr:nvSpPr>
        <xdr:cNvPr id="6" name="Line 14"/>
        <xdr:cNvSpPr>
          <a:spLocks noChangeShapeType="1"/>
        </xdr:cNvSpPr>
      </xdr:nvSpPr>
      <xdr:spPr>
        <a:xfrm>
          <a:off x="5934075" y="892746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4.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43</xdr:row>
      <xdr:rowOff>0</xdr:rowOff>
    </xdr:from>
    <xdr:to xmlns:xdr="http://schemas.openxmlformats.org/drawingml/2006/spreadsheetDrawing">
      <xdr:col>11</xdr:col>
      <xdr:colOff>0</xdr:colOff>
      <xdr:row>43</xdr:row>
      <xdr:rowOff>0</xdr:rowOff>
    </xdr:to>
    <xdr:sp macro="" textlink="">
      <xdr:nvSpPr>
        <xdr:cNvPr id="2" name="Line 1"/>
        <xdr:cNvSpPr>
          <a:spLocks noChangeShapeType="1"/>
        </xdr:cNvSpPr>
      </xdr:nvSpPr>
      <xdr:spPr>
        <a:xfrm>
          <a:off x="4276725" y="1095375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37</xdr:row>
      <xdr:rowOff>172085</xdr:rowOff>
    </xdr:from>
    <xdr:to xmlns:xdr="http://schemas.openxmlformats.org/drawingml/2006/spreadsheetDrawing">
      <xdr:col>17</xdr:col>
      <xdr:colOff>285750</xdr:colOff>
      <xdr:row>37</xdr:row>
      <xdr:rowOff>172085</xdr:rowOff>
    </xdr:to>
    <xdr:sp macro="" textlink="">
      <xdr:nvSpPr>
        <xdr:cNvPr id="3" name="Line 2"/>
        <xdr:cNvSpPr>
          <a:spLocks noChangeShapeType="1"/>
        </xdr:cNvSpPr>
      </xdr:nvSpPr>
      <xdr:spPr>
        <a:xfrm>
          <a:off x="6410325" y="750633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38</xdr:row>
      <xdr:rowOff>172085</xdr:rowOff>
    </xdr:from>
    <xdr:to xmlns:xdr="http://schemas.openxmlformats.org/drawingml/2006/spreadsheetDrawing">
      <xdr:col>17</xdr:col>
      <xdr:colOff>295275</xdr:colOff>
      <xdr:row>38</xdr:row>
      <xdr:rowOff>172085</xdr:rowOff>
    </xdr:to>
    <xdr:sp macro="" textlink="">
      <xdr:nvSpPr>
        <xdr:cNvPr id="4" name="Line 3"/>
        <xdr:cNvSpPr>
          <a:spLocks noChangeShapeType="1"/>
        </xdr:cNvSpPr>
      </xdr:nvSpPr>
      <xdr:spPr>
        <a:xfrm>
          <a:off x="6419850" y="819213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41</xdr:row>
      <xdr:rowOff>198755</xdr:rowOff>
    </xdr:from>
    <xdr:to xmlns:xdr="http://schemas.openxmlformats.org/drawingml/2006/spreadsheetDrawing">
      <xdr:col>17</xdr:col>
      <xdr:colOff>295275</xdr:colOff>
      <xdr:row>41</xdr:row>
      <xdr:rowOff>198755</xdr:rowOff>
    </xdr:to>
    <xdr:sp macro="" textlink="">
      <xdr:nvSpPr>
        <xdr:cNvPr id="5" name="Line 6"/>
        <xdr:cNvSpPr>
          <a:spLocks noChangeShapeType="1"/>
        </xdr:cNvSpPr>
      </xdr:nvSpPr>
      <xdr:spPr>
        <a:xfrm>
          <a:off x="6391275" y="1027620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39</xdr:row>
      <xdr:rowOff>198755</xdr:rowOff>
    </xdr:from>
    <xdr:to xmlns:xdr="http://schemas.openxmlformats.org/drawingml/2006/spreadsheetDrawing">
      <xdr:col>17</xdr:col>
      <xdr:colOff>295275</xdr:colOff>
      <xdr:row>39</xdr:row>
      <xdr:rowOff>198755</xdr:rowOff>
    </xdr:to>
    <xdr:sp macro="" textlink="">
      <xdr:nvSpPr>
        <xdr:cNvPr id="6" name="Line 6"/>
        <xdr:cNvSpPr>
          <a:spLocks noChangeShapeType="1"/>
        </xdr:cNvSpPr>
      </xdr:nvSpPr>
      <xdr:spPr>
        <a:xfrm>
          <a:off x="6391275" y="890460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40</xdr:row>
      <xdr:rowOff>198755</xdr:rowOff>
    </xdr:from>
    <xdr:to xmlns:xdr="http://schemas.openxmlformats.org/drawingml/2006/spreadsheetDrawing">
      <xdr:col>17</xdr:col>
      <xdr:colOff>295275</xdr:colOff>
      <xdr:row>40</xdr:row>
      <xdr:rowOff>198755</xdr:rowOff>
    </xdr:to>
    <xdr:sp macro="" textlink="">
      <xdr:nvSpPr>
        <xdr:cNvPr id="7" name="Line 6"/>
        <xdr:cNvSpPr>
          <a:spLocks noChangeShapeType="1"/>
        </xdr:cNvSpPr>
      </xdr:nvSpPr>
      <xdr:spPr>
        <a:xfrm>
          <a:off x="6391275" y="959040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5.xml><?xml version="1.0" encoding="utf-8"?>
<xdr:wsDr xmlns:xdr="http://schemas.openxmlformats.org/drawingml/2006/spreadsheetDrawing" xmlns:a="http://schemas.openxmlformats.org/drawingml/2006/main">
  <xdr:twoCellAnchor>
    <xdr:from xmlns:xdr="http://schemas.openxmlformats.org/drawingml/2006/spreadsheetDrawing">
      <xdr:col>11</xdr:col>
      <xdr:colOff>0</xdr:colOff>
      <xdr:row>44</xdr:row>
      <xdr:rowOff>0</xdr:rowOff>
    </xdr:from>
    <xdr:to xmlns:xdr="http://schemas.openxmlformats.org/drawingml/2006/spreadsheetDrawing">
      <xdr:col>11</xdr:col>
      <xdr:colOff>0</xdr:colOff>
      <xdr:row>44</xdr:row>
      <xdr:rowOff>0</xdr:rowOff>
    </xdr:to>
    <xdr:sp macro="" textlink="">
      <xdr:nvSpPr>
        <xdr:cNvPr id="2" name="Line 1"/>
        <xdr:cNvSpPr>
          <a:spLocks noChangeShapeType="1"/>
        </xdr:cNvSpPr>
      </xdr:nvSpPr>
      <xdr:spPr>
        <a:xfrm>
          <a:off x="4276725" y="10668000"/>
          <a:ext cx="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19050</xdr:colOff>
      <xdr:row>39</xdr:row>
      <xdr:rowOff>172085</xdr:rowOff>
    </xdr:from>
    <xdr:to xmlns:xdr="http://schemas.openxmlformats.org/drawingml/2006/spreadsheetDrawing">
      <xdr:col>17</xdr:col>
      <xdr:colOff>285750</xdr:colOff>
      <xdr:row>39</xdr:row>
      <xdr:rowOff>172085</xdr:rowOff>
    </xdr:to>
    <xdr:sp macro="" textlink="">
      <xdr:nvSpPr>
        <xdr:cNvPr id="3" name="Line 2"/>
        <xdr:cNvSpPr>
          <a:spLocks noChangeShapeType="1"/>
        </xdr:cNvSpPr>
      </xdr:nvSpPr>
      <xdr:spPr>
        <a:xfrm>
          <a:off x="6410325" y="790638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28575</xdr:colOff>
      <xdr:row>40</xdr:row>
      <xdr:rowOff>172085</xdr:rowOff>
    </xdr:from>
    <xdr:to xmlns:xdr="http://schemas.openxmlformats.org/drawingml/2006/spreadsheetDrawing">
      <xdr:col>17</xdr:col>
      <xdr:colOff>295275</xdr:colOff>
      <xdr:row>40</xdr:row>
      <xdr:rowOff>172085</xdr:rowOff>
    </xdr:to>
    <xdr:sp macro="" textlink="">
      <xdr:nvSpPr>
        <xdr:cNvPr id="4" name="Line 3"/>
        <xdr:cNvSpPr>
          <a:spLocks noChangeShapeType="1"/>
        </xdr:cNvSpPr>
      </xdr:nvSpPr>
      <xdr:spPr>
        <a:xfrm>
          <a:off x="6419850" y="8592185"/>
          <a:ext cx="26670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41</xdr:row>
      <xdr:rowOff>198755</xdr:rowOff>
    </xdr:from>
    <xdr:to xmlns:xdr="http://schemas.openxmlformats.org/drawingml/2006/spreadsheetDrawing">
      <xdr:col>17</xdr:col>
      <xdr:colOff>295275</xdr:colOff>
      <xdr:row>41</xdr:row>
      <xdr:rowOff>198755</xdr:rowOff>
    </xdr:to>
    <xdr:sp macro="" textlink="">
      <xdr:nvSpPr>
        <xdr:cNvPr id="5" name="Line 6"/>
        <xdr:cNvSpPr>
          <a:spLocks noChangeShapeType="1"/>
        </xdr:cNvSpPr>
      </xdr:nvSpPr>
      <xdr:spPr>
        <a:xfrm>
          <a:off x="6391275" y="930465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17</xdr:col>
      <xdr:colOff>0</xdr:colOff>
      <xdr:row>42</xdr:row>
      <xdr:rowOff>260985</xdr:rowOff>
    </xdr:from>
    <xdr:to xmlns:xdr="http://schemas.openxmlformats.org/drawingml/2006/spreadsheetDrawing">
      <xdr:col>17</xdr:col>
      <xdr:colOff>295275</xdr:colOff>
      <xdr:row>42</xdr:row>
      <xdr:rowOff>260985</xdr:rowOff>
    </xdr:to>
    <xdr:sp macro="" textlink="">
      <xdr:nvSpPr>
        <xdr:cNvPr id="6" name="Line 6"/>
        <xdr:cNvSpPr>
          <a:spLocks noChangeShapeType="1"/>
        </xdr:cNvSpPr>
      </xdr:nvSpPr>
      <xdr:spPr>
        <a:xfrm>
          <a:off x="6391275" y="10052685"/>
          <a:ext cx="295275"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6.xml><?xml version="1.0" encoding="utf-8"?>
<xdr:wsDr xmlns:xdr="http://schemas.openxmlformats.org/drawingml/2006/spreadsheetDrawing" xmlns:a="http://schemas.openxmlformats.org/drawingml/2006/main">
  <xdr:twoCellAnchor>
    <xdr:from xmlns:xdr="http://schemas.openxmlformats.org/drawingml/2006/spreadsheetDrawing">
      <xdr:col>5</xdr:col>
      <xdr:colOff>95250</xdr:colOff>
      <xdr:row>18</xdr:row>
      <xdr:rowOff>343535</xdr:rowOff>
    </xdr:from>
    <xdr:to xmlns:xdr="http://schemas.openxmlformats.org/drawingml/2006/spreadsheetDrawing">
      <xdr:col>5</xdr:col>
      <xdr:colOff>495300</xdr:colOff>
      <xdr:row>18</xdr:row>
      <xdr:rowOff>343535</xdr:rowOff>
    </xdr:to>
    <xdr:sp macro="" textlink="">
      <xdr:nvSpPr>
        <xdr:cNvPr id="2" name="Line 1"/>
        <xdr:cNvSpPr>
          <a:spLocks noChangeShapeType="1"/>
        </xdr:cNvSpPr>
      </xdr:nvSpPr>
      <xdr:spPr>
        <a:xfrm>
          <a:off x="5343525" y="7733030"/>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5</xdr:col>
      <xdr:colOff>95250</xdr:colOff>
      <xdr:row>24</xdr:row>
      <xdr:rowOff>439420</xdr:rowOff>
    </xdr:from>
    <xdr:to xmlns:xdr="http://schemas.openxmlformats.org/drawingml/2006/spreadsheetDrawing">
      <xdr:col>5</xdr:col>
      <xdr:colOff>495300</xdr:colOff>
      <xdr:row>24</xdr:row>
      <xdr:rowOff>439420</xdr:rowOff>
    </xdr:to>
    <xdr:sp macro="" textlink="">
      <xdr:nvSpPr>
        <xdr:cNvPr id="3" name="Line 2"/>
        <xdr:cNvSpPr>
          <a:spLocks noChangeShapeType="1"/>
        </xdr:cNvSpPr>
      </xdr:nvSpPr>
      <xdr:spPr>
        <a:xfrm>
          <a:off x="5343525" y="9855835"/>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twoCellAnchor>
    <xdr:from xmlns:xdr="http://schemas.openxmlformats.org/drawingml/2006/spreadsheetDrawing">
      <xdr:col>5</xdr:col>
      <xdr:colOff>85725</xdr:colOff>
      <xdr:row>12</xdr:row>
      <xdr:rowOff>313690</xdr:rowOff>
    </xdr:from>
    <xdr:to xmlns:xdr="http://schemas.openxmlformats.org/drawingml/2006/spreadsheetDrawing">
      <xdr:col>5</xdr:col>
      <xdr:colOff>485775</xdr:colOff>
      <xdr:row>12</xdr:row>
      <xdr:rowOff>313690</xdr:rowOff>
    </xdr:to>
    <xdr:sp macro="" textlink="">
      <xdr:nvSpPr>
        <xdr:cNvPr id="4" name="Line 1"/>
        <xdr:cNvSpPr>
          <a:spLocks noChangeShapeType="1"/>
        </xdr:cNvSpPr>
      </xdr:nvSpPr>
      <xdr:spPr>
        <a:xfrm>
          <a:off x="5334000" y="5676265"/>
          <a:ext cx="400050" cy="0"/>
        </a:xfrm>
        <a:prstGeom prst="line">
          <a:avLst/>
        </a:prstGeom>
        <a:noFill/>
        <a:ln w="9525">
          <a:solidFill>
            <a:srgbClr xmlns:mc="http://schemas.openxmlformats.org/markup-compatibility/2006" xmlns:a14="http://schemas.microsoft.com/office/drawing/2010/main" val="000000" a14:legacySpreadsheetColorIndex="64" mc:Ignorable="a14"/>
          </a:solidFill>
          <a:round/>
          <a:headEnd/>
          <a:tailEnd type="triangle" w="med" len="med"/>
        </a:ln>
      </xdr:spPr>
    </xdr:sp>
    <xdr:clientData/>
  </xdr:twoCellAnchor>
</xdr:wsDr>
</file>

<file path=xl/drawings/drawing7.xml><?xml version="1.0" encoding="utf-8"?>
<xdr:wsDr xmlns:xdr="http://schemas.openxmlformats.org/drawingml/2006/spreadsheetDrawing" xmlns:a="http://schemas.openxmlformats.org/drawingml/2006/main">
  <xdr:twoCellAnchor>
    <xdr:from xmlns:xdr="http://schemas.openxmlformats.org/drawingml/2006/spreadsheetDrawing">
      <xdr:col>6</xdr:col>
      <xdr:colOff>87630</xdr:colOff>
      <xdr:row>23</xdr:row>
      <xdr:rowOff>33655</xdr:rowOff>
    </xdr:from>
    <xdr:to xmlns:xdr="http://schemas.openxmlformats.org/drawingml/2006/spreadsheetDrawing">
      <xdr:col>6</xdr:col>
      <xdr:colOff>998855</xdr:colOff>
      <xdr:row>25</xdr:row>
      <xdr:rowOff>295275</xdr:rowOff>
    </xdr:to>
    <xdr:sp macro="" textlink="">
      <xdr:nvSpPr>
        <xdr:cNvPr id="2" name="矢印: 上向き折線 1"/>
        <xdr:cNvSpPr/>
      </xdr:nvSpPr>
      <xdr:spPr>
        <a:xfrm rot="5400000">
          <a:off x="4535805" y="7120255"/>
          <a:ext cx="911225" cy="871220"/>
        </a:xfrm>
        <a:prstGeom prst="bentUpArrow">
          <a:avLst>
            <a:gd name="adj1" fmla="val 13235"/>
            <a:gd name="adj2" fmla="val 15840"/>
            <a:gd name="adj3" fmla="val 29412"/>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4</xdr:col>
      <xdr:colOff>1073150</xdr:colOff>
      <xdr:row>23</xdr:row>
      <xdr:rowOff>187960</xdr:rowOff>
    </xdr:from>
    <xdr:to xmlns:xdr="http://schemas.openxmlformats.org/drawingml/2006/spreadsheetDrawing">
      <xdr:col>6</xdr:col>
      <xdr:colOff>858520</xdr:colOff>
      <xdr:row>24</xdr:row>
      <xdr:rowOff>161290</xdr:rowOff>
    </xdr:to>
    <xdr:sp macro="" textlink="">
      <xdr:nvSpPr>
        <xdr:cNvPr id="3" name="正方形/長方形 2"/>
        <xdr:cNvSpPr/>
      </xdr:nvSpPr>
      <xdr:spPr>
        <a:xfrm>
          <a:off x="3816350" y="7274560"/>
          <a:ext cx="1490345" cy="27813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400" b="1">
              <a:solidFill>
                <a:schemeClr val="tx1"/>
              </a:solidFill>
            </a:rPr>
            <a:t>a</a:t>
          </a:r>
          <a:r>
            <a:rPr kumimoji="1" lang="ja-JP" altLang="en-US" sz="1400" b="1">
              <a:solidFill>
                <a:schemeClr val="tx1"/>
              </a:solidFill>
            </a:rPr>
            <a:t>　＋　</a:t>
          </a:r>
          <a:r>
            <a:rPr kumimoji="1" lang="en-US" altLang="ja-JP" sz="1400" b="1">
              <a:solidFill>
                <a:schemeClr val="tx1"/>
              </a:solidFill>
            </a:rPr>
            <a:t>b</a:t>
          </a:r>
          <a:r>
            <a:rPr kumimoji="1" lang="ja-JP" altLang="en-US" sz="1400" b="1">
              <a:solidFill>
                <a:schemeClr val="tx1"/>
              </a:solidFill>
            </a:rPr>
            <a:t>　＋　</a:t>
          </a:r>
          <a:r>
            <a:rPr kumimoji="1" lang="en-US" altLang="ja-JP" sz="1400" b="1">
              <a:solidFill>
                <a:schemeClr val="tx1"/>
              </a:solidFill>
            </a:rPr>
            <a:t>c </a:t>
          </a:r>
        </a:p>
        <a:p>
          <a:pPr algn="ctr"/>
          <a:endParaRPr kumimoji="1" lang="ja-JP" altLang="en-US" sz="1400" b="1">
            <a:solidFill>
              <a:schemeClr val="tx1"/>
            </a:solidFill>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mlns:xdr="http://schemas.openxmlformats.org/drawingml/2006/spreadsheetDrawing">
      <xdr:col>4</xdr:col>
      <xdr:colOff>38735</xdr:colOff>
      <xdr:row>0</xdr:row>
      <xdr:rowOff>86995</xdr:rowOff>
    </xdr:from>
    <xdr:to xmlns:xdr="http://schemas.openxmlformats.org/drawingml/2006/spreadsheetDrawing">
      <xdr:col>35</xdr:col>
      <xdr:colOff>194310</xdr:colOff>
      <xdr:row>2</xdr:row>
      <xdr:rowOff>31115</xdr:rowOff>
    </xdr:to>
    <xdr:sp macro="" textlink="">
      <xdr:nvSpPr>
        <xdr:cNvPr id="2" name="AutoShape 1"/>
        <xdr:cNvSpPr>
          <a:spLocks noChangeArrowheads="1"/>
        </xdr:cNvSpPr>
      </xdr:nvSpPr>
      <xdr:spPr>
        <a:xfrm>
          <a:off x="1229360" y="86995"/>
          <a:ext cx="8423275" cy="477520"/>
        </a:xfrm>
        <a:prstGeom prst="roundRect">
          <a:avLst>
            <a:gd name="adj" fmla="val 16667"/>
          </a:avLst>
        </a:prstGeom>
        <a:solidFill>
          <a:srgbClr xmlns:mc="http://schemas.openxmlformats.org/markup-compatibility/2006" xmlns:a14="http://schemas.microsoft.com/office/drawing/2010/main" val="FFFFFF" a14:legacySpreadsheetColorIndex="65" mc:Ignorable="a14"/>
        </a:solidFill>
        <a:ln w="28575">
          <a:solidFill>
            <a:srgbClr xmlns:mc="http://schemas.openxmlformats.org/markup-compatibility/2006" xmlns:a14="http://schemas.microsoft.com/office/drawing/2010/main" val="000000" a14:legacySpreadsheetColorIndex="64" mc:Ignorable="a14"/>
          </a:solidFill>
          <a:round/>
          <a:headEnd/>
          <a:tailEnd/>
        </a:ln>
      </xdr:spPr>
      <xdr:txBody>
        <a:bodyPr vertOverflow="clip" horzOverflow="overflow"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mlns:xdr="http://schemas.openxmlformats.org/drawingml/2006/spreadsheetDrawing">
      <xdr:col>1</xdr:col>
      <xdr:colOff>31115</xdr:colOff>
      <xdr:row>76</xdr:row>
      <xdr:rowOff>200025</xdr:rowOff>
    </xdr:from>
    <xdr:to xmlns:xdr="http://schemas.openxmlformats.org/drawingml/2006/spreadsheetDrawing">
      <xdr:col>66</xdr:col>
      <xdr:colOff>130175</xdr:colOff>
      <xdr:row>86</xdr:row>
      <xdr:rowOff>184150</xdr:rowOff>
    </xdr:to>
    <xdr:sp macro="" textlink="">
      <xdr:nvSpPr>
        <xdr:cNvPr id="3" name="角丸四角形 2"/>
        <xdr:cNvSpPr/>
      </xdr:nvSpPr>
      <xdr:spPr>
        <a:xfrm>
          <a:off x="316865" y="20602575"/>
          <a:ext cx="17510760" cy="2651125"/>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a:ea typeface="ＭＳ ゴシック"/>
            </a:rPr>
            <a:t>手順１　サービス類型を選択　　　　→</a:t>
          </a:r>
          <a:r>
            <a:rPr kumimoji="1" lang="ja-JP" altLang="en-US" sz="1200" b="0" u="sng">
              <a:solidFill>
                <a:schemeClr val="tx1"/>
              </a:solidFill>
              <a:latin typeface="ＭＳ ゴシック"/>
              <a:ea typeface="ＭＳ ゴシック"/>
            </a:rPr>
            <a:t>１　サービス類型</a:t>
          </a:r>
          <a:endParaRPr kumimoji="1" lang="en-US" altLang="ja-JP" sz="1200" b="0" u="sng">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２　運営状況を選択　　　　　　→</a:t>
          </a:r>
          <a:r>
            <a:rPr kumimoji="1" lang="ja-JP" altLang="en-US" sz="1200" b="0" u="sng">
              <a:solidFill>
                <a:schemeClr val="tx1"/>
              </a:solidFill>
              <a:effectLst/>
              <a:latin typeface="ＭＳ ゴシック"/>
              <a:ea typeface="ＭＳ ゴシック"/>
              <a:cs typeface="+mn-cs"/>
            </a:rPr>
            <a:t>２　運営状況</a:t>
          </a:r>
          <a:endParaRPr kumimoji="1" lang="en-US" altLang="ja-JP" sz="1200" b="0" u="sng">
            <a:solidFill>
              <a:schemeClr val="tx1"/>
            </a:solidFill>
            <a:effectLst/>
            <a:latin typeface="ＭＳ ゴシック"/>
            <a:ea typeface="ＭＳ ゴシック"/>
            <a:cs typeface="+mn-cs"/>
          </a:endParaRPr>
        </a:p>
        <a:p>
          <a:pPr algn="l"/>
          <a:r>
            <a:rPr kumimoji="1" lang="ja-JP" altLang="en-US" sz="1200" b="0">
              <a:solidFill>
                <a:schemeClr val="tx1"/>
              </a:solidFill>
              <a:effectLst/>
              <a:latin typeface="ＭＳ ゴシック"/>
              <a:ea typeface="ＭＳ ゴシック"/>
              <a:cs typeface="+mn-cs"/>
            </a:rPr>
            <a:t>手順３　</a:t>
          </a:r>
          <a:r>
            <a:rPr kumimoji="1" lang="ja-JP" altLang="en-US" sz="1200" b="0">
              <a:solidFill>
                <a:schemeClr val="tx1"/>
              </a:solidFill>
              <a:latin typeface="ＭＳ ゴシック"/>
              <a:ea typeface="ＭＳ ゴシック"/>
            </a:rPr>
            <a:t>対象となる利用者数を算出　→</a:t>
          </a:r>
          <a:r>
            <a:rPr kumimoji="1" lang="ja-JP" altLang="en-US" sz="1200" b="0" u="sng">
              <a:solidFill>
                <a:schemeClr val="tx1"/>
              </a:solidFill>
              <a:latin typeface="ＭＳ ゴシック"/>
              <a:ea typeface="ＭＳ ゴシック"/>
            </a:rPr>
            <a:t>３　利用者数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・「２　運営状況</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で①を選択した場合</a:t>
          </a:r>
          <a:r>
            <a:rPr kumimoji="1" lang="ja-JP" altLang="en-US" sz="1200" b="0">
              <a:solidFill>
                <a:schemeClr val="tx1"/>
              </a:solidFill>
              <a:latin typeface="ＭＳ ゴシック"/>
              <a:ea typeface="ＭＳ ゴシック"/>
            </a:rPr>
            <a:t>は、３に各々の推定数を記載する。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a:t>
          </a:r>
          <a:r>
            <a:rPr kumimoji="1" lang="ja-JP" altLang="ja-JP" sz="1200" b="0">
              <a:solidFill>
                <a:schemeClr val="tx1"/>
              </a:solidFill>
              <a:effectLst/>
              <a:latin typeface="ＭＳ ゴシック"/>
              <a:ea typeface="ＭＳ ゴシック"/>
              <a:cs typeface="+mn-cs"/>
            </a:rPr>
            <a:t>「２　運営状況」で</a:t>
          </a:r>
          <a:r>
            <a:rPr kumimoji="1" lang="ja-JP" altLang="en-US" sz="1200" b="0">
              <a:solidFill>
                <a:schemeClr val="tx1"/>
              </a:solidFill>
              <a:effectLst/>
              <a:latin typeface="ＭＳ ゴシック"/>
              <a:ea typeface="ＭＳ ゴシック"/>
              <a:cs typeface="+mn-cs"/>
            </a:rPr>
            <a:t>②③</a:t>
          </a:r>
          <a:r>
            <a:rPr kumimoji="1" lang="ja-JP" altLang="ja-JP" sz="1200" b="0">
              <a:solidFill>
                <a:schemeClr val="tx1"/>
              </a:solidFill>
              <a:effectLst/>
              <a:latin typeface="ＭＳ ゴシック"/>
              <a:ea typeface="ＭＳ ゴシック"/>
              <a:cs typeface="+mn-cs"/>
            </a:rPr>
            <a:t>を選択した場合は、</a:t>
          </a:r>
          <a:r>
            <a:rPr kumimoji="1" lang="ja-JP" altLang="en-US" sz="1200" b="0">
              <a:solidFill>
                <a:schemeClr val="tx1"/>
              </a:solidFill>
              <a:latin typeface="ＭＳ ゴシック"/>
              <a:ea typeface="ＭＳ ゴシック"/>
            </a:rPr>
            <a:t>別紙参考表の計算式で算出された値を転記する。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手順４　基準上置くべき従業者数が表示される　→</a:t>
          </a:r>
          <a:r>
            <a:rPr kumimoji="1" lang="ja-JP" altLang="en-US" sz="1200" b="0" u="sng">
              <a:solidFill>
                <a:schemeClr val="tx1"/>
              </a:solidFill>
              <a:latin typeface="ＭＳ ゴシック"/>
              <a:ea typeface="ＭＳ ゴシック"/>
            </a:rPr>
            <a:t>４　基準上置くべき従業者数</a:t>
          </a:r>
          <a:endParaRPr kumimoji="1" lang="ja-JP" altLang="en-US"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手順５　「従業者の勤務体制一覧表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latin typeface="ＭＳ ゴシック"/>
              <a:ea typeface="ＭＳ ゴシック"/>
            </a:rPr>
            <a:t>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手順６　「５　当該事業所における基準上置くべき従業者数」が表示される　</a:t>
          </a:r>
          <a:r>
            <a:rPr kumimoji="1" lang="ja-JP" altLang="en-US" sz="1200" b="0" u="sng">
              <a:solidFill>
                <a:schemeClr val="tx1"/>
              </a:solidFill>
              <a:latin typeface="ＭＳ ゴシック"/>
              <a:ea typeface="ＭＳ ゴシック"/>
            </a:rPr>
            <a:t>→５　当該事業所における基準上置くべき従業者数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手順７　「４</a:t>
          </a:r>
          <a:r>
            <a:rPr kumimoji="1" lang="ja-JP" altLang="ja-JP" sz="1200" b="0">
              <a:solidFill>
                <a:schemeClr val="tx1"/>
              </a:solidFill>
              <a:effectLst/>
              <a:latin typeface="ＭＳ ゴシック"/>
              <a:ea typeface="ＭＳ ゴシック"/>
              <a:cs typeface="+mn-cs"/>
            </a:rPr>
            <a:t>　基準上置くべき従業者数</a:t>
          </a:r>
          <a:r>
            <a:rPr kumimoji="1" lang="ja-JP" altLang="en-US" sz="1200" b="0">
              <a:solidFill>
                <a:schemeClr val="tx1"/>
              </a:solidFill>
              <a:latin typeface="ＭＳ ゴシック"/>
              <a:ea typeface="ＭＳ ゴシック"/>
            </a:rPr>
            <a:t>」と</a:t>
          </a:r>
          <a:r>
            <a:rPr kumimoji="1" lang="ja-JP" altLang="ja-JP" sz="1200" b="0">
              <a:solidFill>
                <a:schemeClr val="tx1"/>
              </a:solidFill>
              <a:effectLst/>
              <a:latin typeface="ＭＳ ゴシック"/>
              <a:ea typeface="ＭＳ ゴシック"/>
              <a:cs typeface="+mn-cs"/>
            </a:rPr>
            <a:t>「</a:t>
          </a:r>
          <a:r>
            <a:rPr kumimoji="1" lang="ja-JP" altLang="ja-JP" sz="1200" b="0" u="none">
              <a:solidFill>
                <a:schemeClr val="tx1"/>
              </a:solidFill>
              <a:effectLst/>
              <a:latin typeface="ＭＳ ゴシック"/>
              <a:ea typeface="ＭＳ ゴシック"/>
              <a:cs typeface="+mn-cs"/>
            </a:rPr>
            <a:t>５　当該事業所における基準上置くべき従業者数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を突合させ、</a:t>
          </a:r>
          <a:r>
            <a:rPr kumimoji="1" lang="ja-JP" altLang="ja-JP" sz="1200" b="0">
              <a:solidFill>
                <a:schemeClr val="tx1"/>
              </a:solidFill>
              <a:effectLst/>
              <a:latin typeface="ＭＳ ゴシック"/>
              <a:ea typeface="ＭＳ ゴシック"/>
              <a:cs typeface="+mn-cs"/>
            </a:rPr>
            <a:t>基準上置くべき従業者数</a:t>
          </a:r>
          <a:r>
            <a:rPr kumimoji="1" lang="ja-JP" altLang="en-US" sz="1200" b="0">
              <a:solidFill>
                <a:schemeClr val="tx1"/>
              </a:solidFill>
              <a:effectLst/>
              <a:latin typeface="ＭＳ ゴシック"/>
              <a:ea typeface="ＭＳ ゴシック"/>
              <a:cs typeface="+mn-cs"/>
            </a:rPr>
            <a:t>を満たしていることを確認する。</a:t>
          </a:r>
          <a:endParaRPr kumimoji="1" lang="en-US" altLang="ja-JP" sz="1200" b="0">
            <a:solidFill>
              <a:schemeClr val="tx1"/>
            </a:solidFill>
            <a:effectLst/>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a:solidFill>
                <a:schemeClr val="tx1"/>
              </a:solidFill>
              <a:effectLst/>
              <a:latin typeface="ＭＳ ゴシック"/>
              <a:ea typeface="ＭＳ ゴシック"/>
              <a:cs typeface="+mn-cs"/>
            </a:rPr>
            <a:t>手順８</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７</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人員配置体制加算の算定における必要加配数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を参考に、</a:t>
          </a:r>
          <a:r>
            <a:rPr kumimoji="1" lang="ja-JP" altLang="en-US" sz="1200" b="0" u="sng">
              <a:solidFill>
                <a:schemeClr val="tx1"/>
              </a:solidFill>
              <a:effectLst/>
              <a:latin typeface="ＭＳ ゴシック"/>
              <a:ea typeface="ＭＳ ゴシック"/>
              <a:cs typeface="+mn-cs"/>
            </a:rPr>
            <a:t>「算定要件に対しての加配状況</a:t>
          </a:r>
          <a:r>
            <a:rPr kumimoji="1" lang="ja-JP" altLang="ja-JP" sz="1200" b="0" u="sng">
              <a:solidFill>
                <a:schemeClr val="tx1"/>
              </a:solidFill>
              <a:effectLst/>
              <a:latin typeface="ＭＳ ゴシック"/>
              <a:ea typeface="ＭＳ ゴシック"/>
              <a:cs typeface="+mn-cs"/>
            </a:rPr>
            <a:t>」</a:t>
          </a:r>
          <a:r>
            <a:rPr kumimoji="1" lang="ja-JP" altLang="en-US" sz="1200" b="0" u="sng">
              <a:solidFill>
                <a:schemeClr val="tx1"/>
              </a:solidFill>
              <a:effectLst/>
              <a:latin typeface="ＭＳ ゴシック"/>
              <a:ea typeface="ＭＳ ゴシック"/>
              <a:cs typeface="+mn-cs"/>
            </a:rPr>
            <a:t>が０になるように</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加配する特定従業者（世話人等）の勤務体制一覧表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に職員を配置する。</a:t>
          </a:r>
          <a:endParaRPr kumimoji="1" lang="en-US" altLang="ja-JP" sz="1400" b="0">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９　</a:t>
          </a:r>
          <a:r>
            <a:rPr kumimoji="1" lang="ja-JP" altLang="ja-JP" sz="1200" b="0">
              <a:solidFill>
                <a:schemeClr val="tx1"/>
              </a:solidFill>
              <a:effectLst/>
              <a:latin typeface="ＭＳ ゴシック"/>
              <a:ea typeface="ＭＳ ゴシック"/>
              <a:cs typeface="+mn-cs"/>
            </a:rPr>
            <a:t>「算定要件に対しての加配状況」</a:t>
          </a:r>
          <a:r>
            <a:rPr kumimoji="1" lang="ja-JP" altLang="en-US" sz="1200" b="0">
              <a:solidFill>
                <a:schemeClr val="tx1"/>
              </a:solidFill>
              <a:effectLst/>
              <a:latin typeface="ＭＳ ゴシック"/>
              <a:ea typeface="ＭＳ ゴシック"/>
              <a:cs typeface="+mn-cs"/>
            </a:rPr>
            <a:t>が０以上にになることで算定要件を満たすことになり、人員配置体制加算を算定できる。</a:t>
          </a:r>
          <a:endParaRPr kumimoji="1" lang="en-US" altLang="ja-JP" sz="1400" b="0">
            <a:solidFill>
              <a:schemeClr val="tx1"/>
            </a:solidFill>
            <a:latin typeface="ＭＳ ゴシック"/>
            <a:ea typeface="ＭＳ ゴシック"/>
          </a:endParaRPr>
        </a:p>
        <a:p>
          <a:pPr algn="l"/>
          <a:endParaRPr kumimoji="1" lang="en-US" altLang="ja-JP" sz="1400" b="0">
            <a:solidFill>
              <a:schemeClr val="tx1"/>
            </a:solidFill>
            <a:latin typeface="ＭＳ ゴシック"/>
            <a:ea typeface="ＭＳ ゴシック"/>
          </a:endParaRPr>
        </a:p>
      </xdr:txBody>
    </xdr:sp>
    <xdr:clientData/>
  </xdr:twoCellAnchor>
  <xdr:twoCellAnchor>
    <xdr:from xmlns:xdr="http://schemas.openxmlformats.org/drawingml/2006/spreadsheetDrawing">
      <xdr:col>38</xdr:col>
      <xdr:colOff>8255</xdr:colOff>
      <xdr:row>9</xdr:row>
      <xdr:rowOff>59690</xdr:rowOff>
    </xdr:from>
    <xdr:to xmlns:xdr="http://schemas.openxmlformats.org/drawingml/2006/spreadsheetDrawing">
      <xdr:col>39</xdr:col>
      <xdr:colOff>90805</xdr:colOff>
      <xdr:row>10</xdr:row>
      <xdr:rowOff>161925</xdr:rowOff>
    </xdr:to>
    <xdr:sp macro="" textlink="">
      <xdr:nvSpPr>
        <xdr:cNvPr id="4" name="矢印: 下 3"/>
        <xdr:cNvSpPr/>
      </xdr:nvSpPr>
      <xdr:spPr>
        <a:xfrm>
          <a:off x="10266680" y="2545715"/>
          <a:ext cx="349250" cy="36893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xdr:col>
      <xdr:colOff>165735</xdr:colOff>
      <xdr:row>29</xdr:row>
      <xdr:rowOff>82550</xdr:rowOff>
    </xdr:from>
    <xdr:to xmlns:xdr="http://schemas.openxmlformats.org/drawingml/2006/spreadsheetDrawing">
      <xdr:col>9</xdr:col>
      <xdr:colOff>193040</xdr:colOff>
      <xdr:row>30</xdr:row>
      <xdr:rowOff>220980</xdr:rowOff>
    </xdr:to>
    <xdr:sp macro="" textlink="">
      <xdr:nvSpPr>
        <xdr:cNvPr id="5" name="矢印: 上向き折線 4"/>
        <xdr:cNvSpPr/>
      </xdr:nvSpPr>
      <xdr:spPr>
        <a:xfrm rot="5400000">
          <a:off x="2156460" y="7702550"/>
          <a:ext cx="560705" cy="39560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23</xdr:col>
      <xdr:colOff>179705</xdr:colOff>
      <xdr:row>29</xdr:row>
      <xdr:rowOff>82550</xdr:rowOff>
    </xdr:from>
    <xdr:to xmlns:xdr="http://schemas.openxmlformats.org/drawingml/2006/spreadsheetDrawing">
      <xdr:col>25</xdr:col>
      <xdr:colOff>207645</xdr:colOff>
      <xdr:row>30</xdr:row>
      <xdr:rowOff>221615</xdr:rowOff>
    </xdr:to>
    <xdr:sp macro="" textlink="">
      <xdr:nvSpPr>
        <xdr:cNvPr id="6" name="矢印: 上向き折線 5"/>
        <xdr:cNvSpPr/>
      </xdr:nvSpPr>
      <xdr:spPr>
        <a:xfrm rot="5400000">
          <a:off x="6437630" y="7702550"/>
          <a:ext cx="561340" cy="39624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39</xdr:col>
      <xdr:colOff>180340</xdr:colOff>
      <xdr:row>29</xdr:row>
      <xdr:rowOff>83820</xdr:rowOff>
    </xdr:from>
    <xdr:to xmlns:xdr="http://schemas.openxmlformats.org/drawingml/2006/spreadsheetDrawing">
      <xdr:col>41</xdr:col>
      <xdr:colOff>208280</xdr:colOff>
      <xdr:row>30</xdr:row>
      <xdr:rowOff>221615</xdr:rowOff>
    </xdr:to>
    <xdr:sp macro="" textlink="">
      <xdr:nvSpPr>
        <xdr:cNvPr id="7" name="矢印: 上向き折線 6"/>
        <xdr:cNvSpPr/>
      </xdr:nvSpPr>
      <xdr:spPr>
        <a:xfrm rot="5400000">
          <a:off x="10705465" y="7703820"/>
          <a:ext cx="561340" cy="39497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55</xdr:col>
      <xdr:colOff>180975</xdr:colOff>
      <xdr:row>29</xdr:row>
      <xdr:rowOff>99060</xdr:rowOff>
    </xdr:from>
    <xdr:to xmlns:xdr="http://schemas.openxmlformats.org/drawingml/2006/spreadsheetDrawing">
      <xdr:col>57</xdr:col>
      <xdr:colOff>208915</xdr:colOff>
      <xdr:row>30</xdr:row>
      <xdr:rowOff>236220</xdr:rowOff>
    </xdr:to>
    <xdr:sp macro="" textlink="">
      <xdr:nvSpPr>
        <xdr:cNvPr id="8" name="矢印: 上向き折線 7"/>
        <xdr:cNvSpPr/>
      </xdr:nvSpPr>
      <xdr:spPr>
        <a:xfrm rot="5400000">
          <a:off x="14973300" y="7719060"/>
          <a:ext cx="561340" cy="39433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72</xdr:col>
      <xdr:colOff>238125</xdr:colOff>
      <xdr:row>0</xdr:row>
      <xdr:rowOff>205740</xdr:rowOff>
    </xdr:from>
    <xdr:to xmlns:xdr="http://schemas.openxmlformats.org/drawingml/2006/spreadsheetDrawing">
      <xdr:col>81</xdr:col>
      <xdr:colOff>137795</xdr:colOff>
      <xdr:row>2</xdr:row>
      <xdr:rowOff>215265</xdr:rowOff>
    </xdr:to>
    <xdr:sp macro="" textlink="">
      <xdr:nvSpPr>
        <xdr:cNvPr id="9" name="角丸四角形 2"/>
        <xdr:cNvSpPr/>
      </xdr:nvSpPr>
      <xdr:spPr>
        <a:xfrm>
          <a:off x="19459575" y="205740"/>
          <a:ext cx="3176270" cy="5429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mlns:xdr="http://schemas.openxmlformats.org/drawingml/2006/spreadsheetDrawing">
      <xdr:col>4</xdr:col>
      <xdr:colOff>38735</xdr:colOff>
      <xdr:row>0</xdr:row>
      <xdr:rowOff>86995</xdr:rowOff>
    </xdr:from>
    <xdr:to xmlns:xdr="http://schemas.openxmlformats.org/drawingml/2006/spreadsheetDrawing">
      <xdr:col>35</xdr:col>
      <xdr:colOff>194310</xdr:colOff>
      <xdr:row>2</xdr:row>
      <xdr:rowOff>31115</xdr:rowOff>
    </xdr:to>
    <xdr:sp macro="" textlink="">
      <xdr:nvSpPr>
        <xdr:cNvPr id="2" name="AutoShape 1"/>
        <xdr:cNvSpPr>
          <a:spLocks noChangeArrowheads="1"/>
        </xdr:cNvSpPr>
      </xdr:nvSpPr>
      <xdr:spPr>
        <a:xfrm>
          <a:off x="1229360" y="86995"/>
          <a:ext cx="8423275" cy="477520"/>
        </a:xfrm>
        <a:prstGeom prst="roundRect">
          <a:avLst>
            <a:gd name="adj" fmla="val 16667"/>
          </a:avLst>
        </a:prstGeom>
        <a:solidFill>
          <a:srgbClr xmlns:mc="http://schemas.openxmlformats.org/markup-compatibility/2006" xmlns:a14="http://schemas.microsoft.com/office/drawing/2010/main" val="FFFFFF" a14:legacySpreadsheetColorIndex="65" mc:Ignorable="a14"/>
        </a:solidFill>
        <a:ln w="28575">
          <a:solidFill>
            <a:srgbClr xmlns:mc="http://schemas.openxmlformats.org/markup-compatibility/2006" xmlns:a14="http://schemas.microsoft.com/office/drawing/2010/main" val="000000" a14:legacySpreadsheetColorIndex="64" mc:Ignorable="a14"/>
          </a:solidFill>
          <a:round/>
          <a:headEnd/>
          <a:tailEnd/>
        </a:ln>
      </xdr:spPr>
      <xdr:txBody>
        <a:bodyPr vertOverflow="clip" horzOverflow="overflow" wrap="square" lIns="36576" tIns="22860" rIns="36576" bIns="22860" anchor="ctr" upright="1"/>
        <a:lstStyle/>
        <a:p>
          <a:pPr algn="ctr" rtl="0">
            <a:defRPr sz="1000"/>
          </a:pPr>
          <a:r>
            <a:rPr lang="ja-JP" altLang="en-US" sz="1800" b="1" i="0" u="none" strike="noStrike" baseline="0">
              <a:solidFill>
                <a:srgbClr val="000000"/>
              </a:solidFill>
              <a:latin typeface="ＭＳ Ｐゴシック"/>
              <a:ea typeface="ＭＳ Ｐゴシック"/>
            </a:rPr>
            <a:t>人員配置体制確認表　確認表</a:t>
          </a:r>
        </a:p>
      </xdr:txBody>
    </xdr:sp>
    <xdr:clientData/>
  </xdr:twoCellAnchor>
  <xdr:twoCellAnchor>
    <xdr:from xmlns:xdr="http://schemas.openxmlformats.org/drawingml/2006/spreadsheetDrawing">
      <xdr:col>1</xdr:col>
      <xdr:colOff>31115</xdr:colOff>
      <xdr:row>76</xdr:row>
      <xdr:rowOff>200025</xdr:rowOff>
    </xdr:from>
    <xdr:to xmlns:xdr="http://schemas.openxmlformats.org/drawingml/2006/spreadsheetDrawing">
      <xdr:col>66</xdr:col>
      <xdr:colOff>130175</xdr:colOff>
      <xdr:row>86</xdr:row>
      <xdr:rowOff>184150</xdr:rowOff>
    </xdr:to>
    <xdr:sp macro="" textlink="">
      <xdr:nvSpPr>
        <xdr:cNvPr id="3" name="角丸四角形 2"/>
        <xdr:cNvSpPr/>
      </xdr:nvSpPr>
      <xdr:spPr>
        <a:xfrm>
          <a:off x="316865" y="20602575"/>
          <a:ext cx="17510760" cy="2651125"/>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200" b="0">
              <a:solidFill>
                <a:schemeClr val="tx1"/>
              </a:solidFill>
              <a:latin typeface="ＭＳ ゴシック"/>
              <a:ea typeface="ＭＳ ゴシック"/>
            </a:rPr>
            <a:t>手順１　サービス類型を選択　　　　→</a:t>
          </a:r>
          <a:r>
            <a:rPr kumimoji="1" lang="ja-JP" altLang="en-US" sz="1200" b="0" u="sng">
              <a:solidFill>
                <a:schemeClr val="tx1"/>
              </a:solidFill>
              <a:latin typeface="ＭＳ ゴシック"/>
              <a:ea typeface="ＭＳ ゴシック"/>
            </a:rPr>
            <a:t>１　サービス類型</a:t>
          </a:r>
          <a:endParaRPr kumimoji="1" lang="en-US" altLang="ja-JP" sz="1200" b="0" u="sng">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２　運営状況を選択　　　　　　→</a:t>
          </a:r>
          <a:r>
            <a:rPr kumimoji="1" lang="ja-JP" altLang="en-US" sz="1200" b="0" u="sng">
              <a:solidFill>
                <a:schemeClr val="tx1"/>
              </a:solidFill>
              <a:effectLst/>
              <a:latin typeface="ＭＳ ゴシック"/>
              <a:ea typeface="ＭＳ ゴシック"/>
              <a:cs typeface="+mn-cs"/>
            </a:rPr>
            <a:t>２　運営状況</a:t>
          </a:r>
          <a:endParaRPr kumimoji="1" lang="en-US" altLang="ja-JP" sz="1200" b="0" u="sng">
            <a:solidFill>
              <a:schemeClr val="tx1"/>
            </a:solidFill>
            <a:effectLst/>
            <a:latin typeface="ＭＳ ゴシック"/>
            <a:ea typeface="ＭＳ ゴシック"/>
            <a:cs typeface="+mn-cs"/>
          </a:endParaRPr>
        </a:p>
        <a:p>
          <a:pPr algn="l"/>
          <a:r>
            <a:rPr kumimoji="1" lang="ja-JP" altLang="en-US" sz="1200" b="0">
              <a:solidFill>
                <a:schemeClr val="tx1"/>
              </a:solidFill>
              <a:effectLst/>
              <a:latin typeface="ＭＳ ゴシック"/>
              <a:ea typeface="ＭＳ ゴシック"/>
              <a:cs typeface="+mn-cs"/>
            </a:rPr>
            <a:t>手順３　</a:t>
          </a:r>
          <a:r>
            <a:rPr kumimoji="1" lang="ja-JP" altLang="en-US" sz="1200" b="0">
              <a:solidFill>
                <a:schemeClr val="tx1"/>
              </a:solidFill>
              <a:latin typeface="ＭＳ ゴシック"/>
              <a:ea typeface="ＭＳ ゴシック"/>
            </a:rPr>
            <a:t>対象となる利用者数を算出　→</a:t>
          </a:r>
          <a:r>
            <a:rPr kumimoji="1" lang="ja-JP" altLang="en-US" sz="1200" b="0" u="sng">
              <a:solidFill>
                <a:schemeClr val="tx1"/>
              </a:solidFill>
              <a:latin typeface="ＭＳ ゴシック"/>
              <a:ea typeface="ＭＳ ゴシック"/>
            </a:rPr>
            <a:t>３　利用者数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・「２　運営状況</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で①を選択した場合</a:t>
          </a:r>
          <a:r>
            <a:rPr kumimoji="1" lang="ja-JP" altLang="en-US" sz="1200" b="0">
              <a:solidFill>
                <a:schemeClr val="tx1"/>
              </a:solidFill>
              <a:latin typeface="ＭＳ ゴシック"/>
              <a:ea typeface="ＭＳ ゴシック"/>
            </a:rPr>
            <a:t>は、３に各々の推定数を記載する。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a:t>
          </a:r>
          <a:r>
            <a:rPr kumimoji="1" lang="ja-JP" altLang="ja-JP" sz="1200" b="0">
              <a:solidFill>
                <a:schemeClr val="tx1"/>
              </a:solidFill>
              <a:effectLst/>
              <a:latin typeface="ＭＳ ゴシック"/>
              <a:ea typeface="ＭＳ ゴシック"/>
              <a:cs typeface="+mn-cs"/>
            </a:rPr>
            <a:t>「２　運営状況」で</a:t>
          </a:r>
          <a:r>
            <a:rPr kumimoji="1" lang="ja-JP" altLang="en-US" sz="1200" b="0">
              <a:solidFill>
                <a:schemeClr val="tx1"/>
              </a:solidFill>
              <a:effectLst/>
              <a:latin typeface="ＭＳ ゴシック"/>
              <a:ea typeface="ＭＳ ゴシック"/>
              <a:cs typeface="+mn-cs"/>
            </a:rPr>
            <a:t>②③</a:t>
          </a:r>
          <a:r>
            <a:rPr kumimoji="1" lang="ja-JP" altLang="ja-JP" sz="1200" b="0">
              <a:solidFill>
                <a:schemeClr val="tx1"/>
              </a:solidFill>
              <a:effectLst/>
              <a:latin typeface="ＭＳ ゴシック"/>
              <a:ea typeface="ＭＳ ゴシック"/>
              <a:cs typeface="+mn-cs"/>
            </a:rPr>
            <a:t>を選択した場合は、</a:t>
          </a:r>
          <a:r>
            <a:rPr kumimoji="1" lang="ja-JP" altLang="en-US" sz="1200" b="0">
              <a:solidFill>
                <a:schemeClr val="tx1"/>
              </a:solidFill>
              <a:latin typeface="ＭＳ ゴシック"/>
              <a:ea typeface="ＭＳ ゴシック"/>
            </a:rPr>
            <a:t>別紙参考表の計算式で算出された値を転記する。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手順４　基準上置くべき従業者数が表示される　→</a:t>
          </a:r>
          <a:r>
            <a:rPr kumimoji="1" lang="ja-JP" altLang="en-US" sz="1200" b="0" u="sng">
              <a:solidFill>
                <a:schemeClr val="tx1"/>
              </a:solidFill>
              <a:latin typeface="ＭＳ ゴシック"/>
              <a:ea typeface="ＭＳ ゴシック"/>
            </a:rPr>
            <a:t>４　基準上置くべき従業者数</a:t>
          </a:r>
        </a:p>
        <a:p>
          <a:pPr algn="l"/>
          <a:r>
            <a:rPr kumimoji="1" lang="ja-JP" altLang="en-US" sz="1200" b="0">
              <a:solidFill>
                <a:schemeClr val="tx1"/>
              </a:solidFill>
              <a:latin typeface="ＭＳ ゴシック"/>
              <a:ea typeface="ＭＳ ゴシック"/>
            </a:rPr>
            <a:t>手順５　「従業者の勤務体制一覧表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latin typeface="ＭＳ ゴシック"/>
              <a:ea typeface="ＭＳ ゴシック"/>
            </a:rPr>
            <a:t>を記載する。</a:t>
          </a:r>
          <a:endParaRPr kumimoji="1" lang="en-US" altLang="ja-JP" sz="1200" b="0">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手順６　「５　当該事業所における基準上置くべき従業者数」が表示される　</a:t>
          </a:r>
          <a:r>
            <a:rPr kumimoji="1" lang="ja-JP" altLang="en-US" sz="1200" b="0" u="sng">
              <a:solidFill>
                <a:schemeClr val="tx1"/>
              </a:solidFill>
              <a:latin typeface="ＭＳ ゴシック"/>
              <a:ea typeface="ＭＳ ゴシック"/>
            </a:rPr>
            <a:t>→５　当該事業所における基準上置くべき従業者数</a:t>
          </a:r>
          <a:endParaRPr kumimoji="1" lang="en-US" altLang="ja-JP" sz="1200" b="0" u="sng">
            <a:solidFill>
              <a:schemeClr val="tx1"/>
            </a:solidFill>
            <a:latin typeface="ＭＳ ゴシック"/>
            <a:ea typeface="ＭＳ ゴシック"/>
          </a:endParaRPr>
        </a:p>
        <a:p>
          <a:pPr algn="l"/>
          <a:r>
            <a:rPr kumimoji="1" lang="ja-JP" altLang="en-US" sz="1200" b="0">
              <a:solidFill>
                <a:schemeClr val="tx1"/>
              </a:solidFill>
              <a:latin typeface="ＭＳ ゴシック"/>
              <a:ea typeface="ＭＳ ゴシック"/>
            </a:rPr>
            <a:t>手順７　「４</a:t>
          </a:r>
          <a:r>
            <a:rPr kumimoji="1" lang="ja-JP" altLang="ja-JP" sz="1200" b="0">
              <a:solidFill>
                <a:schemeClr val="tx1"/>
              </a:solidFill>
              <a:effectLst/>
              <a:latin typeface="ＭＳ ゴシック"/>
              <a:ea typeface="ＭＳ ゴシック"/>
              <a:cs typeface="+mn-cs"/>
            </a:rPr>
            <a:t>　基準上置くべき従業者数</a:t>
          </a:r>
          <a:r>
            <a:rPr kumimoji="1" lang="ja-JP" altLang="en-US" sz="1200" b="0">
              <a:solidFill>
                <a:schemeClr val="tx1"/>
              </a:solidFill>
              <a:latin typeface="ＭＳ ゴシック"/>
              <a:ea typeface="ＭＳ ゴシック"/>
            </a:rPr>
            <a:t>」と</a:t>
          </a:r>
          <a:r>
            <a:rPr kumimoji="1" lang="ja-JP" altLang="ja-JP" sz="1200" b="0">
              <a:solidFill>
                <a:schemeClr val="tx1"/>
              </a:solidFill>
              <a:effectLst/>
              <a:latin typeface="ＭＳ ゴシック"/>
              <a:ea typeface="ＭＳ ゴシック"/>
              <a:cs typeface="+mn-cs"/>
            </a:rPr>
            <a:t>「</a:t>
          </a:r>
          <a:r>
            <a:rPr kumimoji="1" lang="ja-JP" altLang="ja-JP" sz="1200" b="0" u="none">
              <a:solidFill>
                <a:schemeClr val="tx1"/>
              </a:solidFill>
              <a:effectLst/>
              <a:latin typeface="ＭＳ ゴシック"/>
              <a:ea typeface="ＭＳ ゴシック"/>
              <a:cs typeface="+mn-cs"/>
            </a:rPr>
            <a:t>５　当該事業所における基準上置くべき従業者数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を突合させ、</a:t>
          </a:r>
          <a:r>
            <a:rPr kumimoji="1" lang="ja-JP" altLang="ja-JP" sz="1200" b="0">
              <a:solidFill>
                <a:schemeClr val="tx1"/>
              </a:solidFill>
              <a:effectLst/>
              <a:latin typeface="ＭＳ ゴシック"/>
              <a:ea typeface="ＭＳ ゴシック"/>
              <a:cs typeface="+mn-cs"/>
            </a:rPr>
            <a:t>基準上置くべき従業者数</a:t>
          </a:r>
          <a:r>
            <a:rPr kumimoji="1" lang="ja-JP" altLang="en-US" sz="1200" b="0">
              <a:solidFill>
                <a:schemeClr val="tx1"/>
              </a:solidFill>
              <a:effectLst/>
              <a:latin typeface="ＭＳ ゴシック"/>
              <a:ea typeface="ＭＳ ゴシック"/>
              <a:cs typeface="+mn-cs"/>
            </a:rPr>
            <a:t>を満たしていることを確認する。</a:t>
          </a:r>
          <a:endParaRPr kumimoji="1" lang="en-US" altLang="ja-JP" sz="1200" b="0">
            <a:solidFill>
              <a:schemeClr val="tx1"/>
            </a:solidFill>
            <a:effectLst/>
            <a:latin typeface="ＭＳ ゴシック"/>
            <a:ea typeface="ＭＳ ゴシック"/>
            <a:cs typeface="+mn-cs"/>
          </a:endParaRPr>
        </a:p>
        <a:p>
          <a:pPr marL="0" marR="0" lvl="0" indent="0" algn="l" defTabSz="914400" eaLnBrk="1" fontAlgn="auto" latinLnBrk="0" hangingPunct="1">
            <a:lnSpc>
              <a:spcPct val="100000"/>
            </a:lnSpc>
            <a:spcBef>
              <a:spcPts val="0"/>
            </a:spcBef>
            <a:spcAft>
              <a:spcPts val="0"/>
            </a:spcAft>
            <a:defRPr/>
          </a:pPr>
          <a:r>
            <a:rPr kumimoji="1" lang="ja-JP" altLang="en-US" sz="1200" b="0">
              <a:solidFill>
                <a:schemeClr val="tx1"/>
              </a:solidFill>
              <a:effectLst/>
              <a:latin typeface="ＭＳ ゴシック"/>
              <a:ea typeface="ＭＳ ゴシック"/>
              <a:cs typeface="+mn-cs"/>
            </a:rPr>
            <a:t>手順８</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７</a:t>
          </a:r>
          <a:r>
            <a:rPr kumimoji="1" lang="ja-JP" altLang="ja-JP" sz="1200" b="0">
              <a:solidFill>
                <a:schemeClr val="tx1"/>
              </a:solidFill>
              <a:effectLst/>
              <a:latin typeface="ＭＳ ゴシック"/>
              <a:ea typeface="ＭＳ ゴシック"/>
              <a:cs typeface="+mn-cs"/>
            </a:rPr>
            <a:t>　</a:t>
          </a:r>
          <a:r>
            <a:rPr kumimoji="1" lang="ja-JP" altLang="en-US" sz="1200" b="0">
              <a:solidFill>
                <a:schemeClr val="tx1"/>
              </a:solidFill>
              <a:effectLst/>
              <a:latin typeface="ＭＳ ゴシック"/>
              <a:ea typeface="ＭＳ ゴシック"/>
              <a:cs typeface="+mn-cs"/>
            </a:rPr>
            <a:t>人員配置体制加算の算定における必要加配数</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を参考に、</a:t>
          </a:r>
          <a:r>
            <a:rPr kumimoji="1" lang="ja-JP" altLang="en-US" sz="1200" b="0" u="sng">
              <a:solidFill>
                <a:schemeClr val="tx1"/>
              </a:solidFill>
              <a:effectLst/>
              <a:latin typeface="ＭＳ ゴシック"/>
              <a:ea typeface="ＭＳ ゴシック"/>
              <a:cs typeface="+mn-cs"/>
            </a:rPr>
            <a:t>「算定要件に対しての加配状況</a:t>
          </a:r>
          <a:r>
            <a:rPr kumimoji="1" lang="ja-JP" altLang="ja-JP" sz="1200" b="0" u="sng">
              <a:solidFill>
                <a:schemeClr val="tx1"/>
              </a:solidFill>
              <a:effectLst/>
              <a:latin typeface="ＭＳ ゴシック"/>
              <a:ea typeface="ＭＳ ゴシック"/>
              <a:cs typeface="+mn-cs"/>
            </a:rPr>
            <a:t>」</a:t>
          </a:r>
          <a:r>
            <a:rPr kumimoji="1" lang="ja-JP" altLang="en-US" sz="1200" b="0" u="sng">
              <a:solidFill>
                <a:schemeClr val="tx1"/>
              </a:solidFill>
              <a:effectLst/>
              <a:latin typeface="ＭＳ ゴシック"/>
              <a:ea typeface="ＭＳ ゴシック"/>
              <a:cs typeface="+mn-cs"/>
            </a:rPr>
            <a:t>が０になるように</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加配する特定従業者（世話人等）の勤務体制一覧表</a:t>
          </a:r>
          <a:r>
            <a:rPr kumimoji="1" lang="ja-JP" altLang="ja-JP" sz="1200" b="0">
              <a:solidFill>
                <a:schemeClr val="tx1"/>
              </a:solidFill>
              <a:effectLst/>
              <a:latin typeface="ＭＳ ゴシック"/>
              <a:ea typeface="ＭＳ ゴシック"/>
              <a:cs typeface="+mn-cs"/>
            </a:rPr>
            <a:t>」</a:t>
          </a:r>
          <a:r>
            <a:rPr kumimoji="1" lang="ja-JP" altLang="en-US" sz="1200" b="0">
              <a:solidFill>
                <a:schemeClr val="tx1"/>
              </a:solidFill>
              <a:effectLst/>
              <a:latin typeface="ＭＳ ゴシック"/>
              <a:ea typeface="ＭＳ ゴシック"/>
              <a:cs typeface="+mn-cs"/>
            </a:rPr>
            <a:t>に職員を配置する。</a:t>
          </a:r>
          <a:endParaRPr kumimoji="1" lang="en-US" altLang="ja-JP" sz="1400" b="0">
            <a:solidFill>
              <a:schemeClr val="tx1"/>
            </a:solidFill>
            <a:latin typeface="ＭＳ ゴシック"/>
            <a:ea typeface="ＭＳ ゴシック"/>
          </a:endParaRPr>
        </a:p>
        <a:p>
          <a:pPr algn="l"/>
          <a:r>
            <a:rPr kumimoji="1" lang="ja-JP" altLang="ja-JP" sz="1200" b="0">
              <a:solidFill>
                <a:schemeClr val="tx1"/>
              </a:solidFill>
              <a:effectLst/>
              <a:latin typeface="ＭＳ ゴシック"/>
              <a:ea typeface="ＭＳ ゴシック"/>
              <a:cs typeface="+mn-cs"/>
            </a:rPr>
            <a:t>手順</a:t>
          </a:r>
          <a:r>
            <a:rPr kumimoji="1" lang="ja-JP" altLang="en-US" sz="1200" b="0">
              <a:solidFill>
                <a:schemeClr val="tx1"/>
              </a:solidFill>
              <a:effectLst/>
              <a:latin typeface="ＭＳ ゴシック"/>
              <a:ea typeface="ＭＳ ゴシック"/>
              <a:cs typeface="+mn-cs"/>
            </a:rPr>
            <a:t>９　</a:t>
          </a:r>
          <a:r>
            <a:rPr kumimoji="1" lang="ja-JP" altLang="ja-JP" sz="1200" b="0">
              <a:solidFill>
                <a:schemeClr val="tx1"/>
              </a:solidFill>
              <a:effectLst/>
              <a:latin typeface="ＭＳ ゴシック"/>
              <a:ea typeface="ＭＳ ゴシック"/>
              <a:cs typeface="+mn-cs"/>
            </a:rPr>
            <a:t>「算定要件に対しての加配状況」</a:t>
          </a:r>
          <a:r>
            <a:rPr kumimoji="1" lang="ja-JP" altLang="en-US" sz="1200" b="0">
              <a:solidFill>
                <a:schemeClr val="tx1"/>
              </a:solidFill>
              <a:effectLst/>
              <a:latin typeface="ＭＳ ゴシック"/>
              <a:ea typeface="ＭＳ ゴシック"/>
              <a:cs typeface="+mn-cs"/>
            </a:rPr>
            <a:t>が０以上にになることで算定要件を満たすことになり、人員配置体制加算を算定できる。</a:t>
          </a:r>
          <a:endParaRPr kumimoji="1" lang="en-US" altLang="ja-JP" sz="1400" b="0">
            <a:solidFill>
              <a:schemeClr val="tx1"/>
            </a:solidFill>
            <a:latin typeface="ＭＳ ゴシック"/>
            <a:ea typeface="ＭＳ ゴシック"/>
          </a:endParaRPr>
        </a:p>
        <a:p>
          <a:pPr algn="l"/>
          <a:endParaRPr kumimoji="1" lang="en-US" altLang="ja-JP" sz="1400" b="0">
            <a:solidFill>
              <a:schemeClr val="tx1"/>
            </a:solidFill>
            <a:latin typeface="ＭＳ ゴシック"/>
            <a:ea typeface="ＭＳ ゴシック"/>
          </a:endParaRPr>
        </a:p>
      </xdr:txBody>
    </xdr:sp>
    <xdr:clientData/>
  </xdr:twoCellAnchor>
  <xdr:twoCellAnchor>
    <xdr:from xmlns:xdr="http://schemas.openxmlformats.org/drawingml/2006/spreadsheetDrawing">
      <xdr:col>38</xdr:col>
      <xdr:colOff>8255</xdr:colOff>
      <xdr:row>9</xdr:row>
      <xdr:rowOff>59690</xdr:rowOff>
    </xdr:from>
    <xdr:to xmlns:xdr="http://schemas.openxmlformats.org/drawingml/2006/spreadsheetDrawing">
      <xdr:col>39</xdr:col>
      <xdr:colOff>90805</xdr:colOff>
      <xdr:row>10</xdr:row>
      <xdr:rowOff>161925</xdr:rowOff>
    </xdr:to>
    <xdr:sp macro="" textlink="">
      <xdr:nvSpPr>
        <xdr:cNvPr id="4" name="矢印: 下 3"/>
        <xdr:cNvSpPr/>
      </xdr:nvSpPr>
      <xdr:spPr>
        <a:xfrm>
          <a:off x="10266680" y="2545715"/>
          <a:ext cx="349250" cy="36893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xdr:col>
      <xdr:colOff>165735</xdr:colOff>
      <xdr:row>29</xdr:row>
      <xdr:rowOff>82550</xdr:rowOff>
    </xdr:from>
    <xdr:to xmlns:xdr="http://schemas.openxmlformats.org/drawingml/2006/spreadsheetDrawing">
      <xdr:col>9</xdr:col>
      <xdr:colOff>193040</xdr:colOff>
      <xdr:row>30</xdr:row>
      <xdr:rowOff>220980</xdr:rowOff>
    </xdr:to>
    <xdr:sp macro="" textlink="">
      <xdr:nvSpPr>
        <xdr:cNvPr id="5" name="矢印: 上向き折線 4"/>
        <xdr:cNvSpPr/>
      </xdr:nvSpPr>
      <xdr:spPr>
        <a:xfrm rot="5400000">
          <a:off x="2156460" y="7702550"/>
          <a:ext cx="560705" cy="39560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23</xdr:col>
      <xdr:colOff>179705</xdr:colOff>
      <xdr:row>29</xdr:row>
      <xdr:rowOff>82550</xdr:rowOff>
    </xdr:from>
    <xdr:to xmlns:xdr="http://schemas.openxmlformats.org/drawingml/2006/spreadsheetDrawing">
      <xdr:col>25</xdr:col>
      <xdr:colOff>207645</xdr:colOff>
      <xdr:row>30</xdr:row>
      <xdr:rowOff>221615</xdr:rowOff>
    </xdr:to>
    <xdr:sp macro="" textlink="">
      <xdr:nvSpPr>
        <xdr:cNvPr id="6" name="矢印: 上向き折線 5"/>
        <xdr:cNvSpPr/>
      </xdr:nvSpPr>
      <xdr:spPr>
        <a:xfrm rot="5400000">
          <a:off x="6437630" y="7702550"/>
          <a:ext cx="561340" cy="39624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39</xdr:col>
      <xdr:colOff>180340</xdr:colOff>
      <xdr:row>29</xdr:row>
      <xdr:rowOff>83820</xdr:rowOff>
    </xdr:from>
    <xdr:to xmlns:xdr="http://schemas.openxmlformats.org/drawingml/2006/spreadsheetDrawing">
      <xdr:col>41</xdr:col>
      <xdr:colOff>208280</xdr:colOff>
      <xdr:row>30</xdr:row>
      <xdr:rowOff>221615</xdr:rowOff>
    </xdr:to>
    <xdr:sp macro="" textlink="">
      <xdr:nvSpPr>
        <xdr:cNvPr id="7" name="矢印: 上向き折線 6"/>
        <xdr:cNvSpPr/>
      </xdr:nvSpPr>
      <xdr:spPr>
        <a:xfrm rot="5400000">
          <a:off x="10705465" y="7703820"/>
          <a:ext cx="561340" cy="394970"/>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55</xdr:col>
      <xdr:colOff>180975</xdr:colOff>
      <xdr:row>29</xdr:row>
      <xdr:rowOff>99060</xdr:rowOff>
    </xdr:from>
    <xdr:to xmlns:xdr="http://schemas.openxmlformats.org/drawingml/2006/spreadsheetDrawing">
      <xdr:col>57</xdr:col>
      <xdr:colOff>208915</xdr:colOff>
      <xdr:row>30</xdr:row>
      <xdr:rowOff>236220</xdr:rowOff>
    </xdr:to>
    <xdr:sp macro="" textlink="">
      <xdr:nvSpPr>
        <xdr:cNvPr id="8" name="矢印: 上向き折線 7"/>
        <xdr:cNvSpPr/>
      </xdr:nvSpPr>
      <xdr:spPr>
        <a:xfrm rot="5400000">
          <a:off x="14973300" y="7719060"/>
          <a:ext cx="561340" cy="394335"/>
        </a:xfrm>
        <a:prstGeom prst="bentUpArrow">
          <a:avLst>
            <a:gd name="adj1" fmla="val 24002"/>
            <a:gd name="adj2" fmla="val 25000"/>
            <a:gd name="adj3" fmla="val 25000"/>
          </a:avLst>
        </a:prstGeom>
        <a:solidFill>
          <a:schemeClr val="accent1">
            <a:lumMod val="20000"/>
            <a:lumOff val="8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mlns:xdr="http://schemas.openxmlformats.org/drawingml/2006/spreadsheetDrawing">
      <xdr:col>72</xdr:col>
      <xdr:colOff>238125</xdr:colOff>
      <xdr:row>0</xdr:row>
      <xdr:rowOff>222885</xdr:rowOff>
    </xdr:from>
    <xdr:to xmlns:xdr="http://schemas.openxmlformats.org/drawingml/2006/spreadsheetDrawing">
      <xdr:col>81</xdr:col>
      <xdr:colOff>137795</xdr:colOff>
      <xdr:row>2</xdr:row>
      <xdr:rowOff>232410</xdr:rowOff>
    </xdr:to>
    <xdr:sp macro="" textlink="">
      <xdr:nvSpPr>
        <xdr:cNvPr id="9" name="角丸四角形 2"/>
        <xdr:cNvSpPr/>
      </xdr:nvSpPr>
      <xdr:spPr>
        <a:xfrm>
          <a:off x="19459575" y="222885"/>
          <a:ext cx="3176270" cy="54292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latin typeface="HG丸ｺﾞｼｯｸM-PRO"/>
              <a:ea typeface="HG丸ｺﾞｼｯｸM-PRO"/>
            </a:rPr>
            <a:t>＜注意事項＞</a:t>
          </a:r>
          <a:endParaRPr kumimoji="1" lang="en-US" altLang="ja-JP" sz="1100" b="1">
            <a:latin typeface="HG丸ｺﾞｼｯｸM-PRO"/>
            <a:ea typeface="HG丸ｺﾞｼｯｸM-PRO"/>
          </a:endParaRPr>
        </a:p>
        <a:p>
          <a:pPr algn="l"/>
          <a:r>
            <a:rPr kumimoji="1" lang="ja-JP" altLang="en-US" sz="1100" b="1">
              <a:latin typeface="HG丸ｺﾞｼｯｸM-PRO"/>
              <a:ea typeface="HG丸ｺﾞｼｯｸM-PRO"/>
            </a:rPr>
            <a:t>黄色のセルのみ入力してください。</a:t>
          </a:r>
        </a:p>
      </xdr:txBody>
    </xdr:sp>
    <xdr:clientData/>
  </xdr:twoCellAnchor>
</xdr:wsDr>
</file>

<file path=xl/externalLinks/_rels/externalLink1.xml.rels><?xml version="1.0" encoding="UTF-8"?><Relationships xmlns="http://schemas.openxmlformats.org/package/2006/relationships"><Relationship Id="rId1" Type="http://schemas.openxmlformats.org/officeDocument/2006/relationships/externalLinkPath" Target="file:///\\fv1410\&#20171;&#35703;&#20107;&#26989;&#32773;&#20418;\&#20171;&#35703;&#20107;&#26989;&#32773;&#20418;\&#20966;&#36935;&#25913;&#21892;&#20132;&#20184;&#37329;\&#24179;&#25104;23&#24180;&#24230;&#20171;&#35703;&#32887;&#21729;&#20966;&#36935;&#25913;&#21892;&#20132;&#20184;&#37329;&#38306;&#36899;\&#24179;&#25104;23&#24180;&#24230;&#12288;&#23529;&#26619;&#31561;&#12510;&#12491;&#12517;&#12450;&#12523;\&#24179;&#25104;22&#24180;&#24230;&#12288;&#35201;&#32177;&#35201;&#38936;\101012&#12288;&#12450;&#12483;&#12503;&#29992;\&#20803;&#12487;&#12540;&#12479;\&#12461;&#12515;&#12522;&#12450;&#12497;&#12473;&#35201;&#20214;&#31561;&#23626;&#20986;&#26360;.xls" TargetMode="External" /></Relationships>
</file>

<file path=xl/externalLinks/_rels/externalLink2.xml.rels><?xml version="1.0" encoding="UTF-8"?><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22793;&#26356;&#25163;&#32154;&#25972;&#29702;\&#22793;&#26356;&#23626;&#27096;&#24335;.xls" TargetMode="External" /></Relationships>
</file>

<file path=xl/externalLinks/_rels/externalLink3.xml.rels><?xml version="1.0" encoding="UTF-8"?><Relationships xmlns="http://schemas.openxmlformats.org/package/2006/relationships"><Relationship Id="rId1" Type="http://schemas.openxmlformats.org/officeDocument/2006/relationships/externalLinkPath" Target="file:///\\Fv0418\&#20171;&#35703;&#20107;&#26989;&#32773;&#20418;\Documents%20and%20Settings\T06F02072\My%20Documents\&#20171;&#35703;&#32887;&#21729;&#20966;&#36935;&#25913;&#21892;&#20132;&#20184;&#37329;\&#20966;&#36935;&#25913;&#21892;&#12288;&#20316;&#26989;\&#12461;&#12515;&#12522;&#12450;&#12497;&#12473;&#31561;\&#27096;&#24335;&#65302;&#12461;&#12515;&#12522;&#12450;&#12497;&#12473;2.xls" TargetMode="External" /></Relationships>
</file>

<file path=xl/externalLinks/_rels/externalLink4.xml.rels><?xml version="1.0" encoding="UTF-8"?><Relationships xmlns="http://schemas.openxmlformats.org/package/2006/relationships"><Relationship Id="rId1" Type="http://schemas.microsoft.com/office/2006/relationships/xlExternalLinkPath/xlPathMissing" Target="39-2&#12288;&#21029;&#28155;&#12473;&#12467;&#12450;&#34920;"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共通様式"/>
      <sheetName val="まとめ提出一覧"/>
      <sheetName val="様式６（ｷｬﾘｱﾊﾟｽ等届）"/>
      <sheetName val="整理表"/>
      <sheetName val="サービス種類一覧"/>
    </sheetNames>
    <sheetDataSet>
      <sheetData sheetId="0"/>
      <sheetData sheetId="1"/>
      <sheetData sheetId="2"/>
      <sheetData sheetId="3"/>
      <sheetData sheetId="4">
        <row r="4">
          <cell r="B4" t="str">
            <v>訪問介護（介護予防含む）</v>
          </cell>
        </row>
        <row r="5">
          <cell r="B5" t="str">
            <v>夜間対応型訪問介護</v>
          </cell>
        </row>
        <row r="6">
          <cell r="B6" t="str">
            <v>訪問入浴介護（介護予防含む）</v>
          </cell>
        </row>
        <row r="7">
          <cell r="B7" t="str">
            <v>通所介護（介護予防含む）</v>
          </cell>
        </row>
        <row r="8">
          <cell r="B8" t="str">
            <v>認知症対応型通所介護（介護予防含む）</v>
          </cell>
        </row>
        <row r="9">
          <cell r="B9" t="str">
            <v>通所リハビリテーション（介護予防含む）</v>
          </cell>
        </row>
        <row r="10">
          <cell r="B10" t="str">
            <v>短期入所生活介護（介護予防含む）</v>
          </cell>
        </row>
        <row r="11">
          <cell r="B11" t="str">
            <v>短期入所療養介護（老健）（介護予防含む）</v>
          </cell>
        </row>
        <row r="12">
          <cell r="B12" t="str">
            <v>短期入所療養介護（老健以外）（介護予防含む）</v>
          </cell>
        </row>
        <row r="13">
          <cell r="B13" t="str">
            <v>特定施設入居者生活介護（介護予防含む）</v>
          </cell>
        </row>
        <row r="14">
          <cell r="B14" t="str">
            <v>地域密着型特定施設入居者生活介護</v>
          </cell>
        </row>
        <row r="15">
          <cell r="B15" t="str">
            <v>認知症対応型共同生活介護（介護予防含む）</v>
          </cell>
        </row>
        <row r="16">
          <cell r="B16" t="str">
            <v>小規模多機能型居宅介護（介護予防含む）</v>
          </cell>
        </row>
        <row r="17">
          <cell r="B17" t="str">
            <v>介護福祉施設サービス</v>
          </cell>
        </row>
        <row r="18">
          <cell r="B18" t="str">
            <v>地域密着型介護老人福祉施設</v>
          </cell>
        </row>
        <row r="19">
          <cell r="B19" t="str">
            <v>介護保健施設サービス</v>
          </cell>
        </row>
        <row r="20">
          <cell r="B20" t="str">
            <v>介護療養施設サービス</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共通様式"/>
      <sheetName val="様式3"/>
      <sheetName val="様式４"/>
      <sheetName val="様式4添付１"/>
      <sheetName val="様式2添付3（周知方法）"/>
      <sheetName val="サービス種類一覧"/>
      <sheetName val="別表加算率一覧"/>
    </sheetNames>
    <sheetDataSet>
      <sheetData sheetId="0"/>
      <sheetData sheetId="1"/>
      <sheetData sheetId="2"/>
      <sheetData sheetId="3"/>
      <sheetData sheetId="4"/>
      <sheetData sheetId="5">
        <row r="4">
          <cell r="A4" t="str">
            <v>訪問介護（介護予防含む）</v>
          </cell>
        </row>
        <row r="5">
          <cell r="A5" t="str">
            <v>夜間対応型訪問介護</v>
          </cell>
        </row>
        <row r="6">
          <cell r="A6" t="str">
            <v>訪問入浴介護（介護予防含む）</v>
          </cell>
        </row>
        <row r="7">
          <cell r="A7" t="str">
            <v>通所介護（介護予防含む）</v>
          </cell>
        </row>
        <row r="8">
          <cell r="A8" t="str">
            <v>認知症対応型通所介護（介護予防含む）</v>
          </cell>
        </row>
        <row r="9">
          <cell r="A9" t="str">
            <v>通所リハビリテーション（介護予防含む）</v>
          </cell>
        </row>
        <row r="10">
          <cell r="A10" t="str">
            <v>短期入所生活介護（介護予防含む）</v>
          </cell>
        </row>
        <row r="11">
          <cell r="A11" t="str">
            <v>短期入所療養介護（老健）（介護予防含む）</v>
          </cell>
        </row>
        <row r="12">
          <cell r="A12" t="str">
            <v>短期入所療養介護（老健以外）（介護予防含む）</v>
          </cell>
        </row>
        <row r="13">
          <cell r="A13" t="str">
            <v>特定施設入居者生活介護（介護予防含む）</v>
          </cell>
        </row>
        <row r="14">
          <cell r="A14" t="str">
            <v>地域密着型特定施設入居者生活介護</v>
          </cell>
        </row>
        <row r="15">
          <cell r="A15" t="str">
            <v>認知症対応型共同生活介護（介護予防含む）</v>
          </cell>
        </row>
        <row r="16">
          <cell r="A16" t="str">
            <v>小規模多機能型居宅介護（介護予防含む）</v>
          </cell>
        </row>
        <row r="17">
          <cell r="A17" t="str">
            <v>介護福祉施設サービス</v>
          </cell>
        </row>
        <row r="18">
          <cell r="A18" t="str">
            <v>地域密着型介護老人福祉施設</v>
          </cell>
        </row>
        <row r="19">
          <cell r="A19" t="str">
            <v>介護保健施設サービス</v>
          </cell>
        </row>
        <row r="20">
          <cell r="A20" t="str">
            <v>介護療養施設サービス</v>
          </cell>
        </row>
      </sheetData>
      <sheetData sheetId="6"/>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共通様式 (2)"/>
      <sheetName val="共通別紙"/>
      <sheetName val="様式６（ｷｬﾘｱﾊﾟｽ等届）"/>
      <sheetName val="サービス種類一覧"/>
      <sheetName val="整理表"/>
      <sheetName val="Sheet3"/>
    </sheetNames>
    <sheetDataSet>
      <sheetData sheetId="0"/>
      <sheetData sheetId="1"/>
      <sheetData sheetId="2"/>
      <sheetData sheetId="3">
        <row r="4">
          <cell r="C4" t="str">
            <v>訪問介護（介護予防含む）</v>
          </cell>
        </row>
        <row r="5">
          <cell r="C5" t="str">
            <v>夜間対応型訪問介護</v>
          </cell>
        </row>
        <row r="6">
          <cell r="C6" t="str">
            <v>訪問入浴介護（介護予防含む）</v>
          </cell>
        </row>
        <row r="7">
          <cell r="C7" t="str">
            <v>通所介護（介護予防含む）</v>
          </cell>
        </row>
        <row r="8">
          <cell r="C8" t="str">
            <v>認知症対応型通所介護（介護予防含む）</v>
          </cell>
        </row>
        <row r="9">
          <cell r="C9" t="str">
            <v>通所リハビリテーション（介護予防含む）</v>
          </cell>
        </row>
        <row r="10">
          <cell r="C10" t="str">
            <v>短期入所生活介護（介護予防含む）</v>
          </cell>
        </row>
        <row r="11">
          <cell r="C11" t="str">
            <v>短期入所療養介護（老健）（介護予防含む）</v>
          </cell>
        </row>
        <row r="12">
          <cell r="C12" t="str">
            <v>短期入所療養介護（老健以外）（介護予防含む）</v>
          </cell>
        </row>
        <row r="13">
          <cell r="C13" t="str">
            <v>特定施設入居者生活介護（介護予防含む）</v>
          </cell>
        </row>
        <row r="14">
          <cell r="C14" t="str">
            <v>地域密着型特定施設入居者生活介護</v>
          </cell>
        </row>
        <row r="15">
          <cell r="C15" t="str">
            <v>認知症対応型共同生活介護（介護予防含む）</v>
          </cell>
        </row>
        <row r="16">
          <cell r="C16" t="str">
            <v>小規模多機能型居宅介護（介護予防含む）</v>
          </cell>
        </row>
        <row r="17">
          <cell r="C17" t="str">
            <v>介護福祉施設サービス</v>
          </cell>
        </row>
        <row r="18">
          <cell r="C18" t="str">
            <v>地域密着型介護老人福祉施設</v>
          </cell>
        </row>
        <row r="19">
          <cell r="C19" t="str">
            <v>介護保健施設サービス</v>
          </cell>
        </row>
        <row r="20">
          <cell r="C20" t="str">
            <v>介護療養施設サービス</v>
          </cell>
        </row>
      </sheetData>
      <sheetData sheetId="4"/>
      <sheetData sheetId="5"/>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39-2　別添スコア表"/>
    </sheetNames>
    <sheetDataSet>
      <sheetData sheetId="0"/>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tileRect/>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tileRect/>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tileRect/>
        </a:gradFill>
        <a:gradFill rotWithShape="1">
          <a:gsLst>
            <a:gs pos="0">
              <a:schemeClr val="phClr">
                <a:tint val="80000"/>
                <a:satMod val="300000"/>
              </a:schemeClr>
            </a:gs>
            <a:gs pos="100000">
              <a:schemeClr val="phClr">
                <a:shade val="30000"/>
                <a:satMod val="200000"/>
              </a:schemeClr>
            </a:gs>
          </a:gsLst>
          <a:path path="circle">
            <a:fillToRect l="50000" t="50000" r="50000" b="50000"/>
          </a:path>
          <a:tileRect/>
        </a:gradFill>
      </a:bgFillStyleLst>
    </a:fmtScheme>
  </a:themeElements>
  <a:objectDefaults/>
  <a:extraClrSchemeLst/>
</a:theme>
</file>

<file path=xl/worksheets/_rels/sheet1.xml.rels><?xml version="1.0" encoding="UTF-8"?><Relationships xmlns="http://schemas.openxmlformats.org/package/2006/relationships"><Relationship Id="rId1" Type="http://schemas.openxmlformats.org/officeDocument/2006/relationships/printerSettings" Target="../printerSettings/printerSettings1.bin" /><Relationship Id="rId2" Type="http://schemas.openxmlformats.org/officeDocument/2006/relationships/printerSettings" Target="../printerSettings/printerSettings2.bin" /></Relationships>
</file>

<file path=xl/worksheets/_rels/sheet10.xml.rels><?xml version="1.0" encoding="UTF-8"?><Relationships xmlns="http://schemas.openxmlformats.org/package/2006/relationships"><Relationship Id="rId1" Type="http://schemas.openxmlformats.org/officeDocument/2006/relationships/printerSettings" Target="../printerSettings/printerSettings18.bin" /><Relationship Id="rId2" Type="http://schemas.openxmlformats.org/officeDocument/2006/relationships/printerSettings" Target="../printerSettings/printerSettings19.bin" /><Relationship Id="rId3" Type="http://schemas.openxmlformats.org/officeDocument/2006/relationships/drawing" Target="../drawings/drawing6.xml" /></Relationships>
</file>

<file path=xl/worksheets/_rels/sheet11.xml.rels><?xml version="1.0" encoding="UTF-8"?><Relationships xmlns="http://schemas.openxmlformats.org/package/2006/relationships"><Relationship Id="rId1" Type="http://schemas.openxmlformats.org/officeDocument/2006/relationships/printerSettings" Target="../printerSettings/printerSettings20.bin" /><Relationship Id="rId2" Type="http://schemas.openxmlformats.org/officeDocument/2006/relationships/printerSettings" Target="../printerSettings/printerSettings21.bin" /></Relationships>
</file>

<file path=xl/worksheets/_rels/sheet12.xml.rels><?xml version="1.0" encoding="UTF-8"?><Relationships xmlns="http://schemas.openxmlformats.org/package/2006/relationships"><Relationship Id="rId1" Type="http://schemas.openxmlformats.org/officeDocument/2006/relationships/printerSettings" Target="../printerSettings/printerSettings22.bin" /><Relationship Id="rId2" Type="http://schemas.openxmlformats.org/officeDocument/2006/relationships/printerSettings" Target="../printerSettings/printerSettings23.bin" /><Relationship Id="rId3" Type="http://schemas.openxmlformats.org/officeDocument/2006/relationships/drawing" Target="../drawings/drawing7.xml" /></Relationships>
</file>

<file path=xl/worksheets/_rels/sheet13.xml.rels><?xml version="1.0" encoding="UTF-8"?><Relationships xmlns="http://schemas.openxmlformats.org/package/2006/relationships"><Relationship Id="rId1" Type="http://schemas.openxmlformats.org/officeDocument/2006/relationships/printerSettings" Target="../printerSettings/printerSettings24.bin" /><Relationship Id="rId2" Type="http://schemas.openxmlformats.org/officeDocument/2006/relationships/printerSettings" Target="../printerSettings/printerSettings25.bin" /><Relationship Id="rId3" Type="http://schemas.openxmlformats.org/officeDocument/2006/relationships/drawing" Target="../drawings/drawing8.xml" /><Relationship Id="rId4" Type="http://schemas.openxmlformats.org/officeDocument/2006/relationships/vmlDrawing" Target="../drawings/vmlDrawing2.vml" /><Relationship Id="rId5" Type="http://schemas.openxmlformats.org/officeDocument/2006/relationships/comments" Target="../comments2.xml" /></Relationships>
</file>

<file path=xl/worksheets/_rels/sheet14.xml.rels><?xml version="1.0" encoding="UTF-8"?><Relationships xmlns="http://schemas.openxmlformats.org/package/2006/relationships"><Relationship Id="rId1" Type="http://schemas.openxmlformats.org/officeDocument/2006/relationships/printerSettings" Target="../printerSettings/printerSettings26.bin" /><Relationship Id="rId2" Type="http://schemas.openxmlformats.org/officeDocument/2006/relationships/printerSettings" Target="../printerSettings/printerSettings27.bin" /><Relationship Id="rId3" Type="http://schemas.openxmlformats.org/officeDocument/2006/relationships/drawing" Target="../drawings/drawing9.xml" /><Relationship Id="rId4" Type="http://schemas.openxmlformats.org/officeDocument/2006/relationships/vmlDrawing" Target="../drawings/vmlDrawing3.vml" /><Relationship Id="rId5" Type="http://schemas.openxmlformats.org/officeDocument/2006/relationships/comments" Target="../comments3.xml" /></Relationships>
</file>

<file path=xl/worksheets/_rels/sheet15.xml.rels><?xml version="1.0" encoding="UTF-8"?><Relationships xmlns="http://schemas.openxmlformats.org/package/2006/relationships"><Relationship Id="rId1" Type="http://schemas.openxmlformats.org/officeDocument/2006/relationships/printerSettings" Target="../printerSettings/printerSettings28.bin" /><Relationship Id="rId2" Type="http://schemas.openxmlformats.org/officeDocument/2006/relationships/printerSettings" Target="../printerSettings/printerSettings29.bin" /><Relationship Id="rId3" Type="http://schemas.openxmlformats.org/officeDocument/2006/relationships/drawing" Target="../drawings/drawing10.xml" /></Relationships>
</file>

<file path=xl/worksheets/_rels/sheet16.xml.rels><?xml version="1.0" encoding="UTF-8"?><Relationships xmlns="http://schemas.openxmlformats.org/package/2006/relationships"><Relationship Id="rId1" Type="http://schemas.openxmlformats.org/officeDocument/2006/relationships/printerSettings" Target="../printerSettings/printerSettings30.bin" /><Relationship Id="rId2" Type="http://schemas.openxmlformats.org/officeDocument/2006/relationships/printerSettings" Target="../printerSettings/printerSettings31.bin" /><Relationship Id="rId3" Type="http://schemas.openxmlformats.org/officeDocument/2006/relationships/drawing" Target="../drawings/drawing11.xml" /></Relationships>
</file>

<file path=xl/worksheets/_rels/sheet17.xml.rels><?xml version="1.0" encoding="UTF-8"?><Relationships xmlns="http://schemas.openxmlformats.org/package/2006/relationships"><Relationship Id="rId1" Type="http://schemas.openxmlformats.org/officeDocument/2006/relationships/printerSettings" Target="../printerSettings/printerSettings32.bin" /><Relationship Id="rId2" Type="http://schemas.openxmlformats.org/officeDocument/2006/relationships/printerSettings" Target="../printerSettings/printerSettings33.bin" /></Relationships>
</file>

<file path=xl/worksheets/_rels/sheet18.xml.rels><?xml version="1.0" encoding="UTF-8"?><Relationships xmlns="http://schemas.openxmlformats.org/package/2006/relationships"><Relationship Id="rId1" Type="http://schemas.openxmlformats.org/officeDocument/2006/relationships/printerSettings" Target="../printerSettings/printerSettings34.bin" /><Relationship Id="rId2" Type="http://schemas.openxmlformats.org/officeDocument/2006/relationships/printerSettings" Target="../printerSettings/printerSettings35.bin" /></Relationships>
</file>

<file path=xl/worksheets/_rels/sheet19.xml.rels><?xml version="1.0" encoding="UTF-8"?><Relationships xmlns="http://schemas.openxmlformats.org/package/2006/relationships"><Relationship Id="rId1" Type="http://schemas.openxmlformats.org/officeDocument/2006/relationships/printerSettings" Target="../printerSettings/printerSettings36.bin" /><Relationship Id="rId2" Type="http://schemas.openxmlformats.org/officeDocument/2006/relationships/printerSettings" Target="../printerSettings/printerSettings37.bin" /></Relationships>
</file>

<file path=xl/worksheets/_rels/sheet2.xml.rels><?xml version="1.0" encoding="UTF-8"?><Relationships xmlns="http://schemas.openxmlformats.org/package/2006/relationships"><Relationship Id="rId1" Type="http://schemas.openxmlformats.org/officeDocument/2006/relationships/printerSettings" Target="../printerSettings/printerSettings3.bin" /><Relationship Id="rId2" Type="http://schemas.openxmlformats.org/officeDocument/2006/relationships/printerSettings" Target="../printerSettings/printerSettings4.bin" /><Relationship Id="rId3" Type="http://schemas.openxmlformats.org/officeDocument/2006/relationships/drawing" Target="../drawings/drawing1.xml" /><Relationship Id="rId4" Type="http://schemas.openxmlformats.org/officeDocument/2006/relationships/vmlDrawing" Target="../drawings/vmlDrawing1.vml" /><Relationship Id="rId5" Type="http://schemas.openxmlformats.org/officeDocument/2006/relationships/comments" Target="../comments1.xml" /></Relationships>
</file>

<file path=xl/worksheets/_rels/sheet20.xml.rels><?xml version="1.0" encoding="UTF-8"?><Relationships xmlns="http://schemas.openxmlformats.org/package/2006/relationships"><Relationship Id="rId1" Type="http://schemas.openxmlformats.org/officeDocument/2006/relationships/printerSettings" Target="../printerSettings/printerSettings38.bin" /><Relationship Id="rId2" Type="http://schemas.openxmlformats.org/officeDocument/2006/relationships/printerSettings" Target="../printerSettings/printerSettings39.bin" /></Relationships>
</file>

<file path=xl/worksheets/_rels/sheet21.xml.rels><?xml version="1.0" encoding="UTF-8"?><Relationships xmlns="http://schemas.openxmlformats.org/package/2006/relationships"><Relationship Id="rId1" Type="http://schemas.openxmlformats.org/officeDocument/2006/relationships/printerSettings" Target="../printerSettings/printerSettings40.bin" /><Relationship Id="rId2" Type="http://schemas.openxmlformats.org/officeDocument/2006/relationships/printerSettings" Target="../printerSettings/printerSettings41.bin" /></Relationships>
</file>

<file path=xl/worksheets/_rels/sheet22.xml.rels><?xml version="1.0" encoding="UTF-8"?><Relationships xmlns="http://schemas.openxmlformats.org/package/2006/relationships"><Relationship Id="rId1" Type="http://schemas.openxmlformats.org/officeDocument/2006/relationships/printerSettings" Target="../printerSettings/printerSettings42.bin" /><Relationship Id="rId2" Type="http://schemas.openxmlformats.org/officeDocument/2006/relationships/printerSettings" Target="../printerSettings/printerSettings43.bin" /></Relationships>
</file>

<file path=xl/worksheets/_rels/sheet23.xml.rels><?xml version="1.0" encoding="UTF-8"?><Relationships xmlns="http://schemas.openxmlformats.org/package/2006/relationships"><Relationship Id="rId1" Type="http://schemas.openxmlformats.org/officeDocument/2006/relationships/printerSettings" Target="../printerSettings/printerSettings44.bin" /><Relationship Id="rId2" Type="http://schemas.openxmlformats.org/officeDocument/2006/relationships/printerSettings" Target="../printerSettings/printerSettings45.bin" /></Relationships>
</file>

<file path=xl/worksheets/_rels/sheet24.xml.rels><?xml version="1.0" encoding="UTF-8"?><Relationships xmlns="http://schemas.openxmlformats.org/package/2006/relationships"><Relationship Id="rId1" Type="http://schemas.openxmlformats.org/officeDocument/2006/relationships/printerSettings" Target="../printerSettings/printerSettings46.bin" /><Relationship Id="rId2" Type="http://schemas.openxmlformats.org/officeDocument/2006/relationships/printerSettings" Target="../printerSettings/printerSettings47.bin" /></Relationships>
</file>

<file path=xl/worksheets/_rels/sheet25.xml.rels><?xml version="1.0" encoding="UTF-8"?><Relationships xmlns="http://schemas.openxmlformats.org/package/2006/relationships"><Relationship Id="rId1" Type="http://schemas.openxmlformats.org/officeDocument/2006/relationships/printerSettings" Target="../printerSettings/printerSettings48.bin" /><Relationship Id="rId2" Type="http://schemas.openxmlformats.org/officeDocument/2006/relationships/printerSettings" Target="../printerSettings/printerSettings49.bin" /></Relationships>
</file>

<file path=xl/worksheets/_rels/sheet26.xml.rels><?xml version="1.0" encoding="UTF-8"?><Relationships xmlns="http://schemas.openxmlformats.org/package/2006/relationships"><Relationship Id="rId1" Type="http://schemas.openxmlformats.org/officeDocument/2006/relationships/printerSettings" Target="../printerSettings/printerSettings50.bin" /><Relationship Id="rId2" Type="http://schemas.openxmlformats.org/officeDocument/2006/relationships/printerSettings" Target="../printerSettings/printerSettings51.bin" /></Relationships>
</file>

<file path=xl/worksheets/_rels/sheet27.xml.rels><?xml version="1.0" encoding="UTF-8"?><Relationships xmlns="http://schemas.openxmlformats.org/package/2006/relationships"><Relationship Id="rId1" Type="http://schemas.openxmlformats.org/officeDocument/2006/relationships/printerSettings" Target="../printerSettings/printerSettings52.bin" /><Relationship Id="rId2" Type="http://schemas.openxmlformats.org/officeDocument/2006/relationships/printerSettings" Target="../printerSettings/printerSettings53.bin" /></Relationships>
</file>

<file path=xl/worksheets/_rels/sheet28.xml.rels><?xml version="1.0" encoding="UTF-8"?><Relationships xmlns="http://schemas.openxmlformats.org/package/2006/relationships"><Relationship Id="rId1" Type="http://schemas.openxmlformats.org/officeDocument/2006/relationships/printerSettings" Target="../printerSettings/printerSettings54.bin" /><Relationship Id="rId2" Type="http://schemas.openxmlformats.org/officeDocument/2006/relationships/printerSettings" Target="../printerSettings/printerSettings55.bin" /></Relationships>
</file>

<file path=xl/worksheets/_rels/sheet29.xml.rels><?xml version="1.0" encoding="UTF-8"?><Relationships xmlns="http://schemas.openxmlformats.org/package/2006/relationships"><Relationship Id="rId1" Type="http://schemas.openxmlformats.org/officeDocument/2006/relationships/printerSettings" Target="../printerSettings/printerSettings56.bin" /><Relationship Id="rId2" Type="http://schemas.openxmlformats.org/officeDocument/2006/relationships/printerSettings" Target="../printerSettings/printerSettings57.bin" /></Relationships>
</file>

<file path=xl/worksheets/_rels/sheet3.xml.rels><?xml version="1.0" encoding="UTF-8"?><Relationships xmlns="http://schemas.openxmlformats.org/package/2006/relationships"><Relationship Id="rId1" Type="http://schemas.openxmlformats.org/officeDocument/2006/relationships/printerSettings" Target="../printerSettings/printerSettings5.bin" /><Relationship Id="rId2" Type="http://schemas.openxmlformats.org/officeDocument/2006/relationships/printerSettings" Target="../printerSettings/printerSettings6.bin" /></Relationships>
</file>

<file path=xl/worksheets/_rels/sheet30.xml.rels><?xml version="1.0" encoding="UTF-8"?><Relationships xmlns="http://schemas.openxmlformats.org/package/2006/relationships"><Relationship Id="rId1" Type="http://schemas.openxmlformats.org/officeDocument/2006/relationships/printerSettings" Target="../printerSettings/printerSettings58.bin" /><Relationship Id="rId2" Type="http://schemas.openxmlformats.org/officeDocument/2006/relationships/printerSettings" Target="../printerSettings/printerSettings59.bin" /></Relationships>
</file>

<file path=xl/worksheets/_rels/sheet31.xml.rels><?xml version="1.0" encoding="UTF-8"?><Relationships xmlns="http://schemas.openxmlformats.org/package/2006/relationships"><Relationship Id="rId1" Type="http://schemas.openxmlformats.org/officeDocument/2006/relationships/printerSettings" Target="../printerSettings/printerSettings60.bin" /><Relationship Id="rId2" Type="http://schemas.openxmlformats.org/officeDocument/2006/relationships/printerSettings" Target="../printerSettings/printerSettings61.bin" /></Relationships>
</file>

<file path=xl/worksheets/_rels/sheet32.xml.rels><?xml version="1.0" encoding="UTF-8"?><Relationships xmlns="http://schemas.openxmlformats.org/package/2006/relationships"><Relationship Id="rId1" Type="http://schemas.openxmlformats.org/officeDocument/2006/relationships/printerSettings" Target="../printerSettings/printerSettings62.bin" /><Relationship Id="rId2" Type="http://schemas.openxmlformats.org/officeDocument/2006/relationships/printerSettings" Target="../printerSettings/printerSettings63.bin" /><Relationship Id="rId3" Type="http://schemas.openxmlformats.org/officeDocument/2006/relationships/drawing" Target="../drawings/drawing12.xml" /></Relationships>
</file>

<file path=xl/worksheets/_rels/sheet33.xml.rels><?xml version="1.0" encoding="UTF-8"?><Relationships xmlns="http://schemas.openxmlformats.org/package/2006/relationships"><Relationship Id="rId1" Type="http://schemas.openxmlformats.org/officeDocument/2006/relationships/printerSettings" Target="../printerSettings/printerSettings64.bin" /><Relationship Id="rId2" Type="http://schemas.openxmlformats.org/officeDocument/2006/relationships/printerSettings" Target="../printerSettings/printerSettings65.bin" /></Relationships>
</file>

<file path=xl/worksheets/_rels/sheet34.xml.rels><?xml version="1.0" encoding="UTF-8"?><Relationships xmlns="http://schemas.openxmlformats.org/package/2006/relationships"><Relationship Id="rId1" Type="http://schemas.openxmlformats.org/officeDocument/2006/relationships/printerSettings" Target="../printerSettings/printerSettings66.bin" /><Relationship Id="rId2" Type="http://schemas.openxmlformats.org/officeDocument/2006/relationships/printerSettings" Target="../printerSettings/printerSettings67.bin" /><Relationship Id="rId3" Type="http://schemas.openxmlformats.org/officeDocument/2006/relationships/drawing" Target="../drawings/drawing13.xml" /></Relationships>
</file>

<file path=xl/worksheets/_rels/sheet35.xml.rels><?xml version="1.0" encoding="UTF-8"?><Relationships xmlns="http://schemas.openxmlformats.org/package/2006/relationships"><Relationship Id="rId1" Type="http://schemas.openxmlformats.org/officeDocument/2006/relationships/printerSettings" Target="../printerSettings/printerSettings68.bin" /><Relationship Id="rId2" Type="http://schemas.openxmlformats.org/officeDocument/2006/relationships/printerSettings" Target="../printerSettings/printerSettings69.bin" /></Relationships>
</file>

<file path=xl/worksheets/_rels/sheet36.xml.rels><?xml version="1.0" encoding="UTF-8"?><Relationships xmlns="http://schemas.openxmlformats.org/package/2006/relationships"><Relationship Id="rId1" Type="http://schemas.openxmlformats.org/officeDocument/2006/relationships/printerSettings" Target="../printerSettings/printerSettings70.bin" /><Relationship Id="rId2" Type="http://schemas.openxmlformats.org/officeDocument/2006/relationships/printerSettings" Target="../printerSettings/printerSettings71.bin" /></Relationships>
</file>

<file path=xl/worksheets/_rels/sheet37.xml.rels><?xml version="1.0" encoding="UTF-8"?><Relationships xmlns="http://schemas.openxmlformats.org/package/2006/relationships"><Relationship Id="rId1" Type="http://schemas.openxmlformats.org/officeDocument/2006/relationships/printerSettings" Target="../printerSettings/printerSettings72.bin" /><Relationship Id="rId2" Type="http://schemas.openxmlformats.org/officeDocument/2006/relationships/printerSettings" Target="../printerSettings/printerSettings73.bin" /></Relationships>
</file>

<file path=xl/worksheets/_rels/sheet38.xml.rels><?xml version="1.0" encoding="UTF-8"?><Relationships xmlns="http://schemas.openxmlformats.org/package/2006/relationships"><Relationship Id="rId1" Type="http://schemas.openxmlformats.org/officeDocument/2006/relationships/printerSettings" Target="../printerSettings/printerSettings74.bin" /><Relationship Id="rId2" Type="http://schemas.openxmlformats.org/officeDocument/2006/relationships/printerSettings" Target="../printerSettings/printerSettings75.bin" /></Relationships>
</file>

<file path=xl/worksheets/_rels/sheet39.xml.rels><?xml version="1.0" encoding="UTF-8"?><Relationships xmlns="http://schemas.openxmlformats.org/package/2006/relationships"><Relationship Id="rId1" Type="http://schemas.openxmlformats.org/officeDocument/2006/relationships/printerSettings" Target="../printerSettings/printerSettings76.bin" /><Relationship Id="rId2" Type="http://schemas.openxmlformats.org/officeDocument/2006/relationships/printerSettings" Target="../printerSettings/printerSettings77.bin" /><Relationship Id="rId3" Type="http://schemas.openxmlformats.org/officeDocument/2006/relationships/drawing" Target="../drawings/drawing14.xml" /></Relationships>
</file>

<file path=xl/worksheets/_rels/sheet4.xml.rels><?xml version="1.0" encoding="UTF-8"?><Relationships xmlns="http://schemas.openxmlformats.org/package/2006/relationships"><Relationship Id="rId1" Type="http://schemas.openxmlformats.org/officeDocument/2006/relationships/printerSettings" Target="../printerSettings/printerSettings7.bin" /></Relationships>
</file>

<file path=xl/worksheets/_rels/sheet40.xml.rels><?xml version="1.0" encoding="UTF-8"?><Relationships xmlns="http://schemas.openxmlformats.org/package/2006/relationships"><Relationship Id="rId1" Type="http://schemas.openxmlformats.org/officeDocument/2006/relationships/printerSettings" Target="../printerSettings/printerSettings78.bin" /><Relationship Id="rId2" Type="http://schemas.openxmlformats.org/officeDocument/2006/relationships/printerSettings" Target="../printerSettings/printerSettings79.bin" /></Relationships>
</file>

<file path=xl/worksheets/_rels/sheet41.xml.rels><?xml version="1.0" encoding="UTF-8"?><Relationships xmlns="http://schemas.openxmlformats.org/package/2006/relationships"><Relationship Id="rId1" Type="http://schemas.openxmlformats.org/officeDocument/2006/relationships/printerSettings" Target="../printerSettings/printerSettings80.bin" /></Relationships>
</file>

<file path=xl/worksheets/_rels/sheet42.xml.rels><?xml version="1.0" encoding="UTF-8"?><Relationships xmlns="http://schemas.openxmlformats.org/package/2006/relationships"><Relationship Id="rId1" Type="http://schemas.openxmlformats.org/officeDocument/2006/relationships/printerSettings" Target="../printerSettings/printerSettings81.bin" /><Relationship Id="rId2" Type="http://schemas.openxmlformats.org/officeDocument/2006/relationships/printerSettings" Target="../printerSettings/printerSettings82.bin" /><Relationship Id="rId3" Type="http://schemas.openxmlformats.org/officeDocument/2006/relationships/drawing" Target="../drawings/drawing15.xml" /></Relationships>
</file>

<file path=xl/worksheets/_rels/sheet43.xml.rels><?xml version="1.0" encoding="UTF-8"?><Relationships xmlns="http://schemas.openxmlformats.org/package/2006/relationships"><Relationship Id="rId1" Type="http://schemas.openxmlformats.org/officeDocument/2006/relationships/printerSettings" Target="../printerSettings/printerSettings83.bin" /><Relationship Id="rId2" Type="http://schemas.openxmlformats.org/officeDocument/2006/relationships/printerSettings" Target="../printerSettings/printerSettings84.bin" /></Relationships>
</file>

<file path=xl/worksheets/_rels/sheet44.xml.rels><?xml version="1.0" encoding="UTF-8"?><Relationships xmlns="http://schemas.openxmlformats.org/package/2006/relationships"><Relationship Id="rId1" Type="http://schemas.openxmlformats.org/officeDocument/2006/relationships/printerSettings" Target="../printerSettings/printerSettings85.bin" /><Relationship Id="rId2" Type="http://schemas.openxmlformats.org/officeDocument/2006/relationships/printerSettings" Target="../printerSettings/printerSettings86.bin" /></Relationships>
</file>

<file path=xl/worksheets/_rels/sheet45.xml.rels><?xml version="1.0" encoding="UTF-8"?><Relationships xmlns="http://schemas.openxmlformats.org/package/2006/relationships"><Relationship Id="rId1" Type="http://schemas.openxmlformats.org/officeDocument/2006/relationships/printerSettings" Target="../printerSettings/printerSettings87.bin" /><Relationship Id="rId2" Type="http://schemas.openxmlformats.org/officeDocument/2006/relationships/printerSettings" Target="../printerSettings/printerSettings88.bin" /></Relationships>
</file>

<file path=xl/worksheets/_rels/sheet46.xml.rels><?xml version="1.0" encoding="UTF-8"?><Relationships xmlns="http://schemas.openxmlformats.org/package/2006/relationships"><Relationship Id="rId1" Type="http://schemas.openxmlformats.org/officeDocument/2006/relationships/printerSettings" Target="../printerSettings/printerSettings89.bin" /><Relationship Id="rId2" Type="http://schemas.openxmlformats.org/officeDocument/2006/relationships/printerSettings" Target="../printerSettings/printerSettings90.bin" /></Relationships>
</file>

<file path=xl/worksheets/_rels/sheet47.xml.rels><?xml version="1.0" encoding="UTF-8"?><Relationships xmlns="http://schemas.openxmlformats.org/package/2006/relationships"><Relationship Id="rId1" Type="http://schemas.openxmlformats.org/officeDocument/2006/relationships/printerSettings" Target="../printerSettings/printerSettings91.bin" /><Relationship Id="rId2" Type="http://schemas.openxmlformats.org/officeDocument/2006/relationships/printerSettings" Target="../printerSettings/printerSettings92.bin" /></Relationships>
</file>

<file path=xl/worksheets/_rels/sheet48.xml.rels><?xml version="1.0" encoding="UTF-8"?><Relationships xmlns="http://schemas.openxmlformats.org/package/2006/relationships"><Relationship Id="rId1" Type="http://schemas.openxmlformats.org/officeDocument/2006/relationships/printerSettings" Target="../printerSettings/printerSettings93.bin" /><Relationship Id="rId2" Type="http://schemas.openxmlformats.org/officeDocument/2006/relationships/printerSettings" Target="../printerSettings/printerSettings94.bin" /></Relationships>
</file>

<file path=xl/worksheets/_rels/sheet49.xml.rels><?xml version="1.0" encoding="UTF-8"?><Relationships xmlns="http://schemas.openxmlformats.org/package/2006/relationships"><Relationship Id="rId1" Type="http://schemas.openxmlformats.org/officeDocument/2006/relationships/printerSettings" Target="../printerSettings/printerSettings95.bin" /><Relationship Id="rId2" Type="http://schemas.openxmlformats.org/officeDocument/2006/relationships/printerSettings" Target="../printerSettings/printerSettings96.bin" /><Relationship Id="rId3" Type="http://schemas.openxmlformats.org/officeDocument/2006/relationships/drawing" Target="../drawings/drawing16.xml" /></Relationships>
</file>

<file path=xl/worksheets/_rels/sheet5.xml.rels><?xml version="1.0" encoding="UTF-8"?><Relationships xmlns="http://schemas.openxmlformats.org/package/2006/relationships"><Relationship Id="rId1" Type="http://schemas.openxmlformats.org/officeDocument/2006/relationships/printerSettings" Target="../printerSettings/printerSettings8.bin" /><Relationship Id="rId2" Type="http://schemas.openxmlformats.org/officeDocument/2006/relationships/printerSettings" Target="../printerSettings/printerSettings9.bin" /><Relationship Id="rId3" Type="http://schemas.openxmlformats.org/officeDocument/2006/relationships/drawing" Target="../drawings/drawing2.xml" /></Relationships>
</file>

<file path=xl/worksheets/_rels/sheet50.xml.rels><?xml version="1.0" encoding="UTF-8"?><Relationships xmlns="http://schemas.openxmlformats.org/package/2006/relationships"><Relationship Id="rId1" Type="http://schemas.openxmlformats.org/officeDocument/2006/relationships/printerSettings" Target="../printerSettings/printerSettings97.bin" /><Relationship Id="rId2" Type="http://schemas.openxmlformats.org/officeDocument/2006/relationships/printerSettings" Target="../printerSettings/printerSettings98.bin" /><Relationship Id="rId3" Type="http://schemas.openxmlformats.org/officeDocument/2006/relationships/drawing" Target="../drawings/drawing17.xml" /></Relationships>
</file>

<file path=xl/worksheets/_rels/sheet51.xml.rels><?xml version="1.0" encoding="UTF-8"?><Relationships xmlns="http://schemas.openxmlformats.org/package/2006/relationships"><Relationship Id="rId1" Type="http://schemas.openxmlformats.org/officeDocument/2006/relationships/printerSettings" Target="../printerSettings/printerSettings99.bin" /><Relationship Id="rId2" Type="http://schemas.openxmlformats.org/officeDocument/2006/relationships/printerSettings" Target="../printerSettings/printerSettings100.bin" /></Relationships>
</file>

<file path=xl/worksheets/_rels/sheet52.xml.rels><?xml version="1.0" encoding="UTF-8"?><Relationships xmlns="http://schemas.openxmlformats.org/package/2006/relationships"><Relationship Id="rId1" Type="http://schemas.openxmlformats.org/officeDocument/2006/relationships/printerSettings" Target="../printerSettings/printerSettings101.bin" /><Relationship Id="rId2" Type="http://schemas.openxmlformats.org/officeDocument/2006/relationships/printerSettings" Target="../printerSettings/printerSettings102.bin" /></Relationships>
</file>

<file path=xl/worksheets/_rels/sheet53.xml.rels><?xml version="1.0" encoding="UTF-8"?><Relationships xmlns="http://schemas.openxmlformats.org/package/2006/relationships"><Relationship Id="rId1" Type="http://schemas.openxmlformats.org/officeDocument/2006/relationships/printerSettings" Target="../printerSettings/printerSettings103.bin" /><Relationship Id="rId2" Type="http://schemas.openxmlformats.org/officeDocument/2006/relationships/printerSettings" Target="../printerSettings/printerSettings104.bin" /></Relationships>
</file>

<file path=xl/worksheets/_rels/sheet54.xml.rels><?xml version="1.0" encoding="UTF-8"?><Relationships xmlns="http://schemas.openxmlformats.org/package/2006/relationships"><Relationship Id="rId1" Type="http://schemas.openxmlformats.org/officeDocument/2006/relationships/printerSettings" Target="../printerSettings/printerSettings105.bin" /><Relationship Id="rId2" Type="http://schemas.openxmlformats.org/officeDocument/2006/relationships/printerSettings" Target="../printerSettings/printerSettings106.bin" /></Relationships>
</file>

<file path=xl/worksheets/_rels/sheet55.xml.rels><?xml version="1.0" encoding="UTF-8"?><Relationships xmlns="http://schemas.openxmlformats.org/package/2006/relationships"><Relationship Id="rId1" Type="http://schemas.openxmlformats.org/officeDocument/2006/relationships/printerSettings" Target="../printerSettings/printerSettings107.bin" /><Relationship Id="rId2" Type="http://schemas.openxmlformats.org/officeDocument/2006/relationships/printerSettings" Target="../printerSettings/printerSettings108.bin" /></Relationships>
</file>

<file path=xl/worksheets/_rels/sheet56.xml.rels><?xml version="1.0" encoding="UTF-8"?><Relationships xmlns="http://schemas.openxmlformats.org/package/2006/relationships"><Relationship Id="rId1" Type="http://schemas.openxmlformats.org/officeDocument/2006/relationships/printerSettings" Target="../printerSettings/printerSettings109.bin" /><Relationship Id="rId2" Type="http://schemas.openxmlformats.org/officeDocument/2006/relationships/printerSettings" Target="../printerSettings/printerSettings110.bin" /></Relationships>
</file>

<file path=xl/worksheets/_rels/sheet57.xml.rels><?xml version="1.0" encoding="UTF-8"?><Relationships xmlns="http://schemas.openxmlformats.org/package/2006/relationships"><Relationship Id="rId1" Type="http://schemas.openxmlformats.org/officeDocument/2006/relationships/printerSettings" Target="../printerSettings/printerSettings111.bin" /><Relationship Id="rId2" Type="http://schemas.openxmlformats.org/officeDocument/2006/relationships/printerSettings" Target="../printerSettings/printerSettings112.bin" /></Relationships>
</file>

<file path=xl/worksheets/_rels/sheet58.xml.rels><?xml version="1.0" encoding="UTF-8"?><Relationships xmlns="http://schemas.openxmlformats.org/package/2006/relationships"><Relationship Id="rId1" Type="http://schemas.openxmlformats.org/officeDocument/2006/relationships/printerSettings" Target="../printerSettings/printerSettings113.bin" /><Relationship Id="rId2" Type="http://schemas.openxmlformats.org/officeDocument/2006/relationships/printerSettings" Target="../printerSettings/printerSettings114.bin" /></Relationships>
</file>

<file path=xl/worksheets/_rels/sheet59.xml.rels><?xml version="1.0" encoding="UTF-8"?><Relationships xmlns="http://schemas.openxmlformats.org/package/2006/relationships"><Relationship Id="rId1" Type="http://schemas.openxmlformats.org/officeDocument/2006/relationships/printerSettings" Target="../printerSettings/printerSettings115.bin" /><Relationship Id="rId2" Type="http://schemas.openxmlformats.org/officeDocument/2006/relationships/printerSettings" Target="../printerSettings/printerSettings116.bin" /><Relationship Id="rId3" Type="http://schemas.openxmlformats.org/officeDocument/2006/relationships/drawing" Target="../drawings/drawing18.xml" /></Relationships>
</file>

<file path=xl/worksheets/_rels/sheet6.xml.rels><?xml version="1.0" encoding="UTF-8"?><Relationships xmlns="http://schemas.openxmlformats.org/package/2006/relationships"><Relationship Id="rId1" Type="http://schemas.openxmlformats.org/officeDocument/2006/relationships/printerSettings" Target="../printerSettings/printerSettings10.bin" /><Relationship Id="rId2" Type="http://schemas.openxmlformats.org/officeDocument/2006/relationships/printerSettings" Target="../printerSettings/printerSettings11.bin" /><Relationship Id="rId3" Type="http://schemas.openxmlformats.org/officeDocument/2006/relationships/drawing" Target="../drawings/drawing3.xml" /></Relationships>
</file>

<file path=xl/worksheets/_rels/sheet60.xml.rels><?xml version="1.0" encoding="UTF-8"?><Relationships xmlns="http://schemas.openxmlformats.org/package/2006/relationships"><Relationship Id="rId1" Type="http://schemas.openxmlformats.org/officeDocument/2006/relationships/printerSettings" Target="../printerSettings/printerSettings117.bin" /><Relationship Id="rId2" Type="http://schemas.openxmlformats.org/officeDocument/2006/relationships/printerSettings" Target="../printerSettings/printerSettings118.bin" /><Relationship Id="rId3" Type="http://schemas.openxmlformats.org/officeDocument/2006/relationships/drawing" Target="../drawings/drawing19.xml" /></Relationships>
</file>

<file path=xl/worksheets/_rels/sheet61.xml.rels><?xml version="1.0" encoding="UTF-8"?><Relationships xmlns="http://schemas.openxmlformats.org/package/2006/relationships"><Relationship Id="rId1" Type="http://schemas.openxmlformats.org/officeDocument/2006/relationships/printerSettings" Target="../printerSettings/printerSettings119.bin" /><Relationship Id="rId2" Type="http://schemas.openxmlformats.org/officeDocument/2006/relationships/printerSettings" Target="../printerSettings/printerSettings120.bin" /></Relationships>
</file>

<file path=xl/worksheets/_rels/sheet62.xml.rels><?xml version="1.0" encoding="UTF-8"?><Relationships xmlns="http://schemas.openxmlformats.org/package/2006/relationships"><Relationship Id="rId1" Type="http://schemas.openxmlformats.org/officeDocument/2006/relationships/printerSettings" Target="../printerSettings/printerSettings121.bin" /><Relationship Id="rId2" Type="http://schemas.openxmlformats.org/officeDocument/2006/relationships/printerSettings" Target="../printerSettings/printerSettings122.bin" /></Relationships>
</file>

<file path=xl/worksheets/_rels/sheet63.xml.rels><?xml version="1.0" encoding="UTF-8"?><Relationships xmlns="http://schemas.openxmlformats.org/package/2006/relationships"><Relationship Id="rId1" Type="http://schemas.openxmlformats.org/officeDocument/2006/relationships/printerSettings" Target="../printerSettings/printerSettings123.bin" /><Relationship Id="rId2" Type="http://schemas.openxmlformats.org/officeDocument/2006/relationships/drawing" Target="../drawings/drawing20.xml" /></Relationships>
</file>

<file path=xl/worksheets/_rels/sheet64.xml.rels><?xml version="1.0" encoding="UTF-8"?><Relationships xmlns="http://schemas.openxmlformats.org/package/2006/relationships"><Relationship Id="rId1" Type="http://schemas.openxmlformats.org/officeDocument/2006/relationships/printerSettings" Target="../printerSettings/printerSettings124.bin" /><Relationship Id="rId2" Type="http://schemas.openxmlformats.org/officeDocument/2006/relationships/drawing" Target="../drawings/drawing21.xml" /><Relationship Id="rId3" Type="http://schemas.openxmlformats.org/officeDocument/2006/relationships/vmlDrawing" Target="../drawings/vmlDrawing4.vml" /><Relationship Id="rId4" Type="http://schemas.openxmlformats.org/officeDocument/2006/relationships/ctrlProp" Target="../ctrlProps/ctrlProp1.xml" /><Relationship Id="rId5" Type="http://schemas.openxmlformats.org/officeDocument/2006/relationships/ctrlProp" Target="../ctrlProps/ctrlProp2.xml" /><Relationship Id="rId6" Type="http://schemas.openxmlformats.org/officeDocument/2006/relationships/ctrlProp" Target="../ctrlProps/ctrlProp3.xml" /><Relationship Id="rId7" Type="http://schemas.openxmlformats.org/officeDocument/2006/relationships/ctrlProp" Target="../ctrlProps/ctrlProp4.xml" /><Relationship Id="rId8" Type="http://schemas.openxmlformats.org/officeDocument/2006/relationships/ctrlProp" Target="../ctrlProps/ctrlProp5.xml" /><Relationship Id="rId9" Type="http://schemas.openxmlformats.org/officeDocument/2006/relationships/ctrlProp" Target="../ctrlProps/ctrlProp6.xml" /><Relationship Id="rId10" Type="http://schemas.openxmlformats.org/officeDocument/2006/relationships/ctrlProp" Target="../ctrlProps/ctrlProp7.xml" /><Relationship Id="rId11" Type="http://schemas.openxmlformats.org/officeDocument/2006/relationships/ctrlProp" Target="../ctrlProps/ctrlProp8.xml" /><Relationship Id="rId12" Type="http://schemas.openxmlformats.org/officeDocument/2006/relationships/ctrlProp" Target="../ctrlProps/ctrlProp9.xml" /><Relationship Id="rId13" Type="http://schemas.openxmlformats.org/officeDocument/2006/relationships/ctrlProp" Target="../ctrlProps/ctrlProp10.xml" /><Relationship Id="rId14" Type="http://schemas.openxmlformats.org/officeDocument/2006/relationships/ctrlProp" Target="../ctrlProps/ctrlProp11.xml" /><Relationship Id="rId15" Type="http://schemas.openxmlformats.org/officeDocument/2006/relationships/ctrlProp" Target="../ctrlProps/ctrlProp12.xml" /><Relationship Id="rId16" Type="http://schemas.openxmlformats.org/officeDocument/2006/relationships/ctrlProp" Target="../ctrlProps/ctrlProp13.xml" /><Relationship Id="rId17" Type="http://schemas.openxmlformats.org/officeDocument/2006/relationships/ctrlProp" Target="../ctrlProps/ctrlProp14.xml" /><Relationship Id="rId18" Type="http://schemas.openxmlformats.org/officeDocument/2006/relationships/ctrlProp" Target="../ctrlProps/ctrlProp15.xml" /><Relationship Id="rId19" Type="http://schemas.openxmlformats.org/officeDocument/2006/relationships/ctrlProp" Target="../ctrlProps/ctrlProp16.xml" /><Relationship Id="rId20" Type="http://schemas.openxmlformats.org/officeDocument/2006/relationships/ctrlProp" Target="../ctrlProps/ctrlProp17.xml" /><Relationship Id="rId21" Type="http://schemas.openxmlformats.org/officeDocument/2006/relationships/ctrlProp" Target="../ctrlProps/ctrlProp18.xml" /><Relationship Id="rId22" Type="http://schemas.openxmlformats.org/officeDocument/2006/relationships/ctrlProp" Target="../ctrlProps/ctrlProp19.xml" /><Relationship Id="rId23" Type="http://schemas.openxmlformats.org/officeDocument/2006/relationships/ctrlProp" Target="../ctrlProps/ctrlProp20.xml" /><Relationship Id="rId24" Type="http://schemas.openxmlformats.org/officeDocument/2006/relationships/ctrlProp" Target="../ctrlProps/ctrlProp21.xml" /></Relationships>
</file>

<file path=xl/worksheets/_rels/sheet65.xml.rels><?xml version="1.0" encoding="UTF-8"?><Relationships xmlns="http://schemas.openxmlformats.org/package/2006/relationships"><Relationship Id="rId1" Type="http://schemas.openxmlformats.org/officeDocument/2006/relationships/printerSettings" Target="../printerSettings/printerSettings125.bin" /><Relationship Id="rId2" Type="http://schemas.openxmlformats.org/officeDocument/2006/relationships/printerSettings" Target="../printerSettings/printerSettings126.bin" /></Relationships>
</file>

<file path=xl/worksheets/_rels/sheet66.xml.rels><?xml version="1.0" encoding="UTF-8"?><Relationships xmlns="http://schemas.openxmlformats.org/package/2006/relationships"><Relationship Id="rId1" Type="http://schemas.openxmlformats.org/officeDocument/2006/relationships/printerSettings" Target="../printerSettings/printerSettings127.bin" /><Relationship Id="rId2" Type="http://schemas.openxmlformats.org/officeDocument/2006/relationships/printerSettings" Target="../printerSettings/printerSettings128.bin" /></Relationships>
</file>

<file path=xl/worksheets/_rels/sheet67.xml.rels><?xml version="1.0" encoding="UTF-8"?><Relationships xmlns="http://schemas.openxmlformats.org/package/2006/relationships"><Relationship Id="rId1" Type="http://schemas.openxmlformats.org/officeDocument/2006/relationships/printerSettings" Target="../printerSettings/printerSettings129.bin" /></Relationships>
</file>

<file path=xl/worksheets/_rels/sheet68.xml.rels><?xml version="1.0" encoding="UTF-8"?><Relationships xmlns="http://schemas.openxmlformats.org/package/2006/relationships"><Relationship Id="rId1" Type="http://schemas.openxmlformats.org/officeDocument/2006/relationships/printerSettings" Target="../printerSettings/printerSettings130.bin" /><Relationship Id="rId2" Type="http://schemas.openxmlformats.org/officeDocument/2006/relationships/printerSettings" Target="../printerSettings/printerSettings131.bin" /></Relationships>
</file>

<file path=xl/worksheets/_rels/sheet69.xml.rels><?xml version="1.0" encoding="UTF-8"?><Relationships xmlns="http://schemas.openxmlformats.org/package/2006/relationships"><Relationship Id="rId1" Type="http://schemas.openxmlformats.org/officeDocument/2006/relationships/printerSettings" Target="../printerSettings/printerSettings132.bin" /><Relationship Id="rId2" Type="http://schemas.openxmlformats.org/officeDocument/2006/relationships/printerSettings" Target="../printerSettings/printerSettings133.bin" /></Relationships>
</file>

<file path=xl/worksheets/_rels/sheet7.xml.rels><?xml version="1.0" encoding="UTF-8"?><Relationships xmlns="http://schemas.openxmlformats.org/package/2006/relationships"><Relationship Id="rId1" Type="http://schemas.openxmlformats.org/officeDocument/2006/relationships/printerSettings" Target="../printerSettings/printerSettings12.bin" /><Relationship Id="rId2" Type="http://schemas.openxmlformats.org/officeDocument/2006/relationships/printerSettings" Target="../printerSettings/printerSettings13.bin" /><Relationship Id="rId3" Type="http://schemas.openxmlformats.org/officeDocument/2006/relationships/drawing" Target="../drawings/drawing4.xml" /></Relationships>
</file>

<file path=xl/worksheets/_rels/sheet70.xml.rels><?xml version="1.0" encoding="UTF-8"?><Relationships xmlns="http://schemas.openxmlformats.org/package/2006/relationships"><Relationship Id="rId1" Type="http://schemas.openxmlformats.org/officeDocument/2006/relationships/printerSettings" Target="../printerSettings/printerSettings134.bin" /><Relationship Id="rId2" Type="http://schemas.openxmlformats.org/officeDocument/2006/relationships/printerSettings" Target="../printerSettings/printerSettings135.bin" /><Relationship Id="rId3" Type="http://schemas.openxmlformats.org/officeDocument/2006/relationships/drawing" Target="../drawings/drawing22.xml" /></Relationships>
</file>

<file path=xl/worksheets/_rels/sheet71.xml.rels><?xml version="1.0" encoding="UTF-8"?><Relationships xmlns="http://schemas.openxmlformats.org/package/2006/relationships"><Relationship Id="rId1" Type="http://schemas.openxmlformats.org/officeDocument/2006/relationships/printerSettings" Target="../printerSettings/printerSettings136.bin" /><Relationship Id="rId2" Type="http://schemas.openxmlformats.org/officeDocument/2006/relationships/printerSettings" Target="../printerSettings/printerSettings137.bin" /></Relationships>
</file>

<file path=xl/worksheets/_rels/sheet72.xml.rels><?xml version="1.0" encoding="UTF-8"?><Relationships xmlns="http://schemas.openxmlformats.org/package/2006/relationships"><Relationship Id="rId1" Type="http://schemas.openxmlformats.org/officeDocument/2006/relationships/printerSettings" Target="../printerSettings/printerSettings138.bin" /><Relationship Id="rId2" Type="http://schemas.openxmlformats.org/officeDocument/2006/relationships/printerSettings" Target="../printerSettings/printerSettings139.bin" /></Relationships>
</file>

<file path=xl/worksheets/_rels/sheet73.xml.rels><?xml version="1.0" encoding="UTF-8"?><Relationships xmlns="http://schemas.openxmlformats.org/package/2006/relationships"><Relationship Id="rId1" Type="http://schemas.openxmlformats.org/officeDocument/2006/relationships/printerSettings" Target="../printerSettings/printerSettings140.bin" /><Relationship Id="rId2" Type="http://schemas.openxmlformats.org/officeDocument/2006/relationships/printerSettings" Target="../printerSettings/printerSettings141.bin" /></Relationships>
</file>

<file path=xl/worksheets/_rels/sheet74.xml.rels><?xml version="1.0" encoding="UTF-8"?><Relationships xmlns="http://schemas.openxmlformats.org/package/2006/relationships"><Relationship Id="rId1" Type="http://schemas.openxmlformats.org/officeDocument/2006/relationships/printerSettings" Target="../printerSettings/printerSettings142.bin" /><Relationship Id="rId2" Type="http://schemas.openxmlformats.org/officeDocument/2006/relationships/printerSettings" Target="../printerSettings/printerSettings143.bin" /></Relationships>
</file>

<file path=xl/worksheets/_rels/sheet75.xml.rels><?xml version="1.0" encoding="UTF-8"?><Relationships xmlns="http://schemas.openxmlformats.org/package/2006/relationships"><Relationship Id="rId1" Type="http://schemas.openxmlformats.org/officeDocument/2006/relationships/printerSettings" Target="../printerSettings/printerSettings144.bin" /></Relationships>
</file>

<file path=xl/worksheets/_rels/sheet76.xml.rels><?xml version="1.0" encoding="UTF-8"?><Relationships xmlns="http://schemas.openxmlformats.org/package/2006/relationships"><Relationship Id="rId1" Type="http://schemas.openxmlformats.org/officeDocument/2006/relationships/printerSettings" Target="../printerSettings/printerSettings145.bin" /><Relationship Id="rId2" Type="http://schemas.openxmlformats.org/officeDocument/2006/relationships/printerSettings" Target="../printerSettings/printerSettings146.bin" /></Relationships>
</file>

<file path=xl/worksheets/_rels/sheet77.xml.rels><?xml version="1.0" encoding="UTF-8"?><Relationships xmlns="http://schemas.openxmlformats.org/package/2006/relationships"><Relationship Id="rId1" Type="http://schemas.openxmlformats.org/officeDocument/2006/relationships/printerSettings" Target="../printerSettings/printerSettings147.bin" /><Relationship Id="rId2" Type="http://schemas.openxmlformats.org/officeDocument/2006/relationships/printerSettings" Target="../printerSettings/printerSettings148.bin" /></Relationships>
</file>

<file path=xl/worksheets/_rels/sheet78.xml.rels><?xml version="1.0" encoding="UTF-8"?><Relationships xmlns="http://schemas.openxmlformats.org/package/2006/relationships"><Relationship Id="rId1" Type="http://schemas.openxmlformats.org/officeDocument/2006/relationships/printerSettings" Target="../printerSettings/printerSettings149.bin" /><Relationship Id="rId2" Type="http://schemas.openxmlformats.org/officeDocument/2006/relationships/printerSettings" Target="../printerSettings/printerSettings150.bin" /><Relationship Id="rId3" Type="http://schemas.openxmlformats.org/officeDocument/2006/relationships/drawing" Target="../drawings/drawing23.xml" /></Relationships>
</file>

<file path=xl/worksheets/_rels/sheet79.xml.rels><?xml version="1.0" encoding="UTF-8"?><Relationships xmlns="http://schemas.openxmlformats.org/package/2006/relationships"><Relationship Id="rId1" Type="http://schemas.openxmlformats.org/officeDocument/2006/relationships/printerSettings" Target="../printerSettings/printerSettings151.bin" /><Relationship Id="rId2" Type="http://schemas.openxmlformats.org/officeDocument/2006/relationships/printerSettings" Target="../printerSettings/printerSettings152.bin" /></Relationships>
</file>

<file path=xl/worksheets/_rels/sheet8.xml.rels><?xml version="1.0" encoding="UTF-8"?><Relationships xmlns="http://schemas.openxmlformats.org/package/2006/relationships"><Relationship Id="rId1" Type="http://schemas.openxmlformats.org/officeDocument/2006/relationships/printerSettings" Target="../printerSettings/printerSettings14.bin" /><Relationship Id="rId2" Type="http://schemas.openxmlformats.org/officeDocument/2006/relationships/printerSettings" Target="../printerSettings/printerSettings15.bin" /><Relationship Id="rId3" Type="http://schemas.openxmlformats.org/officeDocument/2006/relationships/drawing" Target="../drawings/drawing5.xml" /></Relationships>
</file>

<file path=xl/worksheets/_rels/sheet80.xml.rels><?xml version="1.0" encoding="UTF-8"?><Relationships xmlns="http://schemas.openxmlformats.org/package/2006/relationships"><Relationship Id="rId1" Type="http://schemas.openxmlformats.org/officeDocument/2006/relationships/printerSettings" Target="../printerSettings/printerSettings153.bin" /><Relationship Id="rId2" Type="http://schemas.openxmlformats.org/officeDocument/2006/relationships/printerSettings" Target="../printerSettings/printerSettings154.bin" /></Relationships>
</file>

<file path=xl/worksheets/_rels/sheet81.xml.rels><?xml version="1.0" encoding="UTF-8"?><Relationships xmlns="http://schemas.openxmlformats.org/package/2006/relationships"><Relationship Id="rId1" Type="http://schemas.openxmlformats.org/officeDocument/2006/relationships/printerSettings" Target="../printerSettings/printerSettings155.bin" /><Relationship Id="rId2" Type="http://schemas.openxmlformats.org/officeDocument/2006/relationships/printerSettings" Target="../printerSettings/printerSettings156.bin" /><Relationship Id="rId3" Type="http://schemas.openxmlformats.org/officeDocument/2006/relationships/drawing" Target="../drawings/drawing24.xml" /></Relationships>
</file>

<file path=xl/worksheets/_rels/sheet82.xml.rels><?xml version="1.0" encoding="UTF-8"?><Relationships xmlns="http://schemas.openxmlformats.org/package/2006/relationships"><Relationship Id="rId1" Type="http://schemas.openxmlformats.org/officeDocument/2006/relationships/printerSettings" Target="../printerSettings/printerSettings157.bin" /><Relationship Id="rId2" Type="http://schemas.openxmlformats.org/officeDocument/2006/relationships/printerSettings" Target="../printerSettings/printerSettings158.bin" /></Relationships>
</file>

<file path=xl/worksheets/_rels/sheet83.xml.rels><?xml version="1.0" encoding="UTF-8"?><Relationships xmlns="http://schemas.openxmlformats.org/package/2006/relationships"><Relationship Id="rId1" Type="http://schemas.openxmlformats.org/officeDocument/2006/relationships/printerSettings" Target="../printerSettings/printerSettings159.bin" /><Relationship Id="rId2" Type="http://schemas.openxmlformats.org/officeDocument/2006/relationships/printerSettings" Target="../printerSettings/printerSettings160.bin" /></Relationships>
</file>

<file path=xl/worksheets/_rels/sheet84.xml.rels><?xml version="1.0" encoding="UTF-8"?><Relationships xmlns="http://schemas.openxmlformats.org/package/2006/relationships"><Relationship Id="rId1" Type="http://schemas.openxmlformats.org/officeDocument/2006/relationships/printerSettings" Target="../printerSettings/printerSettings161.bin" /><Relationship Id="rId2" Type="http://schemas.openxmlformats.org/officeDocument/2006/relationships/printerSettings" Target="../printerSettings/printerSettings162.bin" /></Relationships>
</file>

<file path=xl/worksheets/_rels/sheet85.xml.rels><?xml version="1.0" encoding="UTF-8"?><Relationships xmlns="http://schemas.openxmlformats.org/package/2006/relationships"><Relationship Id="rId1" Type="http://schemas.openxmlformats.org/officeDocument/2006/relationships/printerSettings" Target="../printerSettings/printerSettings163.bin" /><Relationship Id="rId2" Type="http://schemas.openxmlformats.org/officeDocument/2006/relationships/printerSettings" Target="../printerSettings/printerSettings164.bin" /></Relationships>
</file>

<file path=xl/worksheets/_rels/sheet86.xml.rels><?xml version="1.0" encoding="UTF-8"?><Relationships xmlns="http://schemas.openxmlformats.org/package/2006/relationships"><Relationship Id="rId1" Type="http://schemas.openxmlformats.org/officeDocument/2006/relationships/printerSettings" Target="../printerSettings/printerSettings165.bin" /><Relationship Id="rId2" Type="http://schemas.openxmlformats.org/officeDocument/2006/relationships/printerSettings" Target="../printerSettings/printerSettings166.bin" /></Relationships>
</file>

<file path=xl/worksheets/_rels/sheet87.xml.rels><?xml version="1.0" encoding="UTF-8"?><Relationships xmlns="http://schemas.openxmlformats.org/package/2006/relationships"><Relationship Id="rId1" Type="http://schemas.openxmlformats.org/officeDocument/2006/relationships/printerSettings" Target="../printerSettings/printerSettings167.bin" /><Relationship Id="rId2" Type="http://schemas.openxmlformats.org/officeDocument/2006/relationships/printerSettings" Target="../printerSettings/printerSettings168.bin" /><Relationship Id="rId3" Type="http://schemas.openxmlformats.org/officeDocument/2006/relationships/drawing" Target="../drawings/drawing25.xml" /></Relationships>
</file>

<file path=xl/worksheets/_rels/sheet88.xml.rels><?xml version="1.0" encoding="UTF-8"?><Relationships xmlns="http://schemas.openxmlformats.org/package/2006/relationships"><Relationship Id="rId1" Type="http://schemas.openxmlformats.org/officeDocument/2006/relationships/printerSettings" Target="../printerSettings/printerSettings169.bin" /><Relationship Id="rId2" Type="http://schemas.openxmlformats.org/officeDocument/2006/relationships/printerSettings" Target="../printerSettings/printerSettings170.bin" /><Relationship Id="rId3" Type="http://schemas.openxmlformats.org/officeDocument/2006/relationships/drawing" Target="../drawings/drawing26.xml" /></Relationships>
</file>

<file path=xl/worksheets/_rels/sheet89.xml.rels><?xml version="1.0" encoding="UTF-8"?><Relationships xmlns="http://schemas.openxmlformats.org/package/2006/relationships"><Relationship Id="rId1" Type="http://schemas.openxmlformats.org/officeDocument/2006/relationships/printerSettings" Target="../printerSettings/printerSettings171.bin" /><Relationship Id="rId2" Type="http://schemas.openxmlformats.org/officeDocument/2006/relationships/printerSettings" Target="../printerSettings/printerSettings172.bin" /></Relationships>
</file>

<file path=xl/worksheets/_rels/sheet9.xml.rels><?xml version="1.0" encoding="UTF-8"?><Relationships xmlns="http://schemas.openxmlformats.org/package/2006/relationships"><Relationship Id="rId1" Type="http://schemas.openxmlformats.org/officeDocument/2006/relationships/printerSettings" Target="../printerSettings/printerSettings16.bin" /><Relationship Id="rId2" Type="http://schemas.openxmlformats.org/officeDocument/2006/relationships/printerSettings" Target="../printerSettings/printerSettings17.bin" /></Relationships>
</file>

<file path=xl/worksheets/_rels/sheet90.xml.rels><?xml version="1.0" encoding="UTF-8"?><Relationships xmlns="http://schemas.openxmlformats.org/package/2006/relationships"><Relationship Id="rId1" Type="http://schemas.openxmlformats.org/officeDocument/2006/relationships/printerSettings" Target="../printerSettings/printerSettings173.bin" /><Relationship Id="rId2" Type="http://schemas.openxmlformats.org/officeDocument/2006/relationships/printerSettings" Target="../printerSettings/printerSettings174.bin" /><Relationship Id="rId3" Type="http://schemas.openxmlformats.org/officeDocument/2006/relationships/drawing" Target="../drawings/drawing27.xml" /></Relationships>
</file>

<file path=xl/worksheets/_rels/sheet91.xml.rels><?xml version="1.0" encoding="UTF-8"?><Relationships xmlns="http://schemas.openxmlformats.org/package/2006/relationships"><Relationship Id="rId1" Type="http://schemas.openxmlformats.org/officeDocument/2006/relationships/printerSettings" Target="../printerSettings/printerSettings175.bin" /><Relationship Id="rId2" Type="http://schemas.openxmlformats.org/officeDocument/2006/relationships/printerSettings" Target="../printerSettings/printerSettings176.bin" /><Relationship Id="rId3" Type="http://schemas.openxmlformats.org/officeDocument/2006/relationships/drawing" Target="../drawings/drawing28.xml" /></Relationships>
</file>

<file path=xl/worksheets/_rels/sheet92.xml.rels><?xml version="1.0" encoding="UTF-8"?><Relationships xmlns="http://schemas.openxmlformats.org/package/2006/relationships"><Relationship Id="rId1" Type="http://schemas.openxmlformats.org/officeDocument/2006/relationships/printerSettings" Target="../printerSettings/printerSettings177.bin" /></Relationships>
</file>

<file path=xl/worksheets/_rels/sheet93.xml.rels><?xml version="1.0" encoding="UTF-8"?><Relationships xmlns="http://schemas.openxmlformats.org/package/2006/relationships"><Relationship Id="rId1" Type="http://schemas.openxmlformats.org/officeDocument/2006/relationships/printerSettings" Target="../printerSettings/printerSettings178.bin" /><Relationship Id="rId2" Type="http://schemas.openxmlformats.org/officeDocument/2006/relationships/printerSettings" Target="../printerSettings/printerSettings179.bin" /></Relationships>
</file>

<file path=xl/worksheets/_rels/sheet94.xml.rels><?xml version="1.0" encoding="UTF-8"?><Relationships xmlns="http://schemas.openxmlformats.org/package/2006/relationships"><Relationship Id="rId1" Type="http://schemas.openxmlformats.org/officeDocument/2006/relationships/printerSettings" Target="../printerSettings/printerSettings180.bin" /><Relationship Id="rId2" Type="http://schemas.openxmlformats.org/officeDocument/2006/relationships/printerSettings" Target="../printerSettings/printerSettings181.bin" /></Relationships>
</file>

<file path=xl/worksheets/_rels/sheet95.xml.rels><?xml version="1.0" encoding="UTF-8"?><Relationships xmlns="http://schemas.openxmlformats.org/package/2006/relationships"><Relationship Id="rId1" Type="http://schemas.openxmlformats.org/officeDocument/2006/relationships/printerSettings" Target="../printerSettings/printerSettings182.bin" /><Relationship Id="rId2" Type="http://schemas.openxmlformats.org/officeDocument/2006/relationships/printerSettings" Target="../printerSettings/printerSettings183.bin" /></Relationships>
</file>

<file path=xl/worksheets/sheet1.xml><?xml version="1.0" encoding="utf-8"?>
<worksheet xmlns="http://schemas.openxmlformats.org/spreadsheetml/2006/main" xmlns:r="http://schemas.openxmlformats.org/officeDocument/2006/relationships" xmlns:mc="http://schemas.openxmlformats.org/markup-compatibility/2006">
  <sheetPr codeName="Sheet1">
    <tabColor rgb="FF92D050"/>
    <pageSetUpPr fitToPage="1"/>
  </sheetPr>
  <dimension ref="A1:D86"/>
  <sheetViews>
    <sheetView view="pageBreakPreview" topLeftCell="A55" zoomScale="90" zoomScaleSheetLayoutView="90" workbookViewId="0">
      <selection activeCell="C62" sqref="C62"/>
    </sheetView>
  </sheetViews>
  <sheetFormatPr defaultRowHeight="13.5"/>
  <cols>
    <col min="1" max="1" width="10.625" style="1" customWidth="1"/>
    <col min="2" max="2" width="43.375" customWidth="1"/>
    <col min="3" max="3" width="7.375" style="1" customWidth="1"/>
    <col min="4" max="4" width="34.875" customWidth="1"/>
    <col min="5" max="5" width="12.875" customWidth="1"/>
  </cols>
  <sheetData>
    <row r="1" spans="1:4" s="2" customFormat="1" ht="24" customHeight="1">
      <c r="A1" s="3" t="s">
        <v>1092</v>
      </c>
      <c r="B1" s="3"/>
      <c r="C1" s="3"/>
      <c r="D1" s="3"/>
    </row>
    <row r="2" spans="1:4" s="2" customFormat="1" ht="130.5" customHeight="1">
      <c r="A2" s="4" t="s">
        <v>2003</v>
      </c>
      <c r="B2" s="4"/>
      <c r="C2" s="4"/>
      <c r="D2" s="4"/>
    </row>
    <row r="3" spans="1:4" ht="30" customHeight="1">
      <c r="A3" s="5" t="s">
        <v>198</v>
      </c>
      <c r="B3" s="5" t="s">
        <v>117</v>
      </c>
      <c r="C3" s="5" t="s">
        <v>641</v>
      </c>
      <c r="D3" s="23" t="s">
        <v>5</v>
      </c>
    </row>
    <row r="4" spans="1:4" ht="24" customHeight="1">
      <c r="A4" s="6" t="s">
        <v>897</v>
      </c>
      <c r="B4" s="11" t="s">
        <v>38</v>
      </c>
      <c r="C4" s="15" t="s">
        <v>410</v>
      </c>
      <c r="D4" s="24" t="s">
        <v>44</v>
      </c>
    </row>
    <row r="5" spans="1:4" ht="24" customHeight="1">
      <c r="A5" s="6" t="s">
        <v>1089</v>
      </c>
      <c r="B5" s="11" t="s">
        <v>1792</v>
      </c>
      <c r="C5" s="15" t="s">
        <v>410</v>
      </c>
      <c r="D5" s="24" t="s">
        <v>44</v>
      </c>
    </row>
    <row r="6" spans="1:4" ht="24" customHeight="1">
      <c r="A6" s="6" t="s">
        <v>1089</v>
      </c>
      <c r="B6" s="11" t="s">
        <v>295</v>
      </c>
      <c r="C6" s="15" t="s">
        <v>410</v>
      </c>
      <c r="D6" s="24" t="s">
        <v>44</v>
      </c>
    </row>
    <row r="7" spans="1:4" ht="18" customHeight="1">
      <c r="A7" s="7" t="s">
        <v>398</v>
      </c>
      <c r="B7" s="12" t="s">
        <v>134</v>
      </c>
      <c r="C7" s="15" t="s">
        <v>410</v>
      </c>
      <c r="D7" s="25" t="s">
        <v>3</v>
      </c>
    </row>
    <row r="8" spans="1:4" ht="18" customHeight="1">
      <c r="A8" s="7" t="s">
        <v>402</v>
      </c>
      <c r="B8" s="12" t="s">
        <v>228</v>
      </c>
      <c r="C8" s="15" t="s">
        <v>410</v>
      </c>
      <c r="D8" s="26"/>
    </row>
    <row r="9" spans="1:4" ht="18" customHeight="1">
      <c r="A9" s="7" t="s">
        <v>54</v>
      </c>
      <c r="B9" s="12" t="s">
        <v>90</v>
      </c>
      <c r="C9" s="15" t="s">
        <v>410</v>
      </c>
      <c r="D9" s="26"/>
    </row>
    <row r="10" spans="1:4" ht="18" customHeight="1">
      <c r="A10" s="7" t="s">
        <v>407</v>
      </c>
      <c r="B10" s="12" t="s">
        <v>395</v>
      </c>
      <c r="C10" s="15" t="s">
        <v>410</v>
      </c>
      <c r="D10" s="27"/>
    </row>
    <row r="11" spans="1:4" ht="30" customHeight="1">
      <c r="A11" s="7" t="s">
        <v>1954</v>
      </c>
      <c r="B11" s="12" t="s">
        <v>1619</v>
      </c>
      <c r="C11" s="15" t="s">
        <v>410</v>
      </c>
      <c r="D11" s="27" t="s">
        <v>1998</v>
      </c>
    </row>
    <row r="12" spans="1:4" ht="30" customHeight="1">
      <c r="A12" s="8" t="s">
        <v>128</v>
      </c>
      <c r="B12" s="12" t="s">
        <v>173</v>
      </c>
      <c r="C12" s="15" t="s">
        <v>410</v>
      </c>
      <c r="D12" s="28" t="s">
        <v>621</v>
      </c>
    </row>
    <row r="13" spans="1:4" ht="30" customHeight="1">
      <c r="A13" s="8" t="s">
        <v>151</v>
      </c>
      <c r="B13" s="12" t="s">
        <v>166</v>
      </c>
      <c r="C13" s="15" t="s">
        <v>410</v>
      </c>
      <c r="D13" s="28" t="s">
        <v>185</v>
      </c>
    </row>
    <row r="14" spans="1:4" ht="30" customHeight="1">
      <c r="A14" s="8" t="s">
        <v>1822</v>
      </c>
      <c r="B14" s="12" t="s">
        <v>166</v>
      </c>
      <c r="C14" s="15" t="s">
        <v>410</v>
      </c>
      <c r="D14" s="28" t="s">
        <v>77</v>
      </c>
    </row>
    <row r="15" spans="1:4" ht="30" customHeight="1">
      <c r="A15" s="8" t="s">
        <v>1212</v>
      </c>
      <c r="B15" s="13" t="s">
        <v>2002</v>
      </c>
      <c r="C15" s="16" t="s">
        <v>110</v>
      </c>
      <c r="D15" s="28"/>
    </row>
    <row r="16" spans="1:4" ht="30" customHeight="1">
      <c r="A16" s="8" t="s">
        <v>132</v>
      </c>
      <c r="B16" s="13" t="s">
        <v>1455</v>
      </c>
      <c r="C16" s="15" t="s">
        <v>410</v>
      </c>
      <c r="D16" s="28" t="s">
        <v>1957</v>
      </c>
    </row>
    <row r="17" spans="1:4" ht="30" customHeight="1">
      <c r="A17" s="8" t="s">
        <v>592</v>
      </c>
      <c r="B17" s="13" t="s">
        <v>1960</v>
      </c>
      <c r="C17" s="15" t="s">
        <v>410</v>
      </c>
      <c r="D17" s="25" t="s">
        <v>1010</v>
      </c>
    </row>
    <row r="18" spans="1:4" ht="30" customHeight="1">
      <c r="A18" s="8" t="s">
        <v>1959</v>
      </c>
      <c r="B18" s="13" t="s">
        <v>645</v>
      </c>
      <c r="C18" s="15" t="s">
        <v>410</v>
      </c>
      <c r="D18" s="27"/>
    </row>
    <row r="19" spans="1:4" ht="30.75" customHeight="1">
      <c r="A19" s="8" t="s">
        <v>1331</v>
      </c>
      <c r="B19" s="13" t="s">
        <v>506</v>
      </c>
      <c r="C19" s="15" t="s">
        <v>410</v>
      </c>
      <c r="D19" s="29" t="s">
        <v>1636</v>
      </c>
    </row>
    <row r="20" spans="1:4" ht="25.5" customHeight="1">
      <c r="A20" s="8" t="s">
        <v>209</v>
      </c>
      <c r="B20" s="13" t="s">
        <v>997</v>
      </c>
      <c r="C20" s="15" t="s">
        <v>410</v>
      </c>
      <c r="D20" s="29" t="s">
        <v>250</v>
      </c>
    </row>
    <row r="21" spans="1:4" ht="25.5" customHeight="1">
      <c r="A21" s="8" t="s">
        <v>1961</v>
      </c>
      <c r="B21" s="13" t="s">
        <v>1645</v>
      </c>
      <c r="C21" s="17" t="s">
        <v>410</v>
      </c>
      <c r="D21" s="29" t="s">
        <v>77</v>
      </c>
    </row>
    <row r="22" spans="1:4" ht="30" customHeight="1">
      <c r="A22" s="8" t="s">
        <v>1963</v>
      </c>
      <c r="B22" s="12" t="s">
        <v>1962</v>
      </c>
      <c r="C22" s="15" t="s">
        <v>410</v>
      </c>
      <c r="D22" s="28" t="s">
        <v>16</v>
      </c>
    </row>
    <row r="23" spans="1:4" ht="30" customHeight="1">
      <c r="A23" s="8" t="s">
        <v>180</v>
      </c>
      <c r="B23" s="13" t="s">
        <v>1964</v>
      </c>
      <c r="C23" s="15" t="s">
        <v>410</v>
      </c>
      <c r="D23" s="28" t="s">
        <v>56</v>
      </c>
    </row>
    <row r="24" spans="1:4" ht="30" customHeight="1">
      <c r="A24" s="8" t="s">
        <v>0</v>
      </c>
      <c r="B24" s="12" t="s">
        <v>133</v>
      </c>
      <c r="C24" s="15" t="s">
        <v>410</v>
      </c>
      <c r="D24" s="28" t="s">
        <v>870</v>
      </c>
    </row>
    <row r="25" spans="1:4" ht="30" customHeight="1">
      <c r="A25" s="8" t="s">
        <v>1965</v>
      </c>
      <c r="B25" s="12" t="s">
        <v>95</v>
      </c>
      <c r="C25" s="15" t="s">
        <v>410</v>
      </c>
      <c r="D25" s="28" t="s">
        <v>16</v>
      </c>
    </row>
    <row r="26" spans="1:4" ht="30" customHeight="1">
      <c r="A26" s="8" t="s">
        <v>1256</v>
      </c>
      <c r="B26" s="12" t="s">
        <v>125</v>
      </c>
      <c r="C26" s="15" t="s">
        <v>410</v>
      </c>
      <c r="D26" s="28" t="s">
        <v>187</v>
      </c>
    </row>
    <row r="27" spans="1:4" ht="30" customHeight="1">
      <c r="A27" s="8" t="s">
        <v>1967</v>
      </c>
      <c r="B27" s="12" t="s">
        <v>121</v>
      </c>
      <c r="C27" s="15" t="s">
        <v>410</v>
      </c>
      <c r="D27" s="28" t="s">
        <v>529</v>
      </c>
    </row>
    <row r="28" spans="1:4" ht="30" customHeight="1">
      <c r="A28" s="8" t="s">
        <v>76</v>
      </c>
      <c r="B28" s="13" t="s">
        <v>1994</v>
      </c>
      <c r="C28" s="15" t="s">
        <v>410</v>
      </c>
      <c r="D28" s="28" t="s">
        <v>16</v>
      </c>
    </row>
    <row r="29" spans="1:4" ht="30" customHeight="1">
      <c r="A29" s="8" t="s">
        <v>1519</v>
      </c>
      <c r="B29" s="13" t="s">
        <v>513</v>
      </c>
      <c r="C29" s="15" t="s">
        <v>410</v>
      </c>
      <c r="D29" s="28" t="s">
        <v>1010</v>
      </c>
    </row>
    <row r="30" spans="1:4" ht="30" customHeight="1">
      <c r="A30" s="8" t="s">
        <v>1966</v>
      </c>
      <c r="B30" s="12" t="s">
        <v>119</v>
      </c>
      <c r="C30" s="18" t="s">
        <v>370</v>
      </c>
      <c r="D30" s="28" t="s">
        <v>191</v>
      </c>
    </row>
    <row r="31" spans="1:4" ht="30" customHeight="1">
      <c r="A31" s="8" t="s">
        <v>1968</v>
      </c>
      <c r="B31" s="13" t="s">
        <v>1776</v>
      </c>
      <c r="C31" s="15" t="s">
        <v>410</v>
      </c>
      <c r="D31" s="28" t="s">
        <v>181</v>
      </c>
    </row>
    <row r="32" spans="1:4" ht="30" customHeight="1">
      <c r="A32" s="8" t="s">
        <v>1969</v>
      </c>
      <c r="B32" s="12" t="s">
        <v>171</v>
      </c>
      <c r="C32" s="15" t="s">
        <v>410</v>
      </c>
      <c r="D32" s="28" t="s">
        <v>167</v>
      </c>
    </row>
    <row r="33" spans="1:4" ht="30" customHeight="1">
      <c r="A33" s="8" t="s">
        <v>1970</v>
      </c>
      <c r="B33" s="12" t="s">
        <v>109</v>
      </c>
      <c r="C33" s="15" t="s">
        <v>410</v>
      </c>
      <c r="D33" s="28" t="s">
        <v>79</v>
      </c>
    </row>
    <row r="34" spans="1:4" ht="30" customHeight="1">
      <c r="A34" s="8" t="s">
        <v>1971</v>
      </c>
      <c r="B34" s="12" t="s">
        <v>78</v>
      </c>
      <c r="C34" s="19" t="s">
        <v>410</v>
      </c>
      <c r="D34" s="28" t="s">
        <v>89</v>
      </c>
    </row>
    <row r="35" spans="1:4" ht="40.5" customHeight="1">
      <c r="A35" s="8" t="s">
        <v>146</v>
      </c>
      <c r="B35" s="12" t="s">
        <v>75</v>
      </c>
      <c r="C35" s="15" t="s">
        <v>410</v>
      </c>
      <c r="D35" s="28" t="s">
        <v>89</v>
      </c>
    </row>
    <row r="36" spans="1:4" ht="30" customHeight="1">
      <c r="A36" s="8" t="s">
        <v>1972</v>
      </c>
      <c r="B36" s="12" t="s">
        <v>20</v>
      </c>
      <c r="C36" s="19" t="s">
        <v>410</v>
      </c>
      <c r="D36" s="28" t="s">
        <v>77</v>
      </c>
    </row>
    <row r="37" spans="1:4" ht="30" customHeight="1">
      <c r="A37" s="8" t="s">
        <v>1590</v>
      </c>
      <c r="B37" s="12" t="s">
        <v>69</v>
      </c>
      <c r="C37" s="15" t="s">
        <v>410</v>
      </c>
      <c r="D37" s="28" t="s">
        <v>7</v>
      </c>
    </row>
    <row r="38" spans="1:4" ht="41.25" customHeight="1">
      <c r="A38" s="8" t="s">
        <v>1968</v>
      </c>
      <c r="B38" s="13" t="s">
        <v>112</v>
      </c>
      <c r="C38" s="15" t="s">
        <v>410</v>
      </c>
      <c r="D38" s="28" t="s">
        <v>7</v>
      </c>
    </row>
    <row r="39" spans="1:4" ht="30" customHeight="1">
      <c r="A39" s="8" t="s">
        <v>1820</v>
      </c>
      <c r="B39" s="12" t="s">
        <v>63</v>
      </c>
      <c r="C39" s="15" t="s">
        <v>410</v>
      </c>
      <c r="D39" s="28" t="s">
        <v>49</v>
      </c>
    </row>
    <row r="40" spans="1:4" ht="41.25" customHeight="1">
      <c r="A40" s="8" t="s">
        <v>1973</v>
      </c>
      <c r="B40" s="13" t="s">
        <v>543</v>
      </c>
      <c r="C40" s="15" t="s">
        <v>410</v>
      </c>
      <c r="D40" s="28" t="s">
        <v>252</v>
      </c>
    </row>
    <row r="41" spans="1:4" ht="41.25" customHeight="1">
      <c r="A41" s="8" t="s">
        <v>964</v>
      </c>
      <c r="B41" s="13" t="s">
        <v>1097</v>
      </c>
      <c r="C41" s="15" t="s">
        <v>410</v>
      </c>
      <c r="D41" s="28" t="s">
        <v>252</v>
      </c>
    </row>
    <row r="42" spans="1:4" ht="41.25" customHeight="1">
      <c r="A42" s="8" t="s">
        <v>1975</v>
      </c>
      <c r="B42" s="13" t="s">
        <v>341</v>
      </c>
      <c r="C42" s="15" t="s">
        <v>410</v>
      </c>
      <c r="D42" s="28" t="s">
        <v>216</v>
      </c>
    </row>
    <row r="43" spans="1:4" ht="30" customHeight="1">
      <c r="A43" s="8" t="s">
        <v>1976</v>
      </c>
      <c r="B43" s="12" t="s">
        <v>61</v>
      </c>
      <c r="C43" s="15" t="s">
        <v>410</v>
      </c>
      <c r="D43" s="28" t="s">
        <v>590</v>
      </c>
    </row>
    <row r="44" spans="1:4" ht="37.5" customHeight="1">
      <c r="A44" s="9" t="s">
        <v>153</v>
      </c>
      <c r="B44" s="13" t="s">
        <v>1977</v>
      </c>
      <c r="C44" s="15" t="s">
        <v>410</v>
      </c>
      <c r="D44" s="28" t="s">
        <v>56</v>
      </c>
    </row>
    <row r="45" spans="1:4" ht="30" customHeight="1">
      <c r="A45" s="10"/>
      <c r="B45" s="13" t="s">
        <v>1233</v>
      </c>
      <c r="C45" s="15" t="s">
        <v>410</v>
      </c>
      <c r="D45" s="28" t="s">
        <v>143</v>
      </c>
    </row>
    <row r="46" spans="1:4" ht="30" customHeight="1">
      <c r="A46" s="8" t="s">
        <v>1239</v>
      </c>
      <c r="B46" s="12" t="s">
        <v>52</v>
      </c>
      <c r="C46" s="15" t="s">
        <v>410</v>
      </c>
      <c r="D46" s="28" t="s">
        <v>1181</v>
      </c>
    </row>
    <row r="47" spans="1:4" ht="30" customHeight="1">
      <c r="A47" s="8" t="s">
        <v>251</v>
      </c>
      <c r="B47" s="12" t="s">
        <v>26</v>
      </c>
      <c r="C47" s="15" t="s">
        <v>410</v>
      </c>
      <c r="D47" s="28" t="s">
        <v>83</v>
      </c>
    </row>
    <row r="48" spans="1:4" ht="22.5" customHeight="1">
      <c r="A48" s="8" t="s">
        <v>1978</v>
      </c>
      <c r="B48" s="12" t="s">
        <v>17</v>
      </c>
      <c r="C48" s="18" t="s">
        <v>370</v>
      </c>
      <c r="D48" s="28" t="s">
        <v>49</v>
      </c>
    </row>
    <row r="49" spans="1:4" ht="22.5" customHeight="1">
      <c r="A49" s="8" t="s">
        <v>1373</v>
      </c>
      <c r="B49" s="12" t="s">
        <v>903</v>
      </c>
      <c r="C49" s="18" t="s">
        <v>370</v>
      </c>
      <c r="D49" s="28" t="s">
        <v>900</v>
      </c>
    </row>
    <row r="50" spans="1:4" ht="30" customHeight="1">
      <c r="A50" s="8" t="s">
        <v>1507</v>
      </c>
      <c r="B50" s="12" t="s">
        <v>35</v>
      </c>
      <c r="C50" s="15" t="s">
        <v>410</v>
      </c>
      <c r="D50" s="28" t="s">
        <v>179</v>
      </c>
    </row>
    <row r="51" spans="1:4" ht="40.5" customHeight="1">
      <c r="A51" s="8" t="s">
        <v>1979</v>
      </c>
      <c r="B51" s="12" t="s">
        <v>1470</v>
      </c>
      <c r="C51" s="15" t="s">
        <v>410</v>
      </c>
      <c r="D51" s="28" t="s">
        <v>1474</v>
      </c>
    </row>
    <row r="52" spans="1:4" ht="40.5" customHeight="1">
      <c r="A52" s="8" t="s">
        <v>1980</v>
      </c>
      <c r="B52" s="13" t="s">
        <v>365</v>
      </c>
      <c r="C52" s="15" t="s">
        <v>410</v>
      </c>
      <c r="D52" s="28" t="s">
        <v>77</v>
      </c>
    </row>
    <row r="53" spans="1:4" ht="40.5" customHeight="1">
      <c r="A53" s="8" t="s">
        <v>1981</v>
      </c>
      <c r="B53" s="13" t="s">
        <v>1358</v>
      </c>
      <c r="C53" s="15" t="s">
        <v>410</v>
      </c>
      <c r="D53" s="28" t="s">
        <v>1982</v>
      </c>
    </row>
    <row r="54" spans="1:4" ht="40.5" customHeight="1">
      <c r="A54" s="8" t="s">
        <v>1875</v>
      </c>
      <c r="B54" s="13" t="s">
        <v>562</v>
      </c>
      <c r="C54" s="15" t="s">
        <v>410</v>
      </c>
      <c r="D54" s="28" t="s">
        <v>1999</v>
      </c>
    </row>
    <row r="55" spans="1:4" ht="30" customHeight="1">
      <c r="A55" s="8" t="s">
        <v>1983</v>
      </c>
      <c r="B55" s="12" t="s">
        <v>1466</v>
      </c>
      <c r="C55" s="20"/>
      <c r="D55" s="28" t="s">
        <v>159</v>
      </c>
    </row>
    <row r="56" spans="1:4" ht="30" customHeight="1">
      <c r="A56" s="8" t="s">
        <v>1984</v>
      </c>
      <c r="B56" s="13" t="s">
        <v>248</v>
      </c>
      <c r="C56" s="20" t="s">
        <v>410</v>
      </c>
      <c r="D56" s="28" t="s">
        <v>159</v>
      </c>
    </row>
    <row r="57" spans="1:4" ht="30" customHeight="1">
      <c r="A57" s="8" t="s">
        <v>1985</v>
      </c>
      <c r="B57" s="12" t="s">
        <v>1468</v>
      </c>
      <c r="C57" s="20" t="s">
        <v>410</v>
      </c>
      <c r="D57" s="28" t="s">
        <v>159</v>
      </c>
    </row>
    <row r="58" spans="1:4" ht="30" customHeight="1">
      <c r="A58" s="8" t="s">
        <v>1985</v>
      </c>
      <c r="B58" s="13" t="s">
        <v>1133</v>
      </c>
      <c r="C58" s="20" t="s">
        <v>410</v>
      </c>
      <c r="D58" s="28" t="s">
        <v>159</v>
      </c>
    </row>
    <row r="59" spans="1:4" ht="38.25" customHeight="1">
      <c r="A59" s="8" t="s">
        <v>1986</v>
      </c>
      <c r="B59" s="13" t="s">
        <v>1176</v>
      </c>
      <c r="C59" s="21"/>
      <c r="D59" s="28" t="s">
        <v>159</v>
      </c>
    </row>
    <row r="60" spans="1:4" ht="30" customHeight="1">
      <c r="A60" s="8" t="s">
        <v>1987</v>
      </c>
      <c r="B60" s="12" t="s">
        <v>43</v>
      </c>
      <c r="C60" s="20" t="s">
        <v>410</v>
      </c>
      <c r="D60" s="28" t="s">
        <v>159</v>
      </c>
    </row>
    <row r="61" spans="1:4" ht="30" customHeight="1">
      <c r="A61" s="8" t="s">
        <v>1148</v>
      </c>
      <c r="B61" s="12" t="s">
        <v>1100</v>
      </c>
      <c r="C61" s="20" t="s">
        <v>410</v>
      </c>
      <c r="D61" s="28" t="s">
        <v>978</v>
      </c>
    </row>
    <row r="62" spans="1:4" ht="30" customHeight="1">
      <c r="A62" s="8" t="s">
        <v>980</v>
      </c>
      <c r="B62" s="12" t="s">
        <v>465</v>
      </c>
      <c r="C62" s="21" t="s">
        <v>1334</v>
      </c>
      <c r="D62" s="28" t="s">
        <v>978</v>
      </c>
    </row>
    <row r="63" spans="1:4" ht="38.25" customHeight="1">
      <c r="A63" s="8" t="s">
        <v>1988</v>
      </c>
      <c r="B63" s="13" t="s">
        <v>1715</v>
      </c>
      <c r="C63" s="20" t="s">
        <v>410</v>
      </c>
      <c r="D63" s="28" t="s">
        <v>159</v>
      </c>
    </row>
    <row r="64" spans="1:4" ht="30" customHeight="1">
      <c r="A64" s="8" t="s">
        <v>1379</v>
      </c>
      <c r="B64" s="12" t="s">
        <v>31</v>
      </c>
      <c r="C64" s="20" t="s">
        <v>410</v>
      </c>
      <c r="D64" s="28" t="s">
        <v>46</v>
      </c>
    </row>
    <row r="65" spans="1:4" ht="30" customHeight="1">
      <c r="A65" s="8" t="s">
        <v>879</v>
      </c>
      <c r="B65" s="12" t="s">
        <v>1101</v>
      </c>
      <c r="C65" s="20" t="s">
        <v>410</v>
      </c>
      <c r="D65" s="28" t="s">
        <v>105</v>
      </c>
    </row>
    <row r="66" spans="1:4" ht="30" customHeight="1">
      <c r="A66" s="8" t="s">
        <v>204</v>
      </c>
      <c r="B66" s="12" t="s">
        <v>523</v>
      </c>
      <c r="C66" s="20" t="s">
        <v>410</v>
      </c>
      <c r="D66" s="28"/>
    </row>
    <row r="67" spans="1:4" ht="30" customHeight="1">
      <c r="A67" s="8" t="s">
        <v>678</v>
      </c>
      <c r="B67" s="12" t="s">
        <v>33</v>
      </c>
      <c r="C67" s="21" t="s">
        <v>370</v>
      </c>
      <c r="D67" s="28" t="s">
        <v>105</v>
      </c>
    </row>
    <row r="68" spans="1:4" ht="30" customHeight="1">
      <c r="A68" s="8" t="s">
        <v>799</v>
      </c>
      <c r="B68" s="12" t="s">
        <v>497</v>
      </c>
      <c r="C68" s="20" t="s">
        <v>410</v>
      </c>
      <c r="D68" s="28" t="s">
        <v>105</v>
      </c>
    </row>
    <row r="69" spans="1:4" ht="30" customHeight="1">
      <c r="A69" s="8" t="s">
        <v>957</v>
      </c>
      <c r="B69" s="12" t="s">
        <v>1102</v>
      </c>
      <c r="C69" s="20" t="s">
        <v>410</v>
      </c>
      <c r="D69" s="28" t="s">
        <v>602</v>
      </c>
    </row>
    <row r="70" spans="1:4" ht="30" customHeight="1">
      <c r="A70" s="8" t="s">
        <v>1989</v>
      </c>
      <c r="B70" s="12" t="s">
        <v>405</v>
      </c>
      <c r="C70" s="20" t="s">
        <v>410</v>
      </c>
      <c r="D70" s="28" t="s">
        <v>602</v>
      </c>
    </row>
    <row r="71" spans="1:4" ht="30" customHeight="1">
      <c r="A71" s="8" t="s">
        <v>441</v>
      </c>
      <c r="B71" s="12" t="s">
        <v>1171</v>
      </c>
      <c r="C71" s="20" t="s">
        <v>410</v>
      </c>
      <c r="D71" s="28" t="s">
        <v>602</v>
      </c>
    </row>
    <row r="72" spans="1:4" ht="40.5" customHeight="1">
      <c r="A72" s="8" t="s">
        <v>1990</v>
      </c>
      <c r="B72" s="12" t="s">
        <v>399</v>
      </c>
      <c r="C72" s="15" t="s">
        <v>410</v>
      </c>
      <c r="D72" s="28" t="s">
        <v>602</v>
      </c>
    </row>
    <row r="73" spans="1:4" ht="30" customHeight="1">
      <c r="A73" s="8" t="s">
        <v>1991</v>
      </c>
      <c r="B73" s="12" t="s">
        <v>13</v>
      </c>
      <c r="C73" s="15" t="s">
        <v>410</v>
      </c>
      <c r="D73" s="28" t="s">
        <v>602</v>
      </c>
    </row>
    <row r="74" spans="1:4" ht="30" customHeight="1">
      <c r="A74" s="8" t="s">
        <v>1079</v>
      </c>
      <c r="B74" s="12" t="s">
        <v>20</v>
      </c>
      <c r="C74" s="19" t="s">
        <v>410</v>
      </c>
      <c r="D74" s="28" t="s">
        <v>122</v>
      </c>
    </row>
    <row r="75" spans="1:4" ht="30" customHeight="1">
      <c r="A75" s="8" t="s">
        <v>993</v>
      </c>
      <c r="B75" s="12" t="s">
        <v>189</v>
      </c>
      <c r="C75" s="18" t="s">
        <v>370</v>
      </c>
      <c r="D75" s="28" t="s">
        <v>59</v>
      </c>
    </row>
    <row r="76" spans="1:4" ht="30" customHeight="1">
      <c r="A76" s="8" t="s">
        <v>1928</v>
      </c>
      <c r="B76" s="12" t="s">
        <v>195</v>
      </c>
      <c r="C76" s="19" t="s">
        <v>410</v>
      </c>
      <c r="D76" s="28" t="s">
        <v>193</v>
      </c>
    </row>
    <row r="77" spans="1:4" ht="30" customHeight="1">
      <c r="A77" s="8" t="s">
        <v>1373</v>
      </c>
      <c r="B77" s="13" t="s">
        <v>1995</v>
      </c>
      <c r="C77" s="22" t="s">
        <v>110</v>
      </c>
      <c r="D77" s="28" t="s">
        <v>77</v>
      </c>
    </row>
    <row r="78" spans="1:4" ht="40.5" customHeight="1">
      <c r="A78" s="8" t="s">
        <v>1505</v>
      </c>
      <c r="B78" s="12" t="s">
        <v>1471</v>
      </c>
      <c r="C78" s="19"/>
      <c r="D78" s="28" t="s">
        <v>77</v>
      </c>
    </row>
    <row r="79" spans="1:4" ht="40.5" customHeight="1">
      <c r="A79" s="8" t="s">
        <v>1992</v>
      </c>
      <c r="B79" s="13" t="s">
        <v>1750</v>
      </c>
      <c r="C79" s="19"/>
      <c r="D79" s="28" t="s">
        <v>77</v>
      </c>
    </row>
    <row r="80" spans="1:4" ht="40.5" customHeight="1">
      <c r="A80" s="8" t="s">
        <v>1993</v>
      </c>
      <c r="B80" s="12" t="s">
        <v>1469</v>
      </c>
      <c r="C80" s="19"/>
      <c r="D80" s="28" t="s">
        <v>1474</v>
      </c>
    </row>
    <row r="81" spans="1:4" ht="40.5" customHeight="1">
      <c r="A81" s="8" t="s">
        <v>1958</v>
      </c>
      <c r="B81" s="12" t="s">
        <v>1472</v>
      </c>
      <c r="C81" s="19"/>
      <c r="D81" s="28" t="s">
        <v>122</v>
      </c>
    </row>
    <row r="82" spans="1:4" ht="40.5" customHeight="1">
      <c r="A82" s="8" t="s">
        <v>2001</v>
      </c>
      <c r="B82" s="13" t="s">
        <v>1253</v>
      </c>
      <c r="C82" s="19"/>
      <c r="D82" s="28" t="s">
        <v>122</v>
      </c>
    </row>
    <row r="83" spans="1:4" ht="40.5" customHeight="1">
      <c r="A83" s="8" t="s">
        <v>2000</v>
      </c>
      <c r="B83" s="13" t="s">
        <v>470</v>
      </c>
      <c r="C83" s="22" t="s">
        <v>110</v>
      </c>
      <c r="D83" s="28" t="s">
        <v>122</v>
      </c>
    </row>
    <row r="84" spans="1:4" ht="40.5" customHeight="1">
      <c r="A84" s="8" t="s">
        <v>882</v>
      </c>
      <c r="B84" s="13" t="s">
        <v>1996</v>
      </c>
      <c r="C84" s="22"/>
      <c r="D84" s="28" t="s">
        <v>122</v>
      </c>
    </row>
    <row r="85" spans="1:4" ht="40.5" customHeight="1">
      <c r="A85" s="8" t="s">
        <v>1837</v>
      </c>
      <c r="B85" s="12" t="s">
        <v>175</v>
      </c>
      <c r="C85" s="19" t="s">
        <v>410</v>
      </c>
      <c r="D85" s="28" t="s">
        <v>118</v>
      </c>
    </row>
    <row r="86" spans="1:4" ht="40.5" customHeight="1">
      <c r="A86" s="8" t="s">
        <v>1997</v>
      </c>
      <c r="B86" s="14" t="s">
        <v>1482</v>
      </c>
      <c r="C86" s="15"/>
      <c r="D86" s="30" t="s">
        <v>190</v>
      </c>
    </row>
    <row r="87" spans="1:4" ht="15.75" customHeight="1"/>
  </sheetData>
  <autoFilter ref="A3:E86"/>
  <customSheetViews>
    <customSheetView guid="{76D48460-2D9B-487A-92BD-89A50EB1783E}" scale="90" showPageBreaks="1" fitToPage="1" printArea="1" showAutoFilter="1" view="pageBreakPreview" topLeftCell="A61">
      <selection activeCell="C66" sqref="C66"/>
      <rowBreaks count="2" manualBreakCount="2">
        <brk id="32" max="5" man="1"/>
        <brk id="63" max="5" man="1"/>
      </rowBreaks>
      <pageMargins left="0.70866141732283472" right="0.70866141732283472" top="0.70866141732283472" bottom="0.70866141732283472" header="0.19685039370078741" footer="0.19685039370078741"/>
      <pageSetup paperSize="9" scale="92" fitToHeight="0" orientation="portrait" r:id="rId1"/>
      <autoFilter ref="A3:E3"/>
    </customSheetView>
  </customSheetViews>
  <mergeCells count="5">
    <mergeCell ref="A1:D1"/>
    <mergeCell ref="A2:D2"/>
    <mergeCell ref="D7:D10"/>
    <mergeCell ref="D17:D18"/>
    <mergeCell ref="A44:A45"/>
  </mergeCells>
  <phoneticPr fontId="8"/>
  <hyperlinks>
    <hyperlink ref="B4" location="'（別紙）体制等に関する届出書'!A1"/>
    <hyperlink ref="B7" location="'1-1　特定事業所加算（居宅介護）'!Print_Area"/>
    <hyperlink ref="B8" location="'1-2　特定事業所加算（重度訪問介護）'!Print_Area"/>
    <hyperlink ref="B9" location="'1-3　特定事業所加算（同行援護）'!Print_Area"/>
    <hyperlink ref="B10" location="'1-4　特定事業所加算（行動援護）'!Print_Area"/>
    <hyperlink ref="B12" location="'3　福祉専門職員配置等加算'!A1"/>
    <hyperlink ref="B13" location="'4-1　人員配置体制加算（生活介護・療養介護）'!A1"/>
    <hyperlink ref="B22" location="'8-1　リハビリテーション加算（生活介護）'!A1"/>
    <hyperlink ref="B24" location="'9　食事提供体制加算'!A1"/>
    <hyperlink ref="B25" location="'10　延長支援体制加算'!A1"/>
    <hyperlink ref="B26" location="'11　送迎加算'!A1"/>
    <hyperlink ref="B27" location="'12　就労移行支援体制加算'!A1"/>
    <hyperlink ref="B30" location="'15　医療連携体制加算（Ⅴ）'!A1"/>
    <hyperlink ref="C30" location="'15　医療連携体制加算（記入例）'!A1"/>
    <hyperlink ref="B32" location="'17.福祉専門職員配置等加算'!A1"/>
    <hyperlink ref="B33" location="'18.地域生活移行個別支援特別加算'!A1"/>
    <hyperlink ref="B34" location="'19.精神障害者地域移行特別加算'!A1"/>
    <hyperlink ref="B35" location="'20.強度行動障害者地域移行支援加算'!A1"/>
    <hyperlink ref="B37" location="'22.夜間看護体制加算'!A1"/>
    <hyperlink ref="B43" location="'27　個別計画訓練支援加算 '!A1"/>
    <hyperlink ref="B46" location="'29　通勤者生活支援加算'!A1"/>
    <hyperlink ref="B47" location="'30　看護職員配置加算'!A1"/>
    <hyperlink ref="B48" location="'31　夜間支援体制等加算（宿泊型自立訓練）'!A1"/>
    <hyperlink ref="B49" location="'52　夜間支援体制等加算（共同生活）'!A1"/>
    <hyperlink ref="C48" location="'31　夜間支援体制等加算（記載例）'!A1"/>
    <hyperlink ref="C49" location="'52　夜間支援体制等加算　記入例'!A1"/>
    <hyperlink ref="B60" location="'38　移行準備支援体制加算'!A1"/>
    <hyperlink ref="B67" location="'43-2 目標工賃達成指導員加算'!Print_Area"/>
    <hyperlink ref="C75" location="'50　重度者支援体制加算 (記載例)'!A1"/>
    <hyperlink ref="B75" location="'50　重度者支援体制加算'!A1"/>
    <hyperlink ref="B74" location="'49　夜勤職員加配加算'!A1"/>
    <hyperlink ref="B73" location="'48　職場適応援助者養成研修修了者配置体制加算'!A1"/>
    <hyperlink ref="B76" location="'51　サービス管理責任者配置等加算'!A1"/>
    <hyperlink ref="B85" location="'60　地域移行支援サービス費'!A1"/>
    <hyperlink ref="B72" location="'47　就労定着実績体制加算'!A1"/>
    <hyperlink ref="B55" location="'35-1　就労移行支援・基本報酬算定区分(Ⅰ)'!A1"/>
    <hyperlink ref="B61" location="'39-1　就労継続支援A型・基本報酬算定区分'!A1"/>
    <hyperlink ref="B69" location="'44　就労定着支援・基本報酬算定区分'!A1"/>
    <hyperlink ref="B70" location="'45（別添1）就労継続者の状況'!A1"/>
    <hyperlink ref="B71" location="'46　（別添2）就労継続者の状況（新規指定）'!A1"/>
    <hyperlink ref="B57" location="'35-3　就労移行支援・基本報酬算定区分（Ⅱ)'!A1"/>
    <hyperlink ref="B68" location="'34.別添ピアサポーターの配置に関する届出書'!Print_Area"/>
    <hyperlink ref="B80" location="'55　居住支援連携体制加算'!A1"/>
    <hyperlink ref="B51" location="'33-1　ピアサポート体制加算'!A1"/>
    <hyperlink ref="B81" location="'56　医療的ケア対応支援加算'!A1"/>
    <hyperlink ref="B78" location="'53　強度行動障害者体験利用加算'!A1"/>
    <hyperlink ref="B86" location="'61　地域移行支援サービス費'!A1"/>
    <hyperlink ref="B11" location="'2　地域生活支援拠点等に関連する加算の届出 '!A1"/>
    <hyperlink ref="B14" location="'4-2　人員配置体制加算（共同生活援助）'!A1"/>
    <hyperlink ref="B16" location="'5　常勤看護職員配置等加算・看護職員配置加算'!A1"/>
    <hyperlink ref="B18" location="'6-2　視覚・聴覚言語障害者支援愛誠加算（Ⅱ）'!A1"/>
    <hyperlink ref="B17" location="'6-1　視覚・聴覚言語障害者支援体制加算(Ⅰ)'!A1"/>
    <hyperlink ref="B19" location="'7-1　重度障害者支援加算（生活介護・施設入所支援）'!A1"/>
    <hyperlink ref="B20" location="'7-2重度障害者支援加算（短期入所）'!A1"/>
    <hyperlink ref="B21" location="'7-3　重度障害者支援加算（共同生活援助）'!A1"/>
    <hyperlink ref="C21" location="'7-4.重度障害者支援加算　記入例'!A1"/>
    <hyperlink ref="B23" location="'8-2　リハビリテーション加算（自立訓練（機能訓練）'!A1"/>
    <hyperlink ref="B28" location="'13　入浴支援加算'!A1"/>
    <hyperlink ref="B29" location="'14　高次脳機能障害者支援体制加算 '!A1"/>
    <hyperlink ref="B31" location="'16　栄養士配置加算・栄養マネジメント加算'!A1"/>
    <hyperlink ref="B39" location="'23.地域移行支援体制強化加算'!A1"/>
    <hyperlink ref="B40" location="'24.口腔衛生管理体制'!A1"/>
    <hyperlink ref="B41" location="'25　地域移行支援体制加算'!A1"/>
    <hyperlink ref="B42" location="'26　障害者支援施設等感染対策向上加算'!A1"/>
    <hyperlink ref="B44" location="'28　短期滞在加算及び退院支援施設に係る体制'!A1"/>
    <hyperlink ref="B45" location="'28　短期滞在加算及び退院支援施設に係る体制'!A1"/>
    <hyperlink ref="B50" location="'32　社会生活支援特別加算'!A1"/>
    <hyperlink ref="B52" location="'33-2　ピアサポート実施加算（共同生活援助）'!A1"/>
    <hyperlink ref="B53" location="'33-3　ピアサポート実施加算（自立訓練・就労継続B型）'!A1"/>
    <hyperlink ref="B54" location="'33-4　退居後ピアサポート実施加算'!A1"/>
    <hyperlink ref="B56" location="'35-2　（別添）就労移行支援・基本報酬'!A1"/>
    <hyperlink ref="B58" location="'35-3　（別添）就労移行支援・基本報酬 (Ⅱ)'!A1"/>
    <hyperlink ref="B63" location="'40　就労移行支援体制加算'!A1"/>
    <hyperlink ref="B59" location="'36　就労支援関係研修修了加算'!A1"/>
    <hyperlink ref="B77" location="'52　夜間支援体制等加算（共同生活）'!A1"/>
    <hyperlink ref="C77" location="'52　夜間支援体制等加算　記入例'!A1"/>
    <hyperlink ref="B79" location="'54　医療連携体制加算（Ⅶ）（共同生活）'!A1"/>
    <hyperlink ref="B82" location="'57-1　自立生活支援加算Ⅲ'!A1"/>
    <hyperlink ref="B83" location="'51-2別紙　参考書類 '!A1"/>
    <hyperlink ref="C83" location="'51-2　別紙　参考書類 (記載例と解説)'!A1"/>
    <hyperlink ref="B84" location="'59　通院支援加算'!A1"/>
    <hyperlink ref="B64" location="'41　賃金向上達成指導員配置加算'!A1"/>
    <hyperlink ref="B15" location="'4-3　別添参考様式（人員配置体制確認表）'!A1"/>
    <hyperlink ref="C15" location="'4-3　別添参考様式（人員配置体制確認表 （記載例））'!A1"/>
    <hyperlink ref="B66" location="'43　目標工賃達成加算 '!A1"/>
    <hyperlink ref="C67" location="'43-2 目標工賃達成指導員加算（記載例）'!A1"/>
    <hyperlink ref="B65" location="'42　就労継続支援Ｂ型・基本報酬算定区分 '!A1"/>
    <hyperlink ref="B36" location="'21.夜勤職員加配加算'!A1"/>
    <hyperlink ref="B5" location="'別表１　介護給付費等　体制等状況一覧（～R6.5）'!A1"/>
    <hyperlink ref="B6" location="'別表２　介護給付費等　体制等状況一覧 (R6.6～）'!A1"/>
    <hyperlink ref="B62" location="'39-2　別添スコア表（全体）'!A1"/>
    <hyperlink ref="C62" location="'39-2　別添スコア表（実績）'!A1"/>
  </hyperlinks>
  <pageMargins left="0.70866141732283472" right="0.70866141732283472" top="0.70866141732283472" bottom="0.70866141732283472" header="0.19685039370078741" footer="0.19685039370078741"/>
  <pageSetup paperSize="9" scale="92" fitToWidth="1" fitToHeight="0" orientation="portrait" usePrinterDefaults="1" r:id="rId2"/>
  <rowBreaks count="2" manualBreakCount="2">
    <brk id="33" max="5" man="1"/>
    <brk id="64" max="5" man="1"/>
  </rowBreaks>
</worksheet>
</file>

<file path=xl/worksheets/sheet10.xml><?xml version="1.0" encoding="utf-8"?>
<worksheet xmlns="http://schemas.openxmlformats.org/spreadsheetml/2006/main" xmlns:r="http://schemas.openxmlformats.org/officeDocument/2006/relationships" xmlns:mc="http://schemas.openxmlformats.org/markup-compatibility/2006">
  <sheetPr codeName="Sheet8">
    <tabColor rgb="FF00B0F0"/>
  </sheetPr>
  <dimension ref="A1:H52"/>
  <sheetViews>
    <sheetView showGridLines="0" view="pageBreakPreview" zoomScaleSheetLayoutView="100" workbookViewId="0">
      <selection activeCell="G3" sqref="G3"/>
    </sheetView>
  </sheetViews>
  <sheetFormatPr defaultRowHeight="13.5"/>
  <cols>
    <col min="1" max="1" width="28.625" style="748" customWidth="1"/>
    <col min="2" max="3" width="3.125" style="748" customWidth="1"/>
    <col min="4" max="4" width="23.625" style="748" customWidth="1"/>
    <col min="5" max="5" width="10.375" style="748" customWidth="1"/>
    <col min="6" max="6" width="7.5" style="748" customWidth="1"/>
    <col min="7" max="7" width="23.875" style="748" customWidth="1"/>
    <col min="8" max="8" width="13.75" style="748" customWidth="1"/>
    <col min="9" max="256" width="9" style="748" customWidth="1"/>
    <col min="257" max="257" width="28.625" style="748" customWidth="1"/>
    <col min="258" max="259" width="3.125" style="748" customWidth="1"/>
    <col min="260" max="260" width="23.625" style="748" customWidth="1"/>
    <col min="261" max="261" width="10.375" style="748" customWidth="1"/>
    <col min="262" max="262" width="7.5" style="748" customWidth="1"/>
    <col min="263" max="263" width="23.875" style="748" customWidth="1"/>
    <col min="264" max="264" width="13.75" style="748" customWidth="1"/>
    <col min="265" max="512" width="9" style="748" customWidth="1"/>
    <col min="513" max="513" width="28.625" style="748" customWidth="1"/>
    <col min="514" max="515" width="3.125" style="748" customWidth="1"/>
    <col min="516" max="516" width="23.625" style="748" customWidth="1"/>
    <col min="517" max="517" width="10.375" style="748" customWidth="1"/>
    <col min="518" max="518" width="7.5" style="748" customWidth="1"/>
    <col min="519" max="519" width="23.875" style="748" customWidth="1"/>
    <col min="520" max="520" width="13.75" style="748" customWidth="1"/>
    <col min="521" max="768" width="9" style="748" customWidth="1"/>
    <col min="769" max="769" width="28.625" style="748" customWidth="1"/>
    <col min="770" max="771" width="3.125" style="748" customWidth="1"/>
    <col min="772" max="772" width="23.625" style="748" customWidth="1"/>
    <col min="773" max="773" width="10.375" style="748" customWidth="1"/>
    <col min="774" max="774" width="7.5" style="748" customWidth="1"/>
    <col min="775" max="775" width="23.875" style="748" customWidth="1"/>
    <col min="776" max="776" width="13.75" style="748" customWidth="1"/>
    <col min="777" max="1024" width="9" style="748" customWidth="1"/>
    <col min="1025" max="1025" width="28.625" style="748" customWidth="1"/>
    <col min="1026" max="1027" width="3.125" style="748" customWidth="1"/>
    <col min="1028" max="1028" width="23.625" style="748" customWidth="1"/>
    <col min="1029" max="1029" width="10.375" style="748" customWidth="1"/>
    <col min="1030" max="1030" width="7.5" style="748" customWidth="1"/>
    <col min="1031" max="1031" width="23.875" style="748" customWidth="1"/>
    <col min="1032" max="1032" width="13.75" style="748" customWidth="1"/>
    <col min="1033" max="1280" width="9" style="748" customWidth="1"/>
    <col min="1281" max="1281" width="28.625" style="748" customWidth="1"/>
    <col min="1282" max="1283" width="3.125" style="748" customWidth="1"/>
    <col min="1284" max="1284" width="23.625" style="748" customWidth="1"/>
    <col min="1285" max="1285" width="10.375" style="748" customWidth="1"/>
    <col min="1286" max="1286" width="7.5" style="748" customWidth="1"/>
    <col min="1287" max="1287" width="23.875" style="748" customWidth="1"/>
    <col min="1288" max="1288" width="13.75" style="748" customWidth="1"/>
    <col min="1289" max="1536" width="9" style="748" customWidth="1"/>
    <col min="1537" max="1537" width="28.625" style="748" customWidth="1"/>
    <col min="1538" max="1539" width="3.125" style="748" customWidth="1"/>
    <col min="1540" max="1540" width="23.625" style="748" customWidth="1"/>
    <col min="1541" max="1541" width="10.375" style="748" customWidth="1"/>
    <col min="1542" max="1542" width="7.5" style="748" customWidth="1"/>
    <col min="1543" max="1543" width="23.875" style="748" customWidth="1"/>
    <col min="1544" max="1544" width="13.75" style="748" customWidth="1"/>
    <col min="1545" max="1792" width="9" style="748" customWidth="1"/>
    <col min="1793" max="1793" width="28.625" style="748" customWidth="1"/>
    <col min="1794" max="1795" width="3.125" style="748" customWidth="1"/>
    <col min="1796" max="1796" width="23.625" style="748" customWidth="1"/>
    <col min="1797" max="1797" width="10.375" style="748" customWidth="1"/>
    <col min="1798" max="1798" width="7.5" style="748" customWidth="1"/>
    <col min="1799" max="1799" width="23.875" style="748" customWidth="1"/>
    <col min="1800" max="1800" width="13.75" style="748" customWidth="1"/>
    <col min="1801" max="2048" width="9" style="748" customWidth="1"/>
    <col min="2049" max="2049" width="28.625" style="748" customWidth="1"/>
    <col min="2050" max="2051" width="3.125" style="748" customWidth="1"/>
    <col min="2052" max="2052" width="23.625" style="748" customWidth="1"/>
    <col min="2053" max="2053" width="10.375" style="748" customWidth="1"/>
    <col min="2054" max="2054" width="7.5" style="748" customWidth="1"/>
    <col min="2055" max="2055" width="23.875" style="748" customWidth="1"/>
    <col min="2056" max="2056" width="13.75" style="748" customWidth="1"/>
    <col min="2057" max="2304" width="9" style="748" customWidth="1"/>
    <col min="2305" max="2305" width="28.625" style="748" customWidth="1"/>
    <col min="2306" max="2307" width="3.125" style="748" customWidth="1"/>
    <col min="2308" max="2308" width="23.625" style="748" customWidth="1"/>
    <col min="2309" max="2309" width="10.375" style="748" customWidth="1"/>
    <col min="2310" max="2310" width="7.5" style="748" customWidth="1"/>
    <col min="2311" max="2311" width="23.875" style="748" customWidth="1"/>
    <col min="2312" max="2312" width="13.75" style="748" customWidth="1"/>
    <col min="2313" max="2560" width="9" style="748" customWidth="1"/>
    <col min="2561" max="2561" width="28.625" style="748" customWidth="1"/>
    <col min="2562" max="2563" width="3.125" style="748" customWidth="1"/>
    <col min="2564" max="2564" width="23.625" style="748" customWidth="1"/>
    <col min="2565" max="2565" width="10.375" style="748" customWidth="1"/>
    <col min="2566" max="2566" width="7.5" style="748" customWidth="1"/>
    <col min="2567" max="2567" width="23.875" style="748" customWidth="1"/>
    <col min="2568" max="2568" width="13.75" style="748" customWidth="1"/>
    <col min="2569" max="2816" width="9" style="748" customWidth="1"/>
    <col min="2817" max="2817" width="28.625" style="748" customWidth="1"/>
    <col min="2818" max="2819" width="3.125" style="748" customWidth="1"/>
    <col min="2820" max="2820" width="23.625" style="748" customWidth="1"/>
    <col min="2821" max="2821" width="10.375" style="748" customWidth="1"/>
    <col min="2822" max="2822" width="7.5" style="748" customWidth="1"/>
    <col min="2823" max="2823" width="23.875" style="748" customWidth="1"/>
    <col min="2824" max="2824" width="13.75" style="748" customWidth="1"/>
    <col min="2825" max="3072" width="9" style="748" customWidth="1"/>
    <col min="3073" max="3073" width="28.625" style="748" customWidth="1"/>
    <col min="3074" max="3075" width="3.125" style="748" customWidth="1"/>
    <col min="3076" max="3076" width="23.625" style="748" customWidth="1"/>
    <col min="3077" max="3077" width="10.375" style="748" customWidth="1"/>
    <col min="3078" max="3078" width="7.5" style="748" customWidth="1"/>
    <col min="3079" max="3079" width="23.875" style="748" customWidth="1"/>
    <col min="3080" max="3080" width="13.75" style="748" customWidth="1"/>
    <col min="3081" max="3328" width="9" style="748" customWidth="1"/>
    <col min="3329" max="3329" width="28.625" style="748" customWidth="1"/>
    <col min="3330" max="3331" width="3.125" style="748" customWidth="1"/>
    <col min="3332" max="3332" width="23.625" style="748" customWidth="1"/>
    <col min="3333" max="3333" width="10.375" style="748" customWidth="1"/>
    <col min="3334" max="3334" width="7.5" style="748" customWidth="1"/>
    <col min="3335" max="3335" width="23.875" style="748" customWidth="1"/>
    <col min="3336" max="3336" width="13.75" style="748" customWidth="1"/>
    <col min="3337" max="3584" width="9" style="748" customWidth="1"/>
    <col min="3585" max="3585" width="28.625" style="748" customWidth="1"/>
    <col min="3586" max="3587" width="3.125" style="748" customWidth="1"/>
    <col min="3588" max="3588" width="23.625" style="748" customWidth="1"/>
    <col min="3589" max="3589" width="10.375" style="748" customWidth="1"/>
    <col min="3590" max="3590" width="7.5" style="748" customWidth="1"/>
    <col min="3591" max="3591" width="23.875" style="748" customWidth="1"/>
    <col min="3592" max="3592" width="13.75" style="748" customWidth="1"/>
    <col min="3593" max="3840" width="9" style="748" customWidth="1"/>
    <col min="3841" max="3841" width="28.625" style="748" customWidth="1"/>
    <col min="3842" max="3843" width="3.125" style="748" customWidth="1"/>
    <col min="3844" max="3844" width="23.625" style="748" customWidth="1"/>
    <col min="3845" max="3845" width="10.375" style="748" customWidth="1"/>
    <col min="3846" max="3846" width="7.5" style="748" customWidth="1"/>
    <col min="3847" max="3847" width="23.875" style="748" customWidth="1"/>
    <col min="3848" max="3848" width="13.75" style="748" customWidth="1"/>
    <col min="3849" max="4096" width="9" style="748" customWidth="1"/>
    <col min="4097" max="4097" width="28.625" style="748" customWidth="1"/>
    <col min="4098" max="4099" width="3.125" style="748" customWidth="1"/>
    <col min="4100" max="4100" width="23.625" style="748" customWidth="1"/>
    <col min="4101" max="4101" width="10.375" style="748" customWidth="1"/>
    <col min="4102" max="4102" width="7.5" style="748" customWidth="1"/>
    <col min="4103" max="4103" width="23.875" style="748" customWidth="1"/>
    <col min="4104" max="4104" width="13.75" style="748" customWidth="1"/>
    <col min="4105" max="4352" width="9" style="748" customWidth="1"/>
    <col min="4353" max="4353" width="28.625" style="748" customWidth="1"/>
    <col min="4354" max="4355" width="3.125" style="748" customWidth="1"/>
    <col min="4356" max="4356" width="23.625" style="748" customWidth="1"/>
    <col min="4357" max="4357" width="10.375" style="748" customWidth="1"/>
    <col min="4358" max="4358" width="7.5" style="748" customWidth="1"/>
    <col min="4359" max="4359" width="23.875" style="748" customWidth="1"/>
    <col min="4360" max="4360" width="13.75" style="748" customWidth="1"/>
    <col min="4361" max="4608" width="9" style="748" customWidth="1"/>
    <col min="4609" max="4609" width="28.625" style="748" customWidth="1"/>
    <col min="4610" max="4611" width="3.125" style="748" customWidth="1"/>
    <col min="4612" max="4612" width="23.625" style="748" customWidth="1"/>
    <col min="4613" max="4613" width="10.375" style="748" customWidth="1"/>
    <col min="4614" max="4614" width="7.5" style="748" customWidth="1"/>
    <col min="4615" max="4615" width="23.875" style="748" customWidth="1"/>
    <col min="4616" max="4616" width="13.75" style="748" customWidth="1"/>
    <col min="4617" max="4864" width="9" style="748" customWidth="1"/>
    <col min="4865" max="4865" width="28.625" style="748" customWidth="1"/>
    <col min="4866" max="4867" width="3.125" style="748" customWidth="1"/>
    <col min="4868" max="4868" width="23.625" style="748" customWidth="1"/>
    <col min="4869" max="4869" width="10.375" style="748" customWidth="1"/>
    <col min="4870" max="4870" width="7.5" style="748" customWidth="1"/>
    <col min="4871" max="4871" width="23.875" style="748" customWidth="1"/>
    <col min="4872" max="4872" width="13.75" style="748" customWidth="1"/>
    <col min="4873" max="5120" width="9" style="748" customWidth="1"/>
    <col min="5121" max="5121" width="28.625" style="748" customWidth="1"/>
    <col min="5122" max="5123" width="3.125" style="748" customWidth="1"/>
    <col min="5124" max="5124" width="23.625" style="748" customWidth="1"/>
    <col min="5125" max="5125" width="10.375" style="748" customWidth="1"/>
    <col min="5126" max="5126" width="7.5" style="748" customWidth="1"/>
    <col min="5127" max="5127" width="23.875" style="748" customWidth="1"/>
    <col min="5128" max="5128" width="13.75" style="748" customWidth="1"/>
    <col min="5129" max="5376" width="9" style="748" customWidth="1"/>
    <col min="5377" max="5377" width="28.625" style="748" customWidth="1"/>
    <col min="5378" max="5379" width="3.125" style="748" customWidth="1"/>
    <col min="5380" max="5380" width="23.625" style="748" customWidth="1"/>
    <col min="5381" max="5381" width="10.375" style="748" customWidth="1"/>
    <col min="5382" max="5382" width="7.5" style="748" customWidth="1"/>
    <col min="5383" max="5383" width="23.875" style="748" customWidth="1"/>
    <col min="5384" max="5384" width="13.75" style="748" customWidth="1"/>
    <col min="5385" max="5632" width="9" style="748" customWidth="1"/>
    <col min="5633" max="5633" width="28.625" style="748" customWidth="1"/>
    <col min="5634" max="5635" width="3.125" style="748" customWidth="1"/>
    <col min="5636" max="5636" width="23.625" style="748" customWidth="1"/>
    <col min="5637" max="5637" width="10.375" style="748" customWidth="1"/>
    <col min="5638" max="5638" width="7.5" style="748" customWidth="1"/>
    <col min="5639" max="5639" width="23.875" style="748" customWidth="1"/>
    <col min="5640" max="5640" width="13.75" style="748" customWidth="1"/>
    <col min="5641" max="5888" width="9" style="748" customWidth="1"/>
    <col min="5889" max="5889" width="28.625" style="748" customWidth="1"/>
    <col min="5890" max="5891" width="3.125" style="748" customWidth="1"/>
    <col min="5892" max="5892" width="23.625" style="748" customWidth="1"/>
    <col min="5893" max="5893" width="10.375" style="748" customWidth="1"/>
    <col min="5894" max="5894" width="7.5" style="748" customWidth="1"/>
    <col min="5895" max="5895" width="23.875" style="748" customWidth="1"/>
    <col min="5896" max="5896" width="13.75" style="748" customWidth="1"/>
    <col min="5897" max="6144" width="9" style="748" customWidth="1"/>
    <col min="6145" max="6145" width="28.625" style="748" customWidth="1"/>
    <col min="6146" max="6147" width="3.125" style="748" customWidth="1"/>
    <col min="6148" max="6148" width="23.625" style="748" customWidth="1"/>
    <col min="6149" max="6149" width="10.375" style="748" customWidth="1"/>
    <col min="6150" max="6150" width="7.5" style="748" customWidth="1"/>
    <col min="6151" max="6151" width="23.875" style="748" customWidth="1"/>
    <col min="6152" max="6152" width="13.75" style="748" customWidth="1"/>
    <col min="6153" max="6400" width="9" style="748" customWidth="1"/>
    <col min="6401" max="6401" width="28.625" style="748" customWidth="1"/>
    <col min="6402" max="6403" width="3.125" style="748" customWidth="1"/>
    <col min="6404" max="6404" width="23.625" style="748" customWidth="1"/>
    <col min="6405" max="6405" width="10.375" style="748" customWidth="1"/>
    <col min="6406" max="6406" width="7.5" style="748" customWidth="1"/>
    <col min="6407" max="6407" width="23.875" style="748" customWidth="1"/>
    <col min="6408" max="6408" width="13.75" style="748" customWidth="1"/>
    <col min="6409" max="6656" width="9" style="748" customWidth="1"/>
    <col min="6657" max="6657" width="28.625" style="748" customWidth="1"/>
    <col min="6658" max="6659" width="3.125" style="748" customWidth="1"/>
    <col min="6660" max="6660" width="23.625" style="748" customWidth="1"/>
    <col min="6661" max="6661" width="10.375" style="748" customWidth="1"/>
    <col min="6662" max="6662" width="7.5" style="748" customWidth="1"/>
    <col min="6663" max="6663" width="23.875" style="748" customWidth="1"/>
    <col min="6664" max="6664" width="13.75" style="748" customWidth="1"/>
    <col min="6665" max="6912" width="9" style="748" customWidth="1"/>
    <col min="6913" max="6913" width="28.625" style="748" customWidth="1"/>
    <col min="6914" max="6915" width="3.125" style="748" customWidth="1"/>
    <col min="6916" max="6916" width="23.625" style="748" customWidth="1"/>
    <col min="6917" max="6917" width="10.375" style="748" customWidth="1"/>
    <col min="6918" max="6918" width="7.5" style="748" customWidth="1"/>
    <col min="6919" max="6919" width="23.875" style="748" customWidth="1"/>
    <col min="6920" max="6920" width="13.75" style="748" customWidth="1"/>
    <col min="6921" max="7168" width="9" style="748" customWidth="1"/>
    <col min="7169" max="7169" width="28.625" style="748" customWidth="1"/>
    <col min="7170" max="7171" width="3.125" style="748" customWidth="1"/>
    <col min="7172" max="7172" width="23.625" style="748" customWidth="1"/>
    <col min="7173" max="7173" width="10.375" style="748" customWidth="1"/>
    <col min="7174" max="7174" width="7.5" style="748" customWidth="1"/>
    <col min="7175" max="7175" width="23.875" style="748" customWidth="1"/>
    <col min="7176" max="7176" width="13.75" style="748" customWidth="1"/>
    <col min="7177" max="7424" width="9" style="748" customWidth="1"/>
    <col min="7425" max="7425" width="28.625" style="748" customWidth="1"/>
    <col min="7426" max="7427" width="3.125" style="748" customWidth="1"/>
    <col min="7428" max="7428" width="23.625" style="748" customWidth="1"/>
    <col min="7429" max="7429" width="10.375" style="748" customWidth="1"/>
    <col min="7430" max="7430" width="7.5" style="748" customWidth="1"/>
    <col min="7431" max="7431" width="23.875" style="748" customWidth="1"/>
    <col min="7432" max="7432" width="13.75" style="748" customWidth="1"/>
    <col min="7433" max="7680" width="9" style="748" customWidth="1"/>
    <col min="7681" max="7681" width="28.625" style="748" customWidth="1"/>
    <col min="7682" max="7683" width="3.125" style="748" customWidth="1"/>
    <col min="7684" max="7684" width="23.625" style="748" customWidth="1"/>
    <col min="7685" max="7685" width="10.375" style="748" customWidth="1"/>
    <col min="7686" max="7686" width="7.5" style="748" customWidth="1"/>
    <col min="7687" max="7687" width="23.875" style="748" customWidth="1"/>
    <col min="7688" max="7688" width="13.75" style="748" customWidth="1"/>
    <col min="7689" max="7936" width="9" style="748" customWidth="1"/>
    <col min="7937" max="7937" width="28.625" style="748" customWidth="1"/>
    <col min="7938" max="7939" width="3.125" style="748" customWidth="1"/>
    <col min="7940" max="7940" width="23.625" style="748" customWidth="1"/>
    <col min="7941" max="7941" width="10.375" style="748" customWidth="1"/>
    <col min="7942" max="7942" width="7.5" style="748" customWidth="1"/>
    <col min="7943" max="7943" width="23.875" style="748" customWidth="1"/>
    <col min="7944" max="7944" width="13.75" style="748" customWidth="1"/>
    <col min="7945" max="8192" width="9" style="748" customWidth="1"/>
    <col min="8193" max="8193" width="28.625" style="748" customWidth="1"/>
    <col min="8194" max="8195" width="3.125" style="748" customWidth="1"/>
    <col min="8196" max="8196" width="23.625" style="748" customWidth="1"/>
    <col min="8197" max="8197" width="10.375" style="748" customWidth="1"/>
    <col min="8198" max="8198" width="7.5" style="748" customWidth="1"/>
    <col min="8199" max="8199" width="23.875" style="748" customWidth="1"/>
    <col min="8200" max="8200" width="13.75" style="748" customWidth="1"/>
    <col min="8201" max="8448" width="9" style="748" customWidth="1"/>
    <col min="8449" max="8449" width="28.625" style="748" customWidth="1"/>
    <col min="8450" max="8451" width="3.125" style="748" customWidth="1"/>
    <col min="8452" max="8452" width="23.625" style="748" customWidth="1"/>
    <col min="8453" max="8453" width="10.375" style="748" customWidth="1"/>
    <col min="8454" max="8454" width="7.5" style="748" customWidth="1"/>
    <col min="8455" max="8455" width="23.875" style="748" customWidth="1"/>
    <col min="8456" max="8456" width="13.75" style="748" customWidth="1"/>
    <col min="8457" max="8704" width="9" style="748" customWidth="1"/>
    <col min="8705" max="8705" width="28.625" style="748" customWidth="1"/>
    <col min="8706" max="8707" width="3.125" style="748" customWidth="1"/>
    <col min="8708" max="8708" width="23.625" style="748" customWidth="1"/>
    <col min="8709" max="8709" width="10.375" style="748" customWidth="1"/>
    <col min="8710" max="8710" width="7.5" style="748" customWidth="1"/>
    <col min="8711" max="8711" width="23.875" style="748" customWidth="1"/>
    <col min="8712" max="8712" width="13.75" style="748" customWidth="1"/>
    <col min="8713" max="8960" width="9" style="748" customWidth="1"/>
    <col min="8961" max="8961" width="28.625" style="748" customWidth="1"/>
    <col min="8962" max="8963" width="3.125" style="748" customWidth="1"/>
    <col min="8964" max="8964" width="23.625" style="748" customWidth="1"/>
    <col min="8965" max="8965" width="10.375" style="748" customWidth="1"/>
    <col min="8966" max="8966" width="7.5" style="748" customWidth="1"/>
    <col min="8967" max="8967" width="23.875" style="748" customWidth="1"/>
    <col min="8968" max="8968" width="13.75" style="748" customWidth="1"/>
    <col min="8969" max="9216" width="9" style="748" customWidth="1"/>
    <col min="9217" max="9217" width="28.625" style="748" customWidth="1"/>
    <col min="9218" max="9219" width="3.125" style="748" customWidth="1"/>
    <col min="9220" max="9220" width="23.625" style="748" customWidth="1"/>
    <col min="9221" max="9221" width="10.375" style="748" customWidth="1"/>
    <col min="9222" max="9222" width="7.5" style="748" customWidth="1"/>
    <col min="9223" max="9223" width="23.875" style="748" customWidth="1"/>
    <col min="9224" max="9224" width="13.75" style="748" customWidth="1"/>
    <col min="9225" max="9472" width="9" style="748" customWidth="1"/>
    <col min="9473" max="9473" width="28.625" style="748" customWidth="1"/>
    <col min="9474" max="9475" width="3.125" style="748" customWidth="1"/>
    <col min="9476" max="9476" width="23.625" style="748" customWidth="1"/>
    <col min="9477" max="9477" width="10.375" style="748" customWidth="1"/>
    <col min="9478" max="9478" width="7.5" style="748" customWidth="1"/>
    <col min="9479" max="9479" width="23.875" style="748" customWidth="1"/>
    <col min="9480" max="9480" width="13.75" style="748" customWidth="1"/>
    <col min="9481" max="9728" width="9" style="748" customWidth="1"/>
    <col min="9729" max="9729" width="28.625" style="748" customWidth="1"/>
    <col min="9730" max="9731" width="3.125" style="748" customWidth="1"/>
    <col min="9732" max="9732" width="23.625" style="748" customWidth="1"/>
    <col min="9733" max="9733" width="10.375" style="748" customWidth="1"/>
    <col min="9734" max="9734" width="7.5" style="748" customWidth="1"/>
    <col min="9735" max="9735" width="23.875" style="748" customWidth="1"/>
    <col min="9736" max="9736" width="13.75" style="748" customWidth="1"/>
    <col min="9737" max="9984" width="9" style="748" customWidth="1"/>
    <col min="9985" max="9985" width="28.625" style="748" customWidth="1"/>
    <col min="9986" max="9987" width="3.125" style="748" customWidth="1"/>
    <col min="9988" max="9988" width="23.625" style="748" customWidth="1"/>
    <col min="9989" max="9989" width="10.375" style="748" customWidth="1"/>
    <col min="9990" max="9990" width="7.5" style="748" customWidth="1"/>
    <col min="9991" max="9991" width="23.875" style="748" customWidth="1"/>
    <col min="9992" max="9992" width="13.75" style="748" customWidth="1"/>
    <col min="9993" max="10240" width="9" style="748" customWidth="1"/>
    <col min="10241" max="10241" width="28.625" style="748" customWidth="1"/>
    <col min="10242" max="10243" width="3.125" style="748" customWidth="1"/>
    <col min="10244" max="10244" width="23.625" style="748" customWidth="1"/>
    <col min="10245" max="10245" width="10.375" style="748" customWidth="1"/>
    <col min="10246" max="10246" width="7.5" style="748" customWidth="1"/>
    <col min="10247" max="10247" width="23.875" style="748" customWidth="1"/>
    <col min="10248" max="10248" width="13.75" style="748" customWidth="1"/>
    <col min="10249" max="10496" width="9" style="748" customWidth="1"/>
    <col min="10497" max="10497" width="28.625" style="748" customWidth="1"/>
    <col min="10498" max="10499" width="3.125" style="748" customWidth="1"/>
    <col min="10500" max="10500" width="23.625" style="748" customWidth="1"/>
    <col min="10501" max="10501" width="10.375" style="748" customWidth="1"/>
    <col min="10502" max="10502" width="7.5" style="748" customWidth="1"/>
    <col min="10503" max="10503" width="23.875" style="748" customWidth="1"/>
    <col min="10504" max="10504" width="13.75" style="748" customWidth="1"/>
    <col min="10505" max="10752" width="9" style="748" customWidth="1"/>
    <col min="10753" max="10753" width="28.625" style="748" customWidth="1"/>
    <col min="10754" max="10755" width="3.125" style="748" customWidth="1"/>
    <col min="10756" max="10756" width="23.625" style="748" customWidth="1"/>
    <col min="10757" max="10757" width="10.375" style="748" customWidth="1"/>
    <col min="10758" max="10758" width="7.5" style="748" customWidth="1"/>
    <col min="10759" max="10759" width="23.875" style="748" customWidth="1"/>
    <col min="10760" max="10760" width="13.75" style="748" customWidth="1"/>
    <col min="10761" max="11008" width="9" style="748" customWidth="1"/>
    <col min="11009" max="11009" width="28.625" style="748" customWidth="1"/>
    <col min="11010" max="11011" width="3.125" style="748" customWidth="1"/>
    <col min="11012" max="11012" width="23.625" style="748" customWidth="1"/>
    <col min="11013" max="11013" width="10.375" style="748" customWidth="1"/>
    <col min="11014" max="11014" width="7.5" style="748" customWidth="1"/>
    <col min="11015" max="11015" width="23.875" style="748" customWidth="1"/>
    <col min="11016" max="11016" width="13.75" style="748" customWidth="1"/>
    <col min="11017" max="11264" width="9" style="748" customWidth="1"/>
    <col min="11265" max="11265" width="28.625" style="748" customWidth="1"/>
    <col min="11266" max="11267" width="3.125" style="748" customWidth="1"/>
    <col min="11268" max="11268" width="23.625" style="748" customWidth="1"/>
    <col min="11269" max="11269" width="10.375" style="748" customWidth="1"/>
    <col min="11270" max="11270" width="7.5" style="748" customWidth="1"/>
    <col min="11271" max="11271" width="23.875" style="748" customWidth="1"/>
    <col min="11272" max="11272" width="13.75" style="748" customWidth="1"/>
    <col min="11273" max="11520" width="9" style="748" customWidth="1"/>
    <col min="11521" max="11521" width="28.625" style="748" customWidth="1"/>
    <col min="11522" max="11523" width="3.125" style="748" customWidth="1"/>
    <col min="11524" max="11524" width="23.625" style="748" customWidth="1"/>
    <col min="11525" max="11525" width="10.375" style="748" customWidth="1"/>
    <col min="11526" max="11526" width="7.5" style="748" customWidth="1"/>
    <col min="11527" max="11527" width="23.875" style="748" customWidth="1"/>
    <col min="11528" max="11528" width="13.75" style="748" customWidth="1"/>
    <col min="11529" max="11776" width="9" style="748" customWidth="1"/>
    <col min="11777" max="11777" width="28.625" style="748" customWidth="1"/>
    <col min="11778" max="11779" width="3.125" style="748" customWidth="1"/>
    <col min="11780" max="11780" width="23.625" style="748" customWidth="1"/>
    <col min="11781" max="11781" width="10.375" style="748" customWidth="1"/>
    <col min="11782" max="11782" width="7.5" style="748" customWidth="1"/>
    <col min="11783" max="11783" width="23.875" style="748" customWidth="1"/>
    <col min="11784" max="11784" width="13.75" style="748" customWidth="1"/>
    <col min="11785" max="12032" width="9" style="748" customWidth="1"/>
    <col min="12033" max="12033" width="28.625" style="748" customWidth="1"/>
    <col min="12034" max="12035" width="3.125" style="748" customWidth="1"/>
    <col min="12036" max="12036" width="23.625" style="748" customWidth="1"/>
    <col min="12037" max="12037" width="10.375" style="748" customWidth="1"/>
    <col min="12038" max="12038" width="7.5" style="748" customWidth="1"/>
    <col min="12039" max="12039" width="23.875" style="748" customWidth="1"/>
    <col min="12040" max="12040" width="13.75" style="748" customWidth="1"/>
    <col min="12041" max="12288" width="9" style="748" customWidth="1"/>
    <col min="12289" max="12289" width="28.625" style="748" customWidth="1"/>
    <col min="12290" max="12291" width="3.125" style="748" customWidth="1"/>
    <col min="12292" max="12292" width="23.625" style="748" customWidth="1"/>
    <col min="12293" max="12293" width="10.375" style="748" customWidth="1"/>
    <col min="12294" max="12294" width="7.5" style="748" customWidth="1"/>
    <col min="12295" max="12295" width="23.875" style="748" customWidth="1"/>
    <col min="12296" max="12296" width="13.75" style="748" customWidth="1"/>
    <col min="12297" max="12544" width="9" style="748" customWidth="1"/>
    <col min="12545" max="12545" width="28.625" style="748" customWidth="1"/>
    <col min="12546" max="12547" width="3.125" style="748" customWidth="1"/>
    <col min="12548" max="12548" width="23.625" style="748" customWidth="1"/>
    <col min="12549" max="12549" width="10.375" style="748" customWidth="1"/>
    <col min="12550" max="12550" width="7.5" style="748" customWidth="1"/>
    <col min="12551" max="12551" width="23.875" style="748" customWidth="1"/>
    <col min="12552" max="12552" width="13.75" style="748" customWidth="1"/>
    <col min="12553" max="12800" width="9" style="748" customWidth="1"/>
    <col min="12801" max="12801" width="28.625" style="748" customWidth="1"/>
    <col min="12802" max="12803" width="3.125" style="748" customWidth="1"/>
    <col min="12804" max="12804" width="23.625" style="748" customWidth="1"/>
    <col min="12805" max="12805" width="10.375" style="748" customWidth="1"/>
    <col min="12806" max="12806" width="7.5" style="748" customWidth="1"/>
    <col min="12807" max="12807" width="23.875" style="748" customWidth="1"/>
    <col min="12808" max="12808" width="13.75" style="748" customWidth="1"/>
    <col min="12809" max="13056" width="9" style="748" customWidth="1"/>
    <col min="13057" max="13057" width="28.625" style="748" customWidth="1"/>
    <col min="13058" max="13059" width="3.125" style="748" customWidth="1"/>
    <col min="13060" max="13060" width="23.625" style="748" customWidth="1"/>
    <col min="13061" max="13061" width="10.375" style="748" customWidth="1"/>
    <col min="13062" max="13062" width="7.5" style="748" customWidth="1"/>
    <col min="13063" max="13063" width="23.875" style="748" customWidth="1"/>
    <col min="13064" max="13064" width="13.75" style="748" customWidth="1"/>
    <col min="13065" max="13312" width="9" style="748" customWidth="1"/>
    <col min="13313" max="13313" width="28.625" style="748" customWidth="1"/>
    <col min="13314" max="13315" width="3.125" style="748" customWidth="1"/>
    <col min="13316" max="13316" width="23.625" style="748" customWidth="1"/>
    <col min="13317" max="13317" width="10.375" style="748" customWidth="1"/>
    <col min="13318" max="13318" width="7.5" style="748" customWidth="1"/>
    <col min="13319" max="13319" width="23.875" style="748" customWidth="1"/>
    <col min="13320" max="13320" width="13.75" style="748" customWidth="1"/>
    <col min="13321" max="13568" width="9" style="748" customWidth="1"/>
    <col min="13569" max="13569" width="28.625" style="748" customWidth="1"/>
    <col min="13570" max="13571" width="3.125" style="748" customWidth="1"/>
    <col min="13572" max="13572" width="23.625" style="748" customWidth="1"/>
    <col min="13573" max="13573" width="10.375" style="748" customWidth="1"/>
    <col min="13574" max="13574" width="7.5" style="748" customWidth="1"/>
    <col min="13575" max="13575" width="23.875" style="748" customWidth="1"/>
    <col min="13576" max="13576" width="13.75" style="748" customWidth="1"/>
    <col min="13577" max="13824" width="9" style="748" customWidth="1"/>
    <col min="13825" max="13825" width="28.625" style="748" customWidth="1"/>
    <col min="13826" max="13827" width="3.125" style="748" customWidth="1"/>
    <col min="13828" max="13828" width="23.625" style="748" customWidth="1"/>
    <col min="13829" max="13829" width="10.375" style="748" customWidth="1"/>
    <col min="13830" max="13830" width="7.5" style="748" customWidth="1"/>
    <col min="13831" max="13831" width="23.875" style="748" customWidth="1"/>
    <col min="13832" max="13832" width="13.75" style="748" customWidth="1"/>
    <col min="13833" max="14080" width="9" style="748" customWidth="1"/>
    <col min="14081" max="14081" width="28.625" style="748" customWidth="1"/>
    <col min="14082" max="14083" width="3.125" style="748" customWidth="1"/>
    <col min="14084" max="14084" width="23.625" style="748" customWidth="1"/>
    <col min="14085" max="14085" width="10.375" style="748" customWidth="1"/>
    <col min="14086" max="14086" width="7.5" style="748" customWidth="1"/>
    <col min="14087" max="14087" width="23.875" style="748" customWidth="1"/>
    <col min="14088" max="14088" width="13.75" style="748" customWidth="1"/>
    <col min="14089" max="14336" width="9" style="748" customWidth="1"/>
    <col min="14337" max="14337" width="28.625" style="748" customWidth="1"/>
    <col min="14338" max="14339" width="3.125" style="748" customWidth="1"/>
    <col min="14340" max="14340" width="23.625" style="748" customWidth="1"/>
    <col min="14341" max="14341" width="10.375" style="748" customWidth="1"/>
    <col min="14342" max="14342" width="7.5" style="748" customWidth="1"/>
    <col min="14343" max="14343" width="23.875" style="748" customWidth="1"/>
    <col min="14344" max="14344" width="13.75" style="748" customWidth="1"/>
    <col min="14345" max="14592" width="9" style="748" customWidth="1"/>
    <col min="14593" max="14593" width="28.625" style="748" customWidth="1"/>
    <col min="14594" max="14595" width="3.125" style="748" customWidth="1"/>
    <col min="14596" max="14596" width="23.625" style="748" customWidth="1"/>
    <col min="14597" max="14597" width="10.375" style="748" customWidth="1"/>
    <col min="14598" max="14598" width="7.5" style="748" customWidth="1"/>
    <col min="14599" max="14599" width="23.875" style="748" customWidth="1"/>
    <col min="14600" max="14600" width="13.75" style="748" customWidth="1"/>
    <col min="14601" max="14848" width="9" style="748" customWidth="1"/>
    <col min="14849" max="14849" width="28.625" style="748" customWidth="1"/>
    <col min="14850" max="14851" width="3.125" style="748" customWidth="1"/>
    <col min="14852" max="14852" width="23.625" style="748" customWidth="1"/>
    <col min="14853" max="14853" width="10.375" style="748" customWidth="1"/>
    <col min="14854" max="14854" width="7.5" style="748" customWidth="1"/>
    <col min="14855" max="14855" width="23.875" style="748" customWidth="1"/>
    <col min="14856" max="14856" width="13.75" style="748" customWidth="1"/>
    <col min="14857" max="15104" width="9" style="748" customWidth="1"/>
    <col min="15105" max="15105" width="28.625" style="748" customWidth="1"/>
    <col min="15106" max="15107" width="3.125" style="748" customWidth="1"/>
    <col min="15108" max="15108" width="23.625" style="748" customWidth="1"/>
    <col min="15109" max="15109" width="10.375" style="748" customWidth="1"/>
    <col min="15110" max="15110" width="7.5" style="748" customWidth="1"/>
    <col min="15111" max="15111" width="23.875" style="748" customWidth="1"/>
    <col min="15112" max="15112" width="13.75" style="748" customWidth="1"/>
    <col min="15113" max="15360" width="9" style="748" customWidth="1"/>
    <col min="15361" max="15361" width="28.625" style="748" customWidth="1"/>
    <col min="15362" max="15363" width="3.125" style="748" customWidth="1"/>
    <col min="15364" max="15364" width="23.625" style="748" customWidth="1"/>
    <col min="15365" max="15365" width="10.375" style="748" customWidth="1"/>
    <col min="15366" max="15366" width="7.5" style="748" customWidth="1"/>
    <col min="15367" max="15367" width="23.875" style="748" customWidth="1"/>
    <col min="15368" max="15368" width="13.75" style="748" customWidth="1"/>
    <col min="15369" max="15616" width="9" style="748" customWidth="1"/>
    <col min="15617" max="15617" width="28.625" style="748" customWidth="1"/>
    <col min="15618" max="15619" width="3.125" style="748" customWidth="1"/>
    <col min="15620" max="15620" width="23.625" style="748" customWidth="1"/>
    <col min="15621" max="15621" width="10.375" style="748" customWidth="1"/>
    <col min="15622" max="15622" width="7.5" style="748" customWidth="1"/>
    <col min="15623" max="15623" width="23.875" style="748" customWidth="1"/>
    <col min="15624" max="15624" width="13.75" style="748" customWidth="1"/>
    <col min="15625" max="15872" width="9" style="748" customWidth="1"/>
    <col min="15873" max="15873" width="28.625" style="748" customWidth="1"/>
    <col min="15874" max="15875" width="3.125" style="748" customWidth="1"/>
    <col min="15876" max="15876" width="23.625" style="748" customWidth="1"/>
    <col min="15877" max="15877" width="10.375" style="748" customWidth="1"/>
    <col min="15878" max="15878" width="7.5" style="748" customWidth="1"/>
    <col min="15879" max="15879" width="23.875" style="748" customWidth="1"/>
    <col min="15880" max="15880" width="13.75" style="748" customWidth="1"/>
    <col min="15881" max="16128" width="9" style="748" customWidth="1"/>
    <col min="16129" max="16129" width="28.625" style="748" customWidth="1"/>
    <col min="16130" max="16131" width="3.125" style="748" customWidth="1"/>
    <col min="16132" max="16132" width="23.625" style="748" customWidth="1"/>
    <col min="16133" max="16133" width="10.375" style="748" customWidth="1"/>
    <col min="16134" max="16134" width="7.5" style="748" customWidth="1"/>
    <col min="16135" max="16135" width="23.875" style="748" customWidth="1"/>
    <col min="16136" max="16136" width="13.75" style="748" customWidth="1"/>
    <col min="16137" max="16384" width="9" style="748" customWidth="1"/>
  </cols>
  <sheetData>
    <row r="1" spans="1:8" ht="17.25">
      <c r="A1" s="750"/>
    </row>
    <row r="2" spans="1:8" ht="27.75" customHeight="1">
      <c r="A2" s="750"/>
      <c r="G2" s="779" t="s">
        <v>1484</v>
      </c>
      <c r="H2" s="779"/>
    </row>
    <row r="3" spans="1:8" ht="15" customHeight="1">
      <c r="A3" s="750"/>
      <c r="G3" s="779"/>
      <c r="H3" s="779"/>
    </row>
    <row r="4" spans="1:8" ht="81" customHeight="1">
      <c r="A4" s="751" t="s">
        <v>415</v>
      </c>
      <c r="B4" s="752"/>
      <c r="C4" s="752"/>
      <c r="D4" s="752"/>
      <c r="E4" s="752"/>
      <c r="F4" s="752"/>
      <c r="G4" s="752"/>
      <c r="H4" s="752"/>
    </row>
    <row r="5" spans="1:8" ht="12" customHeight="1">
      <c r="A5" s="752"/>
      <c r="B5" s="752"/>
      <c r="C5" s="752"/>
      <c r="D5" s="752"/>
      <c r="E5" s="752"/>
      <c r="F5" s="752"/>
      <c r="G5" s="752"/>
      <c r="H5" s="752"/>
    </row>
    <row r="6" spans="1:8" ht="36" customHeight="1">
      <c r="A6" s="753" t="s">
        <v>416</v>
      </c>
      <c r="B6" s="765"/>
      <c r="C6" s="771"/>
      <c r="D6" s="771"/>
      <c r="E6" s="771"/>
      <c r="F6" s="771"/>
      <c r="G6" s="771"/>
      <c r="H6" s="785"/>
    </row>
    <row r="7" spans="1:8" ht="46.5" customHeight="1">
      <c r="A7" s="754" t="s">
        <v>420</v>
      </c>
      <c r="B7" s="753" t="s">
        <v>421</v>
      </c>
      <c r="C7" s="772"/>
      <c r="D7" s="772"/>
      <c r="E7" s="772"/>
      <c r="F7" s="772"/>
      <c r="G7" s="772"/>
      <c r="H7" s="786"/>
    </row>
    <row r="8" spans="1:8" ht="84" customHeight="1">
      <c r="A8" s="755" t="s">
        <v>427</v>
      </c>
      <c r="B8" s="766" t="s">
        <v>430</v>
      </c>
      <c r="C8" s="773"/>
      <c r="D8" s="773"/>
      <c r="E8" s="773"/>
      <c r="F8" s="773"/>
      <c r="G8" s="773"/>
      <c r="H8" s="787"/>
    </row>
    <row r="9" spans="1:8" s="749" customFormat="1" ht="23.25" customHeight="1">
      <c r="A9" s="756"/>
      <c r="B9" s="767"/>
      <c r="C9" s="767"/>
      <c r="D9" s="767"/>
      <c r="E9" s="767"/>
      <c r="F9" s="767"/>
      <c r="G9" s="767"/>
      <c r="H9" s="749"/>
    </row>
    <row r="10" spans="1:8" s="749" customFormat="1">
      <c r="A10" s="757" t="s">
        <v>169</v>
      </c>
      <c r="B10" s="768"/>
      <c r="C10" s="774"/>
      <c r="D10" s="774"/>
      <c r="E10" s="774"/>
      <c r="F10" s="774"/>
      <c r="G10" s="774"/>
      <c r="H10" s="788" t="s">
        <v>431</v>
      </c>
    </row>
    <row r="11" spans="1:8">
      <c r="A11" s="758"/>
      <c r="B11" s="769"/>
      <c r="C11" s="749"/>
      <c r="D11" s="749"/>
      <c r="E11" s="749"/>
      <c r="F11" s="749"/>
      <c r="G11" s="749"/>
      <c r="H11" s="789"/>
    </row>
    <row r="12" spans="1:8" ht="52.5" customHeight="1">
      <c r="A12" s="758"/>
      <c r="B12" s="769"/>
      <c r="C12" s="775" t="s">
        <v>352</v>
      </c>
      <c r="D12" s="776" t="s">
        <v>433</v>
      </c>
      <c r="E12" s="777" t="s">
        <v>315</v>
      </c>
      <c r="F12" s="778"/>
      <c r="G12" s="749"/>
      <c r="H12" s="789"/>
    </row>
    <row r="13" spans="1:8" ht="52.5" customHeight="1">
      <c r="A13" s="758"/>
      <c r="B13" s="769"/>
      <c r="C13" s="775" t="s">
        <v>435</v>
      </c>
      <c r="D13" s="776" t="s">
        <v>71</v>
      </c>
      <c r="E13" s="777" t="s">
        <v>315</v>
      </c>
      <c r="F13" s="778"/>
      <c r="G13" s="780" t="s">
        <v>150</v>
      </c>
      <c r="H13" s="789"/>
    </row>
    <row r="14" spans="1:8" ht="13.5" customHeight="1">
      <c r="A14" s="758"/>
      <c r="B14" s="769"/>
      <c r="C14" s="749"/>
      <c r="D14" s="749"/>
      <c r="E14" s="749"/>
      <c r="F14" s="749"/>
      <c r="G14" s="749"/>
      <c r="H14" s="789"/>
    </row>
    <row r="15" spans="1:8" ht="13.5" customHeight="1">
      <c r="A15" s="759"/>
      <c r="B15" s="770"/>
      <c r="C15" s="767"/>
      <c r="D15" s="767"/>
      <c r="E15" s="767"/>
      <c r="F15" s="767"/>
      <c r="G15" s="767"/>
      <c r="H15" s="790"/>
    </row>
    <row r="16" spans="1:8" s="749" customFormat="1">
      <c r="A16" s="760" t="s">
        <v>438</v>
      </c>
      <c r="B16" s="768"/>
      <c r="C16" s="774"/>
      <c r="D16" s="774"/>
      <c r="E16" s="774"/>
      <c r="F16" s="774"/>
      <c r="G16" s="781"/>
      <c r="H16" s="791" t="s">
        <v>431</v>
      </c>
    </row>
    <row r="17" spans="1:8">
      <c r="A17" s="761"/>
      <c r="B17" s="769"/>
      <c r="C17" s="749"/>
      <c r="D17" s="749"/>
      <c r="E17" s="749"/>
      <c r="F17" s="749"/>
      <c r="G17" s="782"/>
      <c r="H17" s="792"/>
    </row>
    <row r="18" spans="1:8" ht="53.1" customHeight="1">
      <c r="A18" s="761"/>
      <c r="B18" s="769"/>
      <c r="C18" s="775" t="s">
        <v>352</v>
      </c>
      <c r="D18" s="776" t="s">
        <v>440</v>
      </c>
      <c r="E18" s="777" t="s">
        <v>315</v>
      </c>
      <c r="F18" s="778"/>
      <c r="G18" s="782"/>
      <c r="H18" s="792"/>
    </row>
    <row r="19" spans="1:8" ht="53.1" customHeight="1">
      <c r="A19" s="761"/>
      <c r="B19" s="769"/>
      <c r="C19" s="775" t="s">
        <v>435</v>
      </c>
      <c r="D19" s="776" t="s">
        <v>404</v>
      </c>
      <c r="E19" s="777" t="s">
        <v>315</v>
      </c>
      <c r="F19" s="778"/>
      <c r="G19" s="783" t="s">
        <v>444</v>
      </c>
      <c r="H19" s="792"/>
    </row>
    <row r="20" spans="1:8">
      <c r="A20" s="761"/>
      <c r="B20" s="769"/>
      <c r="C20" s="749"/>
      <c r="D20" s="749"/>
      <c r="E20" s="749"/>
      <c r="F20" s="749"/>
      <c r="G20" s="782"/>
      <c r="H20" s="792"/>
    </row>
    <row r="21" spans="1:8">
      <c r="A21" s="762"/>
      <c r="B21" s="770"/>
      <c r="C21" s="767"/>
      <c r="D21" s="767"/>
      <c r="E21" s="767"/>
      <c r="F21" s="767"/>
      <c r="G21" s="784"/>
      <c r="H21" s="792"/>
    </row>
    <row r="22" spans="1:8" s="749" customFormat="1">
      <c r="A22" s="761" t="s">
        <v>354</v>
      </c>
      <c r="B22" s="769"/>
      <c r="C22" s="749"/>
      <c r="D22" s="749"/>
      <c r="E22" s="749"/>
      <c r="F22" s="749"/>
      <c r="G22" s="749"/>
      <c r="H22" s="792"/>
    </row>
    <row r="23" spans="1:8">
      <c r="A23" s="761"/>
      <c r="B23" s="769"/>
      <c r="C23" s="749"/>
      <c r="D23" s="749"/>
      <c r="E23" s="749"/>
      <c r="F23" s="749"/>
      <c r="G23" s="749"/>
      <c r="H23" s="792"/>
    </row>
    <row r="24" spans="1:8" ht="52.5" customHeight="1">
      <c r="A24" s="761"/>
      <c r="B24" s="769"/>
      <c r="C24" s="775" t="s">
        <v>352</v>
      </c>
      <c r="D24" s="776" t="s">
        <v>433</v>
      </c>
      <c r="E24" s="777" t="s">
        <v>315</v>
      </c>
      <c r="F24" s="778"/>
      <c r="G24" s="749"/>
      <c r="H24" s="792"/>
    </row>
    <row r="25" spans="1:8" ht="52.5" customHeight="1">
      <c r="A25" s="761"/>
      <c r="B25" s="769"/>
      <c r="C25" s="775" t="s">
        <v>435</v>
      </c>
      <c r="D25" s="776" t="s">
        <v>446</v>
      </c>
      <c r="E25" s="777" t="s">
        <v>315</v>
      </c>
      <c r="F25" s="778"/>
      <c r="G25" s="780" t="s">
        <v>448</v>
      </c>
      <c r="H25" s="792"/>
    </row>
    <row r="26" spans="1:8">
      <c r="A26" s="761"/>
      <c r="B26" s="769"/>
      <c r="C26" s="749"/>
      <c r="D26" s="749"/>
      <c r="E26" s="749"/>
      <c r="F26" s="749"/>
      <c r="G26" s="749"/>
      <c r="H26" s="792"/>
    </row>
    <row r="27" spans="1:8">
      <c r="A27" s="762"/>
      <c r="B27" s="770"/>
      <c r="C27" s="767"/>
      <c r="D27" s="767"/>
      <c r="E27" s="767"/>
      <c r="F27" s="767"/>
      <c r="G27" s="767"/>
      <c r="H27" s="793"/>
    </row>
    <row r="29" spans="1:8" ht="17.25" customHeight="1">
      <c r="A29" s="763" t="s">
        <v>450</v>
      </c>
      <c r="B29" s="763"/>
      <c r="C29" s="763"/>
      <c r="D29" s="763"/>
      <c r="E29" s="763"/>
      <c r="F29" s="763"/>
      <c r="G29" s="763"/>
      <c r="H29" s="763"/>
    </row>
    <row r="30" spans="1:8" ht="17.25" customHeight="1">
      <c r="A30" s="763" t="s">
        <v>37</v>
      </c>
      <c r="B30" s="763"/>
      <c r="C30" s="763"/>
      <c r="D30" s="763"/>
      <c r="E30" s="763"/>
      <c r="F30" s="763"/>
      <c r="G30" s="763"/>
      <c r="H30" s="763"/>
    </row>
    <row r="31" spans="1:8" ht="17.25" customHeight="1">
      <c r="A31" s="763" t="s">
        <v>452</v>
      </c>
      <c r="B31" s="763"/>
      <c r="C31" s="763"/>
      <c r="D31" s="763"/>
      <c r="E31" s="763"/>
      <c r="F31" s="763"/>
      <c r="G31" s="763"/>
      <c r="H31" s="763"/>
    </row>
    <row r="32" spans="1:8" ht="17.25" customHeight="1">
      <c r="A32" s="763" t="s">
        <v>453</v>
      </c>
      <c r="B32" s="763"/>
      <c r="C32" s="763"/>
      <c r="D32" s="763"/>
      <c r="E32" s="763"/>
      <c r="F32" s="763"/>
      <c r="G32" s="763"/>
      <c r="H32" s="763"/>
    </row>
    <row r="33" spans="1:8" ht="17.25" customHeight="1">
      <c r="A33" s="763" t="s">
        <v>456</v>
      </c>
      <c r="B33" s="763"/>
      <c r="C33" s="763"/>
      <c r="D33" s="763"/>
      <c r="E33" s="763"/>
      <c r="F33" s="763"/>
      <c r="G33" s="763"/>
      <c r="H33" s="763"/>
    </row>
    <row r="34" spans="1:8" ht="17.25" customHeight="1">
      <c r="A34" s="763" t="s">
        <v>458</v>
      </c>
      <c r="B34" s="763"/>
      <c r="C34" s="763"/>
      <c r="D34" s="763"/>
      <c r="E34" s="763"/>
      <c r="F34" s="763"/>
      <c r="G34" s="763"/>
      <c r="H34" s="763"/>
    </row>
    <row r="35" spans="1:8" ht="17.25" customHeight="1">
      <c r="A35" s="763" t="s">
        <v>220</v>
      </c>
      <c r="B35" s="763"/>
      <c r="C35" s="763"/>
      <c r="D35" s="763"/>
      <c r="E35" s="763"/>
      <c r="F35" s="763"/>
      <c r="G35" s="763"/>
      <c r="H35" s="763"/>
    </row>
    <row r="36" spans="1:8" ht="17.25" customHeight="1">
      <c r="A36" s="763" t="s">
        <v>464</v>
      </c>
      <c r="B36" s="763"/>
      <c r="C36" s="763"/>
      <c r="D36" s="763"/>
      <c r="E36" s="763"/>
      <c r="F36" s="763"/>
      <c r="G36" s="763"/>
      <c r="H36" s="763"/>
    </row>
    <row r="37" spans="1:8" ht="17.25" customHeight="1">
      <c r="A37" s="763" t="s">
        <v>467</v>
      </c>
      <c r="B37" s="763"/>
      <c r="C37" s="763"/>
      <c r="D37" s="763"/>
      <c r="E37" s="763"/>
      <c r="F37" s="763"/>
      <c r="G37" s="763"/>
      <c r="H37" s="763"/>
    </row>
    <row r="38" spans="1:8" ht="17.25" customHeight="1">
      <c r="A38" s="763" t="s">
        <v>472</v>
      </c>
      <c r="B38" s="763"/>
      <c r="C38" s="763"/>
      <c r="D38" s="763"/>
      <c r="E38" s="763"/>
      <c r="F38" s="763"/>
      <c r="G38" s="763"/>
      <c r="H38" s="763"/>
    </row>
    <row r="39" spans="1:8" ht="17.25" customHeight="1">
      <c r="A39" s="763" t="s">
        <v>473</v>
      </c>
      <c r="B39" s="763"/>
      <c r="C39" s="763"/>
      <c r="D39" s="763"/>
      <c r="E39" s="763"/>
      <c r="F39" s="763"/>
      <c r="G39" s="763"/>
      <c r="H39" s="763"/>
    </row>
    <row r="40" spans="1:8" ht="17.25" customHeight="1">
      <c r="A40" s="763" t="s">
        <v>480</v>
      </c>
      <c r="B40" s="763"/>
      <c r="C40" s="763"/>
      <c r="D40" s="763"/>
      <c r="E40" s="763"/>
      <c r="F40" s="763"/>
      <c r="G40" s="763"/>
      <c r="H40" s="763"/>
    </row>
    <row r="41" spans="1:8" ht="17.25" customHeight="1">
      <c r="A41" s="763" t="s">
        <v>481</v>
      </c>
      <c r="B41" s="763"/>
      <c r="C41" s="763"/>
      <c r="D41" s="763"/>
      <c r="E41" s="763"/>
      <c r="F41" s="763"/>
      <c r="G41" s="763"/>
      <c r="H41" s="763"/>
    </row>
    <row r="42" spans="1:8" ht="17.25" customHeight="1">
      <c r="A42" s="764" t="s">
        <v>484</v>
      </c>
      <c r="B42" s="763"/>
      <c r="C42" s="763"/>
      <c r="D42" s="763"/>
      <c r="E42" s="763"/>
      <c r="F42" s="763"/>
      <c r="G42" s="763"/>
      <c r="H42" s="763"/>
    </row>
    <row r="43" spans="1:8" ht="17.25" customHeight="1">
      <c r="A43" s="763" t="s">
        <v>413</v>
      </c>
      <c r="B43" s="763"/>
      <c r="C43" s="763"/>
      <c r="D43" s="763"/>
      <c r="E43" s="763"/>
      <c r="F43" s="763"/>
      <c r="G43" s="763"/>
      <c r="H43" s="763"/>
    </row>
    <row r="44" spans="1:8" ht="17.25" customHeight="1">
      <c r="A44" s="763" t="s">
        <v>486</v>
      </c>
      <c r="B44" s="763"/>
      <c r="C44" s="763"/>
      <c r="D44" s="763"/>
      <c r="E44" s="763"/>
      <c r="F44" s="763"/>
      <c r="G44" s="763"/>
      <c r="H44" s="763"/>
    </row>
    <row r="45" spans="1:8" ht="17.25" customHeight="1">
      <c r="A45" s="763" t="s">
        <v>257</v>
      </c>
      <c r="B45" s="763"/>
      <c r="C45" s="763"/>
      <c r="D45" s="763"/>
      <c r="E45" s="763"/>
      <c r="F45" s="763"/>
      <c r="G45" s="763"/>
      <c r="H45" s="763"/>
    </row>
    <row r="46" spans="1:8" ht="17.25" customHeight="1">
      <c r="A46" s="763" t="s">
        <v>488</v>
      </c>
      <c r="B46" s="763"/>
      <c r="C46" s="763"/>
      <c r="D46" s="763"/>
      <c r="E46" s="763"/>
      <c r="F46" s="763"/>
      <c r="G46" s="763"/>
      <c r="H46" s="763"/>
    </row>
    <row r="47" spans="1:8" ht="17.25" customHeight="1">
      <c r="A47" s="764" t="s">
        <v>10</v>
      </c>
      <c r="B47" s="763"/>
      <c r="C47" s="763"/>
      <c r="D47" s="763"/>
      <c r="E47" s="763"/>
      <c r="F47" s="763"/>
      <c r="G47" s="763"/>
      <c r="H47" s="763"/>
    </row>
    <row r="48" spans="1:8" ht="17.25" customHeight="1">
      <c r="A48" s="763" t="s">
        <v>490</v>
      </c>
      <c r="B48" s="763"/>
      <c r="C48" s="763"/>
      <c r="D48" s="763"/>
      <c r="E48" s="763"/>
      <c r="F48" s="763"/>
      <c r="G48" s="763"/>
      <c r="H48" s="763"/>
    </row>
    <row r="49" spans="1:8" ht="17.25" customHeight="1">
      <c r="A49" s="763" t="s">
        <v>493</v>
      </c>
      <c r="B49" s="763"/>
      <c r="C49" s="763"/>
      <c r="D49" s="763"/>
      <c r="E49" s="763"/>
      <c r="F49" s="763"/>
      <c r="G49" s="763"/>
      <c r="H49" s="763"/>
    </row>
    <row r="50" spans="1:8">
      <c r="A50" s="763" t="s">
        <v>496</v>
      </c>
      <c r="B50" s="763"/>
      <c r="C50" s="763"/>
      <c r="D50" s="763"/>
      <c r="E50" s="763"/>
      <c r="F50" s="763"/>
      <c r="G50" s="763"/>
      <c r="H50" s="763"/>
    </row>
    <row r="51" spans="1:8">
      <c r="A51" s="763"/>
      <c r="B51" s="763"/>
      <c r="C51" s="763"/>
      <c r="D51" s="763"/>
      <c r="E51" s="763"/>
      <c r="F51" s="763"/>
      <c r="G51" s="763"/>
      <c r="H51" s="763"/>
    </row>
    <row r="52" spans="1:8">
      <c r="A52" s="763"/>
      <c r="B52" s="763"/>
      <c r="C52" s="763"/>
      <c r="D52" s="763"/>
      <c r="E52" s="763"/>
      <c r="F52" s="763"/>
      <c r="G52" s="763"/>
      <c r="H52" s="763"/>
    </row>
  </sheetData>
  <customSheetViews>
    <customSheetView guid="{76D48460-2D9B-487A-92BD-89A50EB1783E}" showPageBreaks="1" showGridLines="0" view="pageBreakPreview">
      <selection activeCell="G3" sqref="G3"/>
      <rowBreaks count="1" manualBreakCount="1">
        <brk id="27" max="16383" man="1"/>
      </rowBreaks>
      <pageMargins left="0.7" right="0.7" top="0.75" bottom="0.75" header="0.3" footer="0.3"/>
      <printOptions horizontalCentered="1" verticalCentered="1"/>
      <pageSetup paperSize="9" scale="78" orientation="portrait" blackAndWhite="1" r:id="rId1"/>
    </customSheetView>
  </customSheetViews>
  <mergeCells count="30">
    <mergeCell ref="G2:H2"/>
    <mergeCell ref="A4:H4"/>
    <mergeCell ref="B6:H6"/>
    <mergeCell ref="B7:H7"/>
    <mergeCell ref="B8:H8"/>
    <mergeCell ref="A29:H29"/>
    <mergeCell ref="A30:H30"/>
    <mergeCell ref="A31:H31"/>
    <mergeCell ref="A32:H32"/>
    <mergeCell ref="A33:H33"/>
    <mergeCell ref="A34:H34"/>
    <mergeCell ref="A35:H35"/>
    <mergeCell ref="A36:H36"/>
    <mergeCell ref="A37:H37"/>
    <mergeCell ref="A38:H38"/>
    <mergeCell ref="A39:H39"/>
    <mergeCell ref="A41:H41"/>
    <mergeCell ref="A42:H42"/>
    <mergeCell ref="A43:H43"/>
    <mergeCell ref="A47:H47"/>
    <mergeCell ref="A48:H48"/>
    <mergeCell ref="A49:H49"/>
    <mergeCell ref="A50:H50"/>
    <mergeCell ref="A51:H51"/>
    <mergeCell ref="A52:H52"/>
    <mergeCell ref="A10:A15"/>
    <mergeCell ref="H10:H15"/>
    <mergeCell ref="A16:A21"/>
    <mergeCell ref="A22:A27"/>
    <mergeCell ref="H16:H27"/>
  </mergeCells>
  <phoneticPr fontId="8"/>
  <printOptions horizontalCentered="1" verticalCentered="1"/>
  <pageMargins left="0.7" right="0.7" top="0.75" bottom="0.75" header="0.3" footer="0.3"/>
  <pageSetup paperSize="9" scale="78" fitToWidth="1" fitToHeight="1" orientation="portrait" usePrinterDefaults="1" blackAndWhite="1" r:id="rId2"/>
  <rowBreaks count="1" manualBreakCount="1">
    <brk id="27" max="16383" man="1"/>
  </rowBreaks>
  <drawing r:id="rId3"/>
</worksheet>
</file>

<file path=xl/worksheets/sheet11.xml><?xml version="1.0" encoding="utf-8"?>
<worksheet xmlns="http://schemas.openxmlformats.org/spreadsheetml/2006/main" xmlns:r="http://schemas.openxmlformats.org/officeDocument/2006/relationships" xmlns:mc="http://schemas.openxmlformats.org/markup-compatibility/2006">
  <sheetPr>
    <tabColor theme="4"/>
  </sheetPr>
  <dimension ref="A1:H25"/>
  <sheetViews>
    <sheetView view="pageBreakPreview" zoomScaleSheetLayoutView="100" workbookViewId="0"/>
  </sheetViews>
  <sheetFormatPr defaultRowHeight="13.5"/>
  <cols>
    <col min="1" max="1" width="2.25" style="221" customWidth="1"/>
    <col min="2" max="2" width="24.25" style="221" customWidth="1"/>
    <col min="3" max="3" width="4" style="221" customWidth="1"/>
    <col min="4" max="6" width="20.125" style="221" customWidth="1"/>
    <col min="7" max="7" width="3.125" style="221" customWidth="1"/>
    <col min="8" max="8" width="1.875" style="221" customWidth="1"/>
    <col min="9" max="9" width="2.5" style="221" customWidth="1"/>
    <col min="10" max="256" width="9" style="221" customWidth="1"/>
    <col min="257" max="257" width="2.25" style="221" customWidth="1"/>
    <col min="258" max="258" width="24.25" style="221" customWidth="1"/>
    <col min="259" max="259" width="4" style="221" customWidth="1"/>
    <col min="260" max="262" width="20.125" style="221" customWidth="1"/>
    <col min="263" max="263" width="3.125" style="221" customWidth="1"/>
    <col min="264" max="264" width="4.375" style="221" customWidth="1"/>
    <col min="265" max="265" width="2.5" style="221" customWidth="1"/>
    <col min="266" max="512" width="9" style="221" customWidth="1"/>
    <col min="513" max="513" width="2.25" style="221" customWidth="1"/>
    <col min="514" max="514" width="24.25" style="221" customWidth="1"/>
    <col min="515" max="515" width="4" style="221" customWidth="1"/>
    <col min="516" max="518" width="20.125" style="221" customWidth="1"/>
    <col min="519" max="519" width="3.125" style="221" customWidth="1"/>
    <col min="520" max="520" width="4.375" style="221" customWidth="1"/>
    <col min="521" max="521" width="2.5" style="221" customWidth="1"/>
    <col min="522" max="768" width="9" style="221" customWidth="1"/>
    <col min="769" max="769" width="2.25" style="221" customWidth="1"/>
    <col min="770" max="770" width="24.25" style="221" customWidth="1"/>
    <col min="771" max="771" width="4" style="221" customWidth="1"/>
    <col min="772" max="774" width="20.125" style="221" customWidth="1"/>
    <col min="775" max="775" width="3.125" style="221" customWidth="1"/>
    <col min="776" max="776" width="4.375" style="221" customWidth="1"/>
    <col min="777" max="777" width="2.5" style="221" customWidth="1"/>
    <col min="778" max="1024" width="9" style="221" customWidth="1"/>
    <col min="1025" max="1025" width="2.25" style="221" customWidth="1"/>
    <col min="1026" max="1026" width="24.25" style="221" customWidth="1"/>
    <col min="1027" max="1027" width="4" style="221" customWidth="1"/>
    <col min="1028" max="1030" width="20.125" style="221" customWidth="1"/>
    <col min="1031" max="1031" width="3.125" style="221" customWidth="1"/>
    <col min="1032" max="1032" width="4.375" style="221" customWidth="1"/>
    <col min="1033" max="1033" width="2.5" style="221" customWidth="1"/>
    <col min="1034" max="1280" width="9" style="221" customWidth="1"/>
    <col min="1281" max="1281" width="2.25" style="221" customWidth="1"/>
    <col min="1282" max="1282" width="24.25" style="221" customWidth="1"/>
    <col min="1283" max="1283" width="4" style="221" customWidth="1"/>
    <col min="1284" max="1286" width="20.125" style="221" customWidth="1"/>
    <col min="1287" max="1287" width="3.125" style="221" customWidth="1"/>
    <col min="1288" max="1288" width="4.375" style="221" customWidth="1"/>
    <col min="1289" max="1289" width="2.5" style="221" customWidth="1"/>
    <col min="1290" max="1536" width="9" style="221" customWidth="1"/>
    <col min="1537" max="1537" width="2.25" style="221" customWidth="1"/>
    <col min="1538" max="1538" width="24.25" style="221" customWidth="1"/>
    <col min="1539" max="1539" width="4" style="221" customWidth="1"/>
    <col min="1540" max="1542" width="20.125" style="221" customWidth="1"/>
    <col min="1543" max="1543" width="3.125" style="221" customWidth="1"/>
    <col min="1544" max="1544" width="4.375" style="221" customWidth="1"/>
    <col min="1545" max="1545" width="2.5" style="221" customWidth="1"/>
    <col min="1546" max="1792" width="9" style="221" customWidth="1"/>
    <col min="1793" max="1793" width="2.25" style="221" customWidth="1"/>
    <col min="1794" max="1794" width="24.25" style="221" customWidth="1"/>
    <col min="1795" max="1795" width="4" style="221" customWidth="1"/>
    <col min="1796" max="1798" width="20.125" style="221" customWidth="1"/>
    <col min="1799" max="1799" width="3.125" style="221" customWidth="1"/>
    <col min="1800" max="1800" width="4.375" style="221" customWidth="1"/>
    <col min="1801" max="1801" width="2.5" style="221" customWidth="1"/>
    <col min="1802" max="2048" width="9" style="221" customWidth="1"/>
    <col min="2049" max="2049" width="2.25" style="221" customWidth="1"/>
    <col min="2050" max="2050" width="24.25" style="221" customWidth="1"/>
    <col min="2051" max="2051" width="4" style="221" customWidth="1"/>
    <col min="2052" max="2054" width="20.125" style="221" customWidth="1"/>
    <col min="2055" max="2055" width="3.125" style="221" customWidth="1"/>
    <col min="2056" max="2056" width="4.375" style="221" customWidth="1"/>
    <col min="2057" max="2057" width="2.5" style="221" customWidth="1"/>
    <col min="2058" max="2304" width="9" style="221" customWidth="1"/>
    <col min="2305" max="2305" width="2.25" style="221" customWidth="1"/>
    <col min="2306" max="2306" width="24.25" style="221" customWidth="1"/>
    <col min="2307" max="2307" width="4" style="221" customWidth="1"/>
    <col min="2308" max="2310" width="20.125" style="221" customWidth="1"/>
    <col min="2311" max="2311" width="3.125" style="221" customWidth="1"/>
    <col min="2312" max="2312" width="4.375" style="221" customWidth="1"/>
    <col min="2313" max="2313" width="2.5" style="221" customWidth="1"/>
    <col min="2314" max="2560" width="9" style="221" customWidth="1"/>
    <col min="2561" max="2561" width="2.25" style="221" customWidth="1"/>
    <col min="2562" max="2562" width="24.25" style="221" customWidth="1"/>
    <col min="2563" max="2563" width="4" style="221" customWidth="1"/>
    <col min="2564" max="2566" width="20.125" style="221" customWidth="1"/>
    <col min="2567" max="2567" width="3.125" style="221" customWidth="1"/>
    <col min="2568" max="2568" width="4.375" style="221" customWidth="1"/>
    <col min="2569" max="2569" width="2.5" style="221" customWidth="1"/>
    <col min="2570" max="2816" width="9" style="221" customWidth="1"/>
    <col min="2817" max="2817" width="2.25" style="221" customWidth="1"/>
    <col min="2818" max="2818" width="24.25" style="221" customWidth="1"/>
    <col min="2819" max="2819" width="4" style="221" customWidth="1"/>
    <col min="2820" max="2822" width="20.125" style="221" customWidth="1"/>
    <col min="2823" max="2823" width="3.125" style="221" customWidth="1"/>
    <col min="2824" max="2824" width="4.375" style="221" customWidth="1"/>
    <col min="2825" max="2825" width="2.5" style="221" customWidth="1"/>
    <col min="2826" max="3072" width="9" style="221" customWidth="1"/>
    <col min="3073" max="3073" width="2.25" style="221" customWidth="1"/>
    <col min="3074" max="3074" width="24.25" style="221" customWidth="1"/>
    <col min="3075" max="3075" width="4" style="221" customWidth="1"/>
    <col min="3076" max="3078" width="20.125" style="221" customWidth="1"/>
    <col min="3079" max="3079" width="3.125" style="221" customWidth="1"/>
    <col min="3080" max="3080" width="4.375" style="221" customWidth="1"/>
    <col min="3081" max="3081" width="2.5" style="221" customWidth="1"/>
    <col min="3082" max="3328" width="9" style="221" customWidth="1"/>
    <col min="3329" max="3329" width="2.25" style="221" customWidth="1"/>
    <col min="3330" max="3330" width="24.25" style="221" customWidth="1"/>
    <col min="3331" max="3331" width="4" style="221" customWidth="1"/>
    <col min="3332" max="3334" width="20.125" style="221" customWidth="1"/>
    <col min="3335" max="3335" width="3.125" style="221" customWidth="1"/>
    <col min="3336" max="3336" width="4.375" style="221" customWidth="1"/>
    <col min="3337" max="3337" width="2.5" style="221" customWidth="1"/>
    <col min="3338" max="3584" width="9" style="221" customWidth="1"/>
    <col min="3585" max="3585" width="2.25" style="221" customWidth="1"/>
    <col min="3586" max="3586" width="24.25" style="221" customWidth="1"/>
    <col min="3587" max="3587" width="4" style="221" customWidth="1"/>
    <col min="3588" max="3590" width="20.125" style="221" customWidth="1"/>
    <col min="3591" max="3591" width="3.125" style="221" customWidth="1"/>
    <col min="3592" max="3592" width="4.375" style="221" customWidth="1"/>
    <col min="3593" max="3593" width="2.5" style="221" customWidth="1"/>
    <col min="3594" max="3840" width="9" style="221" customWidth="1"/>
    <col min="3841" max="3841" width="2.25" style="221" customWidth="1"/>
    <col min="3842" max="3842" width="24.25" style="221" customWidth="1"/>
    <col min="3843" max="3843" width="4" style="221" customWidth="1"/>
    <col min="3844" max="3846" width="20.125" style="221" customWidth="1"/>
    <col min="3847" max="3847" width="3.125" style="221" customWidth="1"/>
    <col min="3848" max="3848" width="4.375" style="221" customWidth="1"/>
    <col min="3849" max="3849" width="2.5" style="221" customWidth="1"/>
    <col min="3850" max="4096" width="9" style="221" customWidth="1"/>
    <col min="4097" max="4097" width="2.25" style="221" customWidth="1"/>
    <col min="4098" max="4098" width="24.25" style="221" customWidth="1"/>
    <col min="4099" max="4099" width="4" style="221" customWidth="1"/>
    <col min="4100" max="4102" width="20.125" style="221" customWidth="1"/>
    <col min="4103" max="4103" width="3.125" style="221" customWidth="1"/>
    <col min="4104" max="4104" width="4.375" style="221" customWidth="1"/>
    <col min="4105" max="4105" width="2.5" style="221" customWidth="1"/>
    <col min="4106" max="4352" width="9" style="221" customWidth="1"/>
    <col min="4353" max="4353" width="2.25" style="221" customWidth="1"/>
    <col min="4354" max="4354" width="24.25" style="221" customWidth="1"/>
    <col min="4355" max="4355" width="4" style="221" customWidth="1"/>
    <col min="4356" max="4358" width="20.125" style="221" customWidth="1"/>
    <col min="4359" max="4359" width="3.125" style="221" customWidth="1"/>
    <col min="4360" max="4360" width="4.375" style="221" customWidth="1"/>
    <col min="4361" max="4361" width="2.5" style="221" customWidth="1"/>
    <col min="4362" max="4608" width="9" style="221" customWidth="1"/>
    <col min="4609" max="4609" width="2.25" style="221" customWidth="1"/>
    <col min="4610" max="4610" width="24.25" style="221" customWidth="1"/>
    <col min="4611" max="4611" width="4" style="221" customWidth="1"/>
    <col min="4612" max="4614" width="20.125" style="221" customWidth="1"/>
    <col min="4615" max="4615" width="3.125" style="221" customWidth="1"/>
    <col min="4616" max="4616" width="4.375" style="221" customWidth="1"/>
    <col min="4617" max="4617" width="2.5" style="221" customWidth="1"/>
    <col min="4618" max="4864" width="9" style="221" customWidth="1"/>
    <col min="4865" max="4865" width="2.25" style="221" customWidth="1"/>
    <col min="4866" max="4866" width="24.25" style="221" customWidth="1"/>
    <col min="4867" max="4867" width="4" style="221" customWidth="1"/>
    <col min="4868" max="4870" width="20.125" style="221" customWidth="1"/>
    <col min="4871" max="4871" width="3.125" style="221" customWidth="1"/>
    <col min="4872" max="4872" width="4.375" style="221" customWidth="1"/>
    <col min="4873" max="4873" width="2.5" style="221" customWidth="1"/>
    <col min="4874" max="5120" width="9" style="221" customWidth="1"/>
    <col min="5121" max="5121" width="2.25" style="221" customWidth="1"/>
    <col min="5122" max="5122" width="24.25" style="221" customWidth="1"/>
    <col min="5123" max="5123" width="4" style="221" customWidth="1"/>
    <col min="5124" max="5126" width="20.125" style="221" customWidth="1"/>
    <col min="5127" max="5127" width="3.125" style="221" customWidth="1"/>
    <col min="5128" max="5128" width="4.375" style="221" customWidth="1"/>
    <col min="5129" max="5129" width="2.5" style="221" customWidth="1"/>
    <col min="5130" max="5376" width="9" style="221" customWidth="1"/>
    <col min="5377" max="5377" width="2.25" style="221" customWidth="1"/>
    <col min="5378" max="5378" width="24.25" style="221" customWidth="1"/>
    <col min="5379" max="5379" width="4" style="221" customWidth="1"/>
    <col min="5380" max="5382" width="20.125" style="221" customWidth="1"/>
    <col min="5383" max="5383" width="3.125" style="221" customWidth="1"/>
    <col min="5384" max="5384" width="4.375" style="221" customWidth="1"/>
    <col min="5385" max="5385" width="2.5" style="221" customWidth="1"/>
    <col min="5386" max="5632" width="9" style="221" customWidth="1"/>
    <col min="5633" max="5633" width="2.25" style="221" customWidth="1"/>
    <col min="5634" max="5634" width="24.25" style="221" customWidth="1"/>
    <col min="5635" max="5635" width="4" style="221" customWidth="1"/>
    <col min="5636" max="5638" width="20.125" style="221" customWidth="1"/>
    <col min="5639" max="5639" width="3.125" style="221" customWidth="1"/>
    <col min="5640" max="5640" width="4.375" style="221" customWidth="1"/>
    <col min="5641" max="5641" width="2.5" style="221" customWidth="1"/>
    <col min="5642" max="5888" width="9" style="221" customWidth="1"/>
    <col min="5889" max="5889" width="2.25" style="221" customWidth="1"/>
    <col min="5890" max="5890" width="24.25" style="221" customWidth="1"/>
    <col min="5891" max="5891" width="4" style="221" customWidth="1"/>
    <col min="5892" max="5894" width="20.125" style="221" customWidth="1"/>
    <col min="5895" max="5895" width="3.125" style="221" customWidth="1"/>
    <col min="5896" max="5896" width="4.375" style="221" customWidth="1"/>
    <col min="5897" max="5897" width="2.5" style="221" customWidth="1"/>
    <col min="5898" max="6144" width="9" style="221" customWidth="1"/>
    <col min="6145" max="6145" width="2.25" style="221" customWidth="1"/>
    <col min="6146" max="6146" width="24.25" style="221" customWidth="1"/>
    <col min="6147" max="6147" width="4" style="221" customWidth="1"/>
    <col min="6148" max="6150" width="20.125" style="221" customWidth="1"/>
    <col min="6151" max="6151" width="3.125" style="221" customWidth="1"/>
    <col min="6152" max="6152" width="4.375" style="221" customWidth="1"/>
    <col min="6153" max="6153" width="2.5" style="221" customWidth="1"/>
    <col min="6154" max="6400" width="9" style="221" customWidth="1"/>
    <col min="6401" max="6401" width="2.25" style="221" customWidth="1"/>
    <col min="6402" max="6402" width="24.25" style="221" customWidth="1"/>
    <col min="6403" max="6403" width="4" style="221" customWidth="1"/>
    <col min="6404" max="6406" width="20.125" style="221" customWidth="1"/>
    <col min="6407" max="6407" width="3.125" style="221" customWidth="1"/>
    <col min="6408" max="6408" width="4.375" style="221" customWidth="1"/>
    <col min="6409" max="6409" width="2.5" style="221" customWidth="1"/>
    <col min="6410" max="6656" width="9" style="221" customWidth="1"/>
    <col min="6657" max="6657" width="2.25" style="221" customWidth="1"/>
    <col min="6658" max="6658" width="24.25" style="221" customWidth="1"/>
    <col min="6659" max="6659" width="4" style="221" customWidth="1"/>
    <col min="6660" max="6662" width="20.125" style="221" customWidth="1"/>
    <col min="6663" max="6663" width="3.125" style="221" customWidth="1"/>
    <col min="6664" max="6664" width="4.375" style="221" customWidth="1"/>
    <col min="6665" max="6665" width="2.5" style="221" customWidth="1"/>
    <col min="6666" max="6912" width="9" style="221" customWidth="1"/>
    <col min="6913" max="6913" width="2.25" style="221" customWidth="1"/>
    <col min="6914" max="6914" width="24.25" style="221" customWidth="1"/>
    <col min="6915" max="6915" width="4" style="221" customWidth="1"/>
    <col min="6916" max="6918" width="20.125" style="221" customWidth="1"/>
    <col min="6919" max="6919" width="3.125" style="221" customWidth="1"/>
    <col min="6920" max="6920" width="4.375" style="221" customWidth="1"/>
    <col min="6921" max="6921" width="2.5" style="221" customWidth="1"/>
    <col min="6922" max="7168" width="9" style="221" customWidth="1"/>
    <col min="7169" max="7169" width="2.25" style="221" customWidth="1"/>
    <col min="7170" max="7170" width="24.25" style="221" customWidth="1"/>
    <col min="7171" max="7171" width="4" style="221" customWidth="1"/>
    <col min="7172" max="7174" width="20.125" style="221" customWidth="1"/>
    <col min="7175" max="7175" width="3.125" style="221" customWidth="1"/>
    <col min="7176" max="7176" width="4.375" style="221" customWidth="1"/>
    <col min="7177" max="7177" width="2.5" style="221" customWidth="1"/>
    <col min="7178" max="7424" width="9" style="221" customWidth="1"/>
    <col min="7425" max="7425" width="2.25" style="221" customWidth="1"/>
    <col min="7426" max="7426" width="24.25" style="221" customWidth="1"/>
    <col min="7427" max="7427" width="4" style="221" customWidth="1"/>
    <col min="7428" max="7430" width="20.125" style="221" customWidth="1"/>
    <col min="7431" max="7431" width="3.125" style="221" customWidth="1"/>
    <col min="7432" max="7432" width="4.375" style="221" customWidth="1"/>
    <col min="7433" max="7433" width="2.5" style="221" customWidth="1"/>
    <col min="7434" max="7680" width="9" style="221" customWidth="1"/>
    <col min="7681" max="7681" width="2.25" style="221" customWidth="1"/>
    <col min="7682" max="7682" width="24.25" style="221" customWidth="1"/>
    <col min="7683" max="7683" width="4" style="221" customWidth="1"/>
    <col min="7684" max="7686" width="20.125" style="221" customWidth="1"/>
    <col min="7687" max="7687" width="3.125" style="221" customWidth="1"/>
    <col min="7688" max="7688" width="4.375" style="221" customWidth="1"/>
    <col min="7689" max="7689" width="2.5" style="221" customWidth="1"/>
    <col min="7690" max="7936" width="9" style="221" customWidth="1"/>
    <col min="7937" max="7937" width="2.25" style="221" customWidth="1"/>
    <col min="7938" max="7938" width="24.25" style="221" customWidth="1"/>
    <col min="7939" max="7939" width="4" style="221" customWidth="1"/>
    <col min="7940" max="7942" width="20.125" style="221" customWidth="1"/>
    <col min="7943" max="7943" width="3.125" style="221" customWidth="1"/>
    <col min="7944" max="7944" width="4.375" style="221" customWidth="1"/>
    <col min="7945" max="7945" width="2.5" style="221" customWidth="1"/>
    <col min="7946" max="8192" width="9" style="221" customWidth="1"/>
    <col min="8193" max="8193" width="2.25" style="221" customWidth="1"/>
    <col min="8194" max="8194" width="24.25" style="221" customWidth="1"/>
    <col min="8195" max="8195" width="4" style="221" customWidth="1"/>
    <col min="8196" max="8198" width="20.125" style="221" customWidth="1"/>
    <col min="8199" max="8199" width="3.125" style="221" customWidth="1"/>
    <col min="8200" max="8200" width="4.375" style="221" customWidth="1"/>
    <col min="8201" max="8201" width="2.5" style="221" customWidth="1"/>
    <col min="8202" max="8448" width="9" style="221" customWidth="1"/>
    <col min="8449" max="8449" width="2.25" style="221" customWidth="1"/>
    <col min="8450" max="8450" width="24.25" style="221" customWidth="1"/>
    <col min="8451" max="8451" width="4" style="221" customWidth="1"/>
    <col min="8452" max="8454" width="20.125" style="221" customWidth="1"/>
    <col min="8455" max="8455" width="3.125" style="221" customWidth="1"/>
    <col min="8456" max="8456" width="4.375" style="221" customWidth="1"/>
    <col min="8457" max="8457" width="2.5" style="221" customWidth="1"/>
    <col min="8458" max="8704" width="9" style="221" customWidth="1"/>
    <col min="8705" max="8705" width="2.25" style="221" customWidth="1"/>
    <col min="8706" max="8706" width="24.25" style="221" customWidth="1"/>
    <col min="8707" max="8707" width="4" style="221" customWidth="1"/>
    <col min="8708" max="8710" width="20.125" style="221" customWidth="1"/>
    <col min="8711" max="8711" width="3.125" style="221" customWidth="1"/>
    <col min="8712" max="8712" width="4.375" style="221" customWidth="1"/>
    <col min="8713" max="8713" width="2.5" style="221" customWidth="1"/>
    <col min="8714" max="8960" width="9" style="221" customWidth="1"/>
    <col min="8961" max="8961" width="2.25" style="221" customWidth="1"/>
    <col min="8962" max="8962" width="24.25" style="221" customWidth="1"/>
    <col min="8963" max="8963" width="4" style="221" customWidth="1"/>
    <col min="8964" max="8966" width="20.125" style="221" customWidth="1"/>
    <col min="8967" max="8967" width="3.125" style="221" customWidth="1"/>
    <col min="8968" max="8968" width="4.375" style="221" customWidth="1"/>
    <col min="8969" max="8969" width="2.5" style="221" customWidth="1"/>
    <col min="8970" max="9216" width="9" style="221" customWidth="1"/>
    <col min="9217" max="9217" width="2.25" style="221" customWidth="1"/>
    <col min="9218" max="9218" width="24.25" style="221" customWidth="1"/>
    <col min="9219" max="9219" width="4" style="221" customWidth="1"/>
    <col min="9220" max="9222" width="20.125" style="221" customWidth="1"/>
    <col min="9223" max="9223" width="3.125" style="221" customWidth="1"/>
    <col min="9224" max="9224" width="4.375" style="221" customWidth="1"/>
    <col min="9225" max="9225" width="2.5" style="221" customWidth="1"/>
    <col min="9226" max="9472" width="9" style="221" customWidth="1"/>
    <col min="9473" max="9473" width="2.25" style="221" customWidth="1"/>
    <col min="9474" max="9474" width="24.25" style="221" customWidth="1"/>
    <col min="9475" max="9475" width="4" style="221" customWidth="1"/>
    <col min="9476" max="9478" width="20.125" style="221" customWidth="1"/>
    <col min="9479" max="9479" width="3.125" style="221" customWidth="1"/>
    <col min="9480" max="9480" width="4.375" style="221" customWidth="1"/>
    <col min="9481" max="9481" width="2.5" style="221" customWidth="1"/>
    <col min="9482" max="9728" width="9" style="221" customWidth="1"/>
    <col min="9729" max="9729" width="2.25" style="221" customWidth="1"/>
    <col min="9730" max="9730" width="24.25" style="221" customWidth="1"/>
    <col min="9731" max="9731" width="4" style="221" customWidth="1"/>
    <col min="9732" max="9734" width="20.125" style="221" customWidth="1"/>
    <col min="9735" max="9735" width="3.125" style="221" customWidth="1"/>
    <col min="9736" max="9736" width="4.375" style="221" customWidth="1"/>
    <col min="9737" max="9737" width="2.5" style="221" customWidth="1"/>
    <col min="9738" max="9984" width="9" style="221" customWidth="1"/>
    <col min="9985" max="9985" width="2.25" style="221" customWidth="1"/>
    <col min="9986" max="9986" width="24.25" style="221" customWidth="1"/>
    <col min="9987" max="9987" width="4" style="221" customWidth="1"/>
    <col min="9988" max="9990" width="20.125" style="221" customWidth="1"/>
    <col min="9991" max="9991" width="3.125" style="221" customWidth="1"/>
    <col min="9992" max="9992" width="4.375" style="221" customWidth="1"/>
    <col min="9993" max="9993" width="2.5" style="221" customWidth="1"/>
    <col min="9994" max="10240" width="9" style="221" customWidth="1"/>
    <col min="10241" max="10241" width="2.25" style="221" customWidth="1"/>
    <col min="10242" max="10242" width="24.25" style="221" customWidth="1"/>
    <col min="10243" max="10243" width="4" style="221" customWidth="1"/>
    <col min="10244" max="10246" width="20.125" style="221" customWidth="1"/>
    <col min="10247" max="10247" width="3.125" style="221" customWidth="1"/>
    <col min="10248" max="10248" width="4.375" style="221" customWidth="1"/>
    <col min="10249" max="10249" width="2.5" style="221" customWidth="1"/>
    <col min="10250" max="10496" width="9" style="221" customWidth="1"/>
    <col min="10497" max="10497" width="2.25" style="221" customWidth="1"/>
    <col min="10498" max="10498" width="24.25" style="221" customWidth="1"/>
    <col min="10499" max="10499" width="4" style="221" customWidth="1"/>
    <col min="10500" max="10502" width="20.125" style="221" customWidth="1"/>
    <col min="10503" max="10503" width="3.125" style="221" customWidth="1"/>
    <col min="10504" max="10504" width="4.375" style="221" customWidth="1"/>
    <col min="10505" max="10505" width="2.5" style="221" customWidth="1"/>
    <col min="10506" max="10752" width="9" style="221" customWidth="1"/>
    <col min="10753" max="10753" width="2.25" style="221" customWidth="1"/>
    <col min="10754" max="10754" width="24.25" style="221" customWidth="1"/>
    <col min="10755" max="10755" width="4" style="221" customWidth="1"/>
    <col min="10756" max="10758" width="20.125" style="221" customWidth="1"/>
    <col min="10759" max="10759" width="3.125" style="221" customWidth="1"/>
    <col min="10760" max="10760" width="4.375" style="221" customWidth="1"/>
    <col min="10761" max="10761" width="2.5" style="221" customWidth="1"/>
    <col min="10762" max="11008" width="9" style="221" customWidth="1"/>
    <col min="11009" max="11009" width="2.25" style="221" customWidth="1"/>
    <col min="11010" max="11010" width="24.25" style="221" customWidth="1"/>
    <col min="11011" max="11011" width="4" style="221" customWidth="1"/>
    <col min="11012" max="11014" width="20.125" style="221" customWidth="1"/>
    <col min="11015" max="11015" width="3.125" style="221" customWidth="1"/>
    <col min="11016" max="11016" width="4.375" style="221" customWidth="1"/>
    <col min="11017" max="11017" width="2.5" style="221" customWidth="1"/>
    <col min="11018" max="11264" width="9" style="221" customWidth="1"/>
    <col min="11265" max="11265" width="2.25" style="221" customWidth="1"/>
    <col min="11266" max="11266" width="24.25" style="221" customWidth="1"/>
    <col min="11267" max="11267" width="4" style="221" customWidth="1"/>
    <col min="11268" max="11270" width="20.125" style="221" customWidth="1"/>
    <col min="11271" max="11271" width="3.125" style="221" customWidth="1"/>
    <col min="11272" max="11272" width="4.375" style="221" customWidth="1"/>
    <col min="11273" max="11273" width="2.5" style="221" customWidth="1"/>
    <col min="11274" max="11520" width="9" style="221" customWidth="1"/>
    <col min="11521" max="11521" width="2.25" style="221" customWidth="1"/>
    <col min="11522" max="11522" width="24.25" style="221" customWidth="1"/>
    <col min="11523" max="11523" width="4" style="221" customWidth="1"/>
    <col min="11524" max="11526" width="20.125" style="221" customWidth="1"/>
    <col min="11527" max="11527" width="3.125" style="221" customWidth="1"/>
    <col min="11528" max="11528" width="4.375" style="221" customWidth="1"/>
    <col min="11529" max="11529" width="2.5" style="221" customWidth="1"/>
    <col min="11530" max="11776" width="9" style="221" customWidth="1"/>
    <col min="11777" max="11777" width="2.25" style="221" customWidth="1"/>
    <col min="11778" max="11778" width="24.25" style="221" customWidth="1"/>
    <col min="11779" max="11779" width="4" style="221" customWidth="1"/>
    <col min="11780" max="11782" width="20.125" style="221" customWidth="1"/>
    <col min="11783" max="11783" width="3.125" style="221" customWidth="1"/>
    <col min="11784" max="11784" width="4.375" style="221" customWidth="1"/>
    <col min="11785" max="11785" width="2.5" style="221" customWidth="1"/>
    <col min="11786" max="12032" width="9" style="221" customWidth="1"/>
    <col min="12033" max="12033" width="2.25" style="221" customWidth="1"/>
    <col min="12034" max="12034" width="24.25" style="221" customWidth="1"/>
    <col min="12035" max="12035" width="4" style="221" customWidth="1"/>
    <col min="12036" max="12038" width="20.125" style="221" customWidth="1"/>
    <col min="12039" max="12039" width="3.125" style="221" customWidth="1"/>
    <col min="12040" max="12040" width="4.375" style="221" customWidth="1"/>
    <col min="12041" max="12041" width="2.5" style="221" customWidth="1"/>
    <col min="12042" max="12288" width="9" style="221" customWidth="1"/>
    <col min="12289" max="12289" width="2.25" style="221" customWidth="1"/>
    <col min="12290" max="12290" width="24.25" style="221" customWidth="1"/>
    <col min="12291" max="12291" width="4" style="221" customWidth="1"/>
    <col min="12292" max="12294" width="20.125" style="221" customWidth="1"/>
    <col min="12295" max="12295" width="3.125" style="221" customWidth="1"/>
    <col min="12296" max="12296" width="4.375" style="221" customWidth="1"/>
    <col min="12297" max="12297" width="2.5" style="221" customWidth="1"/>
    <col min="12298" max="12544" width="9" style="221" customWidth="1"/>
    <col min="12545" max="12545" width="2.25" style="221" customWidth="1"/>
    <col min="12546" max="12546" width="24.25" style="221" customWidth="1"/>
    <col min="12547" max="12547" width="4" style="221" customWidth="1"/>
    <col min="12548" max="12550" width="20.125" style="221" customWidth="1"/>
    <col min="12551" max="12551" width="3.125" style="221" customWidth="1"/>
    <col min="12552" max="12552" width="4.375" style="221" customWidth="1"/>
    <col min="12553" max="12553" width="2.5" style="221" customWidth="1"/>
    <col min="12554" max="12800" width="9" style="221" customWidth="1"/>
    <col min="12801" max="12801" width="2.25" style="221" customWidth="1"/>
    <col min="12802" max="12802" width="24.25" style="221" customWidth="1"/>
    <col min="12803" max="12803" width="4" style="221" customWidth="1"/>
    <col min="12804" max="12806" width="20.125" style="221" customWidth="1"/>
    <col min="12807" max="12807" width="3.125" style="221" customWidth="1"/>
    <col min="12808" max="12808" width="4.375" style="221" customWidth="1"/>
    <col min="12809" max="12809" width="2.5" style="221" customWidth="1"/>
    <col min="12810" max="13056" width="9" style="221" customWidth="1"/>
    <col min="13057" max="13057" width="2.25" style="221" customWidth="1"/>
    <col min="13058" max="13058" width="24.25" style="221" customWidth="1"/>
    <col min="13059" max="13059" width="4" style="221" customWidth="1"/>
    <col min="13060" max="13062" width="20.125" style="221" customWidth="1"/>
    <col min="13063" max="13063" width="3.125" style="221" customWidth="1"/>
    <col min="13064" max="13064" width="4.375" style="221" customWidth="1"/>
    <col min="13065" max="13065" width="2.5" style="221" customWidth="1"/>
    <col min="13066" max="13312" width="9" style="221" customWidth="1"/>
    <col min="13313" max="13313" width="2.25" style="221" customWidth="1"/>
    <col min="13314" max="13314" width="24.25" style="221" customWidth="1"/>
    <col min="13315" max="13315" width="4" style="221" customWidth="1"/>
    <col min="13316" max="13318" width="20.125" style="221" customWidth="1"/>
    <col min="13319" max="13319" width="3.125" style="221" customWidth="1"/>
    <col min="13320" max="13320" width="4.375" style="221" customWidth="1"/>
    <col min="13321" max="13321" width="2.5" style="221" customWidth="1"/>
    <col min="13322" max="13568" width="9" style="221" customWidth="1"/>
    <col min="13569" max="13569" width="2.25" style="221" customWidth="1"/>
    <col min="13570" max="13570" width="24.25" style="221" customWidth="1"/>
    <col min="13571" max="13571" width="4" style="221" customWidth="1"/>
    <col min="13572" max="13574" width="20.125" style="221" customWidth="1"/>
    <col min="13575" max="13575" width="3.125" style="221" customWidth="1"/>
    <col min="13576" max="13576" width="4.375" style="221" customWidth="1"/>
    <col min="13577" max="13577" width="2.5" style="221" customWidth="1"/>
    <col min="13578" max="13824" width="9" style="221" customWidth="1"/>
    <col min="13825" max="13825" width="2.25" style="221" customWidth="1"/>
    <col min="13826" max="13826" width="24.25" style="221" customWidth="1"/>
    <col min="13827" max="13827" width="4" style="221" customWidth="1"/>
    <col min="13828" max="13830" width="20.125" style="221" customWidth="1"/>
    <col min="13831" max="13831" width="3.125" style="221" customWidth="1"/>
    <col min="13832" max="13832" width="4.375" style="221" customWidth="1"/>
    <col min="13833" max="13833" width="2.5" style="221" customWidth="1"/>
    <col min="13834" max="14080" width="9" style="221" customWidth="1"/>
    <col min="14081" max="14081" width="2.25" style="221" customWidth="1"/>
    <col min="14082" max="14082" width="24.25" style="221" customWidth="1"/>
    <col min="14083" max="14083" width="4" style="221" customWidth="1"/>
    <col min="14084" max="14086" width="20.125" style="221" customWidth="1"/>
    <col min="14087" max="14087" width="3.125" style="221" customWidth="1"/>
    <col min="14088" max="14088" width="4.375" style="221" customWidth="1"/>
    <col min="14089" max="14089" width="2.5" style="221" customWidth="1"/>
    <col min="14090" max="14336" width="9" style="221" customWidth="1"/>
    <col min="14337" max="14337" width="2.25" style="221" customWidth="1"/>
    <col min="14338" max="14338" width="24.25" style="221" customWidth="1"/>
    <col min="14339" max="14339" width="4" style="221" customWidth="1"/>
    <col min="14340" max="14342" width="20.125" style="221" customWidth="1"/>
    <col min="14343" max="14343" width="3.125" style="221" customWidth="1"/>
    <col min="14344" max="14344" width="4.375" style="221" customWidth="1"/>
    <col min="14345" max="14345" width="2.5" style="221" customWidth="1"/>
    <col min="14346" max="14592" width="9" style="221" customWidth="1"/>
    <col min="14593" max="14593" width="2.25" style="221" customWidth="1"/>
    <col min="14594" max="14594" width="24.25" style="221" customWidth="1"/>
    <col min="14595" max="14595" width="4" style="221" customWidth="1"/>
    <col min="14596" max="14598" width="20.125" style="221" customWidth="1"/>
    <col min="14599" max="14599" width="3.125" style="221" customWidth="1"/>
    <col min="14600" max="14600" width="4.375" style="221" customWidth="1"/>
    <col min="14601" max="14601" width="2.5" style="221" customWidth="1"/>
    <col min="14602" max="14848" width="9" style="221" customWidth="1"/>
    <col min="14849" max="14849" width="2.25" style="221" customWidth="1"/>
    <col min="14850" max="14850" width="24.25" style="221" customWidth="1"/>
    <col min="14851" max="14851" width="4" style="221" customWidth="1"/>
    <col min="14852" max="14854" width="20.125" style="221" customWidth="1"/>
    <col min="14855" max="14855" width="3.125" style="221" customWidth="1"/>
    <col min="14856" max="14856" width="4.375" style="221" customWidth="1"/>
    <col min="14857" max="14857" width="2.5" style="221" customWidth="1"/>
    <col min="14858" max="15104" width="9" style="221" customWidth="1"/>
    <col min="15105" max="15105" width="2.25" style="221" customWidth="1"/>
    <col min="15106" max="15106" width="24.25" style="221" customWidth="1"/>
    <col min="15107" max="15107" width="4" style="221" customWidth="1"/>
    <col min="15108" max="15110" width="20.125" style="221" customWidth="1"/>
    <col min="15111" max="15111" width="3.125" style="221" customWidth="1"/>
    <col min="15112" max="15112" width="4.375" style="221" customWidth="1"/>
    <col min="15113" max="15113" width="2.5" style="221" customWidth="1"/>
    <col min="15114" max="15360" width="9" style="221" customWidth="1"/>
    <col min="15361" max="15361" width="2.25" style="221" customWidth="1"/>
    <col min="15362" max="15362" width="24.25" style="221" customWidth="1"/>
    <col min="15363" max="15363" width="4" style="221" customWidth="1"/>
    <col min="15364" max="15366" width="20.125" style="221" customWidth="1"/>
    <col min="15367" max="15367" width="3.125" style="221" customWidth="1"/>
    <col min="15368" max="15368" width="4.375" style="221" customWidth="1"/>
    <col min="15369" max="15369" width="2.5" style="221" customWidth="1"/>
    <col min="15370" max="15616" width="9" style="221" customWidth="1"/>
    <col min="15617" max="15617" width="2.25" style="221" customWidth="1"/>
    <col min="15618" max="15618" width="24.25" style="221" customWidth="1"/>
    <col min="15619" max="15619" width="4" style="221" customWidth="1"/>
    <col min="15620" max="15622" width="20.125" style="221" customWidth="1"/>
    <col min="15623" max="15623" width="3.125" style="221" customWidth="1"/>
    <col min="15624" max="15624" width="4.375" style="221" customWidth="1"/>
    <col min="15625" max="15625" width="2.5" style="221" customWidth="1"/>
    <col min="15626" max="15872" width="9" style="221" customWidth="1"/>
    <col min="15873" max="15873" width="2.25" style="221" customWidth="1"/>
    <col min="15874" max="15874" width="24.25" style="221" customWidth="1"/>
    <col min="15875" max="15875" width="4" style="221" customWidth="1"/>
    <col min="15876" max="15878" width="20.125" style="221" customWidth="1"/>
    <col min="15879" max="15879" width="3.125" style="221" customWidth="1"/>
    <col min="15880" max="15880" width="4.375" style="221" customWidth="1"/>
    <col min="15881" max="15881" width="2.5" style="221" customWidth="1"/>
    <col min="15882" max="16128" width="9" style="221" customWidth="1"/>
    <col min="16129" max="16129" width="2.25" style="221" customWidth="1"/>
    <col min="16130" max="16130" width="24.25" style="221" customWidth="1"/>
    <col min="16131" max="16131" width="4" style="221" customWidth="1"/>
    <col min="16132" max="16134" width="20.125" style="221" customWidth="1"/>
    <col min="16135" max="16135" width="3.125" style="221" customWidth="1"/>
    <col min="16136" max="16136" width="4.375" style="221" customWidth="1"/>
    <col min="16137" max="16137" width="2.5" style="221" customWidth="1"/>
    <col min="16138" max="16384" width="9" style="221" customWidth="1"/>
  </cols>
  <sheetData>
    <row r="1" spans="1:8" ht="20.100000000000001" customHeight="1">
      <c r="A1" s="794"/>
      <c r="B1" s="797"/>
      <c r="C1" s="797"/>
      <c r="D1" s="797"/>
      <c r="E1" s="797"/>
      <c r="F1" s="797"/>
      <c r="G1" s="797"/>
      <c r="H1" s="797"/>
    </row>
    <row r="2" spans="1:8" ht="20.100000000000001" customHeight="1">
      <c r="A2" s="794"/>
      <c r="B2" s="797"/>
      <c r="C2" s="797"/>
      <c r="D2" s="797"/>
      <c r="E2" s="797"/>
      <c r="F2" s="821" t="s">
        <v>1329</v>
      </c>
      <c r="G2" s="821"/>
      <c r="H2" s="797"/>
    </row>
    <row r="3" spans="1:8" ht="20.100000000000001" customHeight="1">
      <c r="A3" s="794"/>
      <c r="B3" s="797"/>
      <c r="C3" s="797"/>
      <c r="D3" s="797"/>
      <c r="E3" s="797"/>
      <c r="F3" s="821"/>
      <c r="G3" s="821"/>
      <c r="H3" s="797"/>
    </row>
    <row r="4" spans="1:8" ht="20.100000000000001" customHeight="1">
      <c r="A4" s="795" t="s">
        <v>885</v>
      </c>
      <c r="B4" s="795"/>
      <c r="C4" s="795"/>
      <c r="D4" s="795"/>
      <c r="E4" s="795"/>
      <c r="F4" s="795"/>
      <c r="G4" s="795"/>
      <c r="H4" s="795"/>
    </row>
    <row r="5" spans="1:8" ht="20.100000000000001" customHeight="1">
      <c r="A5" s="796"/>
      <c r="B5" s="796"/>
      <c r="C5" s="796"/>
      <c r="D5" s="796"/>
      <c r="E5" s="796"/>
      <c r="F5" s="796"/>
      <c r="G5" s="796"/>
      <c r="H5" s="797"/>
    </row>
    <row r="6" spans="1:8" ht="39.950000000000003" customHeight="1">
      <c r="A6" s="796"/>
      <c r="B6" s="798" t="s">
        <v>1775</v>
      </c>
      <c r="C6" s="807"/>
      <c r="D6" s="815"/>
      <c r="E6" s="815"/>
      <c r="F6" s="815"/>
      <c r="G6" s="823"/>
      <c r="H6" s="797"/>
    </row>
    <row r="7" spans="1:8" ht="39.950000000000003" customHeight="1">
      <c r="A7" s="797"/>
      <c r="B7" s="799" t="s">
        <v>420</v>
      </c>
      <c r="C7" s="808" t="s">
        <v>575</v>
      </c>
      <c r="D7" s="808"/>
      <c r="E7" s="808"/>
      <c r="F7" s="808"/>
      <c r="G7" s="824"/>
      <c r="H7" s="797"/>
    </row>
    <row r="8" spans="1:8" ht="39.950000000000003" customHeight="1">
      <c r="A8" s="797"/>
      <c r="B8" s="800" t="s">
        <v>823</v>
      </c>
      <c r="C8" s="809"/>
      <c r="D8" s="816"/>
      <c r="E8" s="816"/>
      <c r="F8" s="816"/>
      <c r="G8" s="825"/>
      <c r="H8" s="797"/>
    </row>
    <row r="9" spans="1:8" ht="39.950000000000003" customHeight="1">
      <c r="A9" s="797"/>
      <c r="B9" s="798" t="s">
        <v>1554</v>
      </c>
      <c r="C9" s="809" t="s">
        <v>223</v>
      </c>
      <c r="D9" s="816"/>
      <c r="E9" s="816"/>
      <c r="F9" s="816"/>
      <c r="G9" s="825"/>
      <c r="H9" s="797"/>
    </row>
    <row r="10" spans="1:8" ht="18.75" customHeight="1">
      <c r="A10" s="797"/>
      <c r="B10" s="801" t="s">
        <v>298</v>
      </c>
      <c r="C10" s="810"/>
      <c r="D10" s="797"/>
      <c r="E10" s="797"/>
      <c r="F10" s="797"/>
      <c r="G10" s="826"/>
      <c r="H10" s="797"/>
    </row>
    <row r="11" spans="1:8" ht="40.5" customHeight="1">
      <c r="A11" s="797"/>
      <c r="B11" s="801"/>
      <c r="C11" s="810"/>
      <c r="D11" s="817" t="s">
        <v>524</v>
      </c>
      <c r="E11" s="819" t="s">
        <v>337</v>
      </c>
      <c r="F11" s="822"/>
      <c r="G11" s="826"/>
      <c r="H11" s="797"/>
    </row>
    <row r="12" spans="1:8" ht="25.5" customHeight="1">
      <c r="A12" s="797"/>
      <c r="B12" s="802"/>
      <c r="C12" s="811"/>
      <c r="D12" s="813"/>
      <c r="E12" s="813"/>
      <c r="F12" s="813"/>
      <c r="G12" s="827"/>
      <c r="H12" s="797"/>
    </row>
    <row r="13" spans="1:8">
      <c r="A13" s="797"/>
      <c r="B13" s="799" t="s">
        <v>371</v>
      </c>
      <c r="C13" s="812"/>
      <c r="D13" s="812"/>
      <c r="E13" s="812"/>
      <c r="F13" s="812"/>
      <c r="G13" s="828"/>
      <c r="H13" s="797"/>
    </row>
    <row r="14" spans="1:8" ht="29.25" customHeight="1">
      <c r="A14" s="797"/>
      <c r="B14" s="803"/>
      <c r="C14" s="797"/>
      <c r="D14" s="818" t="s">
        <v>42</v>
      </c>
      <c r="E14" s="818" t="s">
        <v>347</v>
      </c>
      <c r="F14" s="818" t="s">
        <v>528</v>
      </c>
      <c r="G14" s="826"/>
      <c r="H14" s="797"/>
    </row>
    <row r="15" spans="1:8" ht="29.25" customHeight="1">
      <c r="A15" s="797"/>
      <c r="B15" s="803"/>
      <c r="C15" s="797"/>
      <c r="D15" s="819" t="s">
        <v>337</v>
      </c>
      <c r="E15" s="819" t="s">
        <v>337</v>
      </c>
      <c r="F15" s="819" t="s">
        <v>337</v>
      </c>
      <c r="G15" s="826"/>
      <c r="H15" s="797"/>
    </row>
    <row r="16" spans="1:8">
      <c r="A16" s="797"/>
      <c r="B16" s="804"/>
      <c r="C16" s="813"/>
      <c r="D16" s="813"/>
      <c r="E16" s="813"/>
      <c r="F16" s="813"/>
      <c r="G16" s="827"/>
      <c r="H16" s="797"/>
    </row>
    <row r="17" spans="1:8" ht="38.25" customHeight="1">
      <c r="A17" s="797"/>
      <c r="B17" s="800" t="s">
        <v>1134</v>
      </c>
      <c r="C17" s="814"/>
      <c r="D17" s="820" t="s">
        <v>1866</v>
      </c>
      <c r="E17" s="820"/>
      <c r="F17" s="820"/>
      <c r="G17" s="829"/>
      <c r="H17" s="797"/>
    </row>
    <row r="18" spans="1:8">
      <c r="A18" s="797"/>
      <c r="B18" s="797"/>
      <c r="C18" s="797"/>
      <c r="D18" s="797"/>
      <c r="E18" s="797"/>
      <c r="F18" s="797"/>
      <c r="G18" s="797"/>
      <c r="H18" s="797"/>
    </row>
    <row r="19" spans="1:8">
      <c r="A19" s="797"/>
      <c r="B19" s="797"/>
      <c r="C19" s="797"/>
      <c r="D19" s="797"/>
      <c r="E19" s="797"/>
      <c r="F19" s="797"/>
      <c r="G19" s="797"/>
      <c r="H19" s="797"/>
    </row>
    <row r="20" spans="1:8" ht="17.25" customHeight="1">
      <c r="A20" s="797"/>
      <c r="B20" s="797" t="s">
        <v>693</v>
      </c>
      <c r="C20" s="797"/>
      <c r="D20" s="797"/>
      <c r="E20" s="797"/>
      <c r="F20" s="797"/>
      <c r="G20" s="797"/>
      <c r="H20" s="797"/>
    </row>
    <row r="21" spans="1:8" ht="32.25" customHeight="1">
      <c r="A21" s="797"/>
      <c r="B21" s="805" t="s">
        <v>1523</v>
      </c>
      <c r="C21" s="805"/>
      <c r="D21" s="805"/>
      <c r="E21" s="805"/>
      <c r="F21" s="805"/>
      <c r="G21" s="805"/>
      <c r="H21" s="797"/>
    </row>
    <row r="22" spans="1:8" ht="32.25" customHeight="1">
      <c r="A22" s="797"/>
      <c r="B22" s="805" t="s">
        <v>627</v>
      </c>
      <c r="C22" s="805"/>
      <c r="D22" s="805"/>
      <c r="E22" s="805"/>
      <c r="F22" s="805"/>
      <c r="G22" s="805"/>
      <c r="H22" s="797"/>
    </row>
    <row r="23" spans="1:8" ht="17.25" customHeight="1">
      <c r="A23" s="797"/>
      <c r="B23" s="806" t="s">
        <v>1733</v>
      </c>
      <c r="C23" s="797"/>
      <c r="D23" s="797"/>
      <c r="E23" s="797"/>
      <c r="F23" s="797"/>
      <c r="G23" s="797"/>
      <c r="H23" s="797"/>
    </row>
    <row r="24" spans="1:8" ht="17.25" customHeight="1">
      <c r="A24" s="797"/>
      <c r="B24" s="797" t="s">
        <v>1867</v>
      </c>
      <c r="C24" s="797"/>
      <c r="D24" s="797"/>
      <c r="E24" s="797"/>
      <c r="F24" s="797"/>
      <c r="G24" s="797"/>
      <c r="H24" s="797"/>
    </row>
    <row r="25" spans="1:8" ht="64.5" customHeight="1">
      <c r="A25" s="797"/>
      <c r="B25" s="805" t="s">
        <v>1291</v>
      </c>
      <c r="C25" s="805"/>
      <c r="D25" s="805"/>
      <c r="E25" s="805"/>
      <c r="F25" s="805"/>
      <c r="G25" s="805"/>
      <c r="H25" s="797"/>
    </row>
  </sheetData>
  <customSheetViews>
    <customSheetView guid="{76D48460-2D9B-487A-92BD-89A50EB1783E}" showPageBreaks="1" printArea="1" view="pageBreakPreview">
      <selection activeCell="C7" sqref="C7:G7"/>
      <pageMargins left="0.7" right="0.7" top="0.75" bottom="0.75" header="0.3" footer="0.3"/>
      <pageSetup paperSize="9" scale="79" orientation="portrait" r:id="rId1"/>
    </customSheetView>
  </customSheetViews>
  <mergeCells count="12">
    <mergeCell ref="F2:G2"/>
    <mergeCell ref="A4:H4"/>
    <mergeCell ref="C6:G6"/>
    <mergeCell ref="C7:G7"/>
    <mergeCell ref="C8:G8"/>
    <mergeCell ref="C9:G9"/>
    <mergeCell ref="D17:G17"/>
    <mergeCell ref="B21:G21"/>
    <mergeCell ref="B22:G22"/>
    <mergeCell ref="B25:G25"/>
    <mergeCell ref="B10:B12"/>
    <mergeCell ref="B13:B16"/>
  </mergeCells>
  <phoneticPr fontId="8"/>
  <pageMargins left="0.7" right="0.7" top="0.75" bottom="0.75" header="0.3" footer="0.3"/>
  <pageSetup paperSize="9" scale="79" fitToWidth="1" fitToHeight="1" orientation="portrait" usePrinterDefaults="1" r:id="rId2"/>
</worksheet>
</file>

<file path=xl/worksheets/sheet12.xml><?xml version="1.0" encoding="utf-8"?>
<worksheet xmlns="http://schemas.openxmlformats.org/spreadsheetml/2006/main" xmlns:r="http://schemas.openxmlformats.org/officeDocument/2006/relationships" xmlns:mc="http://schemas.openxmlformats.org/markup-compatibility/2006">
  <sheetPr codeName="Sheet10">
    <tabColor theme="4"/>
    <pageSetUpPr fitToPage="1"/>
  </sheetPr>
  <dimension ref="A1:L50"/>
  <sheetViews>
    <sheetView view="pageBreakPreview" zoomScale="120" zoomScaleSheetLayoutView="120" workbookViewId="0">
      <selection activeCell="C6" sqref="C6"/>
    </sheetView>
  </sheetViews>
  <sheetFormatPr defaultRowHeight="13.5"/>
  <cols>
    <col min="1" max="1" width="1.75" style="221" customWidth="1"/>
    <col min="2" max="2" width="22" style="221" customWidth="1"/>
    <col min="3" max="3" width="4" style="221" customWidth="1"/>
    <col min="4" max="4" width="8.25" style="221" customWidth="1"/>
    <col min="5" max="5" width="14.75" style="221" customWidth="1"/>
    <col min="6" max="6" width="7.625" style="221" customWidth="1"/>
    <col min="7" max="7" width="14.5" style="221" customWidth="1"/>
    <col min="8" max="8" width="7.5" style="221" customWidth="1"/>
    <col min="9" max="9" width="14.625" style="221" customWidth="1"/>
    <col min="10" max="10" width="7.625" style="221" customWidth="1"/>
    <col min="11" max="11" width="8.625" style="221" customWidth="1"/>
    <col min="12" max="12" width="1.75" style="221" customWidth="1"/>
    <col min="13" max="259" width="9" style="221" customWidth="1"/>
    <col min="260" max="260" width="2.25" style="221" customWidth="1"/>
    <col min="261" max="261" width="24.25" style="221" customWidth="1"/>
    <col min="262" max="262" width="4" style="221" customWidth="1"/>
    <col min="263" max="265" width="20.125" style="221" customWidth="1"/>
    <col min="266" max="266" width="3.125" style="221" customWidth="1"/>
    <col min="267" max="267" width="4.375" style="221" customWidth="1"/>
    <col min="268" max="268" width="2.5" style="221" customWidth="1"/>
    <col min="269" max="515" width="9" style="221" customWidth="1"/>
    <col min="516" max="516" width="2.25" style="221" customWidth="1"/>
    <col min="517" max="517" width="24.25" style="221" customWidth="1"/>
    <col min="518" max="518" width="4" style="221" customWidth="1"/>
    <col min="519" max="521" width="20.125" style="221" customWidth="1"/>
    <col min="522" max="522" width="3.125" style="221" customWidth="1"/>
    <col min="523" max="523" width="4.375" style="221" customWidth="1"/>
    <col min="524" max="524" width="2.5" style="221" customWidth="1"/>
    <col min="525" max="771" width="9" style="221" customWidth="1"/>
    <col min="772" max="772" width="2.25" style="221" customWidth="1"/>
    <col min="773" max="773" width="24.25" style="221" customWidth="1"/>
    <col min="774" max="774" width="4" style="221" customWidth="1"/>
    <col min="775" max="777" width="20.125" style="221" customWidth="1"/>
    <col min="778" max="778" width="3.125" style="221" customWidth="1"/>
    <col min="779" max="779" width="4.375" style="221" customWidth="1"/>
    <col min="780" max="780" width="2.5" style="221" customWidth="1"/>
    <col min="781" max="1027" width="9" style="221" customWidth="1"/>
    <col min="1028" max="1028" width="2.25" style="221" customWidth="1"/>
    <col min="1029" max="1029" width="24.25" style="221" customWidth="1"/>
    <col min="1030" max="1030" width="4" style="221" customWidth="1"/>
    <col min="1031" max="1033" width="20.125" style="221" customWidth="1"/>
    <col min="1034" max="1034" width="3.125" style="221" customWidth="1"/>
    <col min="1035" max="1035" width="4.375" style="221" customWidth="1"/>
    <col min="1036" max="1036" width="2.5" style="221" customWidth="1"/>
    <col min="1037" max="1283" width="9" style="221" customWidth="1"/>
    <col min="1284" max="1284" width="2.25" style="221" customWidth="1"/>
    <col min="1285" max="1285" width="24.25" style="221" customWidth="1"/>
    <col min="1286" max="1286" width="4" style="221" customWidth="1"/>
    <col min="1287" max="1289" width="20.125" style="221" customWidth="1"/>
    <col min="1290" max="1290" width="3.125" style="221" customWidth="1"/>
    <col min="1291" max="1291" width="4.375" style="221" customWidth="1"/>
    <col min="1292" max="1292" width="2.5" style="221" customWidth="1"/>
    <col min="1293" max="1539" width="9" style="221" customWidth="1"/>
    <col min="1540" max="1540" width="2.25" style="221" customWidth="1"/>
    <col min="1541" max="1541" width="24.25" style="221" customWidth="1"/>
    <col min="1542" max="1542" width="4" style="221" customWidth="1"/>
    <col min="1543" max="1545" width="20.125" style="221" customWidth="1"/>
    <col min="1546" max="1546" width="3.125" style="221" customWidth="1"/>
    <col min="1547" max="1547" width="4.375" style="221" customWidth="1"/>
    <col min="1548" max="1548" width="2.5" style="221" customWidth="1"/>
    <col min="1549" max="1795" width="9" style="221" customWidth="1"/>
    <col min="1796" max="1796" width="2.25" style="221" customWidth="1"/>
    <col min="1797" max="1797" width="24.25" style="221" customWidth="1"/>
    <col min="1798" max="1798" width="4" style="221" customWidth="1"/>
    <col min="1799" max="1801" width="20.125" style="221" customWidth="1"/>
    <col min="1802" max="1802" width="3.125" style="221" customWidth="1"/>
    <col min="1803" max="1803" width="4.375" style="221" customWidth="1"/>
    <col min="1804" max="1804" width="2.5" style="221" customWidth="1"/>
    <col min="1805" max="2051" width="9" style="221" customWidth="1"/>
    <col min="2052" max="2052" width="2.25" style="221" customWidth="1"/>
    <col min="2053" max="2053" width="24.25" style="221" customWidth="1"/>
    <col min="2054" max="2054" width="4" style="221" customWidth="1"/>
    <col min="2055" max="2057" width="20.125" style="221" customWidth="1"/>
    <col min="2058" max="2058" width="3.125" style="221" customWidth="1"/>
    <col min="2059" max="2059" width="4.375" style="221" customWidth="1"/>
    <col min="2060" max="2060" width="2.5" style="221" customWidth="1"/>
    <col min="2061" max="2307" width="9" style="221" customWidth="1"/>
    <col min="2308" max="2308" width="2.25" style="221" customWidth="1"/>
    <col min="2309" max="2309" width="24.25" style="221" customWidth="1"/>
    <col min="2310" max="2310" width="4" style="221" customWidth="1"/>
    <col min="2311" max="2313" width="20.125" style="221" customWidth="1"/>
    <col min="2314" max="2314" width="3.125" style="221" customWidth="1"/>
    <col min="2315" max="2315" width="4.375" style="221" customWidth="1"/>
    <col min="2316" max="2316" width="2.5" style="221" customWidth="1"/>
    <col min="2317" max="2563" width="9" style="221" customWidth="1"/>
    <col min="2564" max="2564" width="2.25" style="221" customWidth="1"/>
    <col min="2565" max="2565" width="24.25" style="221" customWidth="1"/>
    <col min="2566" max="2566" width="4" style="221" customWidth="1"/>
    <col min="2567" max="2569" width="20.125" style="221" customWidth="1"/>
    <col min="2570" max="2570" width="3.125" style="221" customWidth="1"/>
    <col min="2571" max="2571" width="4.375" style="221" customWidth="1"/>
    <col min="2572" max="2572" width="2.5" style="221" customWidth="1"/>
    <col min="2573" max="2819" width="9" style="221" customWidth="1"/>
    <col min="2820" max="2820" width="2.25" style="221" customWidth="1"/>
    <col min="2821" max="2821" width="24.25" style="221" customWidth="1"/>
    <col min="2822" max="2822" width="4" style="221" customWidth="1"/>
    <col min="2823" max="2825" width="20.125" style="221" customWidth="1"/>
    <col min="2826" max="2826" width="3.125" style="221" customWidth="1"/>
    <col min="2827" max="2827" width="4.375" style="221" customWidth="1"/>
    <col min="2828" max="2828" width="2.5" style="221" customWidth="1"/>
    <col min="2829" max="3075" width="9" style="221" customWidth="1"/>
    <col min="3076" max="3076" width="2.25" style="221" customWidth="1"/>
    <col min="3077" max="3077" width="24.25" style="221" customWidth="1"/>
    <col min="3078" max="3078" width="4" style="221" customWidth="1"/>
    <col min="3079" max="3081" width="20.125" style="221" customWidth="1"/>
    <col min="3082" max="3082" width="3.125" style="221" customWidth="1"/>
    <col min="3083" max="3083" width="4.375" style="221" customWidth="1"/>
    <col min="3084" max="3084" width="2.5" style="221" customWidth="1"/>
    <col min="3085" max="3331" width="9" style="221" customWidth="1"/>
    <col min="3332" max="3332" width="2.25" style="221" customWidth="1"/>
    <col min="3333" max="3333" width="24.25" style="221" customWidth="1"/>
    <col min="3334" max="3334" width="4" style="221" customWidth="1"/>
    <col min="3335" max="3337" width="20.125" style="221" customWidth="1"/>
    <col min="3338" max="3338" width="3.125" style="221" customWidth="1"/>
    <col min="3339" max="3339" width="4.375" style="221" customWidth="1"/>
    <col min="3340" max="3340" width="2.5" style="221" customWidth="1"/>
    <col min="3341" max="3587" width="9" style="221" customWidth="1"/>
    <col min="3588" max="3588" width="2.25" style="221" customWidth="1"/>
    <col min="3589" max="3589" width="24.25" style="221" customWidth="1"/>
    <col min="3590" max="3590" width="4" style="221" customWidth="1"/>
    <col min="3591" max="3593" width="20.125" style="221" customWidth="1"/>
    <col min="3594" max="3594" width="3.125" style="221" customWidth="1"/>
    <col min="3595" max="3595" width="4.375" style="221" customWidth="1"/>
    <col min="3596" max="3596" width="2.5" style="221" customWidth="1"/>
    <col min="3597" max="3843" width="9" style="221" customWidth="1"/>
    <col min="3844" max="3844" width="2.25" style="221" customWidth="1"/>
    <col min="3845" max="3845" width="24.25" style="221" customWidth="1"/>
    <col min="3846" max="3846" width="4" style="221" customWidth="1"/>
    <col min="3847" max="3849" width="20.125" style="221" customWidth="1"/>
    <col min="3850" max="3850" width="3.125" style="221" customWidth="1"/>
    <col min="3851" max="3851" width="4.375" style="221" customWidth="1"/>
    <col min="3852" max="3852" width="2.5" style="221" customWidth="1"/>
    <col min="3853" max="4099" width="9" style="221" customWidth="1"/>
    <col min="4100" max="4100" width="2.25" style="221" customWidth="1"/>
    <col min="4101" max="4101" width="24.25" style="221" customWidth="1"/>
    <col min="4102" max="4102" width="4" style="221" customWidth="1"/>
    <col min="4103" max="4105" width="20.125" style="221" customWidth="1"/>
    <col min="4106" max="4106" width="3.125" style="221" customWidth="1"/>
    <col min="4107" max="4107" width="4.375" style="221" customWidth="1"/>
    <col min="4108" max="4108" width="2.5" style="221" customWidth="1"/>
    <col min="4109" max="4355" width="9" style="221" customWidth="1"/>
    <col min="4356" max="4356" width="2.25" style="221" customWidth="1"/>
    <col min="4357" max="4357" width="24.25" style="221" customWidth="1"/>
    <col min="4358" max="4358" width="4" style="221" customWidth="1"/>
    <col min="4359" max="4361" width="20.125" style="221" customWidth="1"/>
    <col min="4362" max="4362" width="3.125" style="221" customWidth="1"/>
    <col min="4363" max="4363" width="4.375" style="221" customWidth="1"/>
    <col min="4364" max="4364" width="2.5" style="221" customWidth="1"/>
    <col min="4365" max="4611" width="9" style="221" customWidth="1"/>
    <col min="4612" max="4612" width="2.25" style="221" customWidth="1"/>
    <col min="4613" max="4613" width="24.25" style="221" customWidth="1"/>
    <col min="4614" max="4614" width="4" style="221" customWidth="1"/>
    <col min="4615" max="4617" width="20.125" style="221" customWidth="1"/>
    <col min="4618" max="4618" width="3.125" style="221" customWidth="1"/>
    <col min="4619" max="4619" width="4.375" style="221" customWidth="1"/>
    <col min="4620" max="4620" width="2.5" style="221" customWidth="1"/>
    <col min="4621" max="4867" width="9" style="221" customWidth="1"/>
    <col min="4868" max="4868" width="2.25" style="221" customWidth="1"/>
    <col min="4869" max="4869" width="24.25" style="221" customWidth="1"/>
    <col min="4870" max="4870" width="4" style="221" customWidth="1"/>
    <col min="4871" max="4873" width="20.125" style="221" customWidth="1"/>
    <col min="4874" max="4874" width="3.125" style="221" customWidth="1"/>
    <col min="4875" max="4875" width="4.375" style="221" customWidth="1"/>
    <col min="4876" max="4876" width="2.5" style="221" customWidth="1"/>
    <col min="4877" max="5123" width="9" style="221" customWidth="1"/>
    <col min="5124" max="5124" width="2.25" style="221" customWidth="1"/>
    <col min="5125" max="5125" width="24.25" style="221" customWidth="1"/>
    <col min="5126" max="5126" width="4" style="221" customWidth="1"/>
    <col min="5127" max="5129" width="20.125" style="221" customWidth="1"/>
    <col min="5130" max="5130" width="3.125" style="221" customWidth="1"/>
    <col min="5131" max="5131" width="4.375" style="221" customWidth="1"/>
    <col min="5132" max="5132" width="2.5" style="221" customWidth="1"/>
    <col min="5133" max="5379" width="9" style="221" customWidth="1"/>
    <col min="5380" max="5380" width="2.25" style="221" customWidth="1"/>
    <col min="5381" max="5381" width="24.25" style="221" customWidth="1"/>
    <col min="5382" max="5382" width="4" style="221" customWidth="1"/>
    <col min="5383" max="5385" width="20.125" style="221" customWidth="1"/>
    <col min="5386" max="5386" width="3.125" style="221" customWidth="1"/>
    <col min="5387" max="5387" width="4.375" style="221" customWidth="1"/>
    <col min="5388" max="5388" width="2.5" style="221" customWidth="1"/>
    <col min="5389" max="5635" width="9" style="221" customWidth="1"/>
    <col min="5636" max="5636" width="2.25" style="221" customWidth="1"/>
    <col min="5637" max="5637" width="24.25" style="221" customWidth="1"/>
    <col min="5638" max="5638" width="4" style="221" customWidth="1"/>
    <col min="5639" max="5641" width="20.125" style="221" customWidth="1"/>
    <col min="5642" max="5642" width="3.125" style="221" customWidth="1"/>
    <col min="5643" max="5643" width="4.375" style="221" customWidth="1"/>
    <col min="5644" max="5644" width="2.5" style="221" customWidth="1"/>
    <col min="5645" max="5891" width="9" style="221" customWidth="1"/>
    <col min="5892" max="5892" width="2.25" style="221" customWidth="1"/>
    <col min="5893" max="5893" width="24.25" style="221" customWidth="1"/>
    <col min="5894" max="5894" width="4" style="221" customWidth="1"/>
    <col min="5895" max="5897" width="20.125" style="221" customWidth="1"/>
    <col min="5898" max="5898" width="3.125" style="221" customWidth="1"/>
    <col min="5899" max="5899" width="4.375" style="221" customWidth="1"/>
    <col min="5900" max="5900" width="2.5" style="221" customWidth="1"/>
    <col min="5901" max="6147" width="9" style="221" customWidth="1"/>
    <col min="6148" max="6148" width="2.25" style="221" customWidth="1"/>
    <col min="6149" max="6149" width="24.25" style="221" customWidth="1"/>
    <col min="6150" max="6150" width="4" style="221" customWidth="1"/>
    <col min="6151" max="6153" width="20.125" style="221" customWidth="1"/>
    <col min="6154" max="6154" width="3.125" style="221" customWidth="1"/>
    <col min="6155" max="6155" width="4.375" style="221" customWidth="1"/>
    <col min="6156" max="6156" width="2.5" style="221" customWidth="1"/>
    <col min="6157" max="6403" width="9" style="221" customWidth="1"/>
    <col min="6404" max="6404" width="2.25" style="221" customWidth="1"/>
    <col min="6405" max="6405" width="24.25" style="221" customWidth="1"/>
    <col min="6406" max="6406" width="4" style="221" customWidth="1"/>
    <col min="6407" max="6409" width="20.125" style="221" customWidth="1"/>
    <col min="6410" max="6410" width="3.125" style="221" customWidth="1"/>
    <col min="6411" max="6411" width="4.375" style="221" customWidth="1"/>
    <col min="6412" max="6412" width="2.5" style="221" customWidth="1"/>
    <col min="6413" max="6659" width="9" style="221" customWidth="1"/>
    <col min="6660" max="6660" width="2.25" style="221" customWidth="1"/>
    <col min="6661" max="6661" width="24.25" style="221" customWidth="1"/>
    <col min="6662" max="6662" width="4" style="221" customWidth="1"/>
    <col min="6663" max="6665" width="20.125" style="221" customWidth="1"/>
    <col min="6666" max="6666" width="3.125" style="221" customWidth="1"/>
    <col min="6667" max="6667" width="4.375" style="221" customWidth="1"/>
    <col min="6668" max="6668" width="2.5" style="221" customWidth="1"/>
    <col min="6669" max="6915" width="9" style="221" customWidth="1"/>
    <col min="6916" max="6916" width="2.25" style="221" customWidth="1"/>
    <col min="6917" max="6917" width="24.25" style="221" customWidth="1"/>
    <col min="6918" max="6918" width="4" style="221" customWidth="1"/>
    <col min="6919" max="6921" width="20.125" style="221" customWidth="1"/>
    <col min="6922" max="6922" width="3.125" style="221" customWidth="1"/>
    <col min="6923" max="6923" width="4.375" style="221" customWidth="1"/>
    <col min="6924" max="6924" width="2.5" style="221" customWidth="1"/>
    <col min="6925" max="7171" width="9" style="221" customWidth="1"/>
    <col min="7172" max="7172" width="2.25" style="221" customWidth="1"/>
    <col min="7173" max="7173" width="24.25" style="221" customWidth="1"/>
    <col min="7174" max="7174" width="4" style="221" customWidth="1"/>
    <col min="7175" max="7177" width="20.125" style="221" customWidth="1"/>
    <col min="7178" max="7178" width="3.125" style="221" customWidth="1"/>
    <col min="7179" max="7179" width="4.375" style="221" customWidth="1"/>
    <col min="7180" max="7180" width="2.5" style="221" customWidth="1"/>
    <col min="7181" max="7427" width="9" style="221" customWidth="1"/>
    <col min="7428" max="7428" width="2.25" style="221" customWidth="1"/>
    <col min="7429" max="7429" width="24.25" style="221" customWidth="1"/>
    <col min="7430" max="7430" width="4" style="221" customWidth="1"/>
    <col min="7431" max="7433" width="20.125" style="221" customWidth="1"/>
    <col min="7434" max="7434" width="3.125" style="221" customWidth="1"/>
    <col min="7435" max="7435" width="4.375" style="221" customWidth="1"/>
    <col min="7436" max="7436" width="2.5" style="221" customWidth="1"/>
    <col min="7437" max="7683" width="9" style="221" customWidth="1"/>
    <col min="7684" max="7684" width="2.25" style="221" customWidth="1"/>
    <col min="7685" max="7685" width="24.25" style="221" customWidth="1"/>
    <col min="7686" max="7686" width="4" style="221" customWidth="1"/>
    <col min="7687" max="7689" width="20.125" style="221" customWidth="1"/>
    <col min="7690" max="7690" width="3.125" style="221" customWidth="1"/>
    <col min="7691" max="7691" width="4.375" style="221" customWidth="1"/>
    <col min="7692" max="7692" width="2.5" style="221" customWidth="1"/>
    <col min="7693" max="7939" width="9" style="221" customWidth="1"/>
    <col min="7940" max="7940" width="2.25" style="221" customWidth="1"/>
    <col min="7941" max="7941" width="24.25" style="221" customWidth="1"/>
    <col min="7942" max="7942" width="4" style="221" customWidth="1"/>
    <col min="7943" max="7945" width="20.125" style="221" customWidth="1"/>
    <col min="7946" max="7946" width="3.125" style="221" customWidth="1"/>
    <col min="7947" max="7947" width="4.375" style="221" customWidth="1"/>
    <col min="7948" max="7948" width="2.5" style="221" customWidth="1"/>
    <col min="7949" max="8195" width="9" style="221" customWidth="1"/>
    <col min="8196" max="8196" width="2.25" style="221" customWidth="1"/>
    <col min="8197" max="8197" width="24.25" style="221" customWidth="1"/>
    <col min="8198" max="8198" width="4" style="221" customWidth="1"/>
    <col min="8199" max="8201" width="20.125" style="221" customWidth="1"/>
    <col min="8202" max="8202" width="3.125" style="221" customWidth="1"/>
    <col min="8203" max="8203" width="4.375" style="221" customWidth="1"/>
    <col min="8204" max="8204" width="2.5" style="221" customWidth="1"/>
    <col min="8205" max="8451" width="9" style="221" customWidth="1"/>
    <col min="8452" max="8452" width="2.25" style="221" customWidth="1"/>
    <col min="8453" max="8453" width="24.25" style="221" customWidth="1"/>
    <col min="8454" max="8454" width="4" style="221" customWidth="1"/>
    <col min="8455" max="8457" width="20.125" style="221" customWidth="1"/>
    <col min="8458" max="8458" width="3.125" style="221" customWidth="1"/>
    <col min="8459" max="8459" width="4.375" style="221" customWidth="1"/>
    <col min="8460" max="8460" width="2.5" style="221" customWidth="1"/>
    <col min="8461" max="8707" width="9" style="221" customWidth="1"/>
    <col min="8708" max="8708" width="2.25" style="221" customWidth="1"/>
    <col min="8709" max="8709" width="24.25" style="221" customWidth="1"/>
    <col min="8710" max="8710" width="4" style="221" customWidth="1"/>
    <col min="8711" max="8713" width="20.125" style="221" customWidth="1"/>
    <col min="8714" max="8714" width="3.125" style="221" customWidth="1"/>
    <col min="8715" max="8715" width="4.375" style="221" customWidth="1"/>
    <col min="8716" max="8716" width="2.5" style="221" customWidth="1"/>
    <col min="8717" max="8963" width="9" style="221" customWidth="1"/>
    <col min="8964" max="8964" width="2.25" style="221" customWidth="1"/>
    <col min="8965" max="8965" width="24.25" style="221" customWidth="1"/>
    <col min="8966" max="8966" width="4" style="221" customWidth="1"/>
    <col min="8967" max="8969" width="20.125" style="221" customWidth="1"/>
    <col min="8970" max="8970" width="3.125" style="221" customWidth="1"/>
    <col min="8971" max="8971" width="4.375" style="221" customWidth="1"/>
    <col min="8972" max="8972" width="2.5" style="221" customWidth="1"/>
    <col min="8973" max="9219" width="9" style="221" customWidth="1"/>
    <col min="9220" max="9220" width="2.25" style="221" customWidth="1"/>
    <col min="9221" max="9221" width="24.25" style="221" customWidth="1"/>
    <col min="9222" max="9222" width="4" style="221" customWidth="1"/>
    <col min="9223" max="9225" width="20.125" style="221" customWidth="1"/>
    <col min="9226" max="9226" width="3.125" style="221" customWidth="1"/>
    <col min="9227" max="9227" width="4.375" style="221" customWidth="1"/>
    <col min="9228" max="9228" width="2.5" style="221" customWidth="1"/>
    <col min="9229" max="9475" width="9" style="221" customWidth="1"/>
    <col min="9476" max="9476" width="2.25" style="221" customWidth="1"/>
    <col min="9477" max="9477" width="24.25" style="221" customWidth="1"/>
    <col min="9478" max="9478" width="4" style="221" customWidth="1"/>
    <col min="9479" max="9481" width="20.125" style="221" customWidth="1"/>
    <col min="9482" max="9482" width="3.125" style="221" customWidth="1"/>
    <col min="9483" max="9483" width="4.375" style="221" customWidth="1"/>
    <col min="9484" max="9484" width="2.5" style="221" customWidth="1"/>
    <col min="9485" max="9731" width="9" style="221" customWidth="1"/>
    <col min="9732" max="9732" width="2.25" style="221" customWidth="1"/>
    <col min="9733" max="9733" width="24.25" style="221" customWidth="1"/>
    <col min="9734" max="9734" width="4" style="221" customWidth="1"/>
    <col min="9735" max="9737" width="20.125" style="221" customWidth="1"/>
    <col min="9738" max="9738" width="3.125" style="221" customWidth="1"/>
    <col min="9739" max="9739" width="4.375" style="221" customWidth="1"/>
    <col min="9740" max="9740" width="2.5" style="221" customWidth="1"/>
    <col min="9741" max="9987" width="9" style="221" customWidth="1"/>
    <col min="9988" max="9988" width="2.25" style="221" customWidth="1"/>
    <col min="9989" max="9989" width="24.25" style="221" customWidth="1"/>
    <col min="9990" max="9990" width="4" style="221" customWidth="1"/>
    <col min="9991" max="9993" width="20.125" style="221" customWidth="1"/>
    <col min="9994" max="9994" width="3.125" style="221" customWidth="1"/>
    <col min="9995" max="9995" width="4.375" style="221" customWidth="1"/>
    <col min="9996" max="9996" width="2.5" style="221" customWidth="1"/>
    <col min="9997" max="10243" width="9" style="221" customWidth="1"/>
    <col min="10244" max="10244" width="2.25" style="221" customWidth="1"/>
    <col min="10245" max="10245" width="24.25" style="221" customWidth="1"/>
    <col min="10246" max="10246" width="4" style="221" customWidth="1"/>
    <col min="10247" max="10249" width="20.125" style="221" customWidth="1"/>
    <col min="10250" max="10250" width="3.125" style="221" customWidth="1"/>
    <col min="10251" max="10251" width="4.375" style="221" customWidth="1"/>
    <col min="10252" max="10252" width="2.5" style="221" customWidth="1"/>
    <col min="10253" max="10499" width="9" style="221" customWidth="1"/>
    <col min="10500" max="10500" width="2.25" style="221" customWidth="1"/>
    <col min="10501" max="10501" width="24.25" style="221" customWidth="1"/>
    <col min="10502" max="10502" width="4" style="221" customWidth="1"/>
    <col min="10503" max="10505" width="20.125" style="221" customWidth="1"/>
    <col min="10506" max="10506" width="3.125" style="221" customWidth="1"/>
    <col min="10507" max="10507" width="4.375" style="221" customWidth="1"/>
    <col min="10508" max="10508" width="2.5" style="221" customWidth="1"/>
    <col min="10509" max="10755" width="9" style="221" customWidth="1"/>
    <col min="10756" max="10756" width="2.25" style="221" customWidth="1"/>
    <col min="10757" max="10757" width="24.25" style="221" customWidth="1"/>
    <col min="10758" max="10758" width="4" style="221" customWidth="1"/>
    <col min="10759" max="10761" width="20.125" style="221" customWidth="1"/>
    <col min="10762" max="10762" width="3.125" style="221" customWidth="1"/>
    <col min="10763" max="10763" width="4.375" style="221" customWidth="1"/>
    <col min="10764" max="10764" width="2.5" style="221" customWidth="1"/>
    <col min="10765" max="11011" width="9" style="221" customWidth="1"/>
    <col min="11012" max="11012" width="2.25" style="221" customWidth="1"/>
    <col min="11013" max="11013" width="24.25" style="221" customWidth="1"/>
    <col min="11014" max="11014" width="4" style="221" customWidth="1"/>
    <col min="11015" max="11017" width="20.125" style="221" customWidth="1"/>
    <col min="11018" max="11018" width="3.125" style="221" customWidth="1"/>
    <col min="11019" max="11019" width="4.375" style="221" customWidth="1"/>
    <col min="11020" max="11020" width="2.5" style="221" customWidth="1"/>
    <col min="11021" max="11267" width="9" style="221" customWidth="1"/>
    <col min="11268" max="11268" width="2.25" style="221" customWidth="1"/>
    <col min="11269" max="11269" width="24.25" style="221" customWidth="1"/>
    <col min="11270" max="11270" width="4" style="221" customWidth="1"/>
    <col min="11271" max="11273" width="20.125" style="221" customWidth="1"/>
    <col min="11274" max="11274" width="3.125" style="221" customWidth="1"/>
    <col min="11275" max="11275" width="4.375" style="221" customWidth="1"/>
    <col min="11276" max="11276" width="2.5" style="221" customWidth="1"/>
    <col min="11277" max="11523" width="9" style="221" customWidth="1"/>
    <col min="11524" max="11524" width="2.25" style="221" customWidth="1"/>
    <col min="11525" max="11525" width="24.25" style="221" customWidth="1"/>
    <col min="11526" max="11526" width="4" style="221" customWidth="1"/>
    <col min="11527" max="11529" width="20.125" style="221" customWidth="1"/>
    <col min="11530" max="11530" width="3.125" style="221" customWidth="1"/>
    <col min="11531" max="11531" width="4.375" style="221" customWidth="1"/>
    <col min="11532" max="11532" width="2.5" style="221" customWidth="1"/>
    <col min="11533" max="11779" width="9" style="221" customWidth="1"/>
    <col min="11780" max="11780" width="2.25" style="221" customWidth="1"/>
    <col min="11781" max="11781" width="24.25" style="221" customWidth="1"/>
    <col min="11782" max="11782" width="4" style="221" customWidth="1"/>
    <col min="11783" max="11785" width="20.125" style="221" customWidth="1"/>
    <col min="11786" max="11786" width="3.125" style="221" customWidth="1"/>
    <col min="11787" max="11787" width="4.375" style="221" customWidth="1"/>
    <col min="11788" max="11788" width="2.5" style="221" customWidth="1"/>
    <col min="11789" max="12035" width="9" style="221" customWidth="1"/>
    <col min="12036" max="12036" width="2.25" style="221" customWidth="1"/>
    <col min="12037" max="12037" width="24.25" style="221" customWidth="1"/>
    <col min="12038" max="12038" width="4" style="221" customWidth="1"/>
    <col min="12039" max="12041" width="20.125" style="221" customWidth="1"/>
    <col min="12042" max="12042" width="3.125" style="221" customWidth="1"/>
    <col min="12043" max="12043" width="4.375" style="221" customWidth="1"/>
    <col min="12044" max="12044" width="2.5" style="221" customWidth="1"/>
    <col min="12045" max="12291" width="9" style="221" customWidth="1"/>
    <col min="12292" max="12292" width="2.25" style="221" customWidth="1"/>
    <col min="12293" max="12293" width="24.25" style="221" customWidth="1"/>
    <col min="12294" max="12294" width="4" style="221" customWidth="1"/>
    <col min="12295" max="12297" width="20.125" style="221" customWidth="1"/>
    <col min="12298" max="12298" width="3.125" style="221" customWidth="1"/>
    <col min="12299" max="12299" width="4.375" style="221" customWidth="1"/>
    <col min="12300" max="12300" width="2.5" style="221" customWidth="1"/>
    <col min="12301" max="12547" width="9" style="221" customWidth="1"/>
    <col min="12548" max="12548" width="2.25" style="221" customWidth="1"/>
    <col min="12549" max="12549" width="24.25" style="221" customWidth="1"/>
    <col min="12550" max="12550" width="4" style="221" customWidth="1"/>
    <col min="12551" max="12553" width="20.125" style="221" customWidth="1"/>
    <col min="12554" max="12554" width="3.125" style="221" customWidth="1"/>
    <col min="12555" max="12555" width="4.375" style="221" customWidth="1"/>
    <col min="12556" max="12556" width="2.5" style="221" customWidth="1"/>
    <col min="12557" max="12803" width="9" style="221" customWidth="1"/>
    <col min="12804" max="12804" width="2.25" style="221" customWidth="1"/>
    <col min="12805" max="12805" width="24.25" style="221" customWidth="1"/>
    <col min="12806" max="12806" width="4" style="221" customWidth="1"/>
    <col min="12807" max="12809" width="20.125" style="221" customWidth="1"/>
    <col min="12810" max="12810" width="3.125" style="221" customWidth="1"/>
    <col min="12811" max="12811" width="4.375" style="221" customWidth="1"/>
    <col min="12812" max="12812" width="2.5" style="221" customWidth="1"/>
    <col min="12813" max="13059" width="9" style="221" customWidth="1"/>
    <col min="13060" max="13060" width="2.25" style="221" customWidth="1"/>
    <col min="13061" max="13061" width="24.25" style="221" customWidth="1"/>
    <col min="13062" max="13062" width="4" style="221" customWidth="1"/>
    <col min="13063" max="13065" width="20.125" style="221" customWidth="1"/>
    <col min="13066" max="13066" width="3.125" style="221" customWidth="1"/>
    <col min="13067" max="13067" width="4.375" style="221" customWidth="1"/>
    <col min="13068" max="13068" width="2.5" style="221" customWidth="1"/>
    <col min="13069" max="13315" width="9" style="221" customWidth="1"/>
    <col min="13316" max="13316" width="2.25" style="221" customWidth="1"/>
    <col min="13317" max="13317" width="24.25" style="221" customWidth="1"/>
    <col min="13318" max="13318" width="4" style="221" customWidth="1"/>
    <col min="13319" max="13321" width="20.125" style="221" customWidth="1"/>
    <col min="13322" max="13322" width="3.125" style="221" customWidth="1"/>
    <col min="13323" max="13323" width="4.375" style="221" customWidth="1"/>
    <col min="13324" max="13324" width="2.5" style="221" customWidth="1"/>
    <col min="13325" max="13571" width="9" style="221" customWidth="1"/>
    <col min="13572" max="13572" width="2.25" style="221" customWidth="1"/>
    <col min="13573" max="13573" width="24.25" style="221" customWidth="1"/>
    <col min="13574" max="13574" width="4" style="221" customWidth="1"/>
    <col min="13575" max="13577" width="20.125" style="221" customWidth="1"/>
    <col min="13578" max="13578" width="3.125" style="221" customWidth="1"/>
    <col min="13579" max="13579" width="4.375" style="221" customWidth="1"/>
    <col min="13580" max="13580" width="2.5" style="221" customWidth="1"/>
    <col min="13581" max="13827" width="9" style="221" customWidth="1"/>
    <col min="13828" max="13828" width="2.25" style="221" customWidth="1"/>
    <col min="13829" max="13829" width="24.25" style="221" customWidth="1"/>
    <col min="13830" max="13830" width="4" style="221" customWidth="1"/>
    <col min="13831" max="13833" width="20.125" style="221" customWidth="1"/>
    <col min="13834" max="13834" width="3.125" style="221" customWidth="1"/>
    <col min="13835" max="13835" width="4.375" style="221" customWidth="1"/>
    <col min="13836" max="13836" width="2.5" style="221" customWidth="1"/>
    <col min="13837" max="14083" width="9" style="221" customWidth="1"/>
    <col min="14084" max="14084" width="2.25" style="221" customWidth="1"/>
    <col min="14085" max="14085" width="24.25" style="221" customWidth="1"/>
    <col min="14086" max="14086" width="4" style="221" customWidth="1"/>
    <col min="14087" max="14089" width="20.125" style="221" customWidth="1"/>
    <col min="14090" max="14090" width="3.125" style="221" customWidth="1"/>
    <col min="14091" max="14091" width="4.375" style="221" customWidth="1"/>
    <col min="14092" max="14092" width="2.5" style="221" customWidth="1"/>
    <col min="14093" max="14339" width="9" style="221" customWidth="1"/>
    <col min="14340" max="14340" width="2.25" style="221" customWidth="1"/>
    <col min="14341" max="14341" width="24.25" style="221" customWidth="1"/>
    <col min="14342" max="14342" width="4" style="221" customWidth="1"/>
    <col min="14343" max="14345" width="20.125" style="221" customWidth="1"/>
    <col min="14346" max="14346" width="3.125" style="221" customWidth="1"/>
    <col min="14347" max="14347" width="4.375" style="221" customWidth="1"/>
    <col min="14348" max="14348" width="2.5" style="221" customWidth="1"/>
    <col min="14349" max="14595" width="9" style="221" customWidth="1"/>
    <col min="14596" max="14596" width="2.25" style="221" customWidth="1"/>
    <col min="14597" max="14597" width="24.25" style="221" customWidth="1"/>
    <col min="14598" max="14598" width="4" style="221" customWidth="1"/>
    <col min="14599" max="14601" width="20.125" style="221" customWidth="1"/>
    <col min="14602" max="14602" width="3.125" style="221" customWidth="1"/>
    <col min="14603" max="14603" width="4.375" style="221" customWidth="1"/>
    <col min="14604" max="14604" width="2.5" style="221" customWidth="1"/>
    <col min="14605" max="14851" width="9" style="221" customWidth="1"/>
    <col min="14852" max="14852" width="2.25" style="221" customWidth="1"/>
    <col min="14853" max="14853" width="24.25" style="221" customWidth="1"/>
    <col min="14854" max="14854" width="4" style="221" customWidth="1"/>
    <col min="14855" max="14857" width="20.125" style="221" customWidth="1"/>
    <col min="14858" max="14858" width="3.125" style="221" customWidth="1"/>
    <col min="14859" max="14859" width="4.375" style="221" customWidth="1"/>
    <col min="14860" max="14860" width="2.5" style="221" customWidth="1"/>
    <col min="14861" max="15107" width="9" style="221" customWidth="1"/>
    <col min="15108" max="15108" width="2.25" style="221" customWidth="1"/>
    <col min="15109" max="15109" width="24.25" style="221" customWidth="1"/>
    <col min="15110" max="15110" width="4" style="221" customWidth="1"/>
    <col min="15111" max="15113" width="20.125" style="221" customWidth="1"/>
    <col min="15114" max="15114" width="3.125" style="221" customWidth="1"/>
    <col min="15115" max="15115" width="4.375" style="221" customWidth="1"/>
    <col min="15116" max="15116" width="2.5" style="221" customWidth="1"/>
    <col min="15117" max="15363" width="9" style="221" customWidth="1"/>
    <col min="15364" max="15364" width="2.25" style="221" customWidth="1"/>
    <col min="15365" max="15365" width="24.25" style="221" customWidth="1"/>
    <col min="15366" max="15366" width="4" style="221" customWidth="1"/>
    <col min="15367" max="15369" width="20.125" style="221" customWidth="1"/>
    <col min="15370" max="15370" width="3.125" style="221" customWidth="1"/>
    <col min="15371" max="15371" width="4.375" style="221" customWidth="1"/>
    <col min="15372" max="15372" width="2.5" style="221" customWidth="1"/>
    <col min="15373" max="15619" width="9" style="221" customWidth="1"/>
    <col min="15620" max="15620" width="2.25" style="221" customWidth="1"/>
    <col min="15621" max="15621" width="24.25" style="221" customWidth="1"/>
    <col min="15622" max="15622" width="4" style="221" customWidth="1"/>
    <col min="15623" max="15625" width="20.125" style="221" customWidth="1"/>
    <col min="15626" max="15626" width="3.125" style="221" customWidth="1"/>
    <col min="15627" max="15627" width="4.375" style="221" customWidth="1"/>
    <col min="15628" max="15628" width="2.5" style="221" customWidth="1"/>
    <col min="15629" max="15875" width="9" style="221" customWidth="1"/>
    <col min="15876" max="15876" width="2.25" style="221" customWidth="1"/>
    <col min="15877" max="15877" width="24.25" style="221" customWidth="1"/>
    <col min="15878" max="15878" width="4" style="221" customWidth="1"/>
    <col min="15879" max="15881" width="20.125" style="221" customWidth="1"/>
    <col min="15882" max="15882" width="3.125" style="221" customWidth="1"/>
    <col min="15883" max="15883" width="4.375" style="221" customWidth="1"/>
    <col min="15884" max="15884" width="2.5" style="221" customWidth="1"/>
    <col min="15885" max="16131" width="9" style="221" customWidth="1"/>
    <col min="16132" max="16132" width="2.25" style="221" customWidth="1"/>
    <col min="16133" max="16133" width="24.25" style="221" customWidth="1"/>
    <col min="16134" max="16134" width="4" style="221" customWidth="1"/>
    <col min="16135" max="16137" width="20.125" style="221" customWidth="1"/>
    <col min="16138" max="16138" width="3.125" style="221" customWidth="1"/>
    <col min="16139" max="16139" width="4.375" style="221" customWidth="1"/>
    <col min="16140" max="16140" width="2.5" style="221" customWidth="1"/>
    <col min="16141" max="16384" width="9" style="221" customWidth="1"/>
  </cols>
  <sheetData>
    <row r="1" spans="1:12" ht="20.100000000000001" customHeight="1">
      <c r="A1" s="794"/>
      <c r="B1" s="797"/>
      <c r="C1" s="797"/>
      <c r="D1" s="797"/>
      <c r="E1" s="797"/>
      <c r="F1" s="797"/>
      <c r="G1" s="797"/>
      <c r="H1" s="797"/>
      <c r="I1" s="797"/>
      <c r="J1" s="797"/>
      <c r="K1" s="797"/>
      <c r="L1" s="797"/>
    </row>
    <row r="2" spans="1:12" ht="20.100000000000001" customHeight="1">
      <c r="A2" s="794"/>
      <c r="B2" s="797"/>
      <c r="C2" s="797"/>
      <c r="D2" s="797"/>
      <c r="E2" s="797"/>
      <c r="F2" s="797"/>
      <c r="G2" s="797"/>
      <c r="H2" s="797"/>
      <c r="I2" s="821" t="s">
        <v>1329</v>
      </c>
      <c r="J2" s="821"/>
      <c r="K2" s="821"/>
      <c r="L2" s="797"/>
    </row>
    <row r="3" spans="1:12" ht="20.100000000000001" customHeight="1">
      <c r="A3" s="794"/>
      <c r="B3" s="797"/>
      <c r="C3" s="797"/>
      <c r="D3" s="797"/>
      <c r="E3" s="797"/>
      <c r="F3" s="797"/>
      <c r="G3" s="797"/>
      <c r="H3" s="797"/>
      <c r="I3" s="821"/>
      <c r="J3" s="821"/>
      <c r="K3" s="821"/>
      <c r="L3" s="797"/>
    </row>
    <row r="4" spans="1:12" ht="20.100000000000001" customHeight="1">
      <c r="A4" s="795" t="s">
        <v>1552</v>
      </c>
      <c r="B4" s="795"/>
      <c r="C4" s="795"/>
      <c r="D4" s="795"/>
      <c r="E4" s="795"/>
      <c r="F4" s="795"/>
      <c r="G4" s="795"/>
      <c r="H4" s="795"/>
      <c r="I4" s="795"/>
      <c r="J4" s="795"/>
      <c r="K4" s="795"/>
      <c r="L4" s="797"/>
    </row>
    <row r="5" spans="1:12" ht="20.100000000000001" customHeight="1">
      <c r="A5" s="796"/>
      <c r="B5" s="796"/>
      <c r="C5" s="796"/>
      <c r="D5" s="796"/>
      <c r="E5" s="796"/>
      <c r="F5" s="796"/>
      <c r="G5" s="796"/>
      <c r="H5" s="796"/>
      <c r="I5" s="796"/>
      <c r="J5" s="796"/>
      <c r="K5" s="796"/>
      <c r="L5" s="797"/>
    </row>
    <row r="6" spans="1:12" ht="30" customHeight="1">
      <c r="A6" s="796"/>
      <c r="B6" s="798" t="s">
        <v>1440</v>
      </c>
      <c r="C6" s="807"/>
      <c r="D6" s="815"/>
      <c r="E6" s="815"/>
      <c r="F6" s="815"/>
      <c r="G6" s="815"/>
      <c r="H6" s="815"/>
      <c r="I6" s="815"/>
      <c r="J6" s="815"/>
      <c r="K6" s="823"/>
      <c r="L6" s="797"/>
    </row>
    <row r="7" spans="1:12" ht="30" customHeight="1">
      <c r="A7" s="797"/>
      <c r="B7" s="799" t="s">
        <v>420</v>
      </c>
      <c r="C7" s="808" t="s">
        <v>380</v>
      </c>
      <c r="D7" s="808"/>
      <c r="E7" s="808"/>
      <c r="F7" s="808"/>
      <c r="G7" s="808"/>
      <c r="H7" s="808"/>
      <c r="I7" s="808"/>
      <c r="J7" s="808"/>
      <c r="K7" s="824"/>
      <c r="L7" s="797"/>
    </row>
    <row r="8" spans="1:12" ht="30" customHeight="1">
      <c r="A8" s="797"/>
      <c r="B8" s="830" t="s">
        <v>1553</v>
      </c>
      <c r="C8" s="809" t="s">
        <v>1214</v>
      </c>
      <c r="D8" s="816"/>
      <c r="E8" s="816"/>
      <c r="F8" s="816"/>
      <c r="G8" s="816"/>
      <c r="H8" s="816"/>
      <c r="I8" s="816"/>
      <c r="J8" s="816"/>
      <c r="K8" s="825"/>
      <c r="L8" s="797"/>
    </row>
    <row r="9" spans="1:12" ht="30" customHeight="1">
      <c r="A9" s="797"/>
      <c r="B9" s="831" t="s">
        <v>1554</v>
      </c>
      <c r="C9" s="809" t="s">
        <v>642</v>
      </c>
      <c r="D9" s="816"/>
      <c r="E9" s="816"/>
      <c r="F9" s="816"/>
      <c r="G9" s="816"/>
      <c r="H9" s="816"/>
      <c r="I9" s="816"/>
      <c r="J9" s="816"/>
      <c r="K9" s="825"/>
      <c r="L9" s="797"/>
    </row>
    <row r="10" spans="1:12" ht="18.75" customHeight="1">
      <c r="A10" s="797"/>
      <c r="B10" s="832" t="s">
        <v>298</v>
      </c>
      <c r="C10" s="810"/>
      <c r="D10" s="797"/>
      <c r="E10" s="797"/>
      <c r="F10" s="797"/>
      <c r="G10" s="797"/>
      <c r="H10" s="797"/>
      <c r="I10" s="797"/>
      <c r="J10" s="797"/>
      <c r="K10" s="826"/>
      <c r="L10" s="797"/>
    </row>
    <row r="11" spans="1:12" ht="32.25" customHeight="1">
      <c r="A11" s="797"/>
      <c r="B11" s="832"/>
      <c r="C11" s="810"/>
      <c r="D11" s="842" t="s">
        <v>524</v>
      </c>
      <c r="E11" s="842"/>
      <c r="F11" s="866"/>
      <c r="G11" s="859"/>
      <c r="H11" s="819" t="s">
        <v>315</v>
      </c>
      <c r="I11" s="821"/>
      <c r="J11" s="821"/>
      <c r="K11" s="826"/>
      <c r="L11" s="797"/>
    </row>
    <row r="12" spans="1:12" ht="20.25" customHeight="1">
      <c r="A12" s="797"/>
      <c r="B12" s="833"/>
      <c r="C12" s="811"/>
      <c r="D12" s="843" t="s">
        <v>1267</v>
      </c>
      <c r="E12" s="843"/>
      <c r="F12" s="813"/>
      <c r="G12" s="813"/>
      <c r="H12" s="813"/>
      <c r="I12" s="813"/>
      <c r="J12" s="813"/>
      <c r="K12" s="827"/>
      <c r="L12" s="797"/>
    </row>
    <row r="13" spans="1:12" ht="30" customHeight="1">
      <c r="A13" s="797"/>
      <c r="B13" s="834" t="s">
        <v>704</v>
      </c>
      <c r="C13" s="809" t="s">
        <v>328</v>
      </c>
      <c r="D13" s="816"/>
      <c r="E13" s="816"/>
      <c r="F13" s="816"/>
      <c r="G13" s="816"/>
      <c r="H13" s="816"/>
      <c r="I13" s="816"/>
      <c r="J13" s="816"/>
      <c r="K13" s="825"/>
      <c r="L13" s="797"/>
    </row>
    <row r="14" spans="1:12">
      <c r="A14" s="797"/>
      <c r="B14" s="835" t="s">
        <v>1280</v>
      </c>
      <c r="C14" s="840"/>
      <c r="D14" s="812"/>
      <c r="E14" s="812"/>
      <c r="F14" s="812"/>
      <c r="G14" s="812"/>
      <c r="H14" s="812"/>
      <c r="I14" s="812"/>
      <c r="J14" s="812"/>
      <c r="K14" s="828"/>
      <c r="L14" s="797"/>
    </row>
    <row r="15" spans="1:12" ht="24.75" customHeight="1">
      <c r="A15" s="797"/>
      <c r="B15" s="832"/>
      <c r="C15" s="810"/>
      <c r="D15" s="844" t="s">
        <v>1557</v>
      </c>
      <c r="E15" s="797"/>
      <c r="F15" s="797"/>
      <c r="G15" s="797"/>
      <c r="H15" s="797"/>
      <c r="I15" s="797"/>
      <c r="J15" s="797"/>
      <c r="K15" s="826"/>
      <c r="L15" s="797"/>
    </row>
    <row r="16" spans="1:12" ht="24" customHeight="1">
      <c r="A16" s="797"/>
      <c r="B16" s="832"/>
      <c r="C16" s="810"/>
      <c r="D16" s="845"/>
      <c r="E16" s="858" t="s">
        <v>1295</v>
      </c>
      <c r="F16" s="867"/>
      <c r="G16" s="874" t="s">
        <v>432</v>
      </c>
      <c r="H16" s="858"/>
      <c r="I16" s="882" t="s">
        <v>1559</v>
      </c>
      <c r="J16" s="888"/>
      <c r="K16" s="826"/>
      <c r="L16" s="797"/>
    </row>
    <row r="17" spans="1:12" ht="24" customHeight="1">
      <c r="A17" s="797"/>
      <c r="B17" s="832"/>
      <c r="C17" s="810"/>
      <c r="D17" s="846" t="s">
        <v>412</v>
      </c>
      <c r="E17" s="859"/>
      <c r="F17" s="818" t="s">
        <v>315</v>
      </c>
      <c r="G17" s="859"/>
      <c r="H17" s="809" t="s">
        <v>315</v>
      </c>
      <c r="I17" s="883">
        <f>E17+G17</f>
        <v>0</v>
      </c>
      <c r="J17" s="869" t="s">
        <v>315</v>
      </c>
      <c r="K17" s="826"/>
      <c r="L17" s="797"/>
    </row>
    <row r="18" spans="1:12" ht="24" customHeight="1">
      <c r="A18" s="797"/>
      <c r="B18" s="832"/>
      <c r="C18" s="810"/>
      <c r="D18" s="847" t="s">
        <v>1560</v>
      </c>
      <c r="E18" s="859"/>
      <c r="F18" s="819" t="s">
        <v>319</v>
      </c>
      <c r="G18" s="859"/>
      <c r="H18" s="878" t="s">
        <v>319</v>
      </c>
      <c r="I18" s="884">
        <f>E18+G18</f>
        <v>0</v>
      </c>
      <c r="J18" s="870" t="s">
        <v>319</v>
      </c>
      <c r="K18" s="826"/>
      <c r="L18" s="797"/>
    </row>
    <row r="19" spans="1:12" ht="24.75" customHeight="1">
      <c r="A19" s="797"/>
      <c r="B19" s="832"/>
      <c r="C19" s="810"/>
      <c r="D19" s="844" t="s">
        <v>1562</v>
      </c>
      <c r="E19" s="797"/>
      <c r="F19" s="797"/>
      <c r="G19" s="851"/>
      <c r="H19" s="851"/>
      <c r="I19" s="851"/>
      <c r="J19" s="851"/>
      <c r="K19" s="826"/>
      <c r="L19" s="797"/>
    </row>
    <row r="20" spans="1:12" ht="24" customHeight="1">
      <c r="A20" s="797"/>
      <c r="B20" s="832"/>
      <c r="C20" s="810"/>
      <c r="D20" s="848"/>
      <c r="E20" s="860" t="s">
        <v>1444</v>
      </c>
      <c r="F20" s="868"/>
      <c r="G20" s="863"/>
      <c r="H20" s="848"/>
      <c r="I20" s="860" t="s">
        <v>1563</v>
      </c>
      <c r="J20" s="868"/>
      <c r="K20" s="826"/>
      <c r="L20" s="797"/>
    </row>
    <row r="21" spans="1:12" ht="24" customHeight="1">
      <c r="A21" s="797"/>
      <c r="B21" s="832"/>
      <c r="C21" s="810"/>
      <c r="D21" s="849" t="s">
        <v>412</v>
      </c>
      <c r="E21" s="861"/>
      <c r="F21" s="869" t="s">
        <v>315</v>
      </c>
      <c r="G21" s="863"/>
      <c r="H21" s="849" t="s">
        <v>412</v>
      </c>
      <c r="I21" s="861"/>
      <c r="J21" s="869" t="s">
        <v>315</v>
      </c>
      <c r="K21" s="826"/>
      <c r="L21" s="797"/>
    </row>
    <row r="22" spans="1:12" ht="24" customHeight="1">
      <c r="A22" s="797"/>
      <c r="B22" s="832"/>
      <c r="C22" s="810"/>
      <c r="D22" s="850" t="s">
        <v>1560</v>
      </c>
      <c r="E22" s="862"/>
      <c r="F22" s="870" t="s">
        <v>319</v>
      </c>
      <c r="G22" s="863"/>
      <c r="H22" s="850" t="s">
        <v>1560</v>
      </c>
      <c r="I22" s="862"/>
      <c r="J22" s="870" t="s">
        <v>319</v>
      </c>
      <c r="K22" s="826"/>
      <c r="L22" s="797"/>
    </row>
    <row r="23" spans="1:12" ht="29.25" customHeight="1">
      <c r="A23" s="797"/>
      <c r="B23" s="832"/>
      <c r="C23" s="810"/>
      <c r="D23" s="844" t="s">
        <v>1564</v>
      </c>
      <c r="E23" s="851"/>
      <c r="F23" s="851"/>
      <c r="G23" s="851"/>
      <c r="H23" s="851"/>
      <c r="I23" s="851"/>
      <c r="J23" s="851"/>
      <c r="K23" s="826"/>
      <c r="L23" s="797"/>
    </row>
    <row r="24" spans="1:12" ht="24" customHeight="1">
      <c r="A24" s="797"/>
      <c r="B24" s="832"/>
      <c r="C24" s="810"/>
      <c r="D24" s="851"/>
      <c r="E24" s="851"/>
      <c r="F24" s="851"/>
      <c r="G24" s="851"/>
      <c r="H24" s="848"/>
      <c r="I24" s="860" t="s">
        <v>1349</v>
      </c>
      <c r="J24" s="868"/>
      <c r="K24" s="826"/>
      <c r="L24" s="797"/>
    </row>
    <row r="25" spans="1:12" ht="24" customHeight="1">
      <c r="A25" s="797"/>
      <c r="B25" s="832"/>
      <c r="C25" s="810"/>
      <c r="D25" s="851"/>
      <c r="E25" s="851"/>
      <c r="F25" s="851"/>
      <c r="G25" s="851"/>
      <c r="H25" s="849" t="s">
        <v>412</v>
      </c>
      <c r="I25" s="818">
        <f>I17+E21+I21</f>
        <v>0</v>
      </c>
      <c r="J25" s="869" t="s">
        <v>315</v>
      </c>
      <c r="K25" s="826"/>
      <c r="L25" s="797"/>
    </row>
    <row r="26" spans="1:12" ht="24" customHeight="1">
      <c r="A26" s="797"/>
      <c r="B26" s="832"/>
      <c r="C26" s="810"/>
      <c r="D26" s="852"/>
      <c r="E26" s="863"/>
      <c r="F26" s="852"/>
      <c r="G26" s="863"/>
      <c r="H26" s="850" t="s">
        <v>1560</v>
      </c>
      <c r="I26" s="885">
        <f>I18+E22+I22</f>
        <v>0</v>
      </c>
      <c r="J26" s="870" t="s">
        <v>319</v>
      </c>
      <c r="K26" s="826"/>
      <c r="L26" s="797"/>
    </row>
    <row r="27" spans="1:12" ht="15.75" customHeight="1">
      <c r="A27" s="797"/>
      <c r="B27" s="832"/>
      <c r="C27" s="810"/>
      <c r="D27" s="852"/>
      <c r="E27" s="863"/>
      <c r="F27" s="852"/>
      <c r="G27" s="863"/>
      <c r="H27" s="851"/>
      <c r="I27" s="851"/>
      <c r="J27" s="851"/>
      <c r="K27" s="826"/>
      <c r="L27" s="797"/>
    </row>
    <row r="28" spans="1:12" ht="29.25" customHeight="1">
      <c r="A28" s="797"/>
      <c r="B28" s="832"/>
      <c r="C28" s="841"/>
      <c r="D28" s="853" t="s">
        <v>560</v>
      </c>
      <c r="E28" s="864"/>
      <c r="F28" s="864"/>
      <c r="G28" s="864"/>
      <c r="H28" s="864"/>
      <c r="I28" s="864"/>
      <c r="J28" s="864"/>
      <c r="K28" s="890"/>
      <c r="L28" s="797"/>
    </row>
    <row r="29" spans="1:12" ht="29.25" customHeight="1">
      <c r="A29" s="797"/>
      <c r="B29" s="832"/>
      <c r="C29" s="810"/>
      <c r="D29" s="854"/>
      <c r="E29" s="854"/>
      <c r="F29" s="871"/>
      <c r="G29" s="875" t="s">
        <v>1566</v>
      </c>
      <c r="H29" s="879"/>
      <c r="I29" s="886" t="s">
        <v>528</v>
      </c>
      <c r="J29" s="879"/>
      <c r="K29" s="826"/>
      <c r="L29" s="797"/>
    </row>
    <row r="30" spans="1:12" ht="29.25" customHeight="1">
      <c r="A30" s="797"/>
      <c r="B30" s="832"/>
      <c r="C30" s="810"/>
      <c r="D30" s="855"/>
      <c r="E30" s="855"/>
      <c r="F30" s="872" t="s">
        <v>412</v>
      </c>
      <c r="G30" s="876"/>
      <c r="H30" s="809" t="s">
        <v>315</v>
      </c>
      <c r="I30" s="883">
        <f>G30</f>
        <v>0</v>
      </c>
      <c r="J30" s="869" t="s">
        <v>315</v>
      </c>
      <c r="K30" s="826"/>
      <c r="L30" s="797"/>
    </row>
    <row r="31" spans="1:12" ht="29.25" customHeight="1">
      <c r="A31" s="797"/>
      <c r="B31" s="832"/>
      <c r="C31" s="810"/>
      <c r="D31" s="856"/>
      <c r="E31" s="856"/>
      <c r="F31" s="873" t="s">
        <v>1560</v>
      </c>
      <c r="G31" s="877"/>
      <c r="H31" s="880" t="s">
        <v>319</v>
      </c>
      <c r="I31" s="884">
        <f>G31</f>
        <v>0</v>
      </c>
      <c r="J31" s="870" t="s">
        <v>319</v>
      </c>
      <c r="K31" s="826"/>
      <c r="L31" s="797"/>
    </row>
    <row r="32" spans="1:12" ht="29.25" customHeight="1">
      <c r="A32" s="797"/>
      <c r="B32" s="832"/>
      <c r="C32" s="810"/>
      <c r="D32" s="852"/>
      <c r="E32" s="851"/>
      <c r="F32" s="851"/>
      <c r="G32" s="851"/>
      <c r="H32" s="851"/>
      <c r="I32" s="851"/>
      <c r="J32" s="851"/>
      <c r="K32" s="826"/>
      <c r="L32" s="797"/>
    </row>
    <row r="33" spans="1:12" ht="29.25" customHeight="1">
      <c r="A33" s="797"/>
      <c r="B33" s="832"/>
      <c r="C33" s="810"/>
      <c r="D33" s="857" t="s">
        <v>1200</v>
      </c>
      <c r="E33" s="865"/>
      <c r="F33" s="865"/>
      <c r="G33" s="865"/>
      <c r="H33" s="881"/>
      <c r="I33" s="887" t="str">
        <f>IF(I26&lt;=I31,"可","不可")</f>
        <v>可</v>
      </c>
      <c r="J33" s="889"/>
      <c r="K33" s="826"/>
      <c r="L33" s="797"/>
    </row>
    <row r="34" spans="1:12">
      <c r="A34" s="797"/>
      <c r="B34" s="833"/>
      <c r="C34" s="811"/>
      <c r="D34" s="813"/>
      <c r="E34" s="813"/>
      <c r="F34" s="813"/>
      <c r="G34" s="813"/>
      <c r="H34" s="813"/>
      <c r="I34" s="813"/>
      <c r="J34" s="813"/>
      <c r="K34" s="827"/>
      <c r="L34" s="797"/>
    </row>
    <row r="35" spans="1:12">
      <c r="A35" s="797"/>
      <c r="B35" s="812"/>
      <c r="C35" s="812"/>
      <c r="D35" s="812"/>
      <c r="E35" s="812"/>
      <c r="F35" s="812"/>
      <c r="G35" s="812"/>
      <c r="H35" s="812"/>
      <c r="I35" s="812"/>
      <c r="J35" s="812"/>
      <c r="K35" s="812"/>
      <c r="L35" s="797"/>
    </row>
    <row r="36" spans="1:12" ht="17.25" customHeight="1">
      <c r="A36" s="797"/>
      <c r="B36" s="836" t="s">
        <v>1567</v>
      </c>
      <c r="C36" s="836"/>
      <c r="D36" s="836"/>
      <c r="E36" s="836"/>
      <c r="F36" s="836"/>
      <c r="G36" s="836"/>
      <c r="H36" s="836"/>
      <c r="I36" s="836"/>
      <c r="J36" s="836"/>
      <c r="K36" s="836"/>
      <c r="L36" s="797"/>
    </row>
    <row r="37" spans="1:12" ht="17.25" customHeight="1">
      <c r="A37" s="797"/>
      <c r="B37" s="836"/>
      <c r="C37" s="836"/>
      <c r="D37" s="836"/>
      <c r="E37" s="836"/>
      <c r="F37" s="836"/>
      <c r="G37" s="836"/>
      <c r="H37" s="836"/>
      <c r="I37" s="836"/>
      <c r="J37" s="836"/>
      <c r="K37" s="836"/>
      <c r="L37" s="797"/>
    </row>
    <row r="38" spans="1:12" ht="17.25" customHeight="1">
      <c r="A38" s="797"/>
      <c r="B38" s="836"/>
      <c r="C38" s="836"/>
      <c r="D38" s="836"/>
      <c r="E38" s="836"/>
      <c r="F38" s="836"/>
      <c r="G38" s="836"/>
      <c r="H38" s="836"/>
      <c r="I38" s="836"/>
      <c r="J38" s="836"/>
      <c r="K38" s="836"/>
      <c r="L38" s="797"/>
    </row>
    <row r="39" spans="1:12" ht="17.25" customHeight="1">
      <c r="A39" s="797"/>
      <c r="B39" s="836"/>
      <c r="C39" s="836"/>
      <c r="D39" s="836"/>
      <c r="E39" s="836"/>
      <c r="F39" s="836"/>
      <c r="G39" s="836"/>
      <c r="H39" s="836"/>
      <c r="I39" s="836"/>
      <c r="J39" s="836"/>
      <c r="K39" s="836"/>
      <c r="L39" s="797"/>
    </row>
    <row r="40" spans="1:12" ht="17.25" customHeight="1">
      <c r="A40" s="797"/>
      <c r="B40" s="836"/>
      <c r="C40" s="836"/>
      <c r="D40" s="836"/>
      <c r="E40" s="836"/>
      <c r="F40" s="836"/>
      <c r="G40" s="836"/>
      <c r="H40" s="836"/>
      <c r="I40" s="836"/>
      <c r="J40" s="836"/>
      <c r="K40" s="836"/>
      <c r="L40" s="797"/>
    </row>
    <row r="41" spans="1:12" ht="17.25" customHeight="1">
      <c r="A41" s="797"/>
      <c r="B41" s="837"/>
      <c r="C41" s="837"/>
      <c r="D41" s="837"/>
      <c r="E41" s="837"/>
      <c r="F41" s="837"/>
      <c r="G41" s="837"/>
      <c r="H41" s="837"/>
      <c r="I41" s="837"/>
      <c r="J41" s="837"/>
      <c r="K41" s="837"/>
      <c r="L41" s="797"/>
    </row>
    <row r="45" spans="1:12">
      <c r="B45" s="838"/>
    </row>
    <row r="46" spans="1:12">
      <c r="B46" s="839"/>
    </row>
    <row r="47" spans="1:12">
      <c r="B47" s="839"/>
    </row>
    <row r="48" spans="1:12">
      <c r="B48" s="839"/>
    </row>
    <row r="49" spans="2:2">
      <c r="B49" s="839"/>
    </row>
    <row r="50" spans="2:2">
      <c r="B50" s="839"/>
    </row>
  </sheetData>
  <customSheetViews>
    <customSheetView guid="{76D48460-2D9B-487A-92BD-89A50EB1783E}" scale="120" showPageBreaks="1" fitToPage="1" printArea="1" view="pageBreakPreview">
      <pageMargins left="0.7" right="0.7" top="0.75" bottom="0.75" header="0.3" footer="0.3"/>
      <pageSetup paperSize="9" scale="79" orientation="portrait" r:id="rId1"/>
    </customSheetView>
  </customSheetViews>
  <mergeCells count="15">
    <mergeCell ref="I2:K2"/>
    <mergeCell ref="A4:K4"/>
    <mergeCell ref="C7:K7"/>
    <mergeCell ref="C8:K8"/>
    <mergeCell ref="C9:K9"/>
    <mergeCell ref="D11:E11"/>
    <mergeCell ref="C13:K13"/>
    <mergeCell ref="E16:F16"/>
    <mergeCell ref="G29:H29"/>
    <mergeCell ref="I29:J29"/>
    <mergeCell ref="D33:H33"/>
    <mergeCell ref="I33:J33"/>
    <mergeCell ref="B10:B12"/>
    <mergeCell ref="B36:K40"/>
    <mergeCell ref="B14:B34"/>
  </mergeCells>
  <phoneticPr fontId="8"/>
  <pageMargins left="0.7" right="0.7" top="0.75" bottom="0.75" header="0.3" footer="0.3"/>
  <pageSetup paperSize="9" scale="79" fitToWidth="1" fitToHeight="1" orientation="portrait" usePrinterDefaults="1"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sheetPr codeName="Sheet11">
    <pageSetUpPr fitToPage="1"/>
  </sheetPr>
  <dimension ref="B1:DH77"/>
  <sheetViews>
    <sheetView view="pageBreakPreview" zoomScale="60" workbookViewId="0">
      <selection activeCell="F14" sqref="F14:V14"/>
    </sheetView>
  </sheetViews>
  <sheetFormatPr defaultColWidth="9" defaultRowHeight="21" customHeight="1"/>
  <cols>
    <col min="1" max="1" width="3.75" style="32" customWidth="1"/>
    <col min="2" max="2" width="3" style="32" customWidth="1"/>
    <col min="3" max="3" width="5.375" style="32" customWidth="1"/>
    <col min="4" max="7" width="3.5" style="891" customWidth="1"/>
    <col min="8" max="64" width="3.5" style="32" customWidth="1"/>
    <col min="65" max="65" width="3.375" style="32" customWidth="1"/>
    <col min="66" max="68" width="3.25" style="32" customWidth="1"/>
    <col min="69" max="76" width="3.375" style="32" customWidth="1"/>
    <col min="77" max="78" width="7.625" style="32" customWidth="1"/>
    <col min="79" max="80" width="2.625" style="32" customWidth="1"/>
    <col min="81" max="16384" width="9" style="32"/>
  </cols>
  <sheetData>
    <row r="1" spans="2:112" ht="21" customHeight="1">
      <c r="B1" s="891"/>
      <c r="C1" s="891"/>
      <c r="G1" s="32"/>
      <c r="W1" s="32" t="s">
        <v>835</v>
      </c>
      <c r="AK1" s="1139"/>
      <c r="AO1" s="1148"/>
      <c r="AZ1" s="1148"/>
      <c r="BA1" s="1148"/>
      <c r="BB1" s="1148"/>
      <c r="BC1" s="1148"/>
      <c r="BD1" s="1148"/>
      <c r="BE1" s="1148"/>
      <c r="BF1" s="1148"/>
      <c r="BG1" s="1148"/>
      <c r="BH1" s="1148"/>
      <c r="BI1" s="1148"/>
      <c r="BJ1" s="1148"/>
      <c r="BK1" s="1148"/>
      <c r="BL1" s="1148"/>
      <c r="BM1" s="1148"/>
      <c r="BN1" s="1148"/>
      <c r="BO1" s="1148"/>
      <c r="BP1" s="1148"/>
      <c r="BQ1" s="1148"/>
      <c r="BR1" s="1148"/>
      <c r="BS1" s="1139"/>
      <c r="BT1" s="1139"/>
      <c r="BU1" s="1139"/>
      <c r="BV1" s="1139"/>
      <c r="BW1" s="1139"/>
      <c r="BX1" s="1139"/>
      <c r="BY1" s="1139"/>
      <c r="BZ1" s="1139"/>
      <c r="CA1" s="1139"/>
      <c r="CB1" s="1139"/>
      <c r="CC1" s="1139"/>
      <c r="CD1" s="1139"/>
      <c r="CE1" s="1139"/>
    </row>
    <row r="2" spans="2:112" ht="21" customHeight="1">
      <c r="B2" s="891"/>
      <c r="C2" s="891"/>
      <c r="G2" s="32"/>
      <c r="Y2" s="32">
        <v>-1</v>
      </c>
      <c r="AO2" s="1149" t="s">
        <v>1568</v>
      </c>
      <c r="AP2" s="1149"/>
      <c r="AQ2" s="1149"/>
      <c r="AR2" s="1149"/>
      <c r="AS2" s="1149"/>
      <c r="AT2" s="1149"/>
      <c r="AU2" s="1149"/>
      <c r="AV2" s="1149"/>
      <c r="AW2" s="1156"/>
      <c r="AX2" s="1163"/>
      <c r="AY2" s="1163"/>
      <c r="AZ2" s="1163"/>
      <c r="BA2" s="1163"/>
      <c r="BB2" s="1163"/>
      <c r="BC2" s="1163"/>
      <c r="BD2" s="1163"/>
      <c r="BE2" s="1163"/>
      <c r="BF2" s="1163"/>
      <c r="BG2" s="1163"/>
      <c r="BH2" s="1163"/>
      <c r="BI2" s="1163"/>
      <c r="BJ2" s="1163"/>
      <c r="BK2" s="1163"/>
      <c r="BL2" s="1163"/>
      <c r="BM2" s="1163"/>
      <c r="BN2" s="1163"/>
      <c r="BO2" s="1163"/>
      <c r="BP2" s="1163"/>
      <c r="BQ2" s="1163"/>
      <c r="BR2" s="1327"/>
      <c r="BS2" s="1330"/>
      <c r="BT2" s="1330"/>
      <c r="BU2" s="1330"/>
      <c r="BV2" s="1330"/>
      <c r="BW2" s="1330"/>
      <c r="BX2" s="1330"/>
      <c r="BY2" s="1330"/>
      <c r="CA2" s="1330"/>
      <c r="CB2" s="1330"/>
      <c r="CC2" s="1330"/>
      <c r="CD2" s="1330"/>
      <c r="CE2" s="1330"/>
    </row>
    <row r="3" spans="2:112" ht="21" customHeight="1">
      <c r="B3" s="891"/>
      <c r="C3" s="891"/>
      <c r="G3" s="32"/>
      <c r="AO3" s="1149" t="s">
        <v>1569</v>
      </c>
      <c r="AP3" s="1149"/>
      <c r="AQ3" s="1149"/>
      <c r="AR3" s="1149"/>
      <c r="AS3" s="1149"/>
      <c r="AT3" s="1149"/>
      <c r="AU3" s="1149"/>
      <c r="AV3" s="1149"/>
      <c r="AW3" s="1157"/>
      <c r="AX3" s="1157"/>
      <c r="AY3" s="1157"/>
      <c r="AZ3" s="1157"/>
      <c r="BA3" s="1157"/>
      <c r="BB3" s="1157"/>
      <c r="BC3" s="1157"/>
      <c r="BD3" s="1157"/>
      <c r="BE3" s="1157"/>
      <c r="BF3" s="1157"/>
      <c r="BG3" s="1157"/>
      <c r="BH3" s="1157"/>
      <c r="BI3" s="1157"/>
      <c r="BJ3" s="1157"/>
      <c r="BK3" s="1276" t="s">
        <v>1473</v>
      </c>
      <c r="BL3" s="1287"/>
      <c r="BM3" s="1287"/>
      <c r="BN3" s="1301"/>
      <c r="BO3" s="1319"/>
      <c r="BP3" s="1323"/>
      <c r="BQ3" s="1323"/>
      <c r="BR3" s="1328"/>
      <c r="BS3" s="1330"/>
      <c r="BT3" s="1330"/>
      <c r="BU3" s="1330"/>
      <c r="BV3" s="1330"/>
      <c r="BW3" s="1330"/>
      <c r="BX3" s="1330"/>
      <c r="BY3" s="1330"/>
      <c r="CA3" s="1330"/>
      <c r="CB3" s="1330"/>
      <c r="CC3" s="1330"/>
      <c r="CD3" s="1330"/>
      <c r="CE3" s="1330"/>
    </row>
    <row r="4" spans="2:112" ht="21" customHeight="1">
      <c r="B4" s="891"/>
      <c r="C4" s="903"/>
      <c r="D4" s="922" t="s">
        <v>1571</v>
      </c>
      <c r="E4" s="922"/>
      <c r="F4" s="922"/>
      <c r="G4" s="922"/>
      <c r="H4" s="922"/>
      <c r="I4" s="922"/>
      <c r="J4" s="922"/>
      <c r="K4" s="989"/>
      <c r="L4" s="989"/>
      <c r="M4" s="924"/>
      <c r="N4" s="924"/>
      <c r="O4" s="924"/>
      <c r="P4" s="924"/>
      <c r="Q4" s="924"/>
      <c r="R4" s="924"/>
      <c r="S4" s="924"/>
      <c r="T4" s="924"/>
      <c r="U4" s="964"/>
      <c r="V4" s="1026"/>
      <c r="W4" s="1040"/>
      <c r="X4" s="893"/>
      <c r="Y4" s="893"/>
      <c r="Z4" s="1079" t="s">
        <v>522</v>
      </c>
      <c r="AA4" s="1087"/>
      <c r="CA4" s="938"/>
      <c r="CB4" s="938"/>
      <c r="CC4" s="938"/>
      <c r="CD4" s="938"/>
      <c r="CE4" s="938"/>
      <c r="CF4" s="938"/>
      <c r="CG4" s="938"/>
      <c r="CH4" s="1342"/>
      <c r="CI4" s="1342"/>
      <c r="CJ4" s="1342"/>
      <c r="CK4" s="1342"/>
      <c r="CL4" s="938"/>
      <c r="CM4" s="938"/>
      <c r="CN4" s="938"/>
      <c r="CO4" s="938"/>
      <c r="CP4" s="938"/>
      <c r="CQ4" s="938"/>
      <c r="CR4" s="938"/>
      <c r="CS4" s="938"/>
      <c r="CT4" s="938"/>
      <c r="CU4" s="938"/>
      <c r="CV4" s="938"/>
      <c r="CW4" s="938"/>
      <c r="CX4" s="938"/>
      <c r="CY4" s="938"/>
      <c r="CZ4" s="938"/>
      <c r="DA4" s="938"/>
      <c r="DB4" s="938"/>
      <c r="DC4" s="938"/>
      <c r="DD4" s="938"/>
      <c r="DE4" s="938"/>
      <c r="DF4" s="938"/>
      <c r="DG4" s="938"/>
      <c r="DH4" s="938"/>
    </row>
    <row r="5" spans="2:112" ht="27.75" customHeight="1">
      <c r="B5" s="891"/>
      <c r="C5" s="903"/>
      <c r="D5" s="923"/>
      <c r="E5" s="923"/>
      <c r="F5" s="923"/>
      <c r="G5" s="967" t="s">
        <v>1573</v>
      </c>
      <c r="H5" s="967"/>
      <c r="I5" s="967"/>
      <c r="J5" s="967"/>
      <c r="K5" s="967"/>
      <c r="L5" s="967"/>
      <c r="M5" s="967"/>
      <c r="N5" s="967"/>
      <c r="O5" s="967"/>
      <c r="P5" s="967"/>
      <c r="Q5" s="967"/>
      <c r="R5" s="967"/>
      <c r="S5" s="967"/>
      <c r="T5" s="1024"/>
      <c r="U5" s="964"/>
      <c r="V5" s="964"/>
      <c r="W5" s="1040"/>
      <c r="X5" s="893"/>
      <c r="Y5" s="893"/>
      <c r="Z5" s="1080"/>
      <c r="AA5" s="967"/>
      <c r="AB5" s="967"/>
      <c r="AC5" s="967"/>
      <c r="AD5" s="967"/>
      <c r="AE5" s="967"/>
      <c r="AF5" s="1024"/>
      <c r="AG5" s="1083" t="s">
        <v>1574</v>
      </c>
      <c r="AH5" s="1089"/>
      <c r="AI5" s="1089"/>
      <c r="AJ5" s="1106"/>
      <c r="AK5" s="1080" t="s">
        <v>1575</v>
      </c>
      <c r="AL5" s="967"/>
      <c r="AM5" s="967"/>
      <c r="AN5" s="1024"/>
      <c r="AO5" s="1080" t="s">
        <v>701</v>
      </c>
      <c r="AP5" s="967"/>
      <c r="AQ5" s="967"/>
      <c r="AR5" s="1024"/>
      <c r="AS5" s="1080" t="s">
        <v>1576</v>
      </c>
      <c r="AT5" s="967"/>
      <c r="AU5" s="967"/>
      <c r="AV5" s="1024"/>
      <c r="AW5" s="1080" t="s">
        <v>47</v>
      </c>
      <c r="AX5" s="967"/>
      <c r="AY5" s="967"/>
      <c r="AZ5" s="1024"/>
      <c r="BA5" s="1080" t="s">
        <v>1577</v>
      </c>
      <c r="BB5" s="967"/>
      <c r="BC5" s="967"/>
      <c r="BD5" s="1024"/>
      <c r="BE5" s="1080" t="s">
        <v>240</v>
      </c>
      <c r="BF5" s="967"/>
      <c r="BG5" s="1024"/>
      <c r="BK5" s="938"/>
      <c r="BL5" s="938"/>
      <c r="BM5" s="938"/>
      <c r="BN5" s="938"/>
      <c r="BO5" s="1320"/>
      <c r="BP5" s="992"/>
      <c r="BQ5" s="1325"/>
      <c r="BR5" s="1325"/>
      <c r="BS5" s="1325"/>
      <c r="CA5" s="1342"/>
      <c r="CB5" s="1342"/>
      <c r="CC5" s="1342"/>
      <c r="CD5" s="1342"/>
      <c r="CE5" s="1342"/>
      <c r="CF5" s="1342"/>
      <c r="CG5" s="1342"/>
      <c r="CH5" s="1348"/>
      <c r="CI5" s="1348"/>
      <c r="CJ5" s="1348"/>
      <c r="CK5" s="1348"/>
      <c r="CL5" s="1348"/>
      <c r="CM5" s="1348"/>
      <c r="CN5" s="1348"/>
      <c r="CO5" s="1348"/>
      <c r="CP5" s="1348"/>
      <c r="CQ5" s="1348"/>
      <c r="CR5" s="1348"/>
      <c r="CS5" s="1348"/>
      <c r="CT5" s="1348"/>
      <c r="CU5" s="1348"/>
      <c r="CV5" s="1348"/>
      <c r="CW5" s="1348"/>
      <c r="CX5" s="1348"/>
      <c r="CY5" s="1348"/>
      <c r="CZ5" s="1348"/>
      <c r="DA5" s="1348"/>
      <c r="DB5" s="1348"/>
      <c r="DC5" s="1348"/>
      <c r="DD5" s="1348"/>
      <c r="DE5" s="1348"/>
      <c r="DF5" s="1351"/>
      <c r="DG5" s="1351"/>
      <c r="DH5" s="1351"/>
    </row>
    <row r="6" spans="2:112" ht="21" customHeight="1">
      <c r="B6" s="891"/>
      <c r="C6" s="903"/>
      <c r="D6" s="923"/>
      <c r="E6" s="923"/>
      <c r="F6" s="923"/>
      <c r="G6" s="967" t="s">
        <v>945</v>
      </c>
      <c r="H6" s="967"/>
      <c r="I6" s="967"/>
      <c r="J6" s="967"/>
      <c r="K6" s="967"/>
      <c r="L6" s="967"/>
      <c r="M6" s="967"/>
      <c r="N6" s="967"/>
      <c r="O6" s="967"/>
      <c r="P6" s="967"/>
      <c r="Q6" s="967"/>
      <c r="R6" s="967"/>
      <c r="S6" s="967"/>
      <c r="T6" s="1024"/>
      <c r="U6" s="964"/>
      <c r="V6" s="964"/>
      <c r="W6" s="1040"/>
      <c r="X6" s="893"/>
      <c r="Y6" s="893"/>
      <c r="Z6" s="1081" t="s">
        <v>434</v>
      </c>
      <c r="AA6" s="1088"/>
      <c r="AB6" s="1088"/>
      <c r="AC6" s="1088"/>
      <c r="AD6" s="1088"/>
      <c r="AE6" s="1088"/>
      <c r="AF6" s="1112"/>
      <c r="AG6" s="1117"/>
      <c r="AH6" s="1122"/>
      <c r="AI6" s="1122"/>
      <c r="AJ6" s="1133"/>
      <c r="AK6" s="1117"/>
      <c r="AL6" s="1122"/>
      <c r="AM6" s="1122"/>
      <c r="AN6" s="1133"/>
      <c r="AO6" s="1117"/>
      <c r="AP6" s="1122"/>
      <c r="AQ6" s="1122"/>
      <c r="AR6" s="1133"/>
      <c r="AS6" s="1117"/>
      <c r="AT6" s="1122"/>
      <c r="AU6" s="1122"/>
      <c r="AV6" s="1133"/>
      <c r="AW6" s="1117"/>
      <c r="AX6" s="1122"/>
      <c r="AY6" s="1122"/>
      <c r="AZ6" s="1133"/>
      <c r="BA6" s="1117"/>
      <c r="BB6" s="1122"/>
      <c r="BC6" s="1122"/>
      <c r="BD6" s="1133"/>
      <c r="BE6" s="1119">
        <f>SUM(AG6:BD6)</f>
        <v>0</v>
      </c>
      <c r="BF6" s="1124"/>
      <c r="BG6" s="1135"/>
      <c r="BL6" s="1158"/>
      <c r="BM6" s="1158"/>
      <c r="BN6" s="1158"/>
      <c r="BW6" s="896"/>
      <c r="CC6" s="1158"/>
      <c r="CD6" s="1158"/>
      <c r="CE6" s="1158"/>
      <c r="CL6" s="1350"/>
      <c r="CM6" s="1350"/>
      <c r="CN6" s="1350"/>
      <c r="CO6" s="1350"/>
      <c r="CP6" s="1350"/>
      <c r="CQ6" s="1350"/>
      <c r="CR6" s="1350"/>
      <c r="CS6" s="1350"/>
      <c r="CT6" s="1348"/>
      <c r="CU6" s="1348"/>
      <c r="CV6" s="1348"/>
      <c r="CW6" s="1348"/>
      <c r="CX6" s="1348"/>
      <c r="CY6" s="1348"/>
      <c r="CZ6" s="1348"/>
      <c r="DA6" s="1348"/>
      <c r="DB6" s="1348"/>
      <c r="DC6" s="1348"/>
      <c r="DD6" s="1348"/>
      <c r="DE6" s="1348"/>
      <c r="DF6" s="1351"/>
      <c r="DG6" s="1351"/>
      <c r="DH6" s="1351"/>
    </row>
    <row r="7" spans="2:112" ht="21" customHeight="1">
      <c r="B7" s="891"/>
      <c r="C7" s="903"/>
      <c r="D7" s="923"/>
      <c r="E7" s="923"/>
      <c r="F7" s="923"/>
      <c r="G7" s="967" t="s">
        <v>796</v>
      </c>
      <c r="H7" s="967"/>
      <c r="I7" s="967"/>
      <c r="J7" s="967"/>
      <c r="K7" s="967"/>
      <c r="L7" s="967"/>
      <c r="M7" s="967"/>
      <c r="N7" s="967"/>
      <c r="O7" s="967"/>
      <c r="P7" s="967"/>
      <c r="Q7" s="967"/>
      <c r="R7" s="967"/>
      <c r="S7" s="967"/>
      <c r="T7" s="1024"/>
      <c r="U7" s="1025"/>
      <c r="V7" s="964"/>
      <c r="W7" s="1040"/>
      <c r="X7" s="893"/>
      <c r="Y7" s="893"/>
      <c r="Z7" s="1082" t="s">
        <v>306</v>
      </c>
      <c r="AA7" s="1083" t="s">
        <v>1579</v>
      </c>
      <c r="AB7" s="1089"/>
      <c r="AC7" s="1089"/>
      <c r="AD7" s="1089"/>
      <c r="AE7" s="1089"/>
      <c r="AF7" s="1106"/>
      <c r="AG7" s="1118"/>
      <c r="AH7" s="1123"/>
      <c r="AI7" s="1123"/>
      <c r="AJ7" s="1134"/>
      <c r="AK7" s="1118"/>
      <c r="AL7" s="1123"/>
      <c r="AM7" s="1123"/>
      <c r="AN7" s="1134"/>
      <c r="AO7" s="1118"/>
      <c r="AP7" s="1123"/>
      <c r="AQ7" s="1123"/>
      <c r="AR7" s="1134"/>
      <c r="AS7" s="1117"/>
      <c r="AT7" s="1122"/>
      <c r="AU7" s="1122"/>
      <c r="AV7" s="1133"/>
      <c r="AW7" s="1117"/>
      <c r="AX7" s="1122"/>
      <c r="AY7" s="1122"/>
      <c r="AZ7" s="1133"/>
      <c r="BA7" s="1117"/>
      <c r="BB7" s="1122"/>
      <c r="BC7" s="1122"/>
      <c r="BD7" s="1133"/>
      <c r="BE7" s="1119">
        <f>SUM(AG7:BD7)</f>
        <v>0</v>
      </c>
      <c r="BF7" s="1124"/>
      <c r="BG7" s="1135"/>
      <c r="CB7" s="938"/>
      <c r="CC7" s="938"/>
      <c r="CD7" s="938"/>
      <c r="CE7" s="938"/>
      <c r="CF7" s="938"/>
      <c r="CG7" s="938"/>
      <c r="CH7" s="938"/>
      <c r="CI7" s="1320"/>
      <c r="CJ7" s="1320"/>
      <c r="CK7" s="1320"/>
      <c r="CL7" s="1348"/>
      <c r="CM7" s="1348"/>
      <c r="CN7" s="1348"/>
      <c r="CO7" s="1348"/>
      <c r="CP7" s="1348"/>
      <c r="CQ7" s="1348"/>
      <c r="CR7" s="1348"/>
      <c r="CS7" s="1348"/>
      <c r="CT7" s="1348"/>
      <c r="CU7" s="1348"/>
      <c r="CV7" s="1348"/>
      <c r="CW7" s="1348"/>
      <c r="CX7" s="1348"/>
      <c r="CY7" s="1348"/>
      <c r="CZ7" s="1348"/>
      <c r="DA7" s="1348"/>
      <c r="DB7" s="1348"/>
      <c r="DC7" s="1348"/>
      <c r="DD7" s="1348"/>
      <c r="DE7" s="1348"/>
      <c r="DF7" s="1351"/>
      <c r="DG7" s="1351"/>
      <c r="DH7" s="1351"/>
    </row>
    <row r="8" spans="2:112" ht="21" customHeight="1">
      <c r="B8" s="893"/>
      <c r="C8" s="904"/>
      <c r="D8" s="924"/>
      <c r="E8" s="924"/>
      <c r="F8" s="924"/>
      <c r="G8" s="924"/>
      <c r="H8" s="924"/>
      <c r="I8" s="924"/>
      <c r="J8" s="924"/>
      <c r="K8" s="924"/>
      <c r="L8" s="993" t="str">
        <f>IF(COUNTIF(D5:F7,"○")&gt;1,"いずれか１つを選択してください。","")</f>
        <v/>
      </c>
      <c r="M8" s="924"/>
      <c r="N8" s="924"/>
      <c r="O8" s="924"/>
      <c r="P8" s="924"/>
      <c r="Q8" s="924"/>
      <c r="R8" s="924"/>
      <c r="S8" s="924"/>
      <c r="T8" s="924"/>
      <c r="U8" s="952"/>
      <c r="V8" s="952"/>
      <c r="W8" s="1040"/>
      <c r="X8" s="893"/>
      <c r="Y8" s="893"/>
      <c r="Z8" s="1083" t="s">
        <v>937</v>
      </c>
      <c r="AA8" s="1089"/>
      <c r="AB8" s="1089"/>
      <c r="AC8" s="1089"/>
      <c r="AD8" s="1089"/>
      <c r="AE8" s="1089"/>
      <c r="AF8" s="1106"/>
      <c r="AG8" s="1117"/>
      <c r="AH8" s="1122"/>
      <c r="AI8" s="1122"/>
      <c r="AJ8" s="1133"/>
      <c r="AK8" s="1117"/>
      <c r="AL8" s="1122"/>
      <c r="AM8" s="1122"/>
      <c r="AN8" s="1133"/>
      <c r="AO8" s="1117"/>
      <c r="AP8" s="1122"/>
      <c r="AQ8" s="1122"/>
      <c r="AR8" s="1133"/>
      <c r="AS8" s="1117"/>
      <c r="AT8" s="1122"/>
      <c r="AU8" s="1122"/>
      <c r="AV8" s="1133"/>
      <c r="AW8" s="1117"/>
      <c r="AX8" s="1122"/>
      <c r="AY8" s="1122"/>
      <c r="AZ8" s="1133"/>
      <c r="BA8" s="1117"/>
      <c r="BB8" s="1122"/>
      <c r="BC8" s="1122"/>
      <c r="BD8" s="1133"/>
      <c r="BE8" s="1119">
        <f>SUM(AG8:BD8)</f>
        <v>0</v>
      </c>
      <c r="BF8" s="1124"/>
      <c r="BG8" s="1135"/>
      <c r="BU8" s="896"/>
      <c r="BW8" s="55"/>
      <c r="BX8" s="55"/>
      <c r="BY8" s="55"/>
      <c r="BZ8" s="55"/>
      <c r="CA8" s="55"/>
      <c r="CB8" s="1321"/>
      <c r="CC8" s="1321"/>
      <c r="CD8" s="1321"/>
      <c r="CE8" s="1321"/>
      <c r="CF8" s="1321"/>
      <c r="CG8" s="1321"/>
      <c r="CH8" s="1321"/>
      <c r="CI8" s="1320"/>
      <c r="CJ8" s="1320"/>
      <c r="CK8" s="1320"/>
      <c r="CL8" s="1351"/>
      <c r="CM8" s="1351"/>
      <c r="CN8" s="1351"/>
      <c r="CO8" s="1351"/>
      <c r="CP8" s="1351"/>
      <c r="CQ8" s="1351"/>
      <c r="CR8" s="1351"/>
      <c r="CS8" s="1351"/>
      <c r="CT8" s="1351"/>
      <c r="CU8" s="1351"/>
      <c r="CV8" s="1351"/>
      <c r="CW8" s="1351"/>
      <c r="CX8" s="1351"/>
      <c r="CY8" s="1351"/>
      <c r="CZ8" s="1351"/>
      <c r="DA8" s="1351"/>
      <c r="DB8" s="1351"/>
      <c r="DC8" s="1351"/>
      <c r="DD8" s="1351"/>
      <c r="DE8" s="1351"/>
      <c r="DF8" s="1351"/>
      <c r="DG8" s="1351"/>
      <c r="DH8" s="1351"/>
    </row>
    <row r="9" spans="2:112" ht="21" customHeight="1">
      <c r="B9" s="893"/>
      <c r="C9" s="904"/>
      <c r="D9" s="924"/>
      <c r="E9" s="952"/>
      <c r="F9" s="964"/>
      <c r="G9" s="964"/>
      <c r="H9" s="964"/>
      <c r="I9" s="964"/>
      <c r="J9" s="964"/>
      <c r="K9" s="964"/>
      <c r="L9" s="964"/>
      <c r="M9" s="964"/>
      <c r="N9" s="964"/>
      <c r="O9" s="964"/>
      <c r="P9" s="964"/>
      <c r="Q9" s="964"/>
      <c r="R9" s="964"/>
      <c r="S9" s="964"/>
      <c r="T9" s="964"/>
      <c r="U9" s="964"/>
      <c r="V9" s="952"/>
      <c r="W9" s="1040"/>
      <c r="X9" s="893"/>
      <c r="Y9" s="893"/>
      <c r="Z9" s="1083" t="s">
        <v>240</v>
      </c>
      <c r="AA9" s="1089"/>
      <c r="AB9" s="1089"/>
      <c r="AC9" s="1089"/>
      <c r="AD9" s="1089"/>
      <c r="AE9" s="1089"/>
      <c r="AF9" s="1106"/>
      <c r="AG9" s="1119">
        <f>AG6+AG8</f>
        <v>0</v>
      </c>
      <c r="AH9" s="1124"/>
      <c r="AI9" s="1124"/>
      <c r="AJ9" s="1135"/>
      <c r="AK9" s="1119">
        <f>AK6+AK8</f>
        <v>0</v>
      </c>
      <c r="AL9" s="1124"/>
      <c r="AM9" s="1124"/>
      <c r="AN9" s="1135"/>
      <c r="AO9" s="1119">
        <f>AO6+AO8</f>
        <v>0</v>
      </c>
      <c r="AP9" s="1124"/>
      <c r="AQ9" s="1124"/>
      <c r="AR9" s="1135"/>
      <c r="AS9" s="1119">
        <f>AS6+AS8</f>
        <v>0</v>
      </c>
      <c r="AT9" s="1124"/>
      <c r="AU9" s="1124"/>
      <c r="AV9" s="1135"/>
      <c r="AW9" s="1119">
        <f>AW6+AW8</f>
        <v>0</v>
      </c>
      <c r="AX9" s="1124"/>
      <c r="AY9" s="1124"/>
      <c r="AZ9" s="1135"/>
      <c r="BA9" s="1119">
        <f>BA6+BA8</f>
        <v>0</v>
      </c>
      <c r="BB9" s="1124"/>
      <c r="BC9" s="1124"/>
      <c r="BD9" s="1135"/>
      <c r="BE9" s="1119">
        <f>BE6+BE8</f>
        <v>0</v>
      </c>
      <c r="BF9" s="1124"/>
      <c r="BG9" s="1135"/>
      <c r="BW9" s="938"/>
      <c r="BX9" s="938"/>
      <c r="BY9" s="938"/>
      <c r="BZ9" s="938"/>
      <c r="CA9" s="938"/>
      <c r="CB9" s="1340"/>
      <c r="CC9" s="1340"/>
      <c r="CD9" s="1340"/>
      <c r="CE9" s="1340"/>
      <c r="CF9" s="1345"/>
      <c r="CG9" s="1345"/>
      <c r="CH9" s="1345"/>
      <c r="CI9" s="1345"/>
      <c r="CJ9" s="1345"/>
      <c r="CK9" s="1345"/>
    </row>
    <row r="10" spans="2:112" ht="21" customHeight="1">
      <c r="B10" s="893"/>
      <c r="C10" s="904"/>
      <c r="D10" s="924"/>
      <c r="E10" s="952"/>
      <c r="F10" s="964"/>
      <c r="G10" s="964"/>
      <c r="H10" s="964"/>
      <c r="I10" s="964"/>
      <c r="J10" s="964"/>
      <c r="K10" s="964"/>
      <c r="L10" s="964"/>
      <c r="M10" s="964"/>
      <c r="N10" s="964"/>
      <c r="O10" s="964"/>
      <c r="P10" s="964"/>
      <c r="Q10" s="964"/>
      <c r="R10" s="964"/>
      <c r="S10" s="964"/>
      <c r="T10" s="964"/>
      <c r="U10" s="964"/>
      <c r="V10" s="952"/>
      <c r="W10" s="1041"/>
      <c r="X10" s="893"/>
      <c r="Y10" s="893"/>
      <c r="Z10" s="893"/>
      <c r="AA10" s="893"/>
      <c r="BG10" s="1248" t="str">
        <f>IF(AND(BE9&lt;&gt;BO3,D12="○"),"「事業者名簿」の定員数と想定される利用者数が一致しません。","")</f>
        <v/>
      </c>
      <c r="BK10" s="938"/>
      <c r="BL10" s="938"/>
      <c r="BM10" s="938"/>
      <c r="BN10" s="938"/>
      <c r="BO10" s="1320"/>
      <c r="BP10" s="992"/>
      <c r="BQ10" s="1325"/>
      <c r="BR10" s="1325"/>
      <c r="BS10" s="1325"/>
      <c r="BW10" s="938"/>
      <c r="BX10" s="938"/>
      <c r="BY10" s="938"/>
      <c r="BZ10" s="938"/>
      <c r="CA10" s="938"/>
      <c r="CB10" s="1340"/>
      <c r="CC10" s="1340"/>
      <c r="CD10" s="1340"/>
      <c r="CE10" s="1340"/>
      <c r="CF10" s="1345"/>
      <c r="CG10" s="1345"/>
      <c r="CH10" s="1345"/>
      <c r="CI10" s="1345"/>
      <c r="CJ10" s="1345"/>
      <c r="CK10" s="1345"/>
    </row>
    <row r="11" spans="2:112" ht="21" customHeight="1">
      <c r="B11" s="893"/>
      <c r="C11" s="904"/>
      <c r="D11" s="925" t="s">
        <v>1580</v>
      </c>
      <c r="E11" s="953"/>
      <c r="F11" s="953"/>
      <c r="G11" s="953"/>
      <c r="H11" s="953"/>
      <c r="I11" s="953"/>
      <c r="J11" s="964"/>
      <c r="K11" s="964"/>
      <c r="L11" s="964"/>
      <c r="M11" s="964"/>
      <c r="N11" s="964"/>
      <c r="O11" s="964"/>
      <c r="P11" s="964"/>
      <c r="Q11" s="964"/>
      <c r="R11" s="964"/>
      <c r="S11" s="964"/>
      <c r="T11" s="964"/>
      <c r="U11" s="964"/>
      <c r="V11" s="952"/>
      <c r="W11" s="1042"/>
      <c r="Z11" s="896" t="s">
        <v>1583</v>
      </c>
      <c r="AP11" s="896" t="s">
        <v>1153</v>
      </c>
      <c r="AQ11" s="896"/>
      <c r="AW11" s="1158"/>
      <c r="AX11" s="1158"/>
      <c r="AY11" s="1158"/>
      <c r="BG11" s="1249"/>
      <c r="BH11" s="896" t="s">
        <v>1585</v>
      </c>
      <c r="BN11" s="1158"/>
      <c r="BO11" s="1158"/>
      <c r="BP11" s="1158"/>
      <c r="BW11" s="893"/>
      <c r="BX11" s="893"/>
      <c r="BY11" s="893"/>
      <c r="BZ11" s="893"/>
      <c r="CA11" s="893"/>
      <c r="CB11" s="1340"/>
      <c r="CC11" s="1340"/>
      <c r="CD11" s="1340"/>
      <c r="CE11" s="1340"/>
      <c r="CF11" s="1345"/>
      <c r="CG11" s="1345"/>
      <c r="CH11" s="1345"/>
      <c r="CI11" s="1345"/>
      <c r="CJ11" s="1345"/>
      <c r="CK11" s="1345"/>
    </row>
    <row r="12" spans="2:112" ht="21" customHeight="1">
      <c r="B12" s="893"/>
      <c r="C12" s="904"/>
      <c r="D12" s="926"/>
      <c r="E12" s="954"/>
      <c r="F12" s="965" t="s">
        <v>1586</v>
      </c>
      <c r="G12" s="968"/>
      <c r="H12" s="968"/>
      <c r="I12" s="968"/>
      <c r="J12" s="968"/>
      <c r="K12" s="968"/>
      <c r="L12" s="968"/>
      <c r="M12" s="968"/>
      <c r="N12" s="968"/>
      <c r="O12" s="968"/>
      <c r="P12" s="968"/>
      <c r="Q12" s="968"/>
      <c r="R12" s="968"/>
      <c r="S12" s="968"/>
      <c r="T12" s="968"/>
      <c r="U12" s="968"/>
      <c r="V12" s="1027"/>
      <c r="W12" s="1041"/>
      <c r="AE12" s="1080" t="s">
        <v>1244</v>
      </c>
      <c r="AF12" s="967"/>
      <c r="AG12" s="967"/>
      <c r="AH12" s="967"/>
      <c r="AI12" s="967"/>
      <c r="AJ12" s="967"/>
      <c r="AK12" s="1024"/>
      <c r="AL12" s="1141" t="s">
        <v>1588</v>
      </c>
      <c r="AM12" s="1144"/>
      <c r="AN12" s="1146"/>
      <c r="AV12" s="1080" t="s">
        <v>1244</v>
      </c>
      <c r="AW12" s="967"/>
      <c r="AX12" s="967"/>
      <c r="AY12" s="967"/>
      <c r="AZ12" s="967"/>
      <c r="BA12" s="967"/>
      <c r="BB12" s="1024"/>
      <c r="BC12" s="1141" t="s">
        <v>1588</v>
      </c>
      <c r="BD12" s="1144"/>
      <c r="BE12" s="1146"/>
      <c r="BF12" s="1237"/>
      <c r="BG12" s="1249"/>
      <c r="BM12" s="1080" t="s">
        <v>1589</v>
      </c>
      <c r="BN12" s="967"/>
      <c r="BO12" s="967"/>
      <c r="BP12" s="967"/>
      <c r="BQ12" s="967"/>
      <c r="BR12" s="967"/>
      <c r="BS12" s="1024"/>
      <c r="BW12" s="1046"/>
      <c r="BX12" s="1046"/>
      <c r="BY12" s="1046"/>
      <c r="BZ12" s="1046"/>
      <c r="CA12" s="1046"/>
      <c r="CB12" s="1341"/>
      <c r="CC12" s="1341"/>
      <c r="CD12" s="1341"/>
      <c r="CE12" s="1341"/>
      <c r="CF12" s="1347"/>
      <c r="CG12" s="1347"/>
      <c r="CH12" s="1347"/>
      <c r="CI12" s="1046"/>
      <c r="CJ12" s="1046"/>
      <c r="CK12" s="1046"/>
    </row>
    <row r="13" spans="2:112" ht="26.25" customHeight="1">
      <c r="B13" s="893"/>
      <c r="C13" s="904"/>
      <c r="D13" s="926"/>
      <c r="E13" s="955"/>
      <c r="F13" s="965" t="s">
        <v>178</v>
      </c>
      <c r="G13" s="968"/>
      <c r="H13" s="968"/>
      <c r="I13" s="968"/>
      <c r="J13" s="968"/>
      <c r="K13" s="968"/>
      <c r="L13" s="968"/>
      <c r="M13" s="968"/>
      <c r="N13" s="968"/>
      <c r="O13" s="968"/>
      <c r="P13" s="968"/>
      <c r="Q13" s="968"/>
      <c r="R13" s="968"/>
      <c r="S13" s="968"/>
      <c r="T13" s="968"/>
      <c r="U13" s="968"/>
      <c r="V13" s="1027"/>
      <c r="W13" s="1043"/>
      <c r="AE13" s="1108" t="s">
        <v>1591</v>
      </c>
      <c r="AF13" s="1113"/>
      <c r="AG13" s="1113"/>
      <c r="AH13" s="1125"/>
      <c r="AI13" s="1108" t="s">
        <v>1560</v>
      </c>
      <c r="AJ13" s="1113"/>
      <c r="AK13" s="1125"/>
      <c r="AL13" s="1142"/>
      <c r="AM13" s="1145"/>
      <c r="AN13" s="1147"/>
      <c r="AQ13" s="965"/>
      <c r="AR13" s="968"/>
      <c r="AS13" s="968"/>
      <c r="AT13" s="968"/>
      <c r="AU13" s="1027"/>
      <c r="AV13" s="1108" t="s">
        <v>1591</v>
      </c>
      <c r="AW13" s="1113"/>
      <c r="AX13" s="1113"/>
      <c r="AY13" s="1125"/>
      <c r="AZ13" s="1108" t="s">
        <v>1560</v>
      </c>
      <c r="BA13" s="1113"/>
      <c r="BB13" s="1125"/>
      <c r="BC13" s="1142"/>
      <c r="BD13" s="1145"/>
      <c r="BE13" s="1147"/>
      <c r="BF13" s="1237"/>
      <c r="BG13" s="1250"/>
      <c r="BH13" s="965"/>
      <c r="BI13" s="968"/>
      <c r="BJ13" s="968"/>
      <c r="BK13" s="968"/>
      <c r="BL13" s="1027"/>
      <c r="BM13" s="1108" t="s">
        <v>1594</v>
      </c>
      <c r="BN13" s="1113"/>
      <c r="BO13" s="1113"/>
      <c r="BP13" s="1125"/>
      <c r="BQ13" s="1108" t="s">
        <v>1560</v>
      </c>
      <c r="BR13" s="1113"/>
      <c r="BS13" s="1125"/>
      <c r="BW13" s="893"/>
      <c r="BX13" s="893"/>
      <c r="BY13" s="893"/>
      <c r="BZ13" s="1340"/>
      <c r="CA13" s="1340"/>
      <c r="CB13" s="1340"/>
      <c r="CC13" s="1340"/>
      <c r="CD13" s="1345"/>
      <c r="CE13" s="1345"/>
      <c r="CF13" s="1345"/>
      <c r="CG13" s="1345"/>
      <c r="CH13" s="1345"/>
      <c r="CI13" s="1345"/>
    </row>
    <row r="14" spans="2:112" ht="21" customHeight="1">
      <c r="B14" s="893"/>
      <c r="C14" s="904"/>
      <c r="D14" s="926"/>
      <c r="E14" s="955"/>
      <c r="F14" s="965" t="s">
        <v>1596</v>
      </c>
      <c r="G14" s="968"/>
      <c r="H14" s="968"/>
      <c r="I14" s="968"/>
      <c r="J14" s="968"/>
      <c r="K14" s="968"/>
      <c r="L14" s="968"/>
      <c r="M14" s="968"/>
      <c r="N14" s="968"/>
      <c r="O14" s="968"/>
      <c r="P14" s="968"/>
      <c r="Q14" s="968"/>
      <c r="R14" s="968"/>
      <c r="S14" s="968"/>
      <c r="T14" s="968"/>
      <c r="U14" s="968"/>
      <c r="V14" s="1027"/>
      <c r="W14" s="1043"/>
      <c r="Z14" s="1080" t="s">
        <v>1368</v>
      </c>
      <c r="AA14" s="967"/>
      <c r="AB14" s="967"/>
      <c r="AC14" s="967"/>
      <c r="AD14" s="1024"/>
      <c r="AE14" s="1109" t="b">
        <f>IF((OR($D$5="○",$D$6="○")),ROUNDDOWN(((BE$6+BE$8*0.9))/6,1))</f>
        <v>0</v>
      </c>
      <c r="AF14" s="1114"/>
      <c r="AG14" s="1114"/>
      <c r="AH14" s="1126"/>
      <c r="AI14" s="1129">
        <f>AE14*$AY$60</f>
        <v>0</v>
      </c>
      <c r="AJ14" s="1136"/>
      <c r="AK14" s="1140"/>
      <c r="AL14" s="1129">
        <f>AE14*40</f>
        <v>0</v>
      </c>
      <c r="AM14" s="1136"/>
      <c r="AN14" s="1140"/>
      <c r="AQ14" s="1080" t="s">
        <v>1368</v>
      </c>
      <c r="AR14" s="967"/>
      <c r="AS14" s="967"/>
      <c r="AT14" s="967"/>
      <c r="AU14" s="1024"/>
      <c r="AV14" s="1110" t="b">
        <f>IF((OR($D$5="○",$D$6="○")),$BE$43)</f>
        <v>0</v>
      </c>
      <c r="AW14" s="1115"/>
      <c r="AX14" s="1115"/>
      <c r="AY14" s="1127"/>
      <c r="AZ14" s="1189">
        <f>AV14*$AY$60</f>
        <v>0</v>
      </c>
      <c r="BA14" s="1189"/>
      <c r="BB14" s="1189"/>
      <c r="BC14" s="1129">
        <f>AV14*40</f>
        <v>0</v>
      </c>
      <c r="BD14" s="1136"/>
      <c r="BE14" s="1140"/>
      <c r="BF14" s="1238"/>
      <c r="BG14" s="1249"/>
      <c r="BH14" s="1080" t="s">
        <v>1599</v>
      </c>
      <c r="BI14" s="967"/>
      <c r="BJ14" s="967"/>
      <c r="BK14" s="967"/>
      <c r="BL14" s="1024"/>
      <c r="BM14" s="1110">
        <f>(ROUNDDOWN(BQ14/40,1))</f>
        <v>0</v>
      </c>
      <c r="BN14" s="1115"/>
      <c r="BO14" s="1115"/>
      <c r="BP14" s="1127"/>
      <c r="BQ14" s="1189">
        <f>$BB$73</f>
        <v>0</v>
      </c>
      <c r="BR14" s="1189"/>
      <c r="BS14" s="1189"/>
      <c r="BU14" s="896"/>
      <c r="BW14" s="896"/>
      <c r="BX14" s="896"/>
      <c r="BY14" s="896"/>
      <c r="BZ14" s="1341"/>
      <c r="CA14" s="1341"/>
      <c r="CB14" s="1341"/>
      <c r="CC14" s="1341"/>
      <c r="CD14" s="1155"/>
      <c r="CE14" s="1155"/>
      <c r="CF14" s="1155"/>
      <c r="CG14" s="938"/>
      <c r="CH14" s="938"/>
      <c r="CI14" s="938"/>
    </row>
    <row r="15" spans="2:112" ht="21" customHeight="1">
      <c r="B15" s="893"/>
      <c r="C15" s="905"/>
      <c r="D15" s="927"/>
      <c r="E15" s="927"/>
      <c r="F15" s="927"/>
      <c r="G15" s="927"/>
      <c r="H15" s="927"/>
      <c r="I15" s="927"/>
      <c r="J15" s="927"/>
      <c r="K15" s="927"/>
      <c r="L15" s="994" t="str">
        <f>IF(COUNTIF(D12:E14,"○")&gt;1,"いずれか１つを選択してください。","")</f>
        <v/>
      </c>
      <c r="M15" s="927"/>
      <c r="N15" s="927"/>
      <c r="O15" s="927"/>
      <c r="P15" s="927"/>
      <c r="Q15" s="927"/>
      <c r="R15" s="927"/>
      <c r="S15" s="927"/>
      <c r="T15" s="927"/>
      <c r="U15" s="927"/>
      <c r="V15" s="1028"/>
      <c r="W15" s="1044"/>
      <c r="Z15" s="1080" t="s">
        <v>397</v>
      </c>
      <c r="AA15" s="967"/>
      <c r="AB15" s="967"/>
      <c r="AC15" s="967"/>
      <c r="AD15" s="1024"/>
      <c r="AE15" s="1109" t="b">
        <f>IF((OR($D$7="○")),ROUNDDOWN((BE$6+BE$8*0.9)/5,1))</f>
        <v>0</v>
      </c>
      <c r="AF15" s="1114"/>
      <c r="AG15" s="1114"/>
      <c r="AH15" s="1126"/>
      <c r="AI15" s="1129">
        <f>AE15*$AY$60</f>
        <v>0</v>
      </c>
      <c r="AJ15" s="1136"/>
      <c r="AK15" s="1140"/>
      <c r="AL15" s="1129">
        <f>AE15*40</f>
        <v>0</v>
      </c>
      <c r="AM15" s="1136"/>
      <c r="AN15" s="1140"/>
      <c r="AQ15" s="1080" t="s">
        <v>397</v>
      </c>
      <c r="AR15" s="967"/>
      <c r="AS15" s="967"/>
      <c r="AT15" s="967"/>
      <c r="AU15" s="1024"/>
      <c r="AV15" s="1110" t="b">
        <f>IF(($D$7="○"),$BE$43)</f>
        <v>0</v>
      </c>
      <c r="AW15" s="1115"/>
      <c r="AX15" s="1115"/>
      <c r="AY15" s="1127"/>
      <c r="AZ15" s="1189">
        <f>AV15*$AY$60</f>
        <v>0</v>
      </c>
      <c r="BA15" s="1189"/>
      <c r="BB15" s="1189"/>
      <c r="BC15" s="1129">
        <f>AV15*40</f>
        <v>0</v>
      </c>
      <c r="BD15" s="1136"/>
      <c r="BE15" s="1140"/>
      <c r="BF15" s="1238"/>
      <c r="BG15" s="1249"/>
      <c r="BH15" s="1084" t="s">
        <v>528</v>
      </c>
      <c r="BI15" s="1090"/>
      <c r="BJ15" s="1090"/>
      <c r="BK15" s="1090"/>
      <c r="BL15" s="1107"/>
      <c r="BM15" s="1111">
        <f>SUM(BM12:BP14)</f>
        <v>0</v>
      </c>
      <c r="BN15" s="1116"/>
      <c r="BO15" s="1116"/>
      <c r="BP15" s="1128"/>
      <c r="BQ15" s="1190">
        <f>SUMIF(BQ12:BS14,"&lt;&gt;#VALUE!")</f>
        <v>0</v>
      </c>
      <c r="BR15" s="1190"/>
      <c r="BS15" s="1190"/>
      <c r="BW15" s="1332"/>
    </row>
    <row r="16" spans="2:112" ht="21" customHeight="1">
      <c r="B16" s="893"/>
      <c r="C16" s="893"/>
      <c r="D16" s="893"/>
      <c r="E16" s="938"/>
      <c r="F16" s="938"/>
      <c r="G16" s="938"/>
      <c r="H16" s="938"/>
      <c r="I16" s="938"/>
      <c r="J16" s="938"/>
      <c r="K16" s="938"/>
      <c r="L16" s="938"/>
      <c r="M16" s="938"/>
      <c r="N16" s="938"/>
      <c r="O16" s="938"/>
      <c r="P16" s="938"/>
      <c r="Q16" s="938"/>
      <c r="R16" s="938"/>
      <c r="S16" s="938"/>
      <c r="T16" s="938"/>
      <c r="U16" s="938"/>
      <c r="V16" s="893"/>
      <c r="W16" s="893"/>
      <c r="X16" s="893"/>
      <c r="Y16" s="893"/>
      <c r="Z16" s="1083" t="s">
        <v>1600</v>
      </c>
      <c r="AA16" s="1089"/>
      <c r="AB16" s="1089"/>
      <c r="AC16" s="1089"/>
      <c r="AD16" s="1106"/>
      <c r="AE16" s="1110">
        <f>IF($D$6="○","",ROUNDDOWN(($AO$6+$AO$8*0.9)/9,1)+ROUNDDOWN(($AS$6-$AS$7+$AS$8*0.9)/6,1)+ROUNDDOWN($AS$7/12,1)+ROUNDDOWN(($AW$6-$AW$7+$AW$8*0.9)/4,1)+ROUNDDOWN($AW$7/8,1)+ROUNDDOWN(($BA$6-$BA$7+$BA$8*0.9)/2.5,1)+ROUNDDOWN($BA$7/5,1))</f>
        <v>0</v>
      </c>
      <c r="AF16" s="1115"/>
      <c r="AG16" s="1115"/>
      <c r="AH16" s="1127"/>
      <c r="AI16" s="1129">
        <f>AE16*$AY$60</f>
        <v>0</v>
      </c>
      <c r="AJ16" s="1136"/>
      <c r="AK16" s="1140"/>
      <c r="AL16" s="1129">
        <f>AE16*40</f>
        <v>0</v>
      </c>
      <c r="AM16" s="1136"/>
      <c r="AN16" s="1140"/>
      <c r="AO16" s="893"/>
      <c r="AP16" s="893"/>
      <c r="AQ16" s="1083" t="s">
        <v>1600</v>
      </c>
      <c r="AR16" s="1089"/>
      <c r="AS16" s="1089"/>
      <c r="AT16" s="1089"/>
      <c r="AU16" s="1106"/>
      <c r="AV16" s="1110" t="e">
        <f>IF(($D$6="○"),"",$BE$51)</f>
        <v>#DIV/0!</v>
      </c>
      <c r="AW16" s="1115"/>
      <c r="AX16" s="1115"/>
      <c r="AY16" s="1127"/>
      <c r="AZ16" s="1189" t="e">
        <f>AV16*$AY$60</f>
        <v>#DIV/0!</v>
      </c>
      <c r="BA16" s="1189"/>
      <c r="BB16" s="1189"/>
      <c r="BC16" s="1129" t="e">
        <f>AV16*40</f>
        <v>#DIV/0!</v>
      </c>
      <c r="BD16" s="1136"/>
      <c r="BE16" s="1140"/>
      <c r="BF16" s="1238"/>
      <c r="BG16" s="1249"/>
      <c r="BH16" s="893"/>
      <c r="BI16" s="893"/>
      <c r="BJ16" s="893"/>
      <c r="BK16" s="893"/>
      <c r="BL16" s="893"/>
      <c r="BM16" s="1158"/>
      <c r="BN16" s="1158"/>
      <c r="BO16" s="1158"/>
      <c r="BP16" s="1158"/>
      <c r="BQ16" s="1238"/>
      <c r="BR16" s="1238"/>
      <c r="BS16" s="1238"/>
    </row>
    <row r="17" spans="2:96" ht="21" customHeight="1">
      <c r="B17" s="893"/>
      <c r="C17" s="893"/>
      <c r="D17" s="893"/>
      <c r="E17" s="938"/>
      <c r="F17" s="938"/>
      <c r="G17" s="938"/>
      <c r="H17" s="938"/>
      <c r="I17" s="938"/>
      <c r="J17" s="938"/>
      <c r="K17" s="938"/>
      <c r="L17" s="938"/>
      <c r="M17" s="938"/>
      <c r="N17" s="938"/>
      <c r="O17" s="938"/>
      <c r="P17" s="938"/>
      <c r="Q17" s="938"/>
      <c r="R17" s="938"/>
      <c r="S17" s="938"/>
      <c r="T17" s="938"/>
      <c r="U17" s="938"/>
      <c r="V17" s="893"/>
      <c r="W17" s="896"/>
      <c r="X17" s="896"/>
      <c r="Y17" s="896"/>
      <c r="Z17" s="1084" t="s">
        <v>528</v>
      </c>
      <c r="AA17" s="1090"/>
      <c r="AB17" s="1090"/>
      <c r="AC17" s="1090"/>
      <c r="AD17" s="1107"/>
      <c r="AE17" s="1111">
        <f>SUM(AE14:AH16)</f>
        <v>0</v>
      </c>
      <c r="AF17" s="1116"/>
      <c r="AG17" s="1116"/>
      <c r="AH17" s="1128"/>
      <c r="AI17" s="1130">
        <f>SUMIF(AI14:AK16,"&lt;&gt;#VALUE!")</f>
        <v>0</v>
      </c>
      <c r="AJ17" s="1130"/>
      <c r="AK17" s="1130"/>
      <c r="AL17" s="1130">
        <f>SUMIF(AL14:AN16,"&lt;&gt;#VALUE!")</f>
        <v>0</v>
      </c>
      <c r="AM17" s="1130"/>
      <c r="AN17" s="1130"/>
      <c r="AO17" s="896"/>
      <c r="AP17" s="896"/>
      <c r="AQ17" s="1084" t="s">
        <v>528</v>
      </c>
      <c r="AR17" s="1090"/>
      <c r="AS17" s="1090"/>
      <c r="AT17" s="1090"/>
      <c r="AU17" s="1107"/>
      <c r="AV17" s="1111" t="e">
        <f>SUM(AV14:AY16)</f>
        <v>#DIV/0!</v>
      </c>
      <c r="AW17" s="1116"/>
      <c r="AX17" s="1116"/>
      <c r="AY17" s="1128"/>
      <c r="AZ17" s="1190" t="e">
        <f>SUMIF(AZ14:BB16,"&lt;&gt;#VALUE!")</f>
        <v>#DIV/0!</v>
      </c>
      <c r="BA17" s="1190"/>
      <c r="BB17" s="1190"/>
      <c r="BC17" s="1084" t="e">
        <f>SUMIF(BC14:BE16,"&lt;&gt;#VALUE!")</f>
        <v>#DIV/0!</v>
      </c>
      <c r="BD17" s="1090"/>
      <c r="BE17" s="1107"/>
      <c r="BF17" s="896"/>
      <c r="BG17" s="1216"/>
      <c r="BH17" s="896"/>
      <c r="BI17" s="896"/>
      <c r="BJ17" s="896"/>
      <c r="BK17" s="896"/>
      <c r="BL17" s="896"/>
      <c r="BM17" s="1292"/>
      <c r="BN17" s="1292"/>
      <c r="BO17" s="1292"/>
      <c r="BP17" s="1292"/>
      <c r="BQ17" s="1326"/>
      <c r="BR17" s="1326"/>
      <c r="BS17" s="1326"/>
      <c r="BT17" s="896"/>
      <c r="BU17" s="896"/>
      <c r="BV17" s="896"/>
      <c r="BW17" s="1321"/>
      <c r="BX17" s="1338"/>
    </row>
    <row r="18" spans="2:96" ht="21" customHeight="1">
      <c r="B18" s="893"/>
      <c r="C18" s="893"/>
      <c r="D18" s="893"/>
      <c r="E18" s="938"/>
      <c r="F18" s="938"/>
      <c r="G18" s="938"/>
      <c r="H18" s="938"/>
      <c r="I18" s="938"/>
      <c r="J18" s="938"/>
      <c r="K18" s="938"/>
      <c r="L18" s="938"/>
      <c r="M18" s="938"/>
      <c r="N18" s="938"/>
      <c r="O18" s="938"/>
      <c r="P18" s="938"/>
      <c r="Q18" s="938"/>
      <c r="R18" s="938"/>
      <c r="S18" s="938"/>
      <c r="T18" s="938"/>
      <c r="U18" s="938"/>
      <c r="V18" s="893"/>
      <c r="W18" s="1046"/>
      <c r="X18" s="1046"/>
      <c r="Y18" s="1046"/>
      <c r="Z18" s="1046"/>
      <c r="AA18" s="1046"/>
      <c r="AB18" s="1093"/>
      <c r="AC18" s="1093"/>
      <c r="AD18" s="1093"/>
      <c r="AE18" s="1093"/>
      <c r="AF18" s="938"/>
      <c r="AG18" s="938"/>
      <c r="AH18" s="938"/>
      <c r="AI18" s="938"/>
      <c r="AJ18" s="938"/>
      <c r="AK18" s="938"/>
      <c r="AM18" s="1046"/>
      <c r="AN18" s="1046"/>
      <c r="AO18" s="1046"/>
      <c r="AP18" s="1046"/>
      <c r="AQ18" s="1046"/>
      <c r="AR18" s="1093"/>
      <c r="AS18" s="1093"/>
      <c r="AT18" s="1093"/>
      <c r="AU18" s="1093"/>
      <c r="AV18" s="1155"/>
      <c r="AW18" s="1155"/>
      <c r="AX18" s="1155"/>
      <c r="AY18" s="938"/>
      <c r="AZ18" s="938"/>
      <c r="BA18" s="938"/>
      <c r="BD18" s="1216"/>
      <c r="BE18" s="1216"/>
      <c r="BF18" s="1216"/>
      <c r="BG18" s="1216"/>
      <c r="BH18" s="1216"/>
      <c r="BI18" s="966"/>
      <c r="BJ18" s="966"/>
      <c r="BK18" s="966"/>
      <c r="BL18" s="966"/>
      <c r="BM18" s="971"/>
      <c r="BN18" s="971"/>
      <c r="BO18" s="971"/>
      <c r="BP18" s="971"/>
      <c r="BQ18" s="1087"/>
      <c r="BR18" s="1321"/>
      <c r="BS18" s="1321"/>
      <c r="BT18" s="1321"/>
      <c r="BU18" s="1332"/>
      <c r="BV18" s="1332"/>
      <c r="BW18" s="1332"/>
      <c r="BX18" s="1338"/>
    </row>
    <row r="19" spans="2:96" ht="8.25" customHeight="1">
      <c r="B19" s="892"/>
      <c r="C19" s="906"/>
      <c r="D19" s="906"/>
      <c r="E19" s="937"/>
      <c r="F19" s="937"/>
      <c r="G19" s="937"/>
      <c r="H19" s="937"/>
      <c r="I19" s="937"/>
      <c r="J19" s="937"/>
      <c r="K19" s="937"/>
      <c r="L19" s="937"/>
      <c r="M19" s="937"/>
      <c r="N19" s="937"/>
      <c r="O19" s="937"/>
      <c r="P19" s="937"/>
      <c r="Q19" s="937"/>
      <c r="R19" s="937"/>
      <c r="S19" s="937"/>
      <c r="T19" s="937"/>
      <c r="U19" s="937"/>
      <c r="V19" s="906"/>
      <c r="W19" s="1045"/>
      <c r="X19" s="1045"/>
      <c r="Y19" s="1045"/>
      <c r="Z19" s="1045"/>
      <c r="AA19" s="1045"/>
      <c r="AB19" s="1092"/>
      <c r="AC19" s="1092"/>
      <c r="AD19" s="1092"/>
      <c r="AE19" s="1092"/>
      <c r="AF19" s="937"/>
      <c r="AG19" s="937"/>
      <c r="AH19" s="937"/>
      <c r="AI19" s="937"/>
      <c r="AJ19" s="937"/>
      <c r="AK19" s="937"/>
      <c r="AL19" s="1143"/>
      <c r="AM19" s="1045"/>
      <c r="AN19" s="1045"/>
      <c r="AO19" s="1045"/>
      <c r="AP19" s="1045"/>
      <c r="AQ19" s="1045"/>
      <c r="AR19" s="1092"/>
      <c r="AS19" s="1092"/>
      <c r="AT19" s="1092"/>
      <c r="AU19" s="1092"/>
      <c r="AV19" s="1154"/>
      <c r="AW19" s="1154"/>
      <c r="AX19" s="1154"/>
      <c r="AY19" s="937"/>
      <c r="AZ19" s="937"/>
      <c r="BA19" s="937"/>
      <c r="BB19" s="1143"/>
      <c r="BC19" s="1143"/>
      <c r="BD19" s="1215"/>
      <c r="BE19" s="1215"/>
      <c r="BF19" s="1215"/>
      <c r="BG19" s="1215"/>
      <c r="BH19" s="1215"/>
      <c r="BI19" s="1264"/>
      <c r="BJ19" s="1264"/>
      <c r="BK19" s="1264"/>
      <c r="BL19" s="1264"/>
      <c r="BM19" s="1293"/>
      <c r="BN19" s="1302"/>
      <c r="BO19" s="971"/>
      <c r="BP19" s="971"/>
      <c r="BQ19" s="1087"/>
      <c r="BR19" s="1321"/>
      <c r="BS19" s="1321"/>
      <c r="BT19" s="1321"/>
      <c r="BU19" s="1332"/>
      <c r="BV19" s="1332"/>
      <c r="BW19" s="1332"/>
      <c r="BX19" s="1338"/>
    </row>
    <row r="20" spans="2:96" ht="21" customHeight="1">
      <c r="B20" s="894"/>
      <c r="D20" s="896" t="s">
        <v>1601</v>
      </c>
      <c r="E20" s="956"/>
      <c r="F20" s="956"/>
      <c r="G20" s="956"/>
      <c r="H20" s="956"/>
      <c r="I20" s="970"/>
      <c r="J20" s="966"/>
      <c r="K20" s="966"/>
      <c r="L20" s="966"/>
      <c r="M20" s="971"/>
      <c r="N20" s="971"/>
      <c r="O20" s="970"/>
      <c r="P20" s="971"/>
      <c r="Q20" s="938"/>
      <c r="R20" s="938"/>
      <c r="S20" s="938"/>
      <c r="T20" s="938"/>
      <c r="U20" s="938"/>
      <c r="V20" s="893"/>
      <c r="W20" s="1047"/>
      <c r="X20" s="1064"/>
      <c r="Y20" s="1064"/>
      <c r="Z20" s="1085" t="s">
        <v>1602</v>
      </c>
      <c r="AA20" s="1085"/>
      <c r="AB20" s="1085"/>
      <c r="AC20" s="1085"/>
      <c r="AD20" s="1085"/>
      <c r="AE20" s="1085"/>
      <c r="AF20" s="1085"/>
      <c r="AG20" s="1085"/>
      <c r="AH20" s="1085"/>
      <c r="AI20" s="1085"/>
      <c r="AJ20" s="1085"/>
      <c r="AK20" s="1085"/>
      <c r="AL20" s="1085"/>
      <c r="AM20" s="1085"/>
      <c r="AN20" s="1085"/>
      <c r="AO20" s="1085"/>
      <c r="AP20" s="1085"/>
      <c r="AQ20" s="1085"/>
      <c r="AR20" s="1085"/>
      <c r="AS20" s="1085"/>
      <c r="AT20" s="1085"/>
      <c r="AU20" s="1085"/>
      <c r="AV20" s="1085"/>
      <c r="AW20" s="1085"/>
      <c r="AX20" s="1085"/>
      <c r="AY20" s="1085"/>
      <c r="AZ20" s="1085"/>
      <c r="BA20" s="1085"/>
      <c r="BB20" s="1085"/>
      <c r="BC20" s="1085"/>
      <c r="BD20" s="1085"/>
      <c r="BE20" s="1085"/>
      <c r="BF20" s="1085"/>
      <c r="BG20" s="1085"/>
      <c r="BH20" s="1085"/>
      <c r="BI20" s="1085"/>
      <c r="BJ20" s="1085"/>
      <c r="BK20" s="1085"/>
      <c r="BL20" s="1085"/>
      <c r="BM20" s="1294"/>
      <c r="BN20" s="1303"/>
      <c r="BO20" s="971"/>
      <c r="BP20" s="971"/>
      <c r="BQ20" s="1087"/>
      <c r="BR20" s="1321"/>
      <c r="BS20" s="1321"/>
      <c r="BT20" s="1321"/>
      <c r="BU20" s="1332"/>
      <c r="BV20" s="1332"/>
      <c r="BW20" s="1332"/>
      <c r="BX20" s="971"/>
    </row>
    <row r="21" spans="2:96" ht="16.5" customHeight="1">
      <c r="B21" s="894"/>
      <c r="C21" s="893"/>
      <c r="D21" s="893"/>
      <c r="E21" s="32"/>
      <c r="F21" s="966"/>
      <c r="G21" s="966"/>
      <c r="H21" s="966"/>
      <c r="I21" s="971"/>
      <c r="J21" s="971"/>
      <c r="L21" s="971"/>
      <c r="M21" s="938"/>
      <c r="N21" s="938"/>
      <c r="Q21" s="938"/>
      <c r="S21" s="966"/>
      <c r="T21" s="966"/>
      <c r="U21" s="966"/>
      <c r="V21" s="971"/>
      <c r="W21" s="1048" t="s">
        <v>485</v>
      </c>
      <c r="X21" s="1065"/>
      <c r="Y21" s="1078"/>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35"/>
      <c r="BM21" s="1295"/>
      <c r="BN21" s="1303"/>
      <c r="BO21" s="971"/>
      <c r="BQ21" s="956"/>
      <c r="BR21" s="1329"/>
      <c r="BS21" s="1329"/>
      <c r="BT21" s="1331"/>
      <c r="BU21" s="1331"/>
      <c r="BX21" s="971"/>
    </row>
    <row r="22" spans="2:96" ht="16.5" customHeight="1">
      <c r="B22" s="894"/>
      <c r="C22" s="893"/>
      <c r="D22" s="893"/>
      <c r="E22" s="32"/>
      <c r="F22" s="966"/>
      <c r="G22" s="966"/>
      <c r="H22" s="966"/>
      <c r="I22" s="971"/>
      <c r="J22" s="971"/>
      <c r="L22" s="971"/>
      <c r="M22" s="938"/>
      <c r="N22" s="938"/>
      <c r="Q22" s="938"/>
      <c r="S22" s="966"/>
      <c r="T22" s="966"/>
      <c r="U22" s="966"/>
      <c r="V22" s="971"/>
      <c r="W22" s="1049"/>
      <c r="X22" s="1066"/>
      <c r="Y22" s="1066"/>
      <c r="Z22" s="1086"/>
      <c r="AA22" s="1086"/>
      <c r="AB22" s="1086"/>
      <c r="AC22" s="1086"/>
      <c r="AD22" s="1086"/>
      <c r="AE22" s="1086"/>
      <c r="AF22" s="1086"/>
      <c r="AG22" s="1086"/>
      <c r="AH22" s="1086"/>
      <c r="AI22" s="1086"/>
      <c r="AJ22" s="1086"/>
      <c r="AK22" s="1086"/>
      <c r="AL22" s="1086"/>
      <c r="AM22" s="1086"/>
      <c r="AN22" s="1086"/>
      <c r="AO22" s="1086"/>
      <c r="AP22" s="1086"/>
      <c r="AQ22" s="1086"/>
      <c r="AR22" s="1086"/>
      <c r="AS22" s="1086"/>
      <c r="AT22" s="1086"/>
      <c r="AU22" s="1086"/>
      <c r="AV22" s="1086"/>
      <c r="AW22" s="1086"/>
      <c r="AX22" s="1086"/>
      <c r="AY22" s="1086"/>
      <c r="AZ22" s="1086"/>
      <c r="BA22" s="1086"/>
      <c r="BB22" s="1086"/>
      <c r="BC22" s="1086"/>
      <c r="BD22" s="1086"/>
      <c r="BE22" s="1086"/>
      <c r="BF22" s="1086"/>
      <c r="BG22" s="1086"/>
      <c r="BH22" s="1086"/>
      <c r="BI22" s="1086"/>
      <c r="BJ22" s="1086"/>
      <c r="BK22" s="1086"/>
      <c r="BL22" s="1086"/>
      <c r="BM22" s="1296"/>
      <c r="BN22" s="1303"/>
      <c r="BO22" s="1321"/>
      <c r="BQ22" s="956"/>
      <c r="BR22" s="1329"/>
      <c r="BS22" s="1329"/>
      <c r="BT22" s="1331"/>
      <c r="BU22" s="1331"/>
      <c r="BX22" s="971"/>
    </row>
    <row r="23" spans="2:96" ht="12" customHeight="1">
      <c r="B23" s="894"/>
      <c r="C23" s="893"/>
      <c r="D23" s="893"/>
      <c r="E23" s="32"/>
      <c r="F23" s="966"/>
      <c r="G23" s="966"/>
      <c r="H23" s="966"/>
      <c r="I23" s="971"/>
      <c r="J23" s="971"/>
      <c r="L23" s="971"/>
      <c r="M23" s="938"/>
      <c r="N23" s="938"/>
      <c r="Q23" s="938"/>
      <c r="S23" s="966"/>
      <c r="T23" s="966"/>
      <c r="U23" s="966"/>
      <c r="V23" s="971"/>
      <c r="W23" s="936"/>
      <c r="X23" s="1067"/>
      <c r="Y23" s="1067"/>
      <c r="Z23" s="34"/>
      <c r="AA23" s="1091"/>
      <c r="AB23" s="1091"/>
      <c r="AC23" s="1091"/>
      <c r="AD23" s="1091"/>
      <c r="AE23" s="1091"/>
      <c r="AF23" s="1091"/>
      <c r="AG23" s="1091"/>
      <c r="AH23" s="1091"/>
      <c r="AI23" s="1091"/>
      <c r="AJ23" s="1091"/>
      <c r="AK23" s="1091"/>
      <c r="AL23" s="1091"/>
      <c r="AM23" s="1091"/>
      <c r="AN23" s="1091"/>
      <c r="AO23" s="1091"/>
      <c r="AP23" s="1091"/>
      <c r="AQ23" s="1091"/>
      <c r="AR23" s="1091"/>
      <c r="AS23" s="1091"/>
      <c r="AT23" s="1091"/>
      <c r="AU23" s="1091"/>
      <c r="AV23" s="1091"/>
      <c r="AW23" s="1091"/>
      <c r="AX23" s="1091"/>
      <c r="AY23" s="1091"/>
      <c r="AZ23" s="1091"/>
      <c r="BA23" s="1091"/>
      <c r="BB23" s="1091"/>
      <c r="BC23" s="1091"/>
      <c r="BD23" s="1091"/>
      <c r="BE23" s="1091"/>
      <c r="BF23" s="1091"/>
      <c r="BG23" s="1091"/>
      <c r="BH23" s="1091"/>
      <c r="BI23" s="1091"/>
      <c r="BJ23" s="1091"/>
      <c r="BK23" s="1091"/>
      <c r="BL23" s="1091"/>
      <c r="BM23" s="1091"/>
      <c r="BN23" s="1303"/>
      <c r="BO23" s="1321"/>
      <c r="BQ23" s="956"/>
      <c r="BR23" s="1329"/>
      <c r="BS23" s="1329"/>
      <c r="BT23" s="1331"/>
      <c r="BU23" s="1333"/>
      <c r="BV23" s="1334"/>
      <c r="BW23" s="1334"/>
      <c r="BX23" s="1339"/>
      <c r="BY23" s="1334"/>
      <c r="BZ23" s="1334"/>
      <c r="CA23" s="1334"/>
      <c r="CB23" s="1334"/>
      <c r="CC23" s="1334"/>
      <c r="CD23" s="1334"/>
      <c r="CE23" s="1334"/>
      <c r="CF23" s="1334"/>
      <c r="CG23" s="1334"/>
      <c r="CH23" s="1334"/>
      <c r="CI23" s="1334"/>
      <c r="CJ23" s="1334"/>
      <c r="CK23" s="1334"/>
      <c r="CL23" s="1334"/>
      <c r="CM23" s="1334"/>
      <c r="CN23" s="1334"/>
      <c r="CO23" s="1334"/>
      <c r="CP23" s="1334"/>
      <c r="CQ23" s="1334"/>
      <c r="CR23" s="1334"/>
    </row>
    <row r="24" spans="2:96" ht="21" customHeight="1">
      <c r="B24" s="894"/>
      <c r="C24" s="907"/>
      <c r="D24" s="928" t="s">
        <v>1603</v>
      </c>
      <c r="E24" s="928"/>
      <c r="F24" s="928"/>
      <c r="G24" s="928"/>
      <c r="H24" s="928"/>
      <c r="I24" s="928"/>
      <c r="J24" s="928"/>
      <c r="K24" s="928"/>
      <c r="L24" s="928"/>
      <c r="M24" s="928"/>
      <c r="N24" s="928"/>
      <c r="O24" s="928"/>
      <c r="P24" s="928"/>
      <c r="Q24" s="928"/>
      <c r="R24" s="928"/>
      <c r="S24" s="928"/>
      <c r="T24" s="928"/>
      <c r="U24" s="928"/>
      <c r="V24" s="928"/>
      <c r="W24" s="928"/>
      <c r="X24" s="928"/>
      <c r="Y24" s="928"/>
      <c r="Z24" s="928"/>
      <c r="AA24" s="928"/>
      <c r="AB24" s="928"/>
      <c r="AC24" s="928"/>
      <c r="AD24" s="928"/>
      <c r="AE24" s="928"/>
      <c r="AF24" s="928"/>
      <c r="AG24" s="1120"/>
      <c r="AH24" s="971"/>
      <c r="AI24" s="1131"/>
      <c r="AJ24" s="1137" t="s">
        <v>1606</v>
      </c>
      <c r="AK24" s="1137"/>
      <c r="AL24" s="1137"/>
      <c r="AM24" s="1137"/>
      <c r="AN24" s="1137"/>
      <c r="AO24" s="1137"/>
      <c r="AP24" s="1137"/>
      <c r="AQ24" s="1137"/>
      <c r="AR24" s="1137"/>
      <c r="AS24" s="1137"/>
      <c r="AT24" s="1137"/>
      <c r="AU24" s="1137"/>
      <c r="AV24" s="1137"/>
      <c r="AW24" s="1137"/>
      <c r="AX24" s="1137"/>
      <c r="AY24" s="1137"/>
      <c r="AZ24" s="1137"/>
      <c r="BA24" s="1137"/>
      <c r="BB24" s="1137"/>
      <c r="BC24" s="1137"/>
      <c r="BD24" s="1137"/>
      <c r="BE24" s="1137"/>
      <c r="BF24" s="1137"/>
      <c r="BG24" s="1137"/>
      <c r="BH24" s="1137"/>
      <c r="BI24" s="1137"/>
      <c r="BJ24" s="1137"/>
      <c r="BK24" s="1137"/>
      <c r="BL24" s="1137"/>
      <c r="BM24" s="1297"/>
      <c r="BN24" s="1303"/>
      <c r="BO24" s="1321"/>
      <c r="BQ24" s="956"/>
      <c r="BR24" s="1329"/>
      <c r="BS24" s="1329"/>
      <c r="BT24" s="1331"/>
      <c r="BU24" s="1333"/>
      <c r="BV24" s="1334"/>
      <c r="BW24" s="1334"/>
      <c r="BX24" s="1334"/>
      <c r="BY24" s="1334"/>
      <c r="BZ24" s="1334"/>
      <c r="CA24" s="1334"/>
      <c r="CB24" s="1334"/>
      <c r="CC24" s="1334"/>
      <c r="CD24" s="1334"/>
      <c r="CE24" s="1334"/>
      <c r="CF24" s="1334"/>
      <c r="CG24" s="1334"/>
      <c r="CH24" s="1334"/>
      <c r="CI24" s="1334"/>
      <c r="CJ24" s="1334"/>
      <c r="CK24" s="1334"/>
      <c r="CL24" s="1334"/>
      <c r="CM24" s="1334"/>
      <c r="CN24" s="1334"/>
      <c r="CO24" s="1334"/>
      <c r="CP24" s="1334"/>
      <c r="CQ24" s="1334"/>
      <c r="CR24" s="1334"/>
    </row>
    <row r="25" spans="2:96" ht="21" customHeight="1">
      <c r="B25" s="894"/>
      <c r="C25" s="908"/>
      <c r="D25" s="929" t="s">
        <v>1607</v>
      </c>
      <c r="E25" s="929"/>
      <c r="F25" s="929"/>
      <c r="G25" s="929"/>
      <c r="H25" s="929"/>
      <c r="I25" s="972" t="s">
        <v>1609</v>
      </c>
      <c r="J25" s="972"/>
      <c r="K25" s="972"/>
      <c r="L25" s="972"/>
      <c r="M25" s="972" t="s">
        <v>1420</v>
      </c>
      <c r="N25" s="972"/>
      <c r="O25" s="972"/>
      <c r="P25" s="972"/>
      <c r="Q25" s="839"/>
      <c r="R25" s="1016"/>
      <c r="S25" s="1016"/>
      <c r="T25" s="929" t="s">
        <v>1611</v>
      </c>
      <c r="U25" s="929"/>
      <c r="V25" s="929"/>
      <c r="W25" s="929"/>
      <c r="X25" s="929"/>
      <c r="Y25" s="972" t="s">
        <v>1609</v>
      </c>
      <c r="Z25" s="972"/>
      <c r="AA25" s="972"/>
      <c r="AB25" s="972"/>
      <c r="AC25" s="972" t="s">
        <v>1420</v>
      </c>
      <c r="AD25" s="972"/>
      <c r="AE25" s="972"/>
      <c r="AF25" s="972"/>
      <c r="AG25" s="148"/>
      <c r="AH25" s="1016"/>
      <c r="AI25" s="127"/>
      <c r="AJ25" s="929" t="s">
        <v>1612</v>
      </c>
      <c r="AK25" s="929"/>
      <c r="AL25" s="929"/>
      <c r="AM25" s="929"/>
      <c r="AN25" s="929"/>
      <c r="AO25" s="972" t="s">
        <v>1609</v>
      </c>
      <c r="AP25" s="972"/>
      <c r="AQ25" s="972"/>
      <c r="AR25" s="972"/>
      <c r="AS25" s="972" t="s">
        <v>1420</v>
      </c>
      <c r="AT25" s="972"/>
      <c r="AU25" s="972"/>
      <c r="AV25" s="972"/>
      <c r="AW25" s="117"/>
      <c r="AX25" s="133"/>
      <c r="AY25" s="1167"/>
      <c r="AZ25" s="929" t="s">
        <v>1614</v>
      </c>
      <c r="BA25" s="929"/>
      <c r="BB25" s="929"/>
      <c r="BC25" s="929"/>
      <c r="BD25" s="929"/>
      <c r="BE25" s="972" t="s">
        <v>1609</v>
      </c>
      <c r="BF25" s="972"/>
      <c r="BG25" s="972"/>
      <c r="BH25" s="972"/>
      <c r="BI25" s="972" t="s">
        <v>1420</v>
      </c>
      <c r="BJ25" s="972"/>
      <c r="BK25" s="972"/>
      <c r="BL25" s="972"/>
      <c r="BM25" s="1298"/>
      <c r="BN25" s="1304"/>
      <c r="BO25" s="971"/>
      <c r="BQ25" s="956"/>
      <c r="BR25" s="1329"/>
      <c r="BS25" s="1329"/>
      <c r="BT25" s="1331"/>
      <c r="BU25" s="1333"/>
      <c r="BV25" s="117"/>
      <c r="BW25" s="117"/>
      <c r="BX25" s="117"/>
      <c r="BY25" s="117"/>
      <c r="BZ25" s="1334"/>
      <c r="CA25" s="117"/>
      <c r="CB25" s="117"/>
      <c r="CC25" s="117"/>
      <c r="CD25" s="117"/>
      <c r="CE25" s="1334"/>
      <c r="CF25" s="117"/>
      <c r="CG25" s="117"/>
      <c r="CH25" s="117"/>
      <c r="CI25" s="117"/>
      <c r="CJ25" s="1334"/>
      <c r="CK25" s="117"/>
      <c r="CL25" s="117"/>
      <c r="CM25" s="117"/>
      <c r="CN25" s="117"/>
      <c r="CO25" s="1334"/>
      <c r="CP25" s="1334"/>
      <c r="CQ25" s="1334"/>
      <c r="CR25" s="1334"/>
    </row>
    <row r="26" spans="2:96" ht="21" customHeight="1">
      <c r="B26" s="894"/>
      <c r="C26" s="908"/>
      <c r="D26" s="929" t="s">
        <v>1616</v>
      </c>
      <c r="E26" s="929"/>
      <c r="F26" s="929"/>
      <c r="G26" s="929"/>
      <c r="H26" s="929"/>
      <c r="I26" s="973">
        <f>(ROUNDDOWN(M26/40,1))</f>
        <v>0</v>
      </c>
      <c r="J26" s="973"/>
      <c r="K26" s="973"/>
      <c r="L26" s="973"/>
      <c r="M26" s="973">
        <f>((((ROUNDDOWN($BE$9/12,1))*40)))*-1</f>
        <v>0</v>
      </c>
      <c r="N26" s="973"/>
      <c r="O26" s="973"/>
      <c r="P26" s="973"/>
      <c r="Q26" s="839"/>
      <c r="R26" s="1016"/>
      <c r="S26" s="1016"/>
      <c r="T26" s="929" t="s">
        <v>1616</v>
      </c>
      <c r="U26" s="929"/>
      <c r="V26" s="929"/>
      <c r="W26" s="929"/>
      <c r="X26" s="929"/>
      <c r="Y26" s="973">
        <f>(ROUNDDOWN(AC26/40,1))</f>
        <v>0</v>
      </c>
      <c r="Z26" s="973"/>
      <c r="AA26" s="973"/>
      <c r="AB26" s="973"/>
      <c r="AC26" s="973">
        <f>((((ROUNDDOWN($BE$9/30,1))*40)))*-1</f>
        <v>0</v>
      </c>
      <c r="AD26" s="973"/>
      <c r="AE26" s="973"/>
      <c r="AF26" s="973"/>
      <c r="AG26" s="148"/>
      <c r="AH26" s="1016"/>
      <c r="AI26" s="127"/>
      <c r="AJ26" s="929" t="s">
        <v>1616</v>
      </c>
      <c r="AK26" s="929"/>
      <c r="AL26" s="929"/>
      <c r="AM26" s="929"/>
      <c r="AN26" s="929"/>
      <c r="AO26" s="973">
        <f>(ROUNDDOWN(AS26/40,1))</f>
        <v>0</v>
      </c>
      <c r="AP26" s="973"/>
      <c r="AQ26" s="973"/>
      <c r="AR26" s="973"/>
      <c r="AS26" s="973">
        <f>((((ROUNDDOWN($BE$9/7.5,1))*40)))*-1</f>
        <v>0</v>
      </c>
      <c r="AT26" s="973"/>
      <c r="AU26" s="973"/>
      <c r="AV26" s="973"/>
      <c r="AW26" s="1159"/>
      <c r="AX26" s="133"/>
      <c r="AY26" s="1167"/>
      <c r="AZ26" s="929" t="s">
        <v>1616</v>
      </c>
      <c r="BA26" s="929"/>
      <c r="BB26" s="929"/>
      <c r="BC26" s="929"/>
      <c r="BD26" s="929"/>
      <c r="BE26" s="973">
        <f>(ROUNDDOWN(BI26/40,1))</f>
        <v>0</v>
      </c>
      <c r="BF26" s="973"/>
      <c r="BG26" s="973"/>
      <c r="BH26" s="973"/>
      <c r="BI26" s="996">
        <f>((((ROUNDDOWN($BE$9/20,1))*40)))*-1</f>
        <v>0</v>
      </c>
      <c r="BJ26" s="998"/>
      <c r="BK26" s="998"/>
      <c r="BL26" s="1004"/>
      <c r="BM26" s="1298"/>
      <c r="BN26" s="1304"/>
      <c r="BO26" s="971"/>
      <c r="BQ26" s="956"/>
      <c r="BR26" s="1329"/>
      <c r="BS26" s="1329"/>
      <c r="BT26" s="1331"/>
      <c r="BU26" s="1333"/>
      <c r="BV26" s="1335"/>
      <c r="BW26" s="1335"/>
      <c r="BX26" s="1335"/>
      <c r="BY26" s="1335"/>
      <c r="BZ26" s="1334"/>
      <c r="CA26" s="1335"/>
      <c r="CB26" s="1335"/>
      <c r="CC26" s="1335"/>
      <c r="CD26" s="1335"/>
      <c r="CE26" s="1334"/>
      <c r="CF26" s="1335"/>
      <c r="CG26" s="1335"/>
      <c r="CH26" s="1335"/>
      <c r="CI26" s="1335"/>
      <c r="CJ26" s="1334"/>
      <c r="CK26" s="1335"/>
      <c r="CL26" s="1335"/>
      <c r="CM26" s="1335"/>
      <c r="CN26" s="1335"/>
      <c r="CO26" s="1334"/>
      <c r="CP26" s="1334"/>
      <c r="CQ26" s="1334"/>
      <c r="CR26" s="1334"/>
    </row>
    <row r="27" spans="2:96" ht="21" customHeight="1">
      <c r="B27" s="894"/>
      <c r="C27" s="908"/>
      <c r="D27" s="930" t="s">
        <v>553</v>
      </c>
      <c r="E27" s="957"/>
      <c r="F27" s="957"/>
      <c r="G27" s="957"/>
      <c r="H27" s="969"/>
      <c r="I27" s="973">
        <f>(ROUNDDOWN(M27/40,1))</f>
        <v>0</v>
      </c>
      <c r="J27" s="973"/>
      <c r="K27" s="973"/>
      <c r="L27" s="973"/>
      <c r="M27" s="996">
        <f>($AL$17-$AI$17)*-1</f>
        <v>0</v>
      </c>
      <c r="N27" s="998"/>
      <c r="O27" s="998"/>
      <c r="P27" s="1004"/>
      <c r="Q27" s="839"/>
      <c r="R27" s="1016"/>
      <c r="S27" s="1016"/>
      <c r="T27" s="930" t="s">
        <v>553</v>
      </c>
      <c r="U27" s="957"/>
      <c r="V27" s="957"/>
      <c r="W27" s="957"/>
      <c r="X27" s="969"/>
      <c r="Y27" s="973">
        <f>(ROUNDDOWN(AC27/40,1))</f>
        <v>0</v>
      </c>
      <c r="Z27" s="973"/>
      <c r="AA27" s="973"/>
      <c r="AB27" s="973"/>
      <c r="AC27" s="996">
        <f>($AL$17-$AI$17)*-1</f>
        <v>0</v>
      </c>
      <c r="AD27" s="998"/>
      <c r="AE27" s="998"/>
      <c r="AF27" s="1004"/>
      <c r="AG27" s="148"/>
      <c r="AH27" s="1016"/>
      <c r="AI27" s="127"/>
      <c r="AJ27" s="930" t="s">
        <v>553</v>
      </c>
      <c r="AK27" s="957"/>
      <c r="AL27" s="957"/>
      <c r="AM27" s="957"/>
      <c r="AN27" s="969"/>
      <c r="AO27" s="973">
        <f>(ROUNDDOWN(AS27/40,1))</f>
        <v>0</v>
      </c>
      <c r="AP27" s="973"/>
      <c r="AQ27" s="973"/>
      <c r="AR27" s="973"/>
      <c r="AS27" s="996">
        <f>($AL$17-$AI$17)*-1</f>
        <v>0</v>
      </c>
      <c r="AT27" s="998"/>
      <c r="AU27" s="998"/>
      <c r="AV27" s="1004"/>
      <c r="AW27" s="1159"/>
      <c r="AX27" s="133"/>
      <c r="AY27" s="1167"/>
      <c r="AZ27" s="930" t="s">
        <v>553</v>
      </c>
      <c r="BA27" s="957"/>
      <c r="BB27" s="957"/>
      <c r="BC27" s="957"/>
      <c r="BD27" s="969"/>
      <c r="BE27" s="973">
        <f>(ROUNDDOWN(BI27/40,1))</f>
        <v>0</v>
      </c>
      <c r="BF27" s="973"/>
      <c r="BG27" s="973"/>
      <c r="BH27" s="973"/>
      <c r="BI27" s="996">
        <f>($AL$17-$AI$17)*-1</f>
        <v>0</v>
      </c>
      <c r="BJ27" s="998"/>
      <c r="BK27" s="998"/>
      <c r="BL27" s="1004"/>
      <c r="BM27" s="1298"/>
      <c r="BN27" s="1304"/>
      <c r="BO27" s="971"/>
      <c r="BQ27" s="956"/>
      <c r="BR27" s="1329"/>
      <c r="BS27" s="1329"/>
      <c r="BT27" s="1331"/>
      <c r="BU27" s="1333"/>
      <c r="BV27" s="1335"/>
      <c r="BW27" s="1335"/>
      <c r="BX27" s="1335"/>
      <c r="BY27" s="1335"/>
      <c r="BZ27" s="1334"/>
      <c r="CA27" s="1335"/>
      <c r="CB27" s="1335"/>
      <c r="CC27" s="1335"/>
      <c r="CD27" s="1335"/>
      <c r="CE27" s="1334"/>
      <c r="CF27" s="1335"/>
      <c r="CG27" s="1335"/>
      <c r="CH27" s="1335"/>
      <c r="CI27" s="1335"/>
      <c r="CJ27" s="1334"/>
      <c r="CK27" s="1335"/>
      <c r="CL27" s="1335"/>
      <c r="CM27" s="1335"/>
      <c r="CN27" s="1335"/>
      <c r="CO27" s="1334"/>
      <c r="CP27" s="1334"/>
      <c r="CQ27" s="1334"/>
      <c r="CR27" s="1334"/>
    </row>
    <row r="28" spans="2:96" ht="21" customHeight="1">
      <c r="B28" s="894"/>
      <c r="C28" s="908"/>
      <c r="D28" s="931" t="s">
        <v>1343</v>
      </c>
      <c r="E28" s="931"/>
      <c r="F28" s="931"/>
      <c r="G28" s="931"/>
      <c r="H28" s="931"/>
      <c r="I28" s="974">
        <f>(ROUNDDOWN(M28/40,1))</f>
        <v>0</v>
      </c>
      <c r="J28" s="974"/>
      <c r="K28" s="974"/>
      <c r="L28" s="974"/>
      <c r="M28" s="997">
        <f>$BB$73</f>
        <v>0</v>
      </c>
      <c r="N28" s="999"/>
      <c r="O28" s="999"/>
      <c r="P28" s="1005"/>
      <c r="Q28" s="839"/>
      <c r="R28" s="1016"/>
      <c r="S28" s="1016"/>
      <c r="T28" s="931" t="s">
        <v>1343</v>
      </c>
      <c r="U28" s="931"/>
      <c r="V28" s="931"/>
      <c r="W28" s="931"/>
      <c r="X28" s="931"/>
      <c r="Y28" s="974">
        <f>(ROUNDDOWN(AC28/40,1))</f>
        <v>0</v>
      </c>
      <c r="Z28" s="974"/>
      <c r="AA28" s="974"/>
      <c r="AB28" s="974"/>
      <c r="AC28" s="997">
        <f>$BB$73</f>
        <v>0</v>
      </c>
      <c r="AD28" s="999"/>
      <c r="AE28" s="999"/>
      <c r="AF28" s="1005"/>
      <c r="AG28" s="148"/>
      <c r="AH28" s="1016"/>
      <c r="AI28" s="127"/>
      <c r="AJ28" s="931" t="s">
        <v>1343</v>
      </c>
      <c r="AK28" s="931"/>
      <c r="AL28" s="931"/>
      <c r="AM28" s="931"/>
      <c r="AN28" s="931"/>
      <c r="AO28" s="974">
        <f>(ROUNDDOWN(AS28/40,1))</f>
        <v>0</v>
      </c>
      <c r="AP28" s="974"/>
      <c r="AQ28" s="974"/>
      <c r="AR28" s="974"/>
      <c r="AS28" s="997">
        <f>$BB$73</f>
        <v>0</v>
      </c>
      <c r="AT28" s="999"/>
      <c r="AU28" s="999"/>
      <c r="AV28" s="1005"/>
      <c r="AW28" s="1159"/>
      <c r="AX28" s="133"/>
      <c r="AY28" s="1167"/>
      <c r="AZ28" s="931" t="s">
        <v>1343</v>
      </c>
      <c r="BA28" s="931"/>
      <c r="BB28" s="931"/>
      <c r="BC28" s="931"/>
      <c r="BD28" s="931"/>
      <c r="BE28" s="1223">
        <f>(ROUNDDOWN(BI28/40,1))</f>
        <v>0</v>
      </c>
      <c r="BF28" s="1223"/>
      <c r="BG28" s="1223"/>
      <c r="BH28" s="1223"/>
      <c r="BI28" s="997">
        <f>$BB$73</f>
        <v>0</v>
      </c>
      <c r="BJ28" s="999"/>
      <c r="BK28" s="999"/>
      <c r="BL28" s="1005"/>
      <c r="BM28" s="1298"/>
      <c r="BN28" s="1304"/>
      <c r="BO28" s="971"/>
      <c r="BU28" s="1334"/>
      <c r="BV28" s="1336"/>
      <c r="BW28" s="1336"/>
      <c r="BX28" s="1336"/>
      <c r="BY28" s="1336"/>
      <c r="BZ28" s="1334"/>
      <c r="CA28" s="1336"/>
      <c r="CB28" s="1336"/>
      <c r="CC28" s="1336"/>
      <c r="CD28" s="1336"/>
      <c r="CE28" s="1334"/>
      <c r="CF28" s="1336"/>
      <c r="CG28" s="1336"/>
      <c r="CH28" s="1336"/>
      <c r="CI28" s="1336"/>
      <c r="CJ28" s="1334"/>
      <c r="CK28" s="1336"/>
      <c r="CL28" s="1336"/>
      <c r="CM28" s="1336"/>
      <c r="CN28" s="1336"/>
      <c r="CO28" s="1334"/>
      <c r="CP28" s="1334"/>
      <c r="CQ28" s="1334"/>
      <c r="CR28" s="1334"/>
    </row>
    <row r="29" spans="2:96" ht="30.75" customHeight="1">
      <c r="B29" s="894"/>
      <c r="C29" s="908"/>
      <c r="D29" s="932" t="s">
        <v>1618</v>
      </c>
      <c r="E29" s="958"/>
      <c r="F29" s="958"/>
      <c r="G29" s="958"/>
      <c r="H29" s="958"/>
      <c r="I29" s="975">
        <f>SUM(I26:L28)</f>
        <v>0</v>
      </c>
      <c r="J29" s="975"/>
      <c r="K29" s="975"/>
      <c r="L29" s="975"/>
      <c r="M29" s="975">
        <f>SUM(M26:P28)</f>
        <v>0</v>
      </c>
      <c r="N29" s="975"/>
      <c r="O29" s="975"/>
      <c r="P29" s="975"/>
      <c r="Q29" s="1016"/>
      <c r="R29" s="1016"/>
      <c r="S29" s="1016"/>
      <c r="T29" s="932" t="s">
        <v>1618</v>
      </c>
      <c r="U29" s="958"/>
      <c r="V29" s="958"/>
      <c r="W29" s="958"/>
      <c r="X29" s="958"/>
      <c r="Y29" s="975">
        <f>SUM(Y26:AB28)</f>
        <v>0</v>
      </c>
      <c r="Z29" s="975"/>
      <c r="AA29" s="975"/>
      <c r="AB29" s="975"/>
      <c r="AC29" s="975">
        <f>SUM(AC26:AF28)</f>
        <v>0</v>
      </c>
      <c r="AD29" s="975"/>
      <c r="AE29" s="975"/>
      <c r="AF29" s="975"/>
      <c r="AG29" s="148"/>
      <c r="AH29" s="1016"/>
      <c r="AI29" s="127"/>
      <c r="AJ29" s="932" t="s">
        <v>1621</v>
      </c>
      <c r="AK29" s="958"/>
      <c r="AL29" s="958"/>
      <c r="AM29" s="958"/>
      <c r="AN29" s="958"/>
      <c r="AO29" s="1150">
        <f>SUM(AO26:AR28)</f>
        <v>0</v>
      </c>
      <c r="AP29" s="1150"/>
      <c r="AQ29" s="1150"/>
      <c r="AR29" s="1150"/>
      <c r="AS29" s="975">
        <f>SUM(AS26:AV28)</f>
        <v>0</v>
      </c>
      <c r="AT29" s="975"/>
      <c r="AU29" s="975"/>
      <c r="AV29" s="975"/>
      <c r="AW29" s="1159"/>
      <c r="AX29" s="133"/>
      <c r="AY29" s="1167"/>
      <c r="AZ29" s="932" t="s">
        <v>1621</v>
      </c>
      <c r="BA29" s="958"/>
      <c r="BB29" s="958"/>
      <c r="BC29" s="958"/>
      <c r="BD29" s="958"/>
      <c r="BE29" s="1150">
        <f>SUM(BE26:BH28)</f>
        <v>0</v>
      </c>
      <c r="BF29" s="1150"/>
      <c r="BG29" s="1150"/>
      <c r="BH29" s="1150"/>
      <c r="BI29" s="975">
        <f>SUM(BI26:BL28)</f>
        <v>0</v>
      </c>
      <c r="BJ29" s="975"/>
      <c r="BK29" s="975"/>
      <c r="BL29" s="975"/>
      <c r="BM29" s="1298"/>
      <c r="BN29" s="1304"/>
      <c r="BO29" s="971"/>
      <c r="BQ29" s="956"/>
      <c r="BR29" s="1329"/>
      <c r="BS29" s="1329"/>
      <c r="BT29" s="1331"/>
      <c r="BU29" s="1333"/>
      <c r="BV29" s="1337"/>
      <c r="BW29" s="1337"/>
      <c r="BX29" s="1337"/>
      <c r="BY29" s="1337"/>
      <c r="BZ29" s="1334"/>
      <c r="CA29" s="1337"/>
      <c r="CB29" s="1337"/>
      <c r="CC29" s="1337"/>
      <c r="CD29" s="1337"/>
      <c r="CE29" s="1334"/>
      <c r="CF29" s="1337"/>
      <c r="CG29" s="1337"/>
      <c r="CH29" s="1337"/>
      <c r="CI29" s="1337"/>
      <c r="CJ29" s="1334"/>
      <c r="CK29" s="1337"/>
      <c r="CL29" s="1337"/>
      <c r="CM29" s="1337"/>
      <c r="CN29" s="1337"/>
      <c r="CO29" s="1334"/>
      <c r="CP29" s="1334"/>
      <c r="CQ29" s="1334"/>
      <c r="CR29" s="1334"/>
    </row>
    <row r="30" spans="2:96" ht="20.25" customHeight="1">
      <c r="B30" s="894"/>
      <c r="C30" s="908"/>
      <c r="D30" s="934"/>
      <c r="E30" s="934"/>
      <c r="F30" s="934"/>
      <c r="G30" s="934"/>
      <c r="H30" s="934"/>
      <c r="I30" s="977"/>
      <c r="J30" s="977"/>
      <c r="K30" s="977"/>
      <c r="L30" s="977"/>
      <c r="M30" s="977"/>
      <c r="N30" s="977"/>
      <c r="O30" s="977"/>
      <c r="P30" s="977"/>
      <c r="Q30" s="938"/>
      <c r="R30" s="938"/>
      <c r="S30" s="938"/>
      <c r="T30" s="934"/>
      <c r="U30" s="934"/>
      <c r="V30" s="934"/>
      <c r="W30" s="934"/>
      <c r="X30" s="934"/>
      <c r="Y30" s="977"/>
      <c r="Z30" s="977"/>
      <c r="AA30" s="977"/>
      <c r="AB30" s="977"/>
      <c r="AC30" s="977"/>
      <c r="AD30" s="977"/>
      <c r="AE30" s="977"/>
      <c r="AF30" s="977"/>
      <c r="AG30" s="980"/>
      <c r="AH30" s="938"/>
      <c r="AI30" s="152"/>
      <c r="AJ30" s="1138"/>
      <c r="AK30" s="1138"/>
      <c r="AL30" s="1138"/>
      <c r="AM30" s="1138"/>
      <c r="AN30" s="1138"/>
      <c r="AO30" s="1151"/>
      <c r="AP30" s="1151"/>
      <c r="AQ30" s="1151"/>
      <c r="AR30" s="1151"/>
      <c r="AS30" s="1151"/>
      <c r="AT30" s="1151"/>
      <c r="AU30" s="1151"/>
      <c r="AV30" s="1151"/>
      <c r="AW30" s="1160"/>
      <c r="AX30" s="1164"/>
      <c r="AY30" s="1168"/>
      <c r="AZ30" s="1138"/>
      <c r="BA30" s="1138"/>
      <c r="BB30" s="1138"/>
      <c r="BC30" s="1138"/>
      <c r="BD30" s="1138"/>
      <c r="BE30" s="1151"/>
      <c r="BF30" s="1151"/>
      <c r="BG30" s="1151"/>
      <c r="BH30" s="1151"/>
      <c r="BI30" s="1151"/>
      <c r="BJ30" s="1151"/>
      <c r="BK30" s="1151"/>
      <c r="BL30" s="1151"/>
      <c r="BM30" s="1298"/>
      <c r="BN30" s="1304"/>
      <c r="BO30" s="971"/>
      <c r="BQ30" s="956"/>
      <c r="BR30" s="1329"/>
      <c r="BS30" s="1329"/>
      <c r="BT30" s="1331"/>
      <c r="BU30" s="1333"/>
      <c r="BV30" s="1334"/>
      <c r="BW30" s="1334"/>
      <c r="BX30" s="1339"/>
      <c r="BY30" s="1334"/>
      <c r="BZ30" s="1334"/>
      <c r="CA30" s="1334"/>
      <c r="CB30" s="1334"/>
      <c r="CC30" s="1334"/>
      <c r="CD30" s="1334"/>
      <c r="CE30" s="1334"/>
      <c r="CF30" s="1334"/>
      <c r="CG30" s="1334"/>
      <c r="CH30" s="1334"/>
      <c r="CI30" s="1334"/>
      <c r="CJ30" s="1334"/>
      <c r="CK30" s="1334"/>
      <c r="CL30" s="1334"/>
      <c r="CM30" s="1334"/>
      <c r="CN30" s="1334"/>
      <c r="CO30" s="1334"/>
      <c r="CP30" s="1334"/>
      <c r="CQ30" s="1334"/>
      <c r="CR30" s="1334"/>
    </row>
    <row r="31" spans="2:96" ht="20.25" customHeight="1">
      <c r="B31" s="894"/>
      <c r="C31" s="908"/>
      <c r="D31" s="934"/>
      <c r="E31" s="934"/>
      <c r="F31" s="934"/>
      <c r="G31" s="934"/>
      <c r="H31" s="934"/>
      <c r="I31" s="977"/>
      <c r="J31" s="977"/>
      <c r="K31" s="990" t="s">
        <v>1622</v>
      </c>
      <c r="L31" s="995"/>
      <c r="M31" s="995"/>
      <c r="N31" s="1000" t="str">
        <f>IF(OR($BE$9&gt;0,),IF(AND(OR($D$5="○",$D$6="○"),$I$29&gt;=0),"可",IF(AND(OR($D$5="○",$D$6="○"),$I$29&lt;0),"不可","")),"")</f>
        <v/>
      </c>
      <c r="O31" s="1001"/>
      <c r="P31" s="1006"/>
      <c r="Q31" s="938"/>
      <c r="R31" s="938"/>
      <c r="S31" s="938"/>
      <c r="T31" s="934"/>
      <c r="U31" s="934"/>
      <c r="V31" s="934"/>
      <c r="W31" s="934"/>
      <c r="X31" s="934"/>
      <c r="Y31" s="977"/>
      <c r="Z31" s="977"/>
      <c r="AA31" s="990" t="s">
        <v>1623</v>
      </c>
      <c r="AB31" s="995"/>
      <c r="AC31" s="1094"/>
      <c r="AD31" s="1000" t="str">
        <f>IF(OR($BE$9&gt;0,),IF(AND(OR($D$5="○",$D$6="○"),$Y$29&gt;=0),"可",IF(AND(OR($D$5="○",$D$6="○"),$Y$29&lt;0),"不可","")),"")</f>
        <v/>
      </c>
      <c r="AE31" s="1001"/>
      <c r="AF31" s="1006"/>
      <c r="AG31" s="980"/>
      <c r="AH31" s="938"/>
      <c r="AI31" s="152"/>
      <c r="AJ31" s="1138"/>
      <c r="AK31" s="1138"/>
      <c r="AL31" s="1138"/>
      <c r="AM31" s="1138"/>
      <c r="AN31" s="1138"/>
      <c r="AO31" s="1151"/>
      <c r="AP31" s="1151"/>
      <c r="AQ31" s="990" t="s">
        <v>1625</v>
      </c>
      <c r="AR31" s="995"/>
      <c r="AS31" s="1094"/>
      <c r="AT31" s="1000" t="str">
        <f>IF(OR($BE$9&gt;0,),IF(AND(OR($D$7="○"),$AO$29&gt;=0),"可",IF(AND(OR($D$7="○"),$AO$29&lt;0),"不可","")),"")</f>
        <v/>
      </c>
      <c r="AU31" s="1001"/>
      <c r="AV31" s="1006"/>
      <c r="AW31" s="1160"/>
      <c r="AX31" s="1164"/>
      <c r="AY31" s="1168"/>
      <c r="AZ31" s="1138"/>
      <c r="BA31" s="1138"/>
      <c r="BB31" s="1138"/>
      <c r="BC31" s="1138"/>
      <c r="BD31" s="1138"/>
      <c r="BE31" s="1151"/>
      <c r="BF31" s="1151"/>
      <c r="BG31" s="990" t="s">
        <v>1626</v>
      </c>
      <c r="BH31" s="995"/>
      <c r="BI31" s="1094"/>
      <c r="BJ31" s="1000" t="str">
        <f>IF(OR($BE$9&gt;0,),IF(AND(OR($D$7="○"),$BE$29&gt;=0),"可",IF(AND(OR($D$7="○"),$BE$29&lt;0),"不可","")),"")</f>
        <v/>
      </c>
      <c r="BK31" s="1001"/>
      <c r="BL31" s="1006"/>
      <c r="BM31" s="1298"/>
      <c r="BN31" s="1304"/>
      <c r="BO31" s="971"/>
      <c r="BQ31" s="956"/>
      <c r="BR31" s="1329"/>
      <c r="BS31" s="1329"/>
      <c r="BT31" s="1331"/>
      <c r="BU31" s="1333"/>
      <c r="BV31" s="1334"/>
      <c r="BW31" s="1334"/>
      <c r="BX31" s="1339"/>
      <c r="BY31" s="1334"/>
      <c r="BZ31" s="1334"/>
      <c r="CA31" s="1334"/>
      <c r="CB31" s="1334"/>
      <c r="CC31" s="1334"/>
      <c r="CD31" s="1334"/>
      <c r="CE31" s="1334"/>
      <c r="CF31" s="1334"/>
      <c r="CG31" s="1334"/>
      <c r="CH31" s="1334"/>
      <c r="CI31" s="1334"/>
      <c r="CJ31" s="1334"/>
      <c r="CK31" s="1334"/>
      <c r="CL31" s="1334"/>
      <c r="CM31" s="1334"/>
      <c r="CN31" s="1334"/>
      <c r="CO31" s="1334"/>
      <c r="CP31" s="1334"/>
      <c r="CQ31" s="1334"/>
      <c r="CR31" s="1334"/>
    </row>
    <row r="32" spans="2:96" ht="20.25" customHeight="1">
      <c r="B32" s="894"/>
      <c r="C32" s="909"/>
      <c r="D32" s="933"/>
      <c r="E32" s="933"/>
      <c r="F32" s="933"/>
      <c r="G32" s="933"/>
      <c r="H32" s="933"/>
      <c r="I32" s="976"/>
      <c r="J32" s="976"/>
      <c r="K32" s="976"/>
      <c r="L32" s="976"/>
      <c r="M32" s="976"/>
      <c r="N32" s="976"/>
      <c r="O32" s="976"/>
      <c r="P32" s="976"/>
      <c r="Q32" s="1017"/>
      <c r="R32" s="1017"/>
      <c r="S32" s="1017"/>
      <c r="T32" s="933"/>
      <c r="U32" s="933"/>
      <c r="V32" s="933"/>
      <c r="W32" s="933"/>
      <c r="X32" s="933"/>
      <c r="Y32" s="976"/>
      <c r="Z32" s="976"/>
      <c r="AA32" s="976"/>
      <c r="AB32" s="976"/>
      <c r="AC32" s="976"/>
      <c r="AD32" s="976"/>
      <c r="AE32" s="976"/>
      <c r="AF32" s="976"/>
      <c r="AG32" s="1121"/>
      <c r="AH32" s="938"/>
      <c r="AI32" s="1132"/>
      <c r="AJ32" s="933"/>
      <c r="AK32" s="933"/>
      <c r="AL32" s="933"/>
      <c r="AM32" s="933"/>
      <c r="AN32" s="933"/>
      <c r="AO32" s="976"/>
      <c r="AP32" s="976"/>
      <c r="AQ32" s="976"/>
      <c r="AR32" s="976"/>
      <c r="AS32" s="976"/>
      <c r="AT32" s="976"/>
      <c r="AU32" s="976"/>
      <c r="AV32" s="976"/>
      <c r="AW32" s="1161"/>
      <c r="AX32" s="1017"/>
      <c r="AY32" s="1169"/>
      <c r="AZ32" s="933"/>
      <c r="BA32" s="933"/>
      <c r="BB32" s="933"/>
      <c r="BC32" s="933"/>
      <c r="BD32" s="933"/>
      <c r="BE32" s="976"/>
      <c r="BF32" s="976"/>
      <c r="BG32" s="976"/>
      <c r="BH32" s="976"/>
      <c r="BI32" s="976"/>
      <c r="BJ32" s="976"/>
      <c r="BK32" s="976"/>
      <c r="BL32" s="976"/>
      <c r="BM32" s="1299"/>
      <c r="BN32" s="1304"/>
      <c r="BO32" s="971"/>
      <c r="BQ32" s="956"/>
      <c r="BR32" s="1329"/>
      <c r="BS32" s="1329"/>
      <c r="BT32" s="1331"/>
      <c r="BU32" s="1333"/>
      <c r="BV32" s="1334"/>
      <c r="BW32" s="1334"/>
      <c r="BX32" s="1339"/>
      <c r="BY32" s="1334"/>
      <c r="BZ32" s="1334"/>
      <c r="CA32" s="1334"/>
      <c r="CB32" s="1334"/>
      <c r="CC32" s="1334"/>
      <c r="CD32" s="1334"/>
      <c r="CE32" s="1334"/>
      <c r="CF32" s="1334"/>
      <c r="CG32" s="1334"/>
      <c r="CH32" s="1334"/>
      <c r="CI32" s="1334"/>
      <c r="CJ32" s="1334"/>
      <c r="CK32" s="1334"/>
      <c r="CL32" s="1334"/>
      <c r="CM32" s="1334"/>
      <c r="CN32" s="1334"/>
      <c r="CO32" s="1334"/>
      <c r="CP32" s="1334"/>
      <c r="CQ32" s="1334"/>
      <c r="CR32" s="1334"/>
    </row>
    <row r="33" spans="2:96" ht="20.25" customHeight="1">
      <c r="B33" s="895"/>
      <c r="C33" s="910"/>
      <c r="D33" s="935"/>
      <c r="E33" s="935"/>
      <c r="F33" s="935"/>
      <c r="G33" s="935"/>
      <c r="H33" s="935"/>
      <c r="I33" s="978"/>
      <c r="J33" s="978"/>
      <c r="K33" s="978"/>
      <c r="L33" s="978"/>
      <c r="M33" s="978"/>
      <c r="N33" s="978"/>
      <c r="O33" s="978"/>
      <c r="P33" s="978"/>
      <c r="Q33" s="1018"/>
      <c r="R33" s="1018"/>
      <c r="S33" s="1018"/>
      <c r="T33" s="935"/>
      <c r="U33" s="935"/>
      <c r="V33" s="935"/>
      <c r="W33" s="935"/>
      <c r="X33" s="935"/>
      <c r="Y33" s="978"/>
      <c r="Z33" s="978"/>
      <c r="AA33" s="978"/>
      <c r="AB33" s="978"/>
      <c r="AC33" s="978"/>
      <c r="AD33" s="978"/>
      <c r="AE33" s="978"/>
      <c r="AF33" s="978"/>
      <c r="AG33" s="1018"/>
      <c r="AH33" s="1018"/>
      <c r="AI33" s="1018"/>
      <c r="AJ33" s="935"/>
      <c r="AK33" s="935"/>
      <c r="AL33" s="935"/>
      <c r="AM33" s="935"/>
      <c r="AN33" s="935"/>
      <c r="AO33" s="978"/>
      <c r="AP33" s="978"/>
      <c r="AQ33" s="978"/>
      <c r="AR33" s="978"/>
      <c r="AS33" s="978"/>
      <c r="AT33" s="978"/>
      <c r="AU33" s="978"/>
      <c r="AV33" s="978"/>
      <c r="AW33" s="1162"/>
      <c r="AX33" s="1018"/>
      <c r="AY33" s="1170"/>
      <c r="AZ33" s="935"/>
      <c r="BA33" s="935"/>
      <c r="BB33" s="935"/>
      <c r="BC33" s="935"/>
      <c r="BD33" s="935"/>
      <c r="BE33" s="978"/>
      <c r="BF33" s="978"/>
      <c r="BG33" s="978"/>
      <c r="BH33" s="978"/>
      <c r="BI33" s="978"/>
      <c r="BJ33" s="978"/>
      <c r="BK33" s="978"/>
      <c r="BL33" s="978"/>
      <c r="BM33" s="1300"/>
      <c r="BN33" s="1305"/>
      <c r="BO33" s="1321"/>
      <c r="BQ33" s="956"/>
      <c r="BR33" s="1329"/>
      <c r="BS33" s="1329"/>
      <c r="BT33" s="1331"/>
      <c r="BU33" s="1333"/>
      <c r="BV33" s="1334"/>
      <c r="BW33" s="1334"/>
      <c r="BX33" s="1339"/>
      <c r="BY33" s="1334"/>
      <c r="BZ33" s="1334"/>
      <c r="CA33" s="1334"/>
      <c r="CB33" s="1334"/>
      <c r="CC33" s="1334"/>
      <c r="CD33" s="1334"/>
      <c r="CE33" s="1334"/>
      <c r="CF33" s="1334"/>
      <c r="CG33" s="1334"/>
      <c r="CH33" s="1334"/>
      <c r="CI33" s="1334"/>
      <c r="CJ33" s="1334"/>
      <c r="CK33" s="1334"/>
      <c r="CL33" s="1334"/>
      <c r="CM33" s="1334"/>
      <c r="CN33" s="1334"/>
      <c r="CO33" s="1334"/>
      <c r="CP33" s="1334"/>
      <c r="CQ33" s="1334"/>
      <c r="CR33" s="1334"/>
    </row>
    <row r="34" spans="2:96" ht="21" customHeight="1">
      <c r="B34" s="896" t="s">
        <v>1628</v>
      </c>
      <c r="D34" s="936"/>
      <c r="E34" s="936"/>
      <c r="F34" s="936"/>
      <c r="G34" s="936"/>
      <c r="H34" s="936"/>
      <c r="I34" s="936"/>
      <c r="J34" s="936"/>
      <c r="K34" s="936"/>
      <c r="L34" s="936"/>
      <c r="M34" s="936"/>
      <c r="N34" s="936"/>
      <c r="O34" s="936"/>
      <c r="P34" s="936"/>
      <c r="Q34" s="936"/>
      <c r="R34" s="936"/>
      <c r="S34" s="936"/>
      <c r="T34" s="936"/>
      <c r="U34" s="936"/>
      <c r="V34" s="936"/>
      <c r="W34" s="936"/>
      <c r="X34" s="936"/>
      <c r="Y34" s="936"/>
      <c r="Z34" s="936"/>
      <c r="AA34" s="936"/>
      <c r="AB34" s="936"/>
      <c r="AC34" s="936"/>
      <c r="AD34" s="936"/>
      <c r="AE34" s="936"/>
      <c r="AF34" s="936"/>
      <c r="AG34" s="936"/>
      <c r="AH34" s="936"/>
      <c r="AI34" s="936"/>
      <c r="AJ34" s="936"/>
      <c r="AK34" s="936"/>
      <c r="AL34" s="936"/>
      <c r="AM34" s="936"/>
      <c r="AN34" s="936"/>
      <c r="AO34" s="936"/>
      <c r="AP34" s="936"/>
      <c r="AQ34" s="936"/>
      <c r="AR34" s="936"/>
      <c r="AS34" s="936"/>
      <c r="AT34" s="936"/>
      <c r="AU34" s="936"/>
      <c r="AV34" s="936"/>
      <c r="AW34" s="936"/>
      <c r="AX34" s="936"/>
      <c r="AY34" s="936"/>
      <c r="AZ34" s="936"/>
      <c r="BA34" s="970"/>
      <c r="BB34" s="936"/>
      <c r="BC34" s="970"/>
      <c r="BD34" s="970"/>
      <c r="BE34" s="936"/>
      <c r="BF34" s="970"/>
      <c r="BG34" s="936"/>
      <c r="BH34" s="936"/>
      <c r="BI34" s="936"/>
      <c r="BJ34" s="936"/>
      <c r="BK34" s="936"/>
      <c r="BL34" s="936"/>
      <c r="BM34" s="936"/>
      <c r="BN34" s="936"/>
      <c r="BO34" s="1321"/>
      <c r="BQ34" s="956"/>
      <c r="BR34" s="1329"/>
      <c r="BS34" s="1329"/>
      <c r="BT34" s="1331"/>
      <c r="BU34" s="1333"/>
      <c r="BV34" s="1334"/>
      <c r="BW34" s="1334"/>
      <c r="BX34" s="1334"/>
      <c r="BY34" s="1334"/>
      <c r="BZ34" s="1334"/>
      <c r="CA34" s="1334"/>
      <c r="CB34" s="1334"/>
      <c r="CC34" s="1334"/>
      <c r="CD34" s="1334"/>
      <c r="CE34" s="1334"/>
      <c r="CF34" s="1334"/>
      <c r="CG34" s="1334"/>
      <c r="CH34" s="1334"/>
      <c r="CI34" s="1334"/>
      <c r="CJ34" s="1334"/>
      <c r="CK34" s="1334"/>
      <c r="CL34" s="1334"/>
      <c r="CM34" s="1334"/>
      <c r="CN34" s="1334"/>
      <c r="CO34" s="1334"/>
      <c r="CP34" s="1334"/>
      <c r="CQ34" s="1334"/>
      <c r="CR34" s="1334"/>
    </row>
    <row r="35" spans="2:96" ht="32.25" customHeight="1">
      <c r="B35" s="897"/>
      <c r="C35" s="911"/>
      <c r="D35" s="937" t="s">
        <v>629</v>
      </c>
      <c r="E35" s="937"/>
      <c r="F35" s="937"/>
      <c r="G35" s="937"/>
      <c r="H35" s="937"/>
      <c r="I35" s="979"/>
      <c r="J35" s="983" t="s">
        <v>886</v>
      </c>
      <c r="K35" s="991"/>
      <c r="L35" s="991"/>
      <c r="M35" s="991"/>
      <c r="N35" s="991"/>
      <c r="O35" s="1002"/>
      <c r="P35" s="1007" t="s">
        <v>218</v>
      </c>
      <c r="Q35" s="937"/>
      <c r="R35" s="937"/>
      <c r="S35" s="937"/>
      <c r="T35" s="937"/>
      <c r="U35" s="937"/>
      <c r="V35" s="1029"/>
      <c r="W35" s="1050" t="s">
        <v>1260</v>
      </c>
      <c r="X35" s="1068"/>
      <c r="Y35" s="1068"/>
      <c r="Z35" s="1068"/>
      <c r="AA35" s="1068"/>
      <c r="AB35" s="1068"/>
      <c r="AC35" s="1095"/>
      <c r="AD35" s="1050" t="s">
        <v>1630</v>
      </c>
      <c r="AE35" s="1068"/>
      <c r="AF35" s="1068"/>
      <c r="AG35" s="1068"/>
      <c r="AH35" s="1068"/>
      <c r="AI35" s="1068"/>
      <c r="AJ35" s="1095"/>
      <c r="AK35" s="1050" t="s">
        <v>1632</v>
      </c>
      <c r="AL35" s="1068"/>
      <c r="AM35" s="1068"/>
      <c r="AN35" s="1068"/>
      <c r="AO35" s="1068"/>
      <c r="AP35" s="1068"/>
      <c r="AQ35" s="1095"/>
      <c r="AR35" s="897" t="s">
        <v>1633</v>
      </c>
      <c r="AS35" s="937"/>
      <c r="AT35" s="937"/>
      <c r="AU35" s="937"/>
      <c r="AV35" s="937"/>
      <c r="AW35" s="937"/>
      <c r="AX35" s="1029"/>
      <c r="AY35" s="991" t="s">
        <v>612</v>
      </c>
      <c r="AZ35" s="991"/>
      <c r="BA35" s="1002"/>
      <c r="BB35" s="983" t="s">
        <v>1635</v>
      </c>
      <c r="BC35" s="991"/>
      <c r="BD35" s="1002"/>
      <c r="BE35" s="983" t="s">
        <v>1034</v>
      </c>
      <c r="BF35" s="991"/>
      <c r="BG35" s="991"/>
      <c r="BH35" s="983" t="s">
        <v>1637</v>
      </c>
      <c r="BI35" s="991"/>
      <c r="BJ35" s="991"/>
      <c r="BK35" s="1007" t="s">
        <v>1638</v>
      </c>
      <c r="BL35" s="937"/>
      <c r="BM35" s="937"/>
      <c r="BN35" s="1029"/>
      <c r="BQ35" s="956"/>
      <c r="BR35" s="1329"/>
      <c r="BS35" s="1329"/>
      <c r="BT35" s="1331"/>
      <c r="BU35" s="1331"/>
    </row>
    <row r="36" spans="2:96" ht="32.25" customHeight="1">
      <c r="B36" s="898"/>
      <c r="C36" s="912"/>
      <c r="D36" s="938"/>
      <c r="E36" s="938"/>
      <c r="F36" s="938"/>
      <c r="G36" s="938"/>
      <c r="H36" s="938"/>
      <c r="I36" s="980"/>
      <c r="J36" s="984"/>
      <c r="K36" s="992"/>
      <c r="L36" s="992"/>
      <c r="M36" s="992"/>
      <c r="N36" s="992"/>
      <c r="O36" s="1003"/>
      <c r="P36" s="1008"/>
      <c r="Q36" s="1018"/>
      <c r="R36" s="1018"/>
      <c r="S36" s="1018"/>
      <c r="T36" s="1018"/>
      <c r="U36" s="1018"/>
      <c r="V36" s="1030"/>
      <c r="W36" s="1051" t="s">
        <v>1485</v>
      </c>
      <c r="X36" s="1069" t="s">
        <v>1639</v>
      </c>
      <c r="Y36" s="1069" t="s">
        <v>273</v>
      </c>
      <c r="Z36" s="1069" t="s">
        <v>567</v>
      </c>
      <c r="AA36" s="1069" t="s">
        <v>1640</v>
      </c>
      <c r="AB36" s="1069" t="s">
        <v>1641</v>
      </c>
      <c r="AC36" s="1096" t="s">
        <v>555</v>
      </c>
      <c r="AD36" s="1051" t="s">
        <v>1485</v>
      </c>
      <c r="AE36" s="1069" t="s">
        <v>1639</v>
      </c>
      <c r="AF36" s="1069" t="s">
        <v>273</v>
      </c>
      <c r="AG36" s="1069" t="s">
        <v>567</v>
      </c>
      <c r="AH36" s="1069" t="s">
        <v>1640</v>
      </c>
      <c r="AI36" s="1069" t="s">
        <v>1641</v>
      </c>
      <c r="AJ36" s="1096" t="s">
        <v>555</v>
      </c>
      <c r="AK36" s="1051" t="s">
        <v>1485</v>
      </c>
      <c r="AL36" s="1069" t="s">
        <v>1639</v>
      </c>
      <c r="AM36" s="1069" t="s">
        <v>273</v>
      </c>
      <c r="AN36" s="1069" t="s">
        <v>567</v>
      </c>
      <c r="AO36" s="1069" t="s">
        <v>1640</v>
      </c>
      <c r="AP36" s="1069" t="s">
        <v>1641</v>
      </c>
      <c r="AQ36" s="1096" t="s">
        <v>555</v>
      </c>
      <c r="AR36" s="1152" t="s">
        <v>1485</v>
      </c>
      <c r="AS36" s="1153" t="s">
        <v>1639</v>
      </c>
      <c r="AT36" s="1153" t="s">
        <v>273</v>
      </c>
      <c r="AU36" s="1153" t="s">
        <v>567</v>
      </c>
      <c r="AV36" s="1153" t="s">
        <v>1640</v>
      </c>
      <c r="AW36" s="1153" t="s">
        <v>1641</v>
      </c>
      <c r="AX36" s="1165" t="s">
        <v>555</v>
      </c>
      <c r="AY36" s="992"/>
      <c r="AZ36" s="992"/>
      <c r="BA36" s="1003"/>
      <c r="BB36" s="984"/>
      <c r="BC36" s="992"/>
      <c r="BD36" s="1003"/>
      <c r="BE36" s="984"/>
      <c r="BF36" s="992"/>
      <c r="BG36" s="992"/>
      <c r="BH36" s="984"/>
      <c r="BI36" s="992"/>
      <c r="BJ36" s="992"/>
      <c r="BK36" s="152"/>
      <c r="BL36" s="938"/>
      <c r="BM36" s="938"/>
      <c r="BN36" s="1037"/>
      <c r="BQ36" s="956"/>
      <c r="BR36" s="1329"/>
      <c r="BS36" s="1329"/>
      <c r="BT36" s="1331"/>
      <c r="BU36" s="1331"/>
    </row>
    <row r="37" spans="2:96" ht="21" customHeight="1">
      <c r="B37" s="899" t="s">
        <v>783</v>
      </c>
      <c r="C37" s="913"/>
      <c r="D37" s="939"/>
      <c r="E37" s="939"/>
      <c r="F37" s="939"/>
      <c r="G37" s="939"/>
      <c r="H37" s="939"/>
      <c r="I37" s="981"/>
      <c r="J37" s="985"/>
      <c r="K37" s="939"/>
      <c r="L37" s="981"/>
      <c r="M37" s="985"/>
      <c r="N37" s="939"/>
      <c r="O37" s="981"/>
      <c r="P37" s="1009"/>
      <c r="Q37" s="1019"/>
      <c r="R37" s="1019"/>
      <c r="S37" s="1019"/>
      <c r="T37" s="1019"/>
      <c r="U37" s="1019"/>
      <c r="V37" s="1031"/>
      <c r="W37" s="1052"/>
      <c r="X37" s="1070"/>
      <c r="Y37" s="1070"/>
      <c r="Z37" s="1070"/>
      <c r="AA37" s="1070"/>
      <c r="AB37" s="1070"/>
      <c r="AC37" s="1097"/>
      <c r="AD37" s="1052"/>
      <c r="AE37" s="1070"/>
      <c r="AF37" s="1070"/>
      <c r="AG37" s="1070"/>
      <c r="AH37" s="1070"/>
      <c r="AI37" s="1070"/>
      <c r="AJ37" s="1097"/>
      <c r="AK37" s="1052"/>
      <c r="AL37" s="1070"/>
      <c r="AM37" s="1070"/>
      <c r="AN37" s="1070"/>
      <c r="AO37" s="1070"/>
      <c r="AP37" s="1070"/>
      <c r="AQ37" s="1097"/>
      <c r="AR37" s="1052"/>
      <c r="AS37" s="1070"/>
      <c r="AT37" s="1070"/>
      <c r="AU37" s="1070"/>
      <c r="AV37" s="1070"/>
      <c r="AW37" s="1070"/>
      <c r="AX37" s="1097"/>
      <c r="AY37" s="1171">
        <f t="shared" ref="AY37:AY57" si="0">SUM(W37:AX37)</f>
        <v>0</v>
      </c>
      <c r="AZ37" s="1171"/>
      <c r="BA37" s="1180"/>
      <c r="BB37" s="1200">
        <f t="shared" ref="BB37:BB57" si="1">AY37/4</f>
        <v>0</v>
      </c>
      <c r="BC37" s="1211"/>
      <c r="BD37" s="1217"/>
      <c r="BE37" s="1224"/>
      <c r="BF37" s="1239"/>
      <c r="BG37" s="1239"/>
      <c r="BH37" s="1224"/>
      <c r="BI37" s="1239"/>
      <c r="BJ37" s="1239"/>
      <c r="BK37" s="1277"/>
      <c r="BL37" s="1288"/>
      <c r="BM37" s="1288"/>
      <c r="BN37" s="1306"/>
      <c r="BQ37" s="956"/>
      <c r="BR37" s="1329"/>
      <c r="BS37" s="1329"/>
      <c r="BT37" s="1331"/>
      <c r="BU37" s="1331"/>
    </row>
    <row r="38" spans="2:96" ht="21" customHeight="1">
      <c r="B38" s="900"/>
      <c r="C38" s="914" t="s">
        <v>406</v>
      </c>
      <c r="D38" s="940"/>
      <c r="E38" s="940"/>
      <c r="F38" s="940"/>
      <c r="G38" s="940"/>
      <c r="H38" s="940"/>
      <c r="I38" s="946"/>
      <c r="J38" s="986"/>
      <c r="K38" s="940"/>
      <c r="L38" s="946"/>
      <c r="M38" s="986"/>
      <c r="N38" s="940"/>
      <c r="O38" s="946"/>
      <c r="P38" s="1010"/>
      <c r="Q38" s="1020"/>
      <c r="R38" s="1020"/>
      <c r="S38" s="1020"/>
      <c r="T38" s="1020"/>
      <c r="U38" s="1020"/>
      <c r="V38" s="1032"/>
      <c r="W38" s="1053"/>
      <c r="X38" s="1071"/>
      <c r="Y38" s="1071"/>
      <c r="Z38" s="1071"/>
      <c r="AA38" s="1071"/>
      <c r="AB38" s="1071"/>
      <c r="AC38" s="1098"/>
      <c r="AD38" s="1053"/>
      <c r="AE38" s="1071"/>
      <c r="AF38" s="1071"/>
      <c r="AG38" s="1071"/>
      <c r="AH38" s="1071"/>
      <c r="AI38" s="1071"/>
      <c r="AJ38" s="1098"/>
      <c r="AK38" s="1053"/>
      <c r="AL38" s="1071"/>
      <c r="AM38" s="1071"/>
      <c r="AN38" s="1071"/>
      <c r="AO38" s="1071"/>
      <c r="AP38" s="1071"/>
      <c r="AQ38" s="1098"/>
      <c r="AR38" s="1053"/>
      <c r="AS38" s="1071"/>
      <c r="AT38" s="1071"/>
      <c r="AU38" s="1071"/>
      <c r="AV38" s="1071"/>
      <c r="AW38" s="1071"/>
      <c r="AX38" s="1098"/>
      <c r="AY38" s="1172">
        <f t="shared" si="0"/>
        <v>0</v>
      </c>
      <c r="AZ38" s="1172"/>
      <c r="BA38" s="1175"/>
      <c r="BB38" s="1201">
        <f t="shared" si="1"/>
        <v>0</v>
      </c>
      <c r="BC38" s="1212"/>
      <c r="BD38" s="1218"/>
      <c r="BE38" s="1225"/>
      <c r="BF38" s="1240"/>
      <c r="BG38" s="1251"/>
      <c r="BH38" s="1225"/>
      <c r="BI38" s="1240"/>
      <c r="BJ38" s="1251"/>
      <c r="BK38" s="1278"/>
      <c r="BL38" s="1289"/>
      <c r="BM38" s="1289"/>
      <c r="BN38" s="1307"/>
      <c r="BO38" s="1322"/>
    </row>
    <row r="39" spans="2:96" ht="21" customHeight="1">
      <c r="B39" s="900"/>
      <c r="C39" s="915"/>
      <c r="D39" s="941"/>
      <c r="E39" s="941"/>
      <c r="F39" s="941"/>
      <c r="G39" s="941"/>
      <c r="H39" s="941"/>
      <c r="I39" s="947"/>
      <c r="J39" s="987"/>
      <c r="K39" s="941"/>
      <c r="L39" s="947"/>
      <c r="M39" s="987"/>
      <c r="N39" s="941"/>
      <c r="O39" s="947"/>
      <c r="P39" s="1011"/>
      <c r="Q39" s="1021"/>
      <c r="R39" s="1021"/>
      <c r="S39" s="1021"/>
      <c r="T39" s="1021"/>
      <c r="U39" s="1021"/>
      <c r="V39" s="1033"/>
      <c r="W39" s="1054"/>
      <c r="X39" s="1072"/>
      <c r="Y39" s="1072"/>
      <c r="Z39" s="1072"/>
      <c r="AA39" s="1072"/>
      <c r="AB39" s="1072"/>
      <c r="AC39" s="1099"/>
      <c r="AD39" s="1054"/>
      <c r="AE39" s="1072"/>
      <c r="AF39" s="1072"/>
      <c r="AG39" s="1072"/>
      <c r="AH39" s="1072"/>
      <c r="AI39" s="1072"/>
      <c r="AJ39" s="1099"/>
      <c r="AK39" s="1054"/>
      <c r="AL39" s="1072"/>
      <c r="AM39" s="1072"/>
      <c r="AN39" s="1072"/>
      <c r="AO39" s="1072"/>
      <c r="AP39" s="1072"/>
      <c r="AQ39" s="1099"/>
      <c r="AR39" s="1054"/>
      <c r="AS39" s="1072"/>
      <c r="AT39" s="1072"/>
      <c r="AU39" s="1072"/>
      <c r="AV39" s="1072"/>
      <c r="AW39" s="1072"/>
      <c r="AX39" s="1099"/>
      <c r="AY39" s="1173">
        <f t="shared" si="0"/>
        <v>0</v>
      </c>
      <c r="AZ39" s="1173"/>
      <c r="BA39" s="1176"/>
      <c r="BB39" s="1202">
        <f t="shared" si="1"/>
        <v>0</v>
      </c>
      <c r="BC39" s="1213"/>
      <c r="BD39" s="1219"/>
      <c r="BE39" s="1226"/>
      <c r="BF39" s="1241"/>
      <c r="BG39" s="1252"/>
      <c r="BH39" s="1226"/>
      <c r="BI39" s="1241"/>
      <c r="BJ39" s="1252"/>
      <c r="BK39" s="1083"/>
      <c r="BL39" s="1089"/>
      <c r="BM39" s="1089"/>
      <c r="BN39" s="1308"/>
      <c r="BO39" s="1322"/>
    </row>
    <row r="40" spans="2:96" ht="21" customHeight="1">
      <c r="B40" s="900"/>
      <c r="C40" s="915"/>
      <c r="D40" s="941"/>
      <c r="E40" s="941"/>
      <c r="F40" s="941"/>
      <c r="G40" s="941"/>
      <c r="H40" s="941"/>
      <c r="I40" s="947"/>
      <c r="J40" s="987"/>
      <c r="K40" s="941"/>
      <c r="L40" s="947"/>
      <c r="M40" s="987"/>
      <c r="N40" s="941"/>
      <c r="O40" s="947"/>
      <c r="P40" s="1011"/>
      <c r="Q40" s="1021"/>
      <c r="R40" s="1021"/>
      <c r="S40" s="1021"/>
      <c r="T40" s="1021"/>
      <c r="U40" s="1021"/>
      <c r="V40" s="1033"/>
      <c r="W40" s="1054"/>
      <c r="X40" s="1072"/>
      <c r="Y40" s="1072"/>
      <c r="Z40" s="1072"/>
      <c r="AA40" s="1072"/>
      <c r="AB40" s="1072"/>
      <c r="AC40" s="1099"/>
      <c r="AD40" s="1054"/>
      <c r="AE40" s="1072"/>
      <c r="AF40" s="1072"/>
      <c r="AG40" s="1072"/>
      <c r="AH40" s="1072"/>
      <c r="AI40" s="1072"/>
      <c r="AJ40" s="1099"/>
      <c r="AK40" s="1054"/>
      <c r="AL40" s="1072"/>
      <c r="AM40" s="1072"/>
      <c r="AN40" s="1072"/>
      <c r="AO40" s="1072"/>
      <c r="AP40" s="1072"/>
      <c r="AQ40" s="1099"/>
      <c r="AR40" s="1054"/>
      <c r="AS40" s="1072"/>
      <c r="AT40" s="1072"/>
      <c r="AU40" s="1072"/>
      <c r="AV40" s="1072"/>
      <c r="AW40" s="1072"/>
      <c r="AX40" s="1099"/>
      <c r="AY40" s="1173">
        <f t="shared" si="0"/>
        <v>0</v>
      </c>
      <c r="AZ40" s="1173"/>
      <c r="BA40" s="1176"/>
      <c r="BB40" s="1202">
        <f t="shared" si="1"/>
        <v>0</v>
      </c>
      <c r="BC40" s="1213"/>
      <c r="BD40" s="1219"/>
      <c r="BE40" s="1226"/>
      <c r="BF40" s="1241"/>
      <c r="BG40" s="1252"/>
      <c r="BH40" s="1226"/>
      <c r="BI40" s="1241"/>
      <c r="BJ40" s="1252"/>
      <c r="BK40" s="1083"/>
      <c r="BL40" s="1089"/>
      <c r="BM40" s="1089"/>
      <c r="BN40" s="1308"/>
      <c r="BO40" s="1322"/>
    </row>
    <row r="41" spans="2:96" ht="21" customHeight="1">
      <c r="B41" s="900"/>
      <c r="C41" s="915"/>
      <c r="D41" s="941"/>
      <c r="E41" s="941"/>
      <c r="F41" s="941"/>
      <c r="G41" s="941"/>
      <c r="H41" s="941"/>
      <c r="I41" s="947"/>
      <c r="J41" s="987"/>
      <c r="K41" s="941"/>
      <c r="L41" s="947"/>
      <c r="M41" s="987"/>
      <c r="N41" s="941"/>
      <c r="O41" s="947"/>
      <c r="P41" s="1011"/>
      <c r="Q41" s="1021"/>
      <c r="R41" s="1021"/>
      <c r="S41" s="1021"/>
      <c r="T41" s="1021"/>
      <c r="U41" s="1021"/>
      <c r="V41" s="1033"/>
      <c r="W41" s="1054"/>
      <c r="X41" s="1072"/>
      <c r="Y41" s="1072"/>
      <c r="Z41" s="1072"/>
      <c r="AA41" s="1072"/>
      <c r="AB41" s="1072"/>
      <c r="AC41" s="1099"/>
      <c r="AD41" s="1054"/>
      <c r="AE41" s="1072"/>
      <c r="AF41" s="1072"/>
      <c r="AG41" s="1072"/>
      <c r="AH41" s="1072"/>
      <c r="AI41" s="1072"/>
      <c r="AJ41" s="1099"/>
      <c r="AK41" s="1054"/>
      <c r="AL41" s="1072"/>
      <c r="AM41" s="1072"/>
      <c r="AN41" s="1072"/>
      <c r="AO41" s="1072"/>
      <c r="AP41" s="1072"/>
      <c r="AQ41" s="1099"/>
      <c r="AR41" s="1054"/>
      <c r="AS41" s="1072"/>
      <c r="AT41" s="1072"/>
      <c r="AU41" s="1072"/>
      <c r="AV41" s="1072"/>
      <c r="AW41" s="1072"/>
      <c r="AX41" s="1099"/>
      <c r="AY41" s="1173">
        <f t="shared" si="0"/>
        <v>0</v>
      </c>
      <c r="AZ41" s="1173"/>
      <c r="BA41" s="1176"/>
      <c r="BB41" s="1202">
        <f t="shared" si="1"/>
        <v>0</v>
      </c>
      <c r="BC41" s="1213"/>
      <c r="BD41" s="1219"/>
      <c r="BE41" s="1226"/>
      <c r="BF41" s="1241"/>
      <c r="BG41" s="1252"/>
      <c r="BH41" s="1226"/>
      <c r="BI41" s="1241"/>
      <c r="BJ41" s="1252"/>
      <c r="BK41" s="1083"/>
      <c r="BL41" s="1089"/>
      <c r="BM41" s="1089"/>
      <c r="BN41" s="1308"/>
      <c r="BO41" s="1322"/>
      <c r="CC41" s="1343"/>
      <c r="CD41" s="1139"/>
      <c r="CE41" s="1139"/>
      <c r="CF41" s="1139"/>
      <c r="CG41" s="1139"/>
      <c r="CH41" s="1139"/>
      <c r="CI41" s="1139"/>
      <c r="CJ41" s="1139"/>
      <c r="CK41" s="1139"/>
      <c r="CL41" s="1139"/>
      <c r="CM41" s="1139"/>
      <c r="CN41" s="1139"/>
      <c r="CO41" s="1139"/>
      <c r="CP41" s="1139"/>
      <c r="CQ41" s="1139"/>
      <c r="CR41" s="1139"/>
    </row>
    <row r="42" spans="2:96" ht="21" customHeight="1">
      <c r="B42" s="900"/>
      <c r="C42" s="915"/>
      <c r="D42" s="942"/>
      <c r="E42" s="942"/>
      <c r="F42" s="942"/>
      <c r="G42" s="942"/>
      <c r="H42" s="942"/>
      <c r="I42" s="982"/>
      <c r="J42" s="988"/>
      <c r="K42" s="942"/>
      <c r="L42" s="982"/>
      <c r="M42" s="988"/>
      <c r="N42" s="942"/>
      <c r="O42" s="982"/>
      <c r="P42" s="1011"/>
      <c r="Q42" s="1021"/>
      <c r="R42" s="1021"/>
      <c r="S42" s="1021"/>
      <c r="T42" s="1021"/>
      <c r="U42" s="1021"/>
      <c r="V42" s="1033"/>
      <c r="W42" s="1055"/>
      <c r="X42" s="1073"/>
      <c r="Y42" s="1073"/>
      <c r="Z42" s="1073"/>
      <c r="AA42" s="1073"/>
      <c r="AB42" s="1073"/>
      <c r="AC42" s="1100"/>
      <c r="AD42" s="1055"/>
      <c r="AE42" s="1073"/>
      <c r="AF42" s="1073"/>
      <c r="AG42" s="1073"/>
      <c r="AH42" s="1073"/>
      <c r="AI42" s="1073"/>
      <c r="AJ42" s="1100"/>
      <c r="AK42" s="1055"/>
      <c r="AL42" s="1073"/>
      <c r="AM42" s="1073"/>
      <c r="AN42" s="1073"/>
      <c r="AO42" s="1073"/>
      <c r="AP42" s="1073"/>
      <c r="AQ42" s="1100"/>
      <c r="AR42" s="1055"/>
      <c r="AS42" s="1073"/>
      <c r="AT42" s="1073"/>
      <c r="AU42" s="1073"/>
      <c r="AV42" s="1073"/>
      <c r="AW42" s="1073"/>
      <c r="AX42" s="1100"/>
      <c r="AY42" s="1174">
        <f t="shared" si="0"/>
        <v>0</v>
      </c>
      <c r="AZ42" s="1174"/>
      <c r="BA42" s="1179"/>
      <c r="BB42" s="1203">
        <f t="shared" si="1"/>
        <v>0</v>
      </c>
      <c r="BC42" s="1214"/>
      <c r="BD42" s="1220"/>
      <c r="BE42" s="1227"/>
      <c r="BF42" s="1242"/>
      <c r="BG42" s="1253"/>
      <c r="BH42" s="1227"/>
      <c r="BI42" s="1242"/>
      <c r="BJ42" s="1253"/>
      <c r="BK42" s="1081"/>
      <c r="BL42" s="1088"/>
      <c r="BM42" s="1088"/>
      <c r="BN42" s="1309"/>
      <c r="BO42" s="1322"/>
      <c r="CC42" s="1139"/>
      <c r="CD42" s="1139"/>
      <c r="CE42" s="1346"/>
      <c r="CF42" s="1346"/>
      <c r="CG42" s="1346"/>
      <c r="CH42" s="1346"/>
      <c r="CI42" s="1346"/>
      <c r="CJ42" s="1346"/>
      <c r="CK42" s="1349"/>
      <c r="CL42" s="1349"/>
      <c r="CM42" s="1349"/>
      <c r="CN42" s="1349"/>
      <c r="CO42" s="1349"/>
      <c r="CP42" s="1331"/>
      <c r="CQ42" s="1331"/>
      <c r="CR42" s="1331"/>
    </row>
    <row r="43" spans="2:96" ht="21" customHeight="1">
      <c r="B43" s="900"/>
      <c r="C43" s="916" t="s">
        <v>1295</v>
      </c>
      <c r="D43" s="943"/>
      <c r="E43" s="959"/>
      <c r="F43" s="959"/>
      <c r="G43" s="959"/>
      <c r="H43" s="959"/>
      <c r="I43" s="959"/>
      <c r="J43" s="959"/>
      <c r="K43" s="959"/>
      <c r="L43" s="959"/>
      <c r="M43" s="959"/>
      <c r="N43" s="959"/>
      <c r="O43" s="959"/>
      <c r="P43" s="1010"/>
      <c r="Q43" s="1020"/>
      <c r="R43" s="1020"/>
      <c r="S43" s="1020"/>
      <c r="T43" s="1020"/>
      <c r="U43" s="1020"/>
      <c r="V43" s="1032"/>
      <c r="W43" s="1053"/>
      <c r="X43" s="1071"/>
      <c r="Y43" s="1071"/>
      <c r="Z43" s="1071"/>
      <c r="AA43" s="1071"/>
      <c r="AB43" s="1071"/>
      <c r="AC43" s="1098"/>
      <c r="AD43" s="1053"/>
      <c r="AE43" s="1071"/>
      <c r="AF43" s="1071"/>
      <c r="AG43" s="1071"/>
      <c r="AH43" s="1071"/>
      <c r="AI43" s="1071"/>
      <c r="AJ43" s="1098"/>
      <c r="AK43" s="1053"/>
      <c r="AL43" s="1071"/>
      <c r="AM43" s="1071"/>
      <c r="AN43" s="1071"/>
      <c r="AO43" s="1071"/>
      <c r="AP43" s="1071"/>
      <c r="AQ43" s="1098"/>
      <c r="AR43" s="1060"/>
      <c r="AS43" s="1071"/>
      <c r="AT43" s="1071"/>
      <c r="AU43" s="1071"/>
      <c r="AV43" s="1071"/>
      <c r="AW43" s="1071"/>
      <c r="AX43" s="1098"/>
      <c r="AY43" s="1175">
        <f t="shared" si="0"/>
        <v>0</v>
      </c>
      <c r="AZ43" s="1191"/>
      <c r="BA43" s="1191"/>
      <c r="BB43" s="1204">
        <f t="shared" si="1"/>
        <v>0</v>
      </c>
      <c r="BC43" s="1204"/>
      <c r="BD43" s="1204"/>
      <c r="BE43" s="1228" t="e">
        <f>ROUNDDOWN(SUM(BB43:BD50)/AY60,1)</f>
        <v>#DIV/0!</v>
      </c>
      <c r="BF43" s="1243"/>
      <c r="BG43" s="1254"/>
      <c r="BH43" s="1258">
        <f>ROUNDDOWN(SUM(BB43:BD50)/40,1)</f>
        <v>0</v>
      </c>
      <c r="BI43" s="1265"/>
      <c r="BJ43" s="1271"/>
      <c r="BK43" s="1278"/>
      <c r="BL43" s="1289"/>
      <c r="BM43" s="1289"/>
      <c r="BN43" s="1307"/>
      <c r="BO43" s="1322"/>
      <c r="BP43" s="1324"/>
      <c r="CC43" s="1139"/>
      <c r="CD43" s="1139"/>
      <c r="CE43" s="1346"/>
      <c r="CF43" s="1346"/>
      <c r="CG43" s="1346"/>
      <c r="CH43" s="1346"/>
      <c r="CI43" s="1346"/>
      <c r="CJ43" s="1346"/>
      <c r="CK43" s="1349"/>
      <c r="CL43" s="1349"/>
      <c r="CM43" s="1349"/>
      <c r="CN43" s="1349"/>
      <c r="CO43" s="1349"/>
      <c r="CP43" s="1331"/>
      <c r="CQ43" s="1331"/>
      <c r="CR43" s="1331"/>
    </row>
    <row r="44" spans="2:96" ht="21" customHeight="1">
      <c r="B44" s="900"/>
      <c r="C44" s="900"/>
      <c r="D44" s="944"/>
      <c r="E44" s="960"/>
      <c r="F44" s="960"/>
      <c r="G44" s="960"/>
      <c r="H44" s="960"/>
      <c r="I44" s="960"/>
      <c r="J44" s="960"/>
      <c r="K44" s="960"/>
      <c r="L44" s="960"/>
      <c r="M44" s="960"/>
      <c r="N44" s="960"/>
      <c r="O44" s="960"/>
      <c r="P44" s="1011"/>
      <c r="Q44" s="1021"/>
      <c r="R44" s="1021"/>
      <c r="S44" s="1021"/>
      <c r="T44" s="1021"/>
      <c r="U44" s="1021"/>
      <c r="V44" s="1033"/>
      <c r="W44" s="1054"/>
      <c r="X44" s="1072"/>
      <c r="Y44" s="1072"/>
      <c r="Z44" s="1072"/>
      <c r="AA44" s="1072"/>
      <c r="AB44" s="1072"/>
      <c r="AC44" s="1099"/>
      <c r="AD44" s="1054"/>
      <c r="AE44" s="1072"/>
      <c r="AF44" s="1072"/>
      <c r="AG44" s="1072"/>
      <c r="AH44" s="1072"/>
      <c r="AI44" s="1072"/>
      <c r="AJ44" s="1099"/>
      <c r="AK44" s="1054"/>
      <c r="AL44" s="1072"/>
      <c r="AM44" s="1072"/>
      <c r="AN44" s="1072"/>
      <c r="AO44" s="1072"/>
      <c r="AP44" s="1072"/>
      <c r="AQ44" s="1099"/>
      <c r="AR44" s="1061"/>
      <c r="AS44" s="1072"/>
      <c r="AT44" s="1072"/>
      <c r="AU44" s="1072"/>
      <c r="AV44" s="1072"/>
      <c r="AW44" s="1072"/>
      <c r="AX44" s="1099"/>
      <c r="AY44" s="1176">
        <f t="shared" si="0"/>
        <v>0</v>
      </c>
      <c r="AZ44" s="1192"/>
      <c r="BA44" s="1192"/>
      <c r="BB44" s="1205">
        <f t="shared" si="1"/>
        <v>0</v>
      </c>
      <c r="BC44" s="1205"/>
      <c r="BD44" s="1205"/>
      <c r="BE44" s="1229"/>
      <c r="BF44" s="1244"/>
      <c r="BG44" s="1255"/>
      <c r="BH44" s="1259"/>
      <c r="BI44" s="1266"/>
      <c r="BJ44" s="1272"/>
      <c r="BK44" s="1083"/>
      <c r="BL44" s="1089"/>
      <c r="BM44" s="1089"/>
      <c r="BN44" s="1308"/>
      <c r="BO44" s="1322"/>
      <c r="CC44" s="1139"/>
      <c r="CD44" s="1139"/>
      <c r="CE44" s="1346"/>
      <c r="CF44" s="1346"/>
      <c r="CG44" s="1346"/>
      <c r="CH44" s="1346"/>
      <c r="CI44" s="1346"/>
      <c r="CJ44" s="1346"/>
      <c r="CK44" s="1349"/>
      <c r="CL44" s="1349"/>
      <c r="CM44" s="1349"/>
      <c r="CN44" s="1349"/>
      <c r="CO44" s="1349"/>
      <c r="CP44" s="1331"/>
      <c r="CQ44" s="1331"/>
      <c r="CR44" s="1331"/>
    </row>
    <row r="45" spans="2:96" ht="21" customHeight="1">
      <c r="B45" s="900"/>
      <c r="C45" s="900"/>
      <c r="D45" s="944"/>
      <c r="E45" s="960"/>
      <c r="F45" s="960"/>
      <c r="G45" s="960"/>
      <c r="H45" s="960"/>
      <c r="I45" s="960"/>
      <c r="J45" s="960"/>
      <c r="K45" s="960"/>
      <c r="L45" s="960"/>
      <c r="M45" s="960"/>
      <c r="N45" s="960"/>
      <c r="O45" s="960"/>
      <c r="P45" s="1011"/>
      <c r="Q45" s="1021"/>
      <c r="R45" s="1021"/>
      <c r="S45" s="1021"/>
      <c r="T45" s="1021"/>
      <c r="U45" s="1021"/>
      <c r="V45" s="1033"/>
      <c r="W45" s="1054"/>
      <c r="X45" s="1072"/>
      <c r="Y45" s="1072"/>
      <c r="Z45" s="1072"/>
      <c r="AA45" s="1072"/>
      <c r="AB45" s="1072"/>
      <c r="AC45" s="1099"/>
      <c r="AD45" s="1054"/>
      <c r="AE45" s="1072"/>
      <c r="AF45" s="1072"/>
      <c r="AG45" s="1072"/>
      <c r="AH45" s="1072"/>
      <c r="AI45" s="1072"/>
      <c r="AJ45" s="1099"/>
      <c r="AK45" s="1054"/>
      <c r="AL45" s="1072"/>
      <c r="AM45" s="1072"/>
      <c r="AN45" s="1072"/>
      <c r="AO45" s="1072"/>
      <c r="AP45" s="1072"/>
      <c r="AQ45" s="1099"/>
      <c r="AR45" s="1061"/>
      <c r="AS45" s="1072"/>
      <c r="AT45" s="1072"/>
      <c r="AU45" s="1072"/>
      <c r="AV45" s="1072"/>
      <c r="AW45" s="1072"/>
      <c r="AX45" s="1099"/>
      <c r="AY45" s="1176">
        <f t="shared" si="0"/>
        <v>0</v>
      </c>
      <c r="AZ45" s="1192"/>
      <c r="BA45" s="1192"/>
      <c r="BB45" s="1205">
        <f t="shared" si="1"/>
        <v>0</v>
      </c>
      <c r="BC45" s="1205"/>
      <c r="BD45" s="1205"/>
      <c r="BE45" s="1229"/>
      <c r="BF45" s="1244"/>
      <c r="BG45" s="1255"/>
      <c r="BH45" s="1259"/>
      <c r="BI45" s="1266"/>
      <c r="BJ45" s="1272"/>
      <c r="BK45" s="1083"/>
      <c r="BL45" s="1089"/>
      <c r="BM45" s="1089"/>
      <c r="BN45" s="1308"/>
      <c r="BO45" s="1322"/>
      <c r="CC45" s="1344"/>
      <c r="CD45" s="1139"/>
      <c r="CE45" s="1346"/>
      <c r="CF45" s="1346"/>
      <c r="CG45" s="1346"/>
      <c r="CH45" s="1346"/>
      <c r="CI45" s="1346"/>
      <c r="CJ45" s="1346"/>
      <c r="CK45" s="1349"/>
      <c r="CL45" s="1349"/>
      <c r="CM45" s="1349"/>
      <c r="CN45" s="1349"/>
      <c r="CO45" s="1349"/>
      <c r="CP45" s="1331"/>
      <c r="CQ45" s="1331"/>
      <c r="CR45" s="1331"/>
    </row>
    <row r="46" spans="2:96" ht="21" customHeight="1">
      <c r="B46" s="900"/>
      <c r="C46" s="900"/>
      <c r="D46" s="944"/>
      <c r="E46" s="960"/>
      <c r="F46" s="960"/>
      <c r="G46" s="960"/>
      <c r="H46" s="960"/>
      <c r="I46" s="960"/>
      <c r="J46" s="960"/>
      <c r="K46" s="960"/>
      <c r="L46" s="960"/>
      <c r="M46" s="960"/>
      <c r="N46" s="960"/>
      <c r="O46" s="960"/>
      <c r="P46" s="1011"/>
      <c r="Q46" s="1021"/>
      <c r="R46" s="1021"/>
      <c r="S46" s="1021"/>
      <c r="T46" s="1021"/>
      <c r="U46" s="1021"/>
      <c r="V46" s="1033"/>
      <c r="W46" s="1054"/>
      <c r="X46" s="1072"/>
      <c r="Y46" s="1072"/>
      <c r="Z46" s="1072"/>
      <c r="AA46" s="1072"/>
      <c r="AB46" s="1072"/>
      <c r="AC46" s="1099"/>
      <c r="AD46" s="1054"/>
      <c r="AE46" s="1072"/>
      <c r="AF46" s="1072"/>
      <c r="AG46" s="1072"/>
      <c r="AH46" s="1072"/>
      <c r="AI46" s="1072"/>
      <c r="AJ46" s="1099"/>
      <c r="AK46" s="1054"/>
      <c r="AL46" s="1072"/>
      <c r="AM46" s="1072"/>
      <c r="AN46" s="1072"/>
      <c r="AO46" s="1072"/>
      <c r="AP46" s="1072"/>
      <c r="AQ46" s="1099"/>
      <c r="AR46" s="1061"/>
      <c r="AS46" s="1072"/>
      <c r="AT46" s="1072"/>
      <c r="AU46" s="1072"/>
      <c r="AV46" s="1072"/>
      <c r="AW46" s="1072"/>
      <c r="AX46" s="1099"/>
      <c r="AY46" s="1176">
        <f t="shared" si="0"/>
        <v>0</v>
      </c>
      <c r="AZ46" s="1192"/>
      <c r="BA46" s="1192"/>
      <c r="BB46" s="1205">
        <f t="shared" si="1"/>
        <v>0</v>
      </c>
      <c r="BC46" s="1205"/>
      <c r="BD46" s="1205"/>
      <c r="BE46" s="1229"/>
      <c r="BF46" s="1244"/>
      <c r="BG46" s="1255"/>
      <c r="BH46" s="1259"/>
      <c r="BI46" s="1266"/>
      <c r="BJ46" s="1272"/>
      <c r="BK46" s="1081"/>
      <c r="BL46" s="1088"/>
      <c r="BM46" s="1088"/>
      <c r="BN46" s="1309"/>
      <c r="BO46" s="1322"/>
    </row>
    <row r="47" spans="2:96" ht="21" customHeight="1">
      <c r="B47" s="900"/>
      <c r="C47" s="900"/>
      <c r="D47" s="944"/>
      <c r="E47" s="960"/>
      <c r="F47" s="960"/>
      <c r="G47" s="960"/>
      <c r="H47" s="960"/>
      <c r="I47" s="960"/>
      <c r="J47" s="960"/>
      <c r="K47" s="960"/>
      <c r="L47" s="960"/>
      <c r="M47" s="960"/>
      <c r="N47" s="960"/>
      <c r="O47" s="960"/>
      <c r="P47" s="1011"/>
      <c r="Q47" s="1021"/>
      <c r="R47" s="1021"/>
      <c r="S47" s="1021"/>
      <c r="T47" s="1021"/>
      <c r="U47" s="1021"/>
      <c r="V47" s="1033"/>
      <c r="W47" s="1054"/>
      <c r="X47" s="1072"/>
      <c r="Y47" s="1072"/>
      <c r="Z47" s="1072"/>
      <c r="AA47" s="1072"/>
      <c r="AB47" s="1072"/>
      <c r="AC47" s="1099"/>
      <c r="AD47" s="1054"/>
      <c r="AE47" s="1072"/>
      <c r="AF47" s="1072"/>
      <c r="AG47" s="1072"/>
      <c r="AH47" s="1072"/>
      <c r="AI47" s="1072"/>
      <c r="AJ47" s="1099"/>
      <c r="AK47" s="1054"/>
      <c r="AL47" s="1072"/>
      <c r="AM47" s="1072"/>
      <c r="AN47" s="1072"/>
      <c r="AO47" s="1072"/>
      <c r="AP47" s="1072"/>
      <c r="AQ47" s="1099"/>
      <c r="AR47" s="1061"/>
      <c r="AS47" s="1072"/>
      <c r="AT47" s="1072"/>
      <c r="AU47" s="1072"/>
      <c r="AV47" s="1072"/>
      <c r="AW47" s="1072"/>
      <c r="AX47" s="1099"/>
      <c r="AY47" s="1176">
        <f t="shared" si="0"/>
        <v>0</v>
      </c>
      <c r="AZ47" s="1192"/>
      <c r="BA47" s="1192"/>
      <c r="BB47" s="1205">
        <f t="shared" si="1"/>
        <v>0</v>
      </c>
      <c r="BC47" s="1205"/>
      <c r="BD47" s="1205"/>
      <c r="BE47" s="1229"/>
      <c r="BF47" s="1244"/>
      <c r="BG47" s="1255"/>
      <c r="BH47" s="1259"/>
      <c r="BI47" s="1266"/>
      <c r="BJ47" s="1272"/>
      <c r="BK47" s="1083"/>
      <c r="BL47" s="1089"/>
      <c r="BM47" s="1089"/>
      <c r="BN47" s="1308"/>
      <c r="BO47" s="1322"/>
    </row>
    <row r="48" spans="2:96" ht="21" customHeight="1">
      <c r="B48" s="900"/>
      <c r="C48" s="900"/>
      <c r="D48" s="944"/>
      <c r="E48" s="960"/>
      <c r="F48" s="960"/>
      <c r="G48" s="960"/>
      <c r="H48" s="960"/>
      <c r="I48" s="960"/>
      <c r="J48" s="960"/>
      <c r="K48" s="960"/>
      <c r="L48" s="960"/>
      <c r="M48" s="960"/>
      <c r="N48" s="960"/>
      <c r="O48" s="960"/>
      <c r="P48" s="1011"/>
      <c r="Q48" s="1021"/>
      <c r="R48" s="1021"/>
      <c r="S48" s="1021"/>
      <c r="T48" s="1021"/>
      <c r="U48" s="1021"/>
      <c r="V48" s="1033"/>
      <c r="W48" s="1054"/>
      <c r="X48" s="1072"/>
      <c r="Y48" s="1072"/>
      <c r="Z48" s="1072"/>
      <c r="AA48" s="1072"/>
      <c r="AB48" s="1072"/>
      <c r="AC48" s="1099"/>
      <c r="AD48" s="1054"/>
      <c r="AE48" s="1072"/>
      <c r="AF48" s="1072"/>
      <c r="AG48" s="1072"/>
      <c r="AH48" s="1072"/>
      <c r="AI48" s="1072"/>
      <c r="AJ48" s="1099"/>
      <c r="AK48" s="1054"/>
      <c r="AL48" s="1072"/>
      <c r="AM48" s="1072"/>
      <c r="AN48" s="1072"/>
      <c r="AO48" s="1072"/>
      <c r="AP48" s="1072"/>
      <c r="AQ48" s="1099"/>
      <c r="AR48" s="1061"/>
      <c r="AS48" s="1072"/>
      <c r="AT48" s="1072"/>
      <c r="AU48" s="1072"/>
      <c r="AV48" s="1072"/>
      <c r="AW48" s="1072"/>
      <c r="AX48" s="1099"/>
      <c r="AY48" s="1176">
        <f t="shared" si="0"/>
        <v>0</v>
      </c>
      <c r="AZ48" s="1192"/>
      <c r="BA48" s="1192"/>
      <c r="BB48" s="1205">
        <f t="shared" si="1"/>
        <v>0</v>
      </c>
      <c r="BC48" s="1205"/>
      <c r="BD48" s="1205"/>
      <c r="BE48" s="1229"/>
      <c r="BF48" s="1244"/>
      <c r="BG48" s="1255"/>
      <c r="BH48" s="1259"/>
      <c r="BI48" s="1266"/>
      <c r="BJ48" s="1272"/>
      <c r="BK48" s="1083"/>
      <c r="BL48" s="1089"/>
      <c r="BM48" s="1089"/>
      <c r="BN48" s="1308"/>
      <c r="BO48" s="1322"/>
    </row>
    <row r="49" spans="2:85" ht="21" customHeight="1">
      <c r="B49" s="900"/>
      <c r="C49" s="900"/>
      <c r="D49" s="944"/>
      <c r="E49" s="960"/>
      <c r="F49" s="960"/>
      <c r="G49" s="960"/>
      <c r="H49" s="960"/>
      <c r="I49" s="960"/>
      <c r="J49" s="960"/>
      <c r="K49" s="960"/>
      <c r="L49" s="960"/>
      <c r="M49" s="960"/>
      <c r="N49" s="960"/>
      <c r="O49" s="960"/>
      <c r="P49" s="1011"/>
      <c r="Q49" s="1021"/>
      <c r="R49" s="1021"/>
      <c r="S49" s="1021"/>
      <c r="T49" s="1021"/>
      <c r="U49" s="1021"/>
      <c r="V49" s="1033"/>
      <c r="W49" s="1054"/>
      <c r="X49" s="1072"/>
      <c r="Y49" s="1072"/>
      <c r="Z49" s="1072"/>
      <c r="AA49" s="1072"/>
      <c r="AB49" s="1072"/>
      <c r="AC49" s="1099"/>
      <c r="AD49" s="1054"/>
      <c r="AE49" s="1072"/>
      <c r="AF49" s="1072"/>
      <c r="AG49" s="1072"/>
      <c r="AH49" s="1072"/>
      <c r="AI49" s="1072"/>
      <c r="AJ49" s="1099"/>
      <c r="AK49" s="1054"/>
      <c r="AL49" s="1072"/>
      <c r="AM49" s="1072"/>
      <c r="AN49" s="1072"/>
      <c r="AO49" s="1072"/>
      <c r="AP49" s="1072"/>
      <c r="AQ49" s="1099"/>
      <c r="AR49" s="1061"/>
      <c r="AS49" s="1072"/>
      <c r="AT49" s="1072"/>
      <c r="AU49" s="1072"/>
      <c r="AV49" s="1072"/>
      <c r="AW49" s="1072"/>
      <c r="AX49" s="1099"/>
      <c r="AY49" s="1176">
        <f t="shared" si="0"/>
        <v>0</v>
      </c>
      <c r="AZ49" s="1192"/>
      <c r="BA49" s="1192"/>
      <c r="BB49" s="1205">
        <f t="shared" si="1"/>
        <v>0</v>
      </c>
      <c r="BC49" s="1205"/>
      <c r="BD49" s="1205"/>
      <c r="BE49" s="1229"/>
      <c r="BF49" s="1244"/>
      <c r="BG49" s="1255"/>
      <c r="BH49" s="1259"/>
      <c r="BI49" s="1266"/>
      <c r="BJ49" s="1272"/>
      <c r="BK49" s="1083"/>
      <c r="BL49" s="1089"/>
      <c r="BM49" s="1089"/>
      <c r="BN49" s="1308"/>
      <c r="BO49" s="1322"/>
    </row>
    <row r="50" spans="2:85" ht="21" customHeight="1">
      <c r="B50" s="900"/>
      <c r="C50" s="900"/>
      <c r="D50" s="945"/>
      <c r="E50" s="961"/>
      <c r="F50" s="961"/>
      <c r="G50" s="961"/>
      <c r="H50" s="961"/>
      <c r="I50" s="961"/>
      <c r="J50" s="961"/>
      <c r="K50" s="961"/>
      <c r="L50" s="961"/>
      <c r="M50" s="961"/>
      <c r="N50" s="961"/>
      <c r="O50" s="961"/>
      <c r="P50" s="1012"/>
      <c r="Q50" s="1022"/>
      <c r="R50" s="1022"/>
      <c r="S50" s="1022"/>
      <c r="T50" s="1022"/>
      <c r="U50" s="1022"/>
      <c r="V50" s="1034"/>
      <c r="W50" s="1056"/>
      <c r="X50" s="1074"/>
      <c r="Y50" s="1074"/>
      <c r="Z50" s="1074"/>
      <c r="AA50" s="1074"/>
      <c r="AB50" s="1074"/>
      <c r="AC50" s="1101"/>
      <c r="AD50" s="1056"/>
      <c r="AE50" s="1074"/>
      <c r="AF50" s="1074"/>
      <c r="AG50" s="1074"/>
      <c r="AH50" s="1074"/>
      <c r="AI50" s="1074"/>
      <c r="AJ50" s="1101"/>
      <c r="AK50" s="1056"/>
      <c r="AL50" s="1074"/>
      <c r="AM50" s="1074"/>
      <c r="AN50" s="1074"/>
      <c r="AO50" s="1074"/>
      <c r="AP50" s="1074"/>
      <c r="AQ50" s="1101"/>
      <c r="AR50" s="1063"/>
      <c r="AS50" s="1074"/>
      <c r="AT50" s="1074"/>
      <c r="AU50" s="1074"/>
      <c r="AV50" s="1074"/>
      <c r="AW50" s="1074"/>
      <c r="AX50" s="1101"/>
      <c r="AY50" s="1177">
        <f t="shared" si="0"/>
        <v>0</v>
      </c>
      <c r="AZ50" s="1193"/>
      <c r="BA50" s="1193"/>
      <c r="BB50" s="1206">
        <f t="shared" si="1"/>
        <v>0</v>
      </c>
      <c r="BC50" s="1206"/>
      <c r="BD50" s="1206"/>
      <c r="BE50" s="1230"/>
      <c r="BF50" s="1245"/>
      <c r="BG50" s="1256"/>
      <c r="BH50" s="1260"/>
      <c r="BI50" s="1267"/>
      <c r="BJ50" s="1273"/>
      <c r="BK50" s="1279"/>
      <c r="BL50" s="1290"/>
      <c r="BM50" s="1290"/>
      <c r="BN50" s="1310"/>
      <c r="BO50" s="1322"/>
    </row>
    <row r="51" spans="2:85" ht="21" customHeight="1">
      <c r="B51" s="900"/>
      <c r="C51" s="917" t="s">
        <v>432</v>
      </c>
      <c r="D51" s="946"/>
      <c r="E51" s="959"/>
      <c r="F51" s="959"/>
      <c r="G51" s="959"/>
      <c r="H51" s="959"/>
      <c r="I51" s="959"/>
      <c r="J51" s="959"/>
      <c r="K51" s="959"/>
      <c r="L51" s="959"/>
      <c r="M51" s="959"/>
      <c r="N51" s="959"/>
      <c r="O51" s="959"/>
      <c r="P51" s="1010"/>
      <c r="Q51" s="1020"/>
      <c r="R51" s="1020"/>
      <c r="S51" s="1020"/>
      <c r="T51" s="1020"/>
      <c r="U51" s="1020"/>
      <c r="V51" s="1032"/>
      <c r="W51" s="1057"/>
      <c r="X51" s="1075"/>
      <c r="Y51" s="1075"/>
      <c r="Z51" s="1075"/>
      <c r="AA51" s="1075"/>
      <c r="AB51" s="1075"/>
      <c r="AC51" s="1102"/>
      <c r="AD51" s="1057"/>
      <c r="AE51" s="1075"/>
      <c r="AF51" s="1075"/>
      <c r="AG51" s="1075"/>
      <c r="AH51" s="1075"/>
      <c r="AI51" s="1075"/>
      <c r="AJ51" s="1102"/>
      <c r="AK51" s="1057"/>
      <c r="AL51" s="1075"/>
      <c r="AM51" s="1075"/>
      <c r="AN51" s="1075"/>
      <c r="AO51" s="1075"/>
      <c r="AP51" s="1075"/>
      <c r="AQ51" s="1102"/>
      <c r="AR51" s="1057"/>
      <c r="AS51" s="1075"/>
      <c r="AT51" s="1075"/>
      <c r="AU51" s="1075"/>
      <c r="AV51" s="1075"/>
      <c r="AW51" s="1075"/>
      <c r="AX51" s="1102"/>
      <c r="AY51" s="1178">
        <f t="shared" si="0"/>
        <v>0</v>
      </c>
      <c r="AZ51" s="1194"/>
      <c r="BA51" s="1194"/>
      <c r="BB51" s="1207">
        <f t="shared" si="1"/>
        <v>0</v>
      </c>
      <c r="BC51" s="1207"/>
      <c r="BD51" s="1207"/>
      <c r="BE51" s="1229" t="e">
        <f>ROUNDDOWN(SUM(BB51:BD57)/AY60,1)</f>
        <v>#DIV/0!</v>
      </c>
      <c r="BF51" s="1244"/>
      <c r="BG51" s="1255"/>
      <c r="BH51" s="1261">
        <f>ROUNDDOWN(SUM(BB51:BD57)/40,1)</f>
        <v>0</v>
      </c>
      <c r="BI51" s="1268"/>
      <c r="BJ51" s="1274"/>
      <c r="BK51" s="1280"/>
      <c r="BL51" s="1291"/>
      <c r="BM51" s="1291"/>
      <c r="BN51" s="1311"/>
      <c r="BO51" s="1322"/>
    </row>
    <row r="52" spans="2:85" ht="21" customHeight="1">
      <c r="B52" s="900"/>
      <c r="C52" s="918"/>
      <c r="D52" s="947"/>
      <c r="E52" s="960"/>
      <c r="F52" s="960"/>
      <c r="G52" s="960"/>
      <c r="H52" s="960"/>
      <c r="I52" s="960"/>
      <c r="J52" s="960"/>
      <c r="K52" s="960"/>
      <c r="L52" s="960"/>
      <c r="M52" s="960"/>
      <c r="N52" s="960"/>
      <c r="O52" s="960"/>
      <c r="P52" s="1011"/>
      <c r="Q52" s="1021"/>
      <c r="R52" s="1021"/>
      <c r="S52" s="1021"/>
      <c r="T52" s="1021"/>
      <c r="U52" s="1021"/>
      <c r="V52" s="1033"/>
      <c r="W52" s="1054"/>
      <c r="X52" s="1072"/>
      <c r="Y52" s="1072"/>
      <c r="Z52" s="1072"/>
      <c r="AA52" s="1072"/>
      <c r="AB52" s="1072"/>
      <c r="AC52" s="1099"/>
      <c r="AD52" s="1054"/>
      <c r="AE52" s="1072"/>
      <c r="AF52" s="1072"/>
      <c r="AG52" s="1072"/>
      <c r="AH52" s="1072"/>
      <c r="AI52" s="1072"/>
      <c r="AJ52" s="1099"/>
      <c r="AK52" s="1054"/>
      <c r="AL52" s="1072"/>
      <c r="AM52" s="1072"/>
      <c r="AN52" s="1072"/>
      <c r="AO52" s="1072"/>
      <c r="AP52" s="1072"/>
      <c r="AQ52" s="1099"/>
      <c r="AR52" s="1054"/>
      <c r="AS52" s="1072"/>
      <c r="AT52" s="1072"/>
      <c r="AU52" s="1072"/>
      <c r="AV52" s="1072"/>
      <c r="AW52" s="1072"/>
      <c r="AX52" s="1099"/>
      <c r="AY52" s="1176">
        <f t="shared" si="0"/>
        <v>0</v>
      </c>
      <c r="AZ52" s="1192"/>
      <c r="BA52" s="1192"/>
      <c r="BB52" s="1205">
        <f t="shared" si="1"/>
        <v>0</v>
      </c>
      <c r="BC52" s="1205"/>
      <c r="BD52" s="1205"/>
      <c r="BE52" s="1229"/>
      <c r="BF52" s="1244"/>
      <c r="BG52" s="1255"/>
      <c r="BH52" s="1261"/>
      <c r="BI52" s="1268"/>
      <c r="BJ52" s="1274"/>
      <c r="BK52" s="1281"/>
      <c r="BL52" s="1281"/>
      <c r="BM52" s="1281"/>
      <c r="BN52" s="1312"/>
      <c r="BO52" s="1322"/>
    </row>
    <row r="53" spans="2:85" ht="21" customHeight="1">
      <c r="B53" s="900"/>
      <c r="C53" s="918"/>
      <c r="D53" s="947"/>
      <c r="E53" s="960"/>
      <c r="F53" s="960"/>
      <c r="G53" s="960"/>
      <c r="H53" s="960"/>
      <c r="I53" s="960"/>
      <c r="J53" s="960"/>
      <c r="K53" s="960"/>
      <c r="L53" s="960"/>
      <c r="M53" s="960"/>
      <c r="N53" s="960"/>
      <c r="O53" s="960"/>
      <c r="P53" s="1011"/>
      <c r="Q53" s="1021"/>
      <c r="R53" s="1021"/>
      <c r="S53" s="1021"/>
      <c r="T53" s="1021"/>
      <c r="U53" s="1021"/>
      <c r="V53" s="1033"/>
      <c r="W53" s="1054"/>
      <c r="X53" s="1072"/>
      <c r="Y53" s="1072"/>
      <c r="Z53" s="1072"/>
      <c r="AA53" s="1072"/>
      <c r="AB53" s="1072"/>
      <c r="AC53" s="1099"/>
      <c r="AD53" s="1054"/>
      <c r="AE53" s="1072"/>
      <c r="AF53" s="1072"/>
      <c r="AG53" s="1072"/>
      <c r="AH53" s="1072"/>
      <c r="AI53" s="1072"/>
      <c r="AJ53" s="1099"/>
      <c r="AK53" s="1054"/>
      <c r="AL53" s="1072"/>
      <c r="AM53" s="1072"/>
      <c r="AN53" s="1072"/>
      <c r="AO53" s="1072"/>
      <c r="AP53" s="1072"/>
      <c r="AQ53" s="1099"/>
      <c r="AR53" s="1054"/>
      <c r="AS53" s="1072"/>
      <c r="AT53" s="1072"/>
      <c r="AU53" s="1072"/>
      <c r="AV53" s="1072"/>
      <c r="AW53" s="1072"/>
      <c r="AX53" s="1099"/>
      <c r="AY53" s="1176">
        <f t="shared" si="0"/>
        <v>0</v>
      </c>
      <c r="AZ53" s="1192"/>
      <c r="BA53" s="1192"/>
      <c r="BB53" s="1205">
        <f t="shared" si="1"/>
        <v>0</v>
      </c>
      <c r="BC53" s="1205"/>
      <c r="BD53" s="1205"/>
      <c r="BE53" s="1229"/>
      <c r="BF53" s="1244"/>
      <c r="BG53" s="1255"/>
      <c r="BH53" s="1261"/>
      <c r="BI53" s="1268"/>
      <c r="BJ53" s="1274"/>
      <c r="BK53" s="1281"/>
      <c r="BL53" s="1281"/>
      <c r="BM53" s="1281"/>
      <c r="BN53" s="1312"/>
      <c r="BO53" s="1322"/>
    </row>
    <row r="54" spans="2:85" ht="21" customHeight="1">
      <c r="B54" s="900"/>
      <c r="C54" s="918"/>
      <c r="D54" s="947"/>
      <c r="E54" s="960"/>
      <c r="F54" s="960"/>
      <c r="G54" s="960"/>
      <c r="H54" s="960"/>
      <c r="I54" s="960"/>
      <c r="J54" s="960"/>
      <c r="K54" s="960"/>
      <c r="L54" s="960"/>
      <c r="M54" s="960"/>
      <c r="N54" s="960"/>
      <c r="O54" s="960"/>
      <c r="P54" s="1011"/>
      <c r="Q54" s="1021"/>
      <c r="R54" s="1021"/>
      <c r="S54" s="1021"/>
      <c r="T54" s="1021"/>
      <c r="U54" s="1021"/>
      <c r="V54" s="1033"/>
      <c r="W54" s="1054"/>
      <c r="X54" s="1072"/>
      <c r="Y54" s="1072"/>
      <c r="Z54" s="1072"/>
      <c r="AA54" s="1072"/>
      <c r="AB54" s="1072"/>
      <c r="AC54" s="1099"/>
      <c r="AD54" s="1054"/>
      <c r="AE54" s="1072"/>
      <c r="AF54" s="1072"/>
      <c r="AG54" s="1072"/>
      <c r="AH54" s="1072"/>
      <c r="AI54" s="1072"/>
      <c r="AJ54" s="1099"/>
      <c r="AK54" s="1054"/>
      <c r="AL54" s="1072"/>
      <c r="AM54" s="1072"/>
      <c r="AN54" s="1072"/>
      <c r="AO54" s="1072"/>
      <c r="AP54" s="1072"/>
      <c r="AQ54" s="1099"/>
      <c r="AR54" s="1054"/>
      <c r="AS54" s="1072"/>
      <c r="AT54" s="1072"/>
      <c r="AU54" s="1072"/>
      <c r="AV54" s="1072"/>
      <c r="AW54" s="1072"/>
      <c r="AX54" s="1099"/>
      <c r="AY54" s="1176">
        <f t="shared" si="0"/>
        <v>0</v>
      </c>
      <c r="AZ54" s="1192"/>
      <c r="BA54" s="1192"/>
      <c r="BB54" s="1205">
        <f t="shared" si="1"/>
        <v>0</v>
      </c>
      <c r="BC54" s="1205"/>
      <c r="BD54" s="1205"/>
      <c r="BE54" s="1229"/>
      <c r="BF54" s="1244"/>
      <c r="BG54" s="1255"/>
      <c r="BH54" s="1261"/>
      <c r="BI54" s="1268"/>
      <c r="BJ54" s="1274"/>
      <c r="BK54" s="1281"/>
      <c r="BL54" s="1281"/>
      <c r="BM54" s="1281"/>
      <c r="BN54" s="1312"/>
    </row>
    <row r="55" spans="2:85" ht="21" customHeight="1">
      <c r="B55" s="900"/>
      <c r="C55" s="918"/>
      <c r="D55" s="947"/>
      <c r="E55" s="960"/>
      <c r="F55" s="960"/>
      <c r="G55" s="960"/>
      <c r="H55" s="960"/>
      <c r="I55" s="960"/>
      <c r="J55" s="960"/>
      <c r="K55" s="960"/>
      <c r="L55" s="960"/>
      <c r="M55" s="960"/>
      <c r="N55" s="960"/>
      <c r="O55" s="960"/>
      <c r="P55" s="1011"/>
      <c r="Q55" s="1021"/>
      <c r="R55" s="1021"/>
      <c r="S55" s="1021"/>
      <c r="T55" s="1021"/>
      <c r="U55" s="1021"/>
      <c r="V55" s="1033"/>
      <c r="W55" s="1054"/>
      <c r="X55" s="1072"/>
      <c r="Y55" s="1072"/>
      <c r="Z55" s="1072"/>
      <c r="AA55" s="1072"/>
      <c r="AB55" s="1072"/>
      <c r="AC55" s="1099"/>
      <c r="AD55" s="1054"/>
      <c r="AE55" s="1072"/>
      <c r="AF55" s="1072"/>
      <c r="AG55" s="1072"/>
      <c r="AH55" s="1072"/>
      <c r="AI55" s="1072"/>
      <c r="AJ55" s="1099"/>
      <c r="AK55" s="1054"/>
      <c r="AL55" s="1072"/>
      <c r="AM55" s="1072"/>
      <c r="AN55" s="1072"/>
      <c r="AO55" s="1072"/>
      <c r="AP55" s="1072"/>
      <c r="AQ55" s="1099"/>
      <c r="AR55" s="1054"/>
      <c r="AS55" s="1072"/>
      <c r="AT55" s="1072"/>
      <c r="AU55" s="1072"/>
      <c r="AV55" s="1072"/>
      <c r="AW55" s="1072"/>
      <c r="AX55" s="1099"/>
      <c r="AY55" s="1176">
        <f t="shared" si="0"/>
        <v>0</v>
      </c>
      <c r="AZ55" s="1192"/>
      <c r="BA55" s="1192"/>
      <c r="BB55" s="1205">
        <f t="shared" si="1"/>
        <v>0</v>
      </c>
      <c r="BC55" s="1205"/>
      <c r="BD55" s="1205"/>
      <c r="BE55" s="1229"/>
      <c r="BF55" s="1244"/>
      <c r="BG55" s="1255"/>
      <c r="BH55" s="1261"/>
      <c r="BI55" s="1268"/>
      <c r="BJ55" s="1274"/>
      <c r="BK55" s="1281"/>
      <c r="BL55" s="1281"/>
      <c r="BM55" s="1281"/>
      <c r="BN55" s="1312"/>
      <c r="CE55" s="891"/>
      <c r="CF55" s="891"/>
      <c r="CG55" s="891"/>
    </row>
    <row r="56" spans="2:85" ht="21" customHeight="1">
      <c r="B56" s="900"/>
      <c r="C56" s="918"/>
      <c r="D56" s="947"/>
      <c r="E56" s="960"/>
      <c r="F56" s="960"/>
      <c r="G56" s="960"/>
      <c r="H56" s="960"/>
      <c r="I56" s="960"/>
      <c r="J56" s="960"/>
      <c r="K56" s="960"/>
      <c r="L56" s="960"/>
      <c r="M56" s="960"/>
      <c r="N56" s="960"/>
      <c r="O56" s="960"/>
      <c r="P56" s="1011"/>
      <c r="Q56" s="1021"/>
      <c r="R56" s="1021"/>
      <c r="S56" s="1021"/>
      <c r="T56" s="1021"/>
      <c r="U56" s="1021"/>
      <c r="V56" s="1033"/>
      <c r="W56" s="1054"/>
      <c r="X56" s="1072"/>
      <c r="Y56" s="1072"/>
      <c r="Z56" s="1072"/>
      <c r="AA56" s="1072"/>
      <c r="AB56" s="1072"/>
      <c r="AC56" s="1099"/>
      <c r="AD56" s="1054"/>
      <c r="AE56" s="1072"/>
      <c r="AF56" s="1072"/>
      <c r="AG56" s="1072"/>
      <c r="AH56" s="1072"/>
      <c r="AI56" s="1072"/>
      <c r="AJ56" s="1099"/>
      <c r="AK56" s="1054"/>
      <c r="AL56" s="1072"/>
      <c r="AM56" s="1072"/>
      <c r="AN56" s="1072"/>
      <c r="AO56" s="1072"/>
      <c r="AP56" s="1072"/>
      <c r="AQ56" s="1099"/>
      <c r="AR56" s="1054"/>
      <c r="AS56" s="1072"/>
      <c r="AT56" s="1072"/>
      <c r="AU56" s="1072"/>
      <c r="AV56" s="1072"/>
      <c r="AW56" s="1072"/>
      <c r="AX56" s="1099"/>
      <c r="AY56" s="1176">
        <f t="shared" si="0"/>
        <v>0</v>
      </c>
      <c r="AZ56" s="1192"/>
      <c r="BA56" s="1192"/>
      <c r="BB56" s="1205">
        <f t="shared" si="1"/>
        <v>0</v>
      </c>
      <c r="BC56" s="1205"/>
      <c r="BD56" s="1205"/>
      <c r="BE56" s="1229"/>
      <c r="BF56" s="1244"/>
      <c r="BG56" s="1255"/>
      <c r="BH56" s="1261"/>
      <c r="BI56" s="1268"/>
      <c r="BJ56" s="1274"/>
      <c r="BK56" s="1281"/>
      <c r="BL56" s="1281"/>
      <c r="BM56" s="1281"/>
      <c r="BN56" s="1312"/>
      <c r="CE56" s="891"/>
      <c r="CF56" s="891"/>
      <c r="CG56" s="891"/>
    </row>
    <row r="57" spans="2:85" ht="21" customHeight="1">
      <c r="B57" s="900"/>
      <c r="C57" s="919"/>
      <c r="D57" s="948"/>
      <c r="E57" s="962"/>
      <c r="F57" s="962"/>
      <c r="G57" s="962"/>
      <c r="H57" s="962"/>
      <c r="I57" s="962"/>
      <c r="J57" s="963"/>
      <c r="K57" s="963"/>
      <c r="L57" s="963"/>
      <c r="M57" s="963"/>
      <c r="N57" s="963"/>
      <c r="O57" s="963"/>
      <c r="P57" s="1013"/>
      <c r="Q57" s="1023"/>
      <c r="R57" s="1023"/>
      <c r="S57" s="1023"/>
      <c r="T57" s="1023"/>
      <c r="U57" s="1023"/>
      <c r="V57" s="1035"/>
      <c r="W57" s="1056"/>
      <c r="X57" s="1074"/>
      <c r="Y57" s="1074"/>
      <c r="Z57" s="1074"/>
      <c r="AA57" s="1074"/>
      <c r="AB57" s="1074"/>
      <c r="AC57" s="1101"/>
      <c r="AD57" s="1056"/>
      <c r="AE57" s="1074"/>
      <c r="AF57" s="1074"/>
      <c r="AG57" s="1074"/>
      <c r="AH57" s="1074"/>
      <c r="AI57" s="1074"/>
      <c r="AJ57" s="1101"/>
      <c r="AK57" s="1056"/>
      <c r="AL57" s="1074"/>
      <c r="AM57" s="1074"/>
      <c r="AN57" s="1074"/>
      <c r="AO57" s="1074"/>
      <c r="AP57" s="1074"/>
      <c r="AQ57" s="1101"/>
      <c r="AR57" s="1056"/>
      <c r="AS57" s="1074"/>
      <c r="AT57" s="1074"/>
      <c r="AU57" s="1074"/>
      <c r="AV57" s="1074"/>
      <c r="AW57" s="1074"/>
      <c r="AX57" s="1101"/>
      <c r="AY57" s="1179">
        <f t="shared" si="0"/>
        <v>0</v>
      </c>
      <c r="AZ57" s="1195"/>
      <c r="BA57" s="1195"/>
      <c r="BB57" s="1208">
        <f t="shared" si="1"/>
        <v>0</v>
      </c>
      <c r="BC57" s="1208"/>
      <c r="BD57" s="1208"/>
      <c r="BE57" s="1229"/>
      <c r="BF57" s="1244"/>
      <c r="BG57" s="1255"/>
      <c r="BH57" s="1261"/>
      <c r="BI57" s="1268"/>
      <c r="BJ57" s="1274"/>
      <c r="BK57" s="1282"/>
      <c r="BL57" s="1282"/>
      <c r="BM57" s="1282"/>
      <c r="BN57" s="1313"/>
    </row>
    <row r="58" spans="2:85" ht="21" customHeight="1">
      <c r="B58" s="900"/>
      <c r="C58" s="920" t="s">
        <v>1642</v>
      </c>
      <c r="D58" s="949"/>
      <c r="E58" s="949"/>
      <c r="F58" s="949"/>
      <c r="G58" s="949"/>
      <c r="H58" s="949"/>
      <c r="I58" s="949"/>
      <c r="J58" s="949"/>
      <c r="K58" s="949"/>
      <c r="L58" s="949"/>
      <c r="M58" s="949"/>
      <c r="N58" s="949"/>
      <c r="O58" s="949"/>
      <c r="P58" s="949"/>
      <c r="Q58" s="949"/>
      <c r="R58" s="949"/>
      <c r="S58" s="949"/>
      <c r="T58" s="949"/>
      <c r="U58" s="949"/>
      <c r="V58" s="1036"/>
      <c r="W58" s="1058">
        <f t="shared" ref="W58:AX58" si="2">SUM(W43:W57)</f>
        <v>0</v>
      </c>
      <c r="X58" s="1076">
        <f t="shared" si="2"/>
        <v>0</v>
      </c>
      <c r="Y58" s="1076">
        <f t="shared" si="2"/>
        <v>0</v>
      </c>
      <c r="Z58" s="1076">
        <f t="shared" si="2"/>
        <v>0</v>
      </c>
      <c r="AA58" s="1076">
        <f t="shared" si="2"/>
        <v>0</v>
      </c>
      <c r="AB58" s="1076">
        <f t="shared" si="2"/>
        <v>0</v>
      </c>
      <c r="AC58" s="1103">
        <f t="shared" si="2"/>
        <v>0</v>
      </c>
      <c r="AD58" s="1058">
        <f t="shared" si="2"/>
        <v>0</v>
      </c>
      <c r="AE58" s="1076">
        <f t="shared" si="2"/>
        <v>0</v>
      </c>
      <c r="AF58" s="1076">
        <f t="shared" si="2"/>
        <v>0</v>
      </c>
      <c r="AG58" s="1076">
        <f t="shared" si="2"/>
        <v>0</v>
      </c>
      <c r="AH58" s="1076">
        <f t="shared" si="2"/>
        <v>0</v>
      </c>
      <c r="AI58" s="1076">
        <f t="shared" si="2"/>
        <v>0</v>
      </c>
      <c r="AJ58" s="1103">
        <f t="shared" si="2"/>
        <v>0</v>
      </c>
      <c r="AK58" s="1058">
        <f t="shared" si="2"/>
        <v>0</v>
      </c>
      <c r="AL58" s="1076">
        <f t="shared" si="2"/>
        <v>0</v>
      </c>
      <c r="AM58" s="1076">
        <f t="shared" si="2"/>
        <v>0</v>
      </c>
      <c r="AN58" s="1076">
        <f t="shared" si="2"/>
        <v>0</v>
      </c>
      <c r="AO58" s="1076">
        <f t="shared" si="2"/>
        <v>0</v>
      </c>
      <c r="AP58" s="1076">
        <f t="shared" si="2"/>
        <v>0</v>
      </c>
      <c r="AQ58" s="1103">
        <f t="shared" si="2"/>
        <v>0</v>
      </c>
      <c r="AR58" s="1058">
        <f t="shared" si="2"/>
        <v>0</v>
      </c>
      <c r="AS58" s="1076">
        <f t="shared" si="2"/>
        <v>0</v>
      </c>
      <c r="AT58" s="1076">
        <f t="shared" si="2"/>
        <v>0</v>
      </c>
      <c r="AU58" s="1076">
        <f t="shared" si="2"/>
        <v>0</v>
      </c>
      <c r="AV58" s="1076">
        <f t="shared" si="2"/>
        <v>0</v>
      </c>
      <c r="AW58" s="1076">
        <f t="shared" si="2"/>
        <v>0</v>
      </c>
      <c r="AX58" s="1103">
        <f t="shared" si="2"/>
        <v>0</v>
      </c>
      <c r="AY58" s="1180">
        <f>SUM(AY37:BA53)</f>
        <v>0</v>
      </c>
      <c r="AZ58" s="1196"/>
      <c r="BA58" s="1196"/>
      <c r="BB58" s="1209">
        <f>SUM($BB$43:$BD$57)</f>
        <v>0</v>
      </c>
      <c r="BC58" s="1209"/>
      <c r="BD58" s="1209"/>
      <c r="BE58" s="1231" t="e">
        <f>SUM(BE43:BG57)</f>
        <v>#DIV/0!</v>
      </c>
      <c r="BF58" s="1231"/>
      <c r="BG58" s="1231"/>
      <c r="BH58" s="1262">
        <f>SUM(BH43:BJ57)</f>
        <v>0</v>
      </c>
      <c r="BI58" s="1269"/>
      <c r="BJ58" s="1269"/>
      <c r="BK58" s="1283"/>
      <c r="BL58" s="1283"/>
      <c r="BM58" s="1283"/>
      <c r="BN58" s="1314"/>
    </row>
    <row r="59" spans="2:85" ht="21" customHeight="1">
      <c r="B59" s="901"/>
      <c r="C59" s="920" t="s">
        <v>1643</v>
      </c>
      <c r="D59" s="949"/>
      <c r="E59" s="949"/>
      <c r="F59" s="949"/>
      <c r="G59" s="949"/>
      <c r="H59" s="949"/>
      <c r="I59" s="949"/>
      <c r="J59" s="949"/>
      <c r="K59" s="949"/>
      <c r="L59" s="949"/>
      <c r="M59" s="949"/>
      <c r="N59" s="949"/>
      <c r="O59" s="949"/>
      <c r="P59" s="949"/>
      <c r="Q59" s="949"/>
      <c r="R59" s="949"/>
      <c r="S59" s="949"/>
      <c r="T59" s="949"/>
      <c r="U59" s="949"/>
      <c r="V59" s="1036"/>
      <c r="W59" s="1059">
        <f t="shared" ref="W59:AM59" si="3">SUM(W37:W54)</f>
        <v>0</v>
      </c>
      <c r="X59" s="1077">
        <f t="shared" si="3"/>
        <v>0</v>
      </c>
      <c r="Y59" s="1077">
        <f t="shared" si="3"/>
        <v>0</v>
      </c>
      <c r="Z59" s="1077">
        <f t="shared" si="3"/>
        <v>0</v>
      </c>
      <c r="AA59" s="1077">
        <f t="shared" si="3"/>
        <v>0</v>
      </c>
      <c r="AB59" s="1077">
        <f t="shared" si="3"/>
        <v>0</v>
      </c>
      <c r="AC59" s="1104">
        <f t="shared" si="3"/>
        <v>0</v>
      </c>
      <c r="AD59" s="1059">
        <f t="shared" si="3"/>
        <v>0</v>
      </c>
      <c r="AE59" s="1077">
        <f t="shared" si="3"/>
        <v>0</v>
      </c>
      <c r="AF59" s="1077">
        <f t="shared" si="3"/>
        <v>0</v>
      </c>
      <c r="AG59" s="1077">
        <f t="shared" si="3"/>
        <v>0</v>
      </c>
      <c r="AH59" s="1077">
        <f t="shared" si="3"/>
        <v>0</v>
      </c>
      <c r="AI59" s="1077">
        <f t="shared" si="3"/>
        <v>0</v>
      </c>
      <c r="AJ59" s="1104">
        <f t="shared" si="3"/>
        <v>0</v>
      </c>
      <c r="AK59" s="1059">
        <f t="shared" si="3"/>
        <v>0</v>
      </c>
      <c r="AL59" s="1077">
        <f t="shared" si="3"/>
        <v>0</v>
      </c>
      <c r="AM59" s="1077">
        <f t="shared" si="3"/>
        <v>0</v>
      </c>
      <c r="AN59" s="1077">
        <f>SUM(AN37:AN55)</f>
        <v>0</v>
      </c>
      <c r="AO59" s="1077">
        <f t="shared" ref="AO59:AX59" si="4">SUM(AO37:AO54)</f>
        <v>0</v>
      </c>
      <c r="AP59" s="1077">
        <f t="shared" si="4"/>
        <v>0</v>
      </c>
      <c r="AQ59" s="1104">
        <f t="shared" si="4"/>
        <v>0</v>
      </c>
      <c r="AR59" s="1059">
        <f t="shared" si="4"/>
        <v>0</v>
      </c>
      <c r="AS59" s="1077">
        <f t="shared" si="4"/>
        <v>0</v>
      </c>
      <c r="AT59" s="1077">
        <f t="shared" si="4"/>
        <v>0</v>
      </c>
      <c r="AU59" s="1077">
        <f t="shared" si="4"/>
        <v>0</v>
      </c>
      <c r="AV59" s="1077">
        <f t="shared" si="4"/>
        <v>0</v>
      </c>
      <c r="AW59" s="1077">
        <f t="shared" si="4"/>
        <v>0</v>
      </c>
      <c r="AX59" s="1104">
        <f t="shared" si="4"/>
        <v>0</v>
      </c>
      <c r="AY59" s="1180">
        <f>SUM(AY38:BA54)</f>
        <v>0</v>
      </c>
      <c r="AZ59" s="1196"/>
      <c r="BA59" s="1196"/>
      <c r="BB59" s="1209">
        <f>SUM($BB$37:$BD$57)</f>
        <v>0</v>
      </c>
      <c r="BC59" s="1209"/>
      <c r="BD59" s="1209"/>
      <c r="BE59" s="1232"/>
      <c r="BF59" s="1246"/>
      <c r="BG59" s="1257"/>
      <c r="BH59" s="1263"/>
      <c r="BI59" s="1270"/>
      <c r="BJ59" s="1270"/>
      <c r="BK59" s="1283"/>
      <c r="BL59" s="1283"/>
      <c r="BM59" s="1283"/>
      <c r="BN59" s="1314"/>
    </row>
    <row r="60" spans="2:85" ht="21" customHeight="1">
      <c r="B60" s="902" t="s">
        <v>335</v>
      </c>
      <c r="C60" s="921"/>
      <c r="D60" s="950"/>
      <c r="E60" s="949"/>
      <c r="F60" s="949"/>
      <c r="G60" s="949"/>
      <c r="H60" s="949"/>
      <c r="I60" s="949"/>
      <c r="J60" s="949"/>
      <c r="K60" s="949"/>
      <c r="L60" s="949"/>
      <c r="M60" s="949"/>
      <c r="N60" s="949"/>
      <c r="O60" s="949"/>
      <c r="P60" s="949"/>
      <c r="Q60" s="949"/>
      <c r="R60" s="949"/>
      <c r="S60" s="949"/>
      <c r="T60" s="949"/>
      <c r="U60" s="949"/>
      <c r="V60" s="949"/>
      <c r="W60" s="1018"/>
      <c r="X60" s="1018"/>
      <c r="Y60" s="1018"/>
      <c r="Z60" s="1018"/>
      <c r="AA60" s="1018"/>
      <c r="AB60" s="1018"/>
      <c r="AC60" s="1018"/>
      <c r="AD60" s="1018"/>
      <c r="AE60" s="1018"/>
      <c r="AF60" s="1018"/>
      <c r="AG60" s="1018"/>
      <c r="AH60" s="1018"/>
      <c r="AI60" s="1018"/>
      <c r="AJ60" s="1018"/>
      <c r="AK60" s="1018"/>
      <c r="AL60" s="1018"/>
      <c r="AM60" s="1018"/>
      <c r="AN60" s="1018"/>
      <c r="AO60" s="1018"/>
      <c r="AP60" s="1018"/>
      <c r="AQ60" s="1018"/>
      <c r="AR60" s="1018"/>
      <c r="AS60" s="1018"/>
      <c r="AT60" s="1018"/>
      <c r="AU60" s="1018"/>
      <c r="AV60" s="1018"/>
      <c r="AW60" s="1018"/>
      <c r="AX60" s="1030"/>
      <c r="AY60" s="1181"/>
      <c r="AZ60" s="1019"/>
      <c r="BA60" s="1019"/>
      <c r="BB60" s="1019"/>
      <c r="BC60" s="1019"/>
      <c r="BD60" s="1019"/>
      <c r="BE60" s="1019"/>
      <c r="BF60" s="1019"/>
      <c r="BG60" s="1019"/>
      <c r="BH60" s="1019"/>
      <c r="BI60" s="1019"/>
      <c r="BJ60" s="1019"/>
      <c r="BK60" s="1019"/>
      <c r="BL60" s="1019"/>
      <c r="BM60" s="1019"/>
      <c r="BN60" s="1031"/>
    </row>
    <row r="61" spans="2:85" ht="21" customHeight="1">
      <c r="G61" s="32"/>
    </row>
    <row r="62" spans="2:85" ht="21" customHeight="1">
      <c r="B62" s="896" t="s">
        <v>1046</v>
      </c>
      <c r="D62" s="936"/>
      <c r="E62" s="936"/>
      <c r="F62" s="936"/>
      <c r="G62" s="936"/>
      <c r="H62" s="936"/>
      <c r="I62" s="936"/>
      <c r="J62" s="936"/>
      <c r="K62" s="936"/>
      <c r="L62" s="936"/>
      <c r="M62" s="936"/>
      <c r="N62" s="936"/>
      <c r="O62" s="936"/>
      <c r="P62" s="936"/>
      <c r="Q62" s="936"/>
      <c r="R62" s="936"/>
      <c r="S62" s="936"/>
      <c r="T62" s="936"/>
      <c r="U62" s="936"/>
      <c r="V62" s="936"/>
      <c r="W62" s="936"/>
      <c r="X62" s="936"/>
      <c r="Y62" s="936"/>
      <c r="Z62" s="936"/>
      <c r="AA62" s="936"/>
      <c r="AB62" s="936"/>
      <c r="AC62" s="936"/>
      <c r="AD62" s="936"/>
      <c r="AE62" s="936"/>
      <c r="AF62" s="936"/>
      <c r="AG62" s="936"/>
      <c r="AH62" s="936"/>
      <c r="AI62" s="936"/>
      <c r="AJ62" s="936"/>
      <c r="AK62" s="936"/>
      <c r="AL62" s="936"/>
      <c r="AM62" s="936"/>
      <c r="AN62" s="936"/>
      <c r="AO62" s="936"/>
      <c r="AP62" s="936"/>
      <c r="AQ62" s="936"/>
      <c r="AR62" s="936"/>
      <c r="AS62" s="936"/>
      <c r="AT62" s="936"/>
      <c r="AU62" s="936"/>
      <c r="AV62" s="936"/>
      <c r="AW62" s="936"/>
      <c r="AX62" s="936"/>
      <c r="AY62" s="936"/>
      <c r="AZ62" s="936"/>
      <c r="BA62" s="970"/>
      <c r="BB62" s="936"/>
      <c r="BC62" s="970"/>
      <c r="BD62" s="970"/>
      <c r="BE62" s="936"/>
      <c r="BF62" s="970"/>
      <c r="BG62" s="936"/>
      <c r="BH62" s="936"/>
      <c r="BI62" s="936"/>
      <c r="BJ62" s="936"/>
      <c r="BK62" s="936"/>
      <c r="BL62" s="936"/>
      <c r="BM62" s="936"/>
      <c r="BN62" s="936"/>
    </row>
    <row r="63" spans="2:85" ht="21" customHeight="1">
      <c r="B63" s="897"/>
      <c r="C63" s="911"/>
      <c r="D63" s="937" t="s">
        <v>629</v>
      </c>
      <c r="E63" s="937"/>
      <c r="F63" s="937"/>
      <c r="G63" s="937"/>
      <c r="H63" s="937"/>
      <c r="I63" s="979"/>
      <c r="J63" s="983" t="s">
        <v>886</v>
      </c>
      <c r="K63" s="991"/>
      <c r="L63" s="991"/>
      <c r="M63" s="991"/>
      <c r="N63" s="991"/>
      <c r="O63" s="1002"/>
      <c r="P63" s="1007" t="s">
        <v>218</v>
      </c>
      <c r="Q63" s="937"/>
      <c r="R63" s="937"/>
      <c r="S63" s="937"/>
      <c r="T63" s="937"/>
      <c r="U63" s="937"/>
      <c r="V63" s="1029"/>
      <c r="W63" s="1050" t="s">
        <v>1260</v>
      </c>
      <c r="X63" s="1068"/>
      <c r="Y63" s="1068"/>
      <c r="Z63" s="1068"/>
      <c r="AA63" s="1068"/>
      <c r="AB63" s="1068"/>
      <c r="AC63" s="1095"/>
      <c r="AD63" s="1050" t="s">
        <v>1630</v>
      </c>
      <c r="AE63" s="1068"/>
      <c r="AF63" s="1068"/>
      <c r="AG63" s="1068"/>
      <c r="AH63" s="1068"/>
      <c r="AI63" s="1068"/>
      <c r="AJ63" s="1095"/>
      <c r="AK63" s="1050" t="s">
        <v>1632</v>
      </c>
      <c r="AL63" s="1068"/>
      <c r="AM63" s="1068"/>
      <c r="AN63" s="1068"/>
      <c r="AO63" s="1068"/>
      <c r="AP63" s="1068"/>
      <c r="AQ63" s="1095"/>
      <c r="AR63" s="897" t="s">
        <v>1633</v>
      </c>
      <c r="AS63" s="937"/>
      <c r="AT63" s="937"/>
      <c r="AU63" s="937"/>
      <c r="AV63" s="937"/>
      <c r="AW63" s="937"/>
      <c r="AX63" s="937"/>
      <c r="AY63" s="1182" t="s">
        <v>612</v>
      </c>
      <c r="AZ63" s="1197"/>
      <c r="BA63" s="1197"/>
      <c r="BB63" s="1197" t="s">
        <v>1635</v>
      </c>
      <c r="BC63" s="1197"/>
      <c r="BD63" s="1197"/>
      <c r="BE63" s="1197" t="s">
        <v>1637</v>
      </c>
      <c r="BF63" s="1197"/>
      <c r="BG63" s="1197"/>
      <c r="BH63" s="1197"/>
      <c r="BI63" s="1197"/>
      <c r="BJ63" s="1197"/>
      <c r="BK63" s="1068" t="s">
        <v>1638</v>
      </c>
      <c r="BL63" s="1068"/>
      <c r="BM63" s="1068"/>
      <c r="BN63" s="1095"/>
    </row>
    <row r="64" spans="2:85" ht="21" customHeight="1">
      <c r="B64" s="898"/>
      <c r="C64" s="912"/>
      <c r="D64" s="938"/>
      <c r="E64" s="938"/>
      <c r="F64" s="938"/>
      <c r="G64" s="938"/>
      <c r="H64" s="938"/>
      <c r="I64" s="980"/>
      <c r="J64" s="984"/>
      <c r="K64" s="992"/>
      <c r="L64" s="992"/>
      <c r="M64" s="992"/>
      <c r="N64" s="992"/>
      <c r="O64" s="1003"/>
      <c r="P64" s="152"/>
      <c r="Q64" s="938"/>
      <c r="R64" s="938"/>
      <c r="S64" s="938"/>
      <c r="T64" s="938"/>
      <c r="U64" s="938"/>
      <c r="V64" s="1037"/>
      <c r="W64" s="1051" t="s">
        <v>1485</v>
      </c>
      <c r="X64" s="1069" t="s">
        <v>1639</v>
      </c>
      <c r="Y64" s="1069" t="s">
        <v>273</v>
      </c>
      <c r="Z64" s="1069" t="s">
        <v>567</v>
      </c>
      <c r="AA64" s="1069" t="s">
        <v>1640</v>
      </c>
      <c r="AB64" s="1069" t="s">
        <v>1641</v>
      </c>
      <c r="AC64" s="1096" t="s">
        <v>555</v>
      </c>
      <c r="AD64" s="1051" t="s">
        <v>1485</v>
      </c>
      <c r="AE64" s="1069" t="s">
        <v>1639</v>
      </c>
      <c r="AF64" s="1069" t="s">
        <v>273</v>
      </c>
      <c r="AG64" s="1069" t="s">
        <v>567</v>
      </c>
      <c r="AH64" s="1069" t="s">
        <v>1640</v>
      </c>
      <c r="AI64" s="1069" t="s">
        <v>1641</v>
      </c>
      <c r="AJ64" s="1096" t="s">
        <v>555</v>
      </c>
      <c r="AK64" s="1051" t="s">
        <v>1485</v>
      </c>
      <c r="AL64" s="1069" t="s">
        <v>1639</v>
      </c>
      <c r="AM64" s="1069" t="s">
        <v>273</v>
      </c>
      <c r="AN64" s="1069" t="s">
        <v>567</v>
      </c>
      <c r="AO64" s="1069" t="s">
        <v>1640</v>
      </c>
      <c r="AP64" s="1069" t="s">
        <v>1641</v>
      </c>
      <c r="AQ64" s="1096" t="s">
        <v>555</v>
      </c>
      <c r="AR64" s="1152" t="s">
        <v>1485</v>
      </c>
      <c r="AS64" s="1153" t="s">
        <v>1639</v>
      </c>
      <c r="AT64" s="1153" t="s">
        <v>273</v>
      </c>
      <c r="AU64" s="1153" t="s">
        <v>567</v>
      </c>
      <c r="AV64" s="1153" t="s">
        <v>1640</v>
      </c>
      <c r="AW64" s="1153" t="s">
        <v>1641</v>
      </c>
      <c r="AX64" s="1166" t="s">
        <v>555</v>
      </c>
      <c r="AY64" s="1183"/>
      <c r="AZ64" s="1198"/>
      <c r="BA64" s="1198"/>
      <c r="BB64" s="1198"/>
      <c r="BC64" s="1198"/>
      <c r="BD64" s="1198"/>
      <c r="BE64" s="1198"/>
      <c r="BF64" s="1198"/>
      <c r="BG64" s="1198"/>
      <c r="BH64" s="1198"/>
      <c r="BI64" s="1198"/>
      <c r="BJ64" s="1198"/>
      <c r="BK64" s="1284"/>
      <c r="BL64" s="1284"/>
      <c r="BM64" s="1284"/>
      <c r="BN64" s="1315"/>
    </row>
    <row r="65" spans="2:66" ht="21" customHeight="1">
      <c r="B65" s="900"/>
      <c r="C65" s="916" t="s">
        <v>1349</v>
      </c>
      <c r="D65" s="943"/>
      <c r="E65" s="959"/>
      <c r="F65" s="959"/>
      <c r="G65" s="959"/>
      <c r="H65" s="959"/>
      <c r="I65" s="959"/>
      <c r="J65" s="959"/>
      <c r="K65" s="959"/>
      <c r="L65" s="959"/>
      <c r="M65" s="959"/>
      <c r="N65" s="959"/>
      <c r="O65" s="959"/>
      <c r="P65" s="1014"/>
      <c r="Q65" s="1014"/>
      <c r="R65" s="1014"/>
      <c r="S65" s="1014"/>
      <c r="T65" s="1014"/>
      <c r="U65" s="1014"/>
      <c r="V65" s="1038"/>
      <c r="W65" s="1060"/>
      <c r="X65" s="1071"/>
      <c r="Y65" s="1071"/>
      <c r="Z65" s="1071"/>
      <c r="AA65" s="1071"/>
      <c r="AB65" s="1071"/>
      <c r="AC65" s="1098"/>
      <c r="AD65" s="1053"/>
      <c r="AE65" s="1071"/>
      <c r="AF65" s="1071"/>
      <c r="AG65" s="1071"/>
      <c r="AH65" s="1071"/>
      <c r="AI65" s="1071"/>
      <c r="AJ65" s="1098"/>
      <c r="AK65" s="1053"/>
      <c r="AL65" s="1071"/>
      <c r="AM65" s="1071"/>
      <c r="AN65" s="1071"/>
      <c r="AO65" s="1071"/>
      <c r="AP65" s="1071"/>
      <c r="AQ65" s="1098"/>
      <c r="AR65" s="1053"/>
      <c r="AS65" s="1071"/>
      <c r="AT65" s="1071"/>
      <c r="AU65" s="1071"/>
      <c r="AV65" s="1071"/>
      <c r="AW65" s="1071"/>
      <c r="AX65" s="1098"/>
      <c r="AY65" s="1184">
        <f t="shared" ref="AY65:AY72" si="5">SUM(W65:AX65)</f>
        <v>0</v>
      </c>
      <c r="AZ65" s="1194"/>
      <c r="BA65" s="1194"/>
      <c r="BB65" s="1207">
        <f t="shared" ref="BB65:BB72" si="6">AY65/4</f>
        <v>0</v>
      </c>
      <c r="BC65" s="1207"/>
      <c r="BD65" s="1221"/>
      <c r="BE65" s="1233">
        <f>ROUNDDOWN(SUM($BB$65:$BD$72)/40,1)</f>
        <v>0</v>
      </c>
      <c r="BF65" s="1233"/>
      <c r="BG65" s="1233"/>
      <c r="BH65" s="1233"/>
      <c r="BI65" s="1233"/>
      <c r="BJ65" s="1233"/>
      <c r="BK65" s="1285"/>
      <c r="BL65" s="1285"/>
      <c r="BM65" s="1285"/>
      <c r="BN65" s="1316"/>
    </row>
    <row r="66" spans="2:66" ht="21" customHeight="1">
      <c r="B66" s="900"/>
      <c r="C66" s="900"/>
      <c r="D66" s="944"/>
      <c r="E66" s="960"/>
      <c r="F66" s="960"/>
      <c r="G66" s="960"/>
      <c r="H66" s="960"/>
      <c r="I66" s="960"/>
      <c r="J66" s="960"/>
      <c r="K66" s="960"/>
      <c r="L66" s="960"/>
      <c r="M66" s="960"/>
      <c r="N66" s="960"/>
      <c r="O66" s="960"/>
      <c r="P66" s="1015"/>
      <c r="Q66" s="1015"/>
      <c r="R66" s="1015"/>
      <c r="S66" s="1015"/>
      <c r="T66" s="1015"/>
      <c r="U66" s="1015"/>
      <c r="V66" s="1039"/>
      <c r="W66" s="1061"/>
      <c r="X66" s="1072"/>
      <c r="Y66" s="1072"/>
      <c r="Z66" s="1072"/>
      <c r="AA66" s="1072"/>
      <c r="AB66" s="1072"/>
      <c r="AC66" s="1099"/>
      <c r="AD66" s="1054"/>
      <c r="AE66" s="1072"/>
      <c r="AF66" s="1072"/>
      <c r="AG66" s="1072"/>
      <c r="AH66" s="1072"/>
      <c r="AI66" s="1072"/>
      <c r="AJ66" s="1099"/>
      <c r="AK66" s="1054"/>
      <c r="AL66" s="1072"/>
      <c r="AM66" s="1072"/>
      <c r="AN66" s="1072"/>
      <c r="AO66" s="1072"/>
      <c r="AP66" s="1072"/>
      <c r="AQ66" s="1099"/>
      <c r="AR66" s="1061"/>
      <c r="AS66" s="1072"/>
      <c r="AT66" s="1072"/>
      <c r="AU66" s="1072"/>
      <c r="AV66" s="1072"/>
      <c r="AW66" s="1072"/>
      <c r="AX66" s="1099"/>
      <c r="AY66" s="1185">
        <f t="shared" si="5"/>
        <v>0</v>
      </c>
      <c r="AZ66" s="1192"/>
      <c r="BA66" s="1192"/>
      <c r="BB66" s="1205">
        <f t="shared" si="6"/>
        <v>0</v>
      </c>
      <c r="BC66" s="1205"/>
      <c r="BD66" s="1202"/>
      <c r="BE66" s="1234"/>
      <c r="BF66" s="1234"/>
      <c r="BG66" s="1234"/>
      <c r="BH66" s="1234"/>
      <c r="BI66" s="1234"/>
      <c r="BJ66" s="1234"/>
      <c r="BK66" s="1281"/>
      <c r="BL66" s="1281"/>
      <c r="BM66" s="1281"/>
      <c r="BN66" s="1312"/>
    </row>
    <row r="67" spans="2:66" ht="21" customHeight="1">
      <c r="B67" s="900"/>
      <c r="C67" s="900"/>
      <c r="D67" s="944"/>
      <c r="E67" s="960"/>
      <c r="F67" s="960"/>
      <c r="G67" s="960"/>
      <c r="H67" s="960"/>
      <c r="I67" s="960"/>
      <c r="J67" s="960"/>
      <c r="K67" s="960"/>
      <c r="L67" s="960"/>
      <c r="M67" s="960"/>
      <c r="N67" s="960"/>
      <c r="O67" s="960"/>
      <c r="P67" s="1015"/>
      <c r="Q67" s="1015"/>
      <c r="R67" s="1015"/>
      <c r="S67" s="1015"/>
      <c r="T67" s="1015"/>
      <c r="U67" s="1015"/>
      <c r="V67" s="1039"/>
      <c r="W67" s="1062"/>
      <c r="X67" s="1075"/>
      <c r="Y67" s="1075"/>
      <c r="Z67" s="1075"/>
      <c r="AA67" s="1075"/>
      <c r="AB67" s="1075"/>
      <c r="AC67" s="1102"/>
      <c r="AD67" s="1057"/>
      <c r="AE67" s="1075"/>
      <c r="AF67" s="1075"/>
      <c r="AG67" s="1075"/>
      <c r="AH67" s="1075"/>
      <c r="AI67" s="1075"/>
      <c r="AJ67" s="1102"/>
      <c r="AK67" s="1057"/>
      <c r="AL67" s="1075"/>
      <c r="AM67" s="1075"/>
      <c r="AN67" s="1075"/>
      <c r="AO67" s="1075"/>
      <c r="AP67" s="1075"/>
      <c r="AQ67" s="1102"/>
      <c r="AR67" s="1057"/>
      <c r="AS67" s="1075"/>
      <c r="AT67" s="1075"/>
      <c r="AU67" s="1075"/>
      <c r="AV67" s="1075"/>
      <c r="AW67" s="1075"/>
      <c r="AX67" s="1102"/>
      <c r="AY67" s="1185">
        <f t="shared" si="5"/>
        <v>0</v>
      </c>
      <c r="AZ67" s="1192"/>
      <c r="BA67" s="1192"/>
      <c r="BB67" s="1205">
        <f t="shared" si="6"/>
        <v>0</v>
      </c>
      <c r="BC67" s="1205"/>
      <c r="BD67" s="1202"/>
      <c r="BE67" s="1234"/>
      <c r="BF67" s="1234"/>
      <c r="BG67" s="1234"/>
      <c r="BH67" s="1234"/>
      <c r="BI67" s="1234"/>
      <c r="BJ67" s="1234"/>
      <c r="BK67" s="1281"/>
      <c r="BL67" s="1281"/>
      <c r="BM67" s="1281"/>
      <c r="BN67" s="1312"/>
    </row>
    <row r="68" spans="2:66" ht="21" customHeight="1">
      <c r="B68" s="900"/>
      <c r="C68" s="900"/>
      <c r="D68" s="944"/>
      <c r="E68" s="960"/>
      <c r="F68" s="960"/>
      <c r="G68" s="960"/>
      <c r="H68" s="960"/>
      <c r="I68" s="960"/>
      <c r="J68" s="960"/>
      <c r="K68" s="960"/>
      <c r="L68" s="960"/>
      <c r="M68" s="960"/>
      <c r="N68" s="960"/>
      <c r="O68" s="960"/>
      <c r="P68" s="1011"/>
      <c r="Q68" s="1021"/>
      <c r="R68" s="1021"/>
      <c r="S68" s="1021"/>
      <c r="T68" s="1021"/>
      <c r="U68" s="1021"/>
      <c r="V68" s="1033"/>
      <c r="W68" s="1061"/>
      <c r="X68" s="1072"/>
      <c r="Y68" s="1072"/>
      <c r="Z68" s="1075"/>
      <c r="AA68" s="1075"/>
      <c r="AB68" s="1072"/>
      <c r="AC68" s="1099"/>
      <c r="AD68" s="1054"/>
      <c r="AE68" s="1072"/>
      <c r="AF68" s="1072"/>
      <c r="AG68" s="1075"/>
      <c r="AH68" s="1075"/>
      <c r="AI68" s="1072"/>
      <c r="AJ68" s="1099"/>
      <c r="AK68" s="1054"/>
      <c r="AL68" s="1072"/>
      <c r="AM68" s="1072"/>
      <c r="AN68" s="1075"/>
      <c r="AO68" s="1075"/>
      <c r="AP68" s="1072"/>
      <c r="AQ68" s="1099"/>
      <c r="AR68" s="1061"/>
      <c r="AS68" s="1072"/>
      <c r="AT68" s="1072"/>
      <c r="AU68" s="1075"/>
      <c r="AV68" s="1072"/>
      <c r="AW68" s="1072"/>
      <c r="AX68" s="1099"/>
      <c r="AY68" s="1185">
        <f t="shared" si="5"/>
        <v>0</v>
      </c>
      <c r="AZ68" s="1192"/>
      <c r="BA68" s="1192"/>
      <c r="BB68" s="1205">
        <f t="shared" si="6"/>
        <v>0</v>
      </c>
      <c r="BC68" s="1205"/>
      <c r="BD68" s="1202"/>
      <c r="BE68" s="1234"/>
      <c r="BF68" s="1234"/>
      <c r="BG68" s="1234"/>
      <c r="BH68" s="1234"/>
      <c r="BI68" s="1234"/>
      <c r="BJ68" s="1234"/>
      <c r="BK68" s="1281"/>
      <c r="BL68" s="1281"/>
      <c r="BM68" s="1281"/>
      <c r="BN68" s="1312"/>
    </row>
    <row r="69" spans="2:66" ht="21" customHeight="1">
      <c r="B69" s="900"/>
      <c r="C69" s="900"/>
      <c r="D69" s="944"/>
      <c r="E69" s="960"/>
      <c r="F69" s="960"/>
      <c r="G69" s="960"/>
      <c r="H69" s="960"/>
      <c r="I69" s="960"/>
      <c r="J69" s="960"/>
      <c r="K69" s="960"/>
      <c r="L69" s="960"/>
      <c r="M69" s="960"/>
      <c r="N69" s="960"/>
      <c r="O69" s="960"/>
      <c r="P69" s="1015"/>
      <c r="Q69" s="1015"/>
      <c r="R69" s="1015"/>
      <c r="S69" s="1015"/>
      <c r="T69" s="1015"/>
      <c r="U69" s="1015"/>
      <c r="V69" s="1039"/>
      <c r="W69" s="1062"/>
      <c r="X69" s="1075"/>
      <c r="Y69" s="1075"/>
      <c r="Z69" s="1075"/>
      <c r="AA69" s="1075"/>
      <c r="AB69" s="1075"/>
      <c r="AC69" s="1102"/>
      <c r="AD69" s="1057"/>
      <c r="AE69" s="1075"/>
      <c r="AF69" s="1075"/>
      <c r="AG69" s="1075"/>
      <c r="AH69" s="1075"/>
      <c r="AI69" s="1075"/>
      <c r="AJ69" s="1102"/>
      <c r="AK69" s="1057"/>
      <c r="AL69" s="1075"/>
      <c r="AM69" s="1075"/>
      <c r="AN69" s="1075"/>
      <c r="AO69" s="1075"/>
      <c r="AP69" s="1075"/>
      <c r="AQ69" s="1102"/>
      <c r="AR69" s="1057"/>
      <c r="AS69" s="1075"/>
      <c r="AT69" s="1075"/>
      <c r="AU69" s="1075"/>
      <c r="AV69" s="1075"/>
      <c r="AW69" s="1075"/>
      <c r="AX69" s="1102"/>
      <c r="AY69" s="1185">
        <f t="shared" si="5"/>
        <v>0</v>
      </c>
      <c r="AZ69" s="1192"/>
      <c r="BA69" s="1192"/>
      <c r="BB69" s="1205">
        <f t="shared" si="6"/>
        <v>0</v>
      </c>
      <c r="BC69" s="1205"/>
      <c r="BD69" s="1202"/>
      <c r="BE69" s="1234"/>
      <c r="BF69" s="1234"/>
      <c r="BG69" s="1234"/>
      <c r="BH69" s="1234"/>
      <c r="BI69" s="1234"/>
      <c r="BJ69" s="1234"/>
      <c r="BK69" s="1281"/>
      <c r="BL69" s="1281"/>
      <c r="BM69" s="1281"/>
      <c r="BN69" s="1312"/>
    </row>
    <row r="70" spans="2:66" ht="21" customHeight="1">
      <c r="B70" s="900"/>
      <c r="C70" s="900"/>
      <c r="D70" s="944"/>
      <c r="E70" s="960"/>
      <c r="F70" s="960"/>
      <c r="G70" s="960"/>
      <c r="H70" s="960"/>
      <c r="I70" s="960"/>
      <c r="J70" s="960"/>
      <c r="K70" s="960"/>
      <c r="L70" s="960"/>
      <c r="M70" s="960"/>
      <c r="N70" s="960"/>
      <c r="O70" s="960"/>
      <c r="P70" s="1011"/>
      <c r="Q70" s="1021"/>
      <c r="R70" s="1021"/>
      <c r="S70" s="1021"/>
      <c r="T70" s="1021"/>
      <c r="U70" s="1021"/>
      <c r="V70" s="1033"/>
      <c r="W70" s="1061"/>
      <c r="X70" s="1072"/>
      <c r="Y70" s="1072"/>
      <c r="Z70" s="1072"/>
      <c r="AA70" s="1072"/>
      <c r="AB70" s="1072"/>
      <c r="AC70" s="1105"/>
      <c r="AD70" s="1054"/>
      <c r="AE70" s="1072"/>
      <c r="AF70" s="1072"/>
      <c r="AG70" s="1072"/>
      <c r="AH70" s="1072"/>
      <c r="AI70" s="1072"/>
      <c r="AJ70" s="1105"/>
      <c r="AK70" s="1054"/>
      <c r="AL70" s="1072"/>
      <c r="AM70" s="1072"/>
      <c r="AN70" s="1072"/>
      <c r="AO70" s="1072"/>
      <c r="AP70" s="1072"/>
      <c r="AQ70" s="1105"/>
      <c r="AR70" s="1054"/>
      <c r="AS70" s="1072"/>
      <c r="AT70" s="1072"/>
      <c r="AU70" s="1072"/>
      <c r="AV70" s="1072"/>
      <c r="AW70" s="1072"/>
      <c r="AX70" s="1105"/>
      <c r="AY70" s="1185">
        <f t="shared" si="5"/>
        <v>0</v>
      </c>
      <c r="AZ70" s="1192"/>
      <c r="BA70" s="1192"/>
      <c r="BB70" s="1205">
        <f t="shared" si="6"/>
        <v>0</v>
      </c>
      <c r="BC70" s="1205"/>
      <c r="BD70" s="1202"/>
      <c r="BE70" s="1234"/>
      <c r="BF70" s="1234"/>
      <c r="BG70" s="1234"/>
      <c r="BH70" s="1234"/>
      <c r="BI70" s="1234"/>
      <c r="BJ70" s="1234"/>
      <c r="BK70" s="1281"/>
      <c r="BL70" s="1281"/>
      <c r="BM70" s="1281"/>
      <c r="BN70" s="1312"/>
    </row>
    <row r="71" spans="2:66" ht="21" customHeight="1">
      <c r="B71" s="900"/>
      <c r="C71" s="900"/>
      <c r="D71" s="944"/>
      <c r="E71" s="960"/>
      <c r="F71" s="960"/>
      <c r="G71" s="960"/>
      <c r="H71" s="960"/>
      <c r="I71" s="960"/>
      <c r="J71" s="960"/>
      <c r="K71" s="960"/>
      <c r="L71" s="960"/>
      <c r="M71" s="960"/>
      <c r="N71" s="960"/>
      <c r="O71" s="960"/>
      <c r="P71" s="1011"/>
      <c r="Q71" s="1021"/>
      <c r="R71" s="1021"/>
      <c r="S71" s="1021"/>
      <c r="T71" s="1021"/>
      <c r="U71" s="1021"/>
      <c r="V71" s="1033"/>
      <c r="W71" s="1061"/>
      <c r="X71" s="1072"/>
      <c r="Y71" s="1072"/>
      <c r="Z71" s="1072"/>
      <c r="AA71" s="1072"/>
      <c r="AB71" s="1072"/>
      <c r="AC71" s="1099"/>
      <c r="AD71" s="1054"/>
      <c r="AE71" s="1072"/>
      <c r="AF71" s="1072"/>
      <c r="AG71" s="1072"/>
      <c r="AH71" s="1072"/>
      <c r="AI71" s="1072"/>
      <c r="AJ71" s="1099"/>
      <c r="AK71" s="1054"/>
      <c r="AL71" s="1072"/>
      <c r="AM71" s="1072"/>
      <c r="AN71" s="1072"/>
      <c r="AO71" s="1072"/>
      <c r="AP71" s="1072"/>
      <c r="AQ71" s="1099"/>
      <c r="AR71" s="1061"/>
      <c r="AS71" s="1072"/>
      <c r="AT71" s="1072"/>
      <c r="AU71" s="1072"/>
      <c r="AV71" s="1072"/>
      <c r="AW71" s="1072"/>
      <c r="AX71" s="1099"/>
      <c r="AY71" s="1185">
        <f t="shared" si="5"/>
        <v>0</v>
      </c>
      <c r="AZ71" s="1192"/>
      <c r="BA71" s="1192"/>
      <c r="BB71" s="1205">
        <f t="shared" si="6"/>
        <v>0</v>
      </c>
      <c r="BC71" s="1205"/>
      <c r="BD71" s="1202"/>
      <c r="BE71" s="1234"/>
      <c r="BF71" s="1234"/>
      <c r="BG71" s="1234"/>
      <c r="BH71" s="1234"/>
      <c r="BI71" s="1234"/>
      <c r="BJ71" s="1234"/>
      <c r="BK71" s="1281"/>
      <c r="BL71" s="1281"/>
      <c r="BM71" s="1281"/>
      <c r="BN71" s="1312"/>
    </row>
    <row r="72" spans="2:66" ht="21" customHeight="1">
      <c r="B72" s="900"/>
      <c r="C72" s="900"/>
      <c r="D72" s="951"/>
      <c r="E72" s="963"/>
      <c r="F72" s="963"/>
      <c r="G72" s="963"/>
      <c r="H72" s="963"/>
      <c r="I72" s="963"/>
      <c r="J72" s="963"/>
      <c r="K72" s="963"/>
      <c r="L72" s="963"/>
      <c r="M72" s="963"/>
      <c r="N72" s="963"/>
      <c r="O72" s="963"/>
      <c r="P72" s="1013"/>
      <c r="Q72" s="1023"/>
      <c r="R72" s="1023"/>
      <c r="S72" s="1023"/>
      <c r="T72" s="1023"/>
      <c r="U72" s="1023"/>
      <c r="V72" s="1035"/>
      <c r="W72" s="1063"/>
      <c r="X72" s="1074"/>
      <c r="Y72" s="1074"/>
      <c r="Z72" s="1074"/>
      <c r="AA72" s="1074"/>
      <c r="AB72" s="1074"/>
      <c r="AC72" s="1101"/>
      <c r="AD72" s="1056"/>
      <c r="AE72" s="1074"/>
      <c r="AF72" s="1074"/>
      <c r="AG72" s="1074"/>
      <c r="AH72" s="1074"/>
      <c r="AI72" s="1074"/>
      <c r="AJ72" s="1101"/>
      <c r="AK72" s="1056"/>
      <c r="AL72" s="1074"/>
      <c r="AM72" s="1074"/>
      <c r="AN72" s="1074"/>
      <c r="AO72" s="1074"/>
      <c r="AP72" s="1074"/>
      <c r="AQ72" s="1101"/>
      <c r="AR72" s="1063"/>
      <c r="AS72" s="1074"/>
      <c r="AT72" s="1074"/>
      <c r="AU72" s="1074"/>
      <c r="AV72" s="1074"/>
      <c r="AW72" s="1074"/>
      <c r="AX72" s="1101"/>
      <c r="AY72" s="1186">
        <f t="shared" si="5"/>
        <v>0</v>
      </c>
      <c r="AZ72" s="1195"/>
      <c r="BA72" s="1195"/>
      <c r="BB72" s="1208">
        <f t="shared" si="6"/>
        <v>0</v>
      </c>
      <c r="BC72" s="1208"/>
      <c r="BD72" s="1203"/>
      <c r="BE72" s="1235"/>
      <c r="BF72" s="1235"/>
      <c r="BG72" s="1235"/>
      <c r="BH72" s="1235"/>
      <c r="BI72" s="1235"/>
      <c r="BJ72" s="1235"/>
      <c r="BK72" s="1282"/>
      <c r="BL72" s="1282"/>
      <c r="BM72" s="1282"/>
      <c r="BN72" s="1313"/>
    </row>
    <row r="73" spans="2:66" ht="21" customHeight="1">
      <c r="B73" s="900"/>
      <c r="C73" s="920" t="s">
        <v>1642</v>
      </c>
      <c r="D73" s="949"/>
      <c r="E73" s="949"/>
      <c r="F73" s="949"/>
      <c r="G73" s="949"/>
      <c r="H73" s="949"/>
      <c r="I73" s="949"/>
      <c r="J73" s="949"/>
      <c r="K73" s="949"/>
      <c r="L73" s="949"/>
      <c r="M73" s="949"/>
      <c r="N73" s="949"/>
      <c r="O73" s="949"/>
      <c r="P73" s="949"/>
      <c r="Q73" s="949"/>
      <c r="R73" s="949"/>
      <c r="S73" s="949"/>
      <c r="T73" s="949"/>
      <c r="U73" s="949"/>
      <c r="V73" s="1036"/>
      <c r="W73" s="1058">
        <f t="shared" ref="W73:AX73" si="7">SUM(W65:W72)</f>
        <v>0</v>
      </c>
      <c r="X73" s="1076">
        <f t="shared" si="7"/>
        <v>0</v>
      </c>
      <c r="Y73" s="1076">
        <f t="shared" si="7"/>
        <v>0</v>
      </c>
      <c r="Z73" s="1076">
        <f t="shared" si="7"/>
        <v>0</v>
      </c>
      <c r="AA73" s="1076">
        <f t="shared" si="7"/>
        <v>0</v>
      </c>
      <c r="AB73" s="1076">
        <f t="shared" si="7"/>
        <v>0</v>
      </c>
      <c r="AC73" s="1103">
        <f t="shared" si="7"/>
        <v>0</v>
      </c>
      <c r="AD73" s="1058">
        <f t="shared" si="7"/>
        <v>0</v>
      </c>
      <c r="AE73" s="1076">
        <f t="shared" si="7"/>
        <v>0</v>
      </c>
      <c r="AF73" s="1076">
        <f t="shared" si="7"/>
        <v>0</v>
      </c>
      <c r="AG73" s="1076">
        <f t="shared" si="7"/>
        <v>0</v>
      </c>
      <c r="AH73" s="1076">
        <f t="shared" si="7"/>
        <v>0</v>
      </c>
      <c r="AI73" s="1076">
        <f t="shared" si="7"/>
        <v>0</v>
      </c>
      <c r="AJ73" s="1103">
        <f t="shared" si="7"/>
        <v>0</v>
      </c>
      <c r="AK73" s="1058">
        <f t="shared" si="7"/>
        <v>0</v>
      </c>
      <c r="AL73" s="1076">
        <f t="shared" si="7"/>
        <v>0</v>
      </c>
      <c r="AM73" s="1076">
        <f t="shared" si="7"/>
        <v>0</v>
      </c>
      <c r="AN73" s="1076">
        <f t="shared" si="7"/>
        <v>0</v>
      </c>
      <c r="AO73" s="1076">
        <f t="shared" si="7"/>
        <v>0</v>
      </c>
      <c r="AP73" s="1076">
        <f t="shared" si="7"/>
        <v>0</v>
      </c>
      <c r="AQ73" s="1103">
        <f t="shared" si="7"/>
        <v>0</v>
      </c>
      <c r="AR73" s="1058">
        <f t="shared" si="7"/>
        <v>0</v>
      </c>
      <c r="AS73" s="1076">
        <f t="shared" si="7"/>
        <v>0</v>
      </c>
      <c r="AT73" s="1076">
        <f t="shared" si="7"/>
        <v>0</v>
      </c>
      <c r="AU73" s="1076">
        <f t="shared" si="7"/>
        <v>0</v>
      </c>
      <c r="AV73" s="1076">
        <f t="shared" si="7"/>
        <v>0</v>
      </c>
      <c r="AW73" s="1076">
        <f t="shared" si="7"/>
        <v>0</v>
      </c>
      <c r="AX73" s="1103">
        <f t="shared" si="7"/>
        <v>0</v>
      </c>
      <c r="AY73" s="1187">
        <f>SUM(AY65:BA72)</f>
        <v>0</v>
      </c>
      <c r="AZ73" s="1199"/>
      <c r="BA73" s="1199"/>
      <c r="BB73" s="1210">
        <f>SUM($BB$65:$BD$72)</f>
        <v>0</v>
      </c>
      <c r="BC73" s="1210"/>
      <c r="BD73" s="1222"/>
      <c r="BE73" s="1236">
        <f>SUM(BE65)</f>
        <v>0</v>
      </c>
      <c r="BF73" s="1247"/>
      <c r="BG73" s="1247"/>
      <c r="BH73" s="1247"/>
      <c r="BI73" s="1247"/>
      <c r="BJ73" s="1275"/>
      <c r="BK73" s="1286"/>
      <c r="BL73" s="1286"/>
      <c r="BM73" s="1286"/>
      <c r="BN73" s="1317"/>
    </row>
    <row r="74" spans="2:66" ht="21" customHeight="1">
      <c r="B74" s="902" t="s">
        <v>335</v>
      </c>
      <c r="C74" s="921"/>
      <c r="D74" s="950"/>
      <c r="E74" s="949"/>
      <c r="F74" s="949"/>
      <c r="G74" s="949"/>
      <c r="H74" s="949"/>
      <c r="I74" s="949"/>
      <c r="J74" s="949"/>
      <c r="K74" s="949"/>
      <c r="L74" s="949"/>
      <c r="M74" s="949"/>
      <c r="N74" s="949"/>
      <c r="O74" s="949"/>
      <c r="P74" s="949"/>
      <c r="Q74" s="949"/>
      <c r="R74" s="949"/>
      <c r="S74" s="949"/>
      <c r="T74" s="949"/>
      <c r="U74" s="949"/>
      <c r="V74" s="949"/>
      <c r="W74" s="1018"/>
      <c r="X74" s="1018"/>
      <c r="Y74" s="1018"/>
      <c r="Z74" s="1018"/>
      <c r="AA74" s="1018"/>
      <c r="AB74" s="1018"/>
      <c r="AC74" s="1018"/>
      <c r="AD74" s="1018"/>
      <c r="AE74" s="1018"/>
      <c r="AF74" s="1018"/>
      <c r="AG74" s="1018"/>
      <c r="AH74" s="1018"/>
      <c r="AI74" s="1018"/>
      <c r="AJ74" s="1018"/>
      <c r="AK74" s="1018"/>
      <c r="AL74" s="1018"/>
      <c r="AM74" s="1018"/>
      <c r="AN74" s="1018"/>
      <c r="AO74" s="1018"/>
      <c r="AP74" s="1018"/>
      <c r="AQ74" s="1018"/>
      <c r="AR74" s="1018"/>
      <c r="AS74" s="1018"/>
      <c r="AT74" s="1018"/>
      <c r="AU74" s="1018"/>
      <c r="AV74" s="1018"/>
      <c r="AW74" s="1018"/>
      <c r="AX74" s="1030"/>
      <c r="AY74" s="1188">
        <v>40</v>
      </c>
      <c r="AZ74" s="1171"/>
      <c r="BA74" s="1171"/>
      <c r="BB74" s="1171"/>
      <c r="BC74" s="1171"/>
      <c r="BD74" s="1171"/>
      <c r="BE74" s="1171"/>
      <c r="BF74" s="1171"/>
      <c r="BG74" s="1171"/>
      <c r="BH74" s="1171"/>
      <c r="BI74" s="1171"/>
      <c r="BJ74" s="1171"/>
      <c r="BK74" s="1171"/>
      <c r="BL74" s="1171"/>
      <c r="BM74" s="1171"/>
      <c r="BN74" s="1318"/>
    </row>
    <row r="75" spans="2:66" ht="21" customHeight="1">
      <c r="B75" s="32" t="s">
        <v>1644</v>
      </c>
    </row>
    <row r="76" spans="2:66" ht="21" customHeight="1">
      <c r="B76" s="32" t="s">
        <v>1647</v>
      </c>
      <c r="G76" s="32"/>
    </row>
    <row r="77" spans="2:66" ht="21" customHeight="1">
      <c r="G77" s="32"/>
    </row>
  </sheetData>
  <customSheetViews>
    <customSheetView guid="{76D48460-2D9B-487A-92BD-89A50EB1783E}" scale="60" showPageBreaks="1" fitToPage="1" printArea="1" view="pageBreakPreview">
      <selection activeCell="BO16" sqref="BO16"/>
      <pageMargins left="0.39370078740157483" right="0.19685039370078741" top="0.39370078740157483" bottom="0.39370078740157483" header="0.51181102362204722" footer="0.51181102362204722"/>
      <printOptions verticalCentered="1"/>
      <pageSetup paperSize="9" scale="38" orientation="portrait" r:id="rId1"/>
      <headerFooter alignWithMargins="0"/>
    </customSheetView>
  </customSheetViews>
  <mergeCells count="508">
    <mergeCell ref="AO2:AV2"/>
    <mergeCell ref="AW2:BR2"/>
    <mergeCell ref="AO3:AV3"/>
    <mergeCell ref="AW3:BJ3"/>
    <mergeCell ref="BK3:BN3"/>
    <mergeCell ref="BO3:BR3"/>
    <mergeCell ref="D4:J4"/>
    <mergeCell ref="CA4:CG4"/>
    <mergeCell ref="CH4:CK4"/>
    <mergeCell ref="CL4:CO4"/>
    <mergeCell ref="CP4:CS4"/>
    <mergeCell ref="CT4:CW4"/>
    <mergeCell ref="CX4:DA4"/>
    <mergeCell ref="DB4:DE4"/>
    <mergeCell ref="DF4:DH4"/>
    <mergeCell ref="D5:F5"/>
    <mergeCell ref="G5:T5"/>
    <mergeCell ref="Z5:AF5"/>
    <mergeCell ref="AG5:AJ5"/>
    <mergeCell ref="AK5:AN5"/>
    <mergeCell ref="AO5:AR5"/>
    <mergeCell ref="AS5:AV5"/>
    <mergeCell ref="AW5:AZ5"/>
    <mergeCell ref="BA5:BD5"/>
    <mergeCell ref="BE5:BG5"/>
    <mergeCell ref="CA5:CG5"/>
    <mergeCell ref="CH5:CK5"/>
    <mergeCell ref="CL5:CO5"/>
    <mergeCell ref="CP5:CS5"/>
    <mergeCell ref="CT5:CW5"/>
    <mergeCell ref="CX5:DA5"/>
    <mergeCell ref="DB5:DE5"/>
    <mergeCell ref="DF5:DH5"/>
    <mergeCell ref="D6:F6"/>
    <mergeCell ref="G6:T6"/>
    <mergeCell ref="Z6:AF6"/>
    <mergeCell ref="AG6:AJ6"/>
    <mergeCell ref="AK6:AN6"/>
    <mergeCell ref="AO6:AR6"/>
    <mergeCell ref="AS6:AV6"/>
    <mergeCell ref="AW6:AZ6"/>
    <mergeCell ref="BA6:BD6"/>
    <mergeCell ref="BE6:BG6"/>
    <mergeCell ref="CL6:CO6"/>
    <mergeCell ref="CP6:CS6"/>
    <mergeCell ref="CT6:CW6"/>
    <mergeCell ref="CX6:DA6"/>
    <mergeCell ref="DB6:DE6"/>
    <mergeCell ref="DF6:DH6"/>
    <mergeCell ref="D7:F7"/>
    <mergeCell ref="G7:T7"/>
    <mergeCell ref="AA7:AF7"/>
    <mergeCell ref="AG7:AJ7"/>
    <mergeCell ref="AK7:AN7"/>
    <mergeCell ref="AO7:AR7"/>
    <mergeCell ref="AS7:AV7"/>
    <mergeCell ref="AW7:AZ7"/>
    <mergeCell ref="BA7:BD7"/>
    <mergeCell ref="BE7:BG7"/>
    <mergeCell ref="CB7:CH7"/>
    <mergeCell ref="CL7:CO7"/>
    <mergeCell ref="CP7:CS7"/>
    <mergeCell ref="CT7:CW7"/>
    <mergeCell ref="CX7:DA7"/>
    <mergeCell ref="DB7:DE7"/>
    <mergeCell ref="DF7:DH7"/>
    <mergeCell ref="Z8:AF8"/>
    <mergeCell ref="AG8:AJ8"/>
    <mergeCell ref="AK8:AN8"/>
    <mergeCell ref="AO8:AR8"/>
    <mergeCell ref="AS8:AV8"/>
    <mergeCell ref="AW8:AZ8"/>
    <mergeCell ref="BA8:BD8"/>
    <mergeCell ref="BE8:BG8"/>
    <mergeCell ref="BW8:CA8"/>
    <mergeCell ref="CB8:CE8"/>
    <mergeCell ref="CF8:CH8"/>
    <mergeCell ref="CL8:CO8"/>
    <mergeCell ref="CP8:CS8"/>
    <mergeCell ref="CT8:CW8"/>
    <mergeCell ref="CX8:DA8"/>
    <mergeCell ref="DB8:DE8"/>
    <mergeCell ref="DF8:DH8"/>
    <mergeCell ref="Z9:AF9"/>
    <mergeCell ref="AG9:AJ9"/>
    <mergeCell ref="AK9:AN9"/>
    <mergeCell ref="AO9:AR9"/>
    <mergeCell ref="AS9:AV9"/>
    <mergeCell ref="AW9:AZ9"/>
    <mergeCell ref="BA9:BD9"/>
    <mergeCell ref="BE9:BG9"/>
    <mergeCell ref="BW9:CA9"/>
    <mergeCell ref="CB9:CE9"/>
    <mergeCell ref="CF9:CH9"/>
    <mergeCell ref="CI9:CK9"/>
    <mergeCell ref="BW10:CA10"/>
    <mergeCell ref="CB10:CE10"/>
    <mergeCell ref="CF10:CH10"/>
    <mergeCell ref="CI10:CK10"/>
    <mergeCell ref="CB11:CE11"/>
    <mergeCell ref="CF11:CH11"/>
    <mergeCell ref="CI11:CK11"/>
    <mergeCell ref="D12:E12"/>
    <mergeCell ref="F12:V12"/>
    <mergeCell ref="AE12:AK12"/>
    <mergeCell ref="AV12:BB12"/>
    <mergeCell ref="BM12:BS12"/>
    <mergeCell ref="BW12:CA12"/>
    <mergeCell ref="CB12:CE12"/>
    <mergeCell ref="CF12:CH12"/>
    <mergeCell ref="CI12:CK12"/>
    <mergeCell ref="D13:E13"/>
    <mergeCell ref="F13:V13"/>
    <mergeCell ref="AE13:AH13"/>
    <mergeCell ref="AI13:AK13"/>
    <mergeCell ref="AQ13:AU13"/>
    <mergeCell ref="AV13:AY13"/>
    <mergeCell ref="AZ13:BB13"/>
    <mergeCell ref="BH13:BL13"/>
    <mergeCell ref="BM13:BP13"/>
    <mergeCell ref="BQ13:BS13"/>
    <mergeCell ref="BZ13:CC13"/>
    <mergeCell ref="CD13:CF13"/>
    <mergeCell ref="CG13:CI13"/>
    <mergeCell ref="D14:E14"/>
    <mergeCell ref="F14:V14"/>
    <mergeCell ref="Z14:AD14"/>
    <mergeCell ref="AE14:AH14"/>
    <mergeCell ref="AI14:AK14"/>
    <mergeCell ref="AL14:AN14"/>
    <mergeCell ref="AQ14:AU14"/>
    <mergeCell ref="AV14:AY14"/>
    <mergeCell ref="AZ14:BB14"/>
    <mergeCell ref="BC14:BE14"/>
    <mergeCell ref="BH14:BL14"/>
    <mergeCell ref="BM14:BP14"/>
    <mergeCell ref="BQ14:BS14"/>
    <mergeCell ref="BZ14:CC14"/>
    <mergeCell ref="CD14:CF14"/>
    <mergeCell ref="CG14:CI14"/>
    <mergeCell ref="Z15:AD15"/>
    <mergeCell ref="AE15:AH15"/>
    <mergeCell ref="AI15:AK15"/>
    <mergeCell ref="AL15:AN15"/>
    <mergeCell ref="AQ15:AU15"/>
    <mergeCell ref="AV15:AY15"/>
    <mergeCell ref="AZ15:BB15"/>
    <mergeCell ref="BC15:BE15"/>
    <mergeCell ref="BH15:BL15"/>
    <mergeCell ref="BM15:BP15"/>
    <mergeCell ref="BQ15:BS15"/>
    <mergeCell ref="Z16:AD16"/>
    <mergeCell ref="AE16:AH16"/>
    <mergeCell ref="AI16:AK16"/>
    <mergeCell ref="AL16:AN16"/>
    <mergeCell ref="AQ16:AU16"/>
    <mergeCell ref="AV16:AY16"/>
    <mergeCell ref="AZ16:BB16"/>
    <mergeCell ref="BC16:BE16"/>
    <mergeCell ref="Z17:AD17"/>
    <mergeCell ref="AE17:AH17"/>
    <mergeCell ref="AI17:AK17"/>
    <mergeCell ref="AL17:AN17"/>
    <mergeCell ref="AQ17:AU17"/>
    <mergeCell ref="AV17:AY17"/>
    <mergeCell ref="AZ17:BB17"/>
    <mergeCell ref="BC17:BE17"/>
    <mergeCell ref="D24:AF24"/>
    <mergeCell ref="AJ24:BL24"/>
    <mergeCell ref="D25:H25"/>
    <mergeCell ref="T25:X25"/>
    <mergeCell ref="AJ25:AN25"/>
    <mergeCell ref="AZ25:BD25"/>
    <mergeCell ref="D26:H26"/>
    <mergeCell ref="I26:L26"/>
    <mergeCell ref="M26:P26"/>
    <mergeCell ref="T26:X26"/>
    <mergeCell ref="Y26:AB26"/>
    <mergeCell ref="AC26:AF26"/>
    <mergeCell ref="AJ26:AN26"/>
    <mergeCell ref="AO26:AR26"/>
    <mergeCell ref="AS26:AV26"/>
    <mergeCell ref="AZ26:BD26"/>
    <mergeCell ref="BE26:BH26"/>
    <mergeCell ref="BI26:BL26"/>
    <mergeCell ref="D27:H27"/>
    <mergeCell ref="I27:L27"/>
    <mergeCell ref="M27:P27"/>
    <mergeCell ref="T27:X27"/>
    <mergeCell ref="Y27:AB27"/>
    <mergeCell ref="AC27:AF27"/>
    <mergeCell ref="AJ27:AN27"/>
    <mergeCell ref="AO27:AR27"/>
    <mergeCell ref="AS27:AV27"/>
    <mergeCell ref="AZ27:BD27"/>
    <mergeCell ref="BE27:BH27"/>
    <mergeCell ref="BI27:BL27"/>
    <mergeCell ref="D28:H28"/>
    <mergeCell ref="I28:L28"/>
    <mergeCell ref="M28:P28"/>
    <mergeCell ref="T28:X28"/>
    <mergeCell ref="Y28:AB28"/>
    <mergeCell ref="AC28:AF28"/>
    <mergeCell ref="AJ28:AN28"/>
    <mergeCell ref="AO28:AR28"/>
    <mergeCell ref="AS28:AV28"/>
    <mergeCell ref="AZ28:BD28"/>
    <mergeCell ref="BE28:BH28"/>
    <mergeCell ref="BI28:BL28"/>
    <mergeCell ref="D29:H29"/>
    <mergeCell ref="I29:L29"/>
    <mergeCell ref="M29:P29"/>
    <mergeCell ref="T29:X29"/>
    <mergeCell ref="Y29:AB29"/>
    <mergeCell ref="AC29:AF29"/>
    <mergeCell ref="AJ29:AN29"/>
    <mergeCell ref="AO29:AR29"/>
    <mergeCell ref="AS29:AV29"/>
    <mergeCell ref="AZ29:BD29"/>
    <mergeCell ref="BE29:BH29"/>
    <mergeCell ref="BI29:BL29"/>
    <mergeCell ref="K31:M31"/>
    <mergeCell ref="N31:P31"/>
    <mergeCell ref="AA31:AC31"/>
    <mergeCell ref="AD31:AF31"/>
    <mergeCell ref="AQ31:AS31"/>
    <mergeCell ref="AT31:AV31"/>
    <mergeCell ref="BG31:BI31"/>
    <mergeCell ref="BJ31:BL31"/>
    <mergeCell ref="W35:AC35"/>
    <mergeCell ref="AD35:AJ35"/>
    <mergeCell ref="AK35:AQ35"/>
    <mergeCell ref="AR35:AX35"/>
    <mergeCell ref="D37:I37"/>
    <mergeCell ref="J37:L37"/>
    <mergeCell ref="M37:O37"/>
    <mergeCell ref="P37:V37"/>
    <mergeCell ref="AY37:BA37"/>
    <mergeCell ref="BB37:BD37"/>
    <mergeCell ref="BE37:BG37"/>
    <mergeCell ref="BH37:BJ37"/>
    <mergeCell ref="BK37:BN37"/>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AY40:BA40"/>
    <mergeCell ref="BB40:BD40"/>
    <mergeCell ref="BE40:BG40"/>
    <mergeCell ref="BH40:BJ40"/>
    <mergeCell ref="BK40:BN40"/>
    <mergeCell ref="D41:I41"/>
    <mergeCell ref="J41:L41"/>
    <mergeCell ref="M41:O41"/>
    <mergeCell ref="P41:V41"/>
    <mergeCell ref="AY41:BA41"/>
    <mergeCell ref="BB41:BD41"/>
    <mergeCell ref="BE41:BG41"/>
    <mergeCell ref="BH41:BJ41"/>
    <mergeCell ref="BK41:BN41"/>
    <mergeCell ref="D42:I42"/>
    <mergeCell ref="J42:L42"/>
    <mergeCell ref="M42:O42"/>
    <mergeCell ref="P42:V42"/>
    <mergeCell ref="AY42:BA42"/>
    <mergeCell ref="BB42:BD42"/>
    <mergeCell ref="BE42:BG42"/>
    <mergeCell ref="BH42:BJ42"/>
    <mergeCell ref="BK42:BN42"/>
    <mergeCell ref="CK42:CO42"/>
    <mergeCell ref="D43:I43"/>
    <mergeCell ref="J43:L43"/>
    <mergeCell ref="M43:O43"/>
    <mergeCell ref="P43:V43"/>
    <mergeCell ref="AY43:BA43"/>
    <mergeCell ref="BB43:BD43"/>
    <mergeCell ref="BK43:BN43"/>
    <mergeCell ref="CK43:CO43"/>
    <mergeCell ref="D44:I44"/>
    <mergeCell ref="J44:L44"/>
    <mergeCell ref="M44:O44"/>
    <mergeCell ref="P44:V44"/>
    <mergeCell ref="AY44:BA44"/>
    <mergeCell ref="BB44:BD44"/>
    <mergeCell ref="BK44:BN44"/>
    <mergeCell ref="CK44:CO44"/>
    <mergeCell ref="D45:I45"/>
    <mergeCell ref="J45:L45"/>
    <mergeCell ref="M45:O45"/>
    <mergeCell ref="P45:V45"/>
    <mergeCell ref="AY45:BA45"/>
    <mergeCell ref="BB45:BD45"/>
    <mergeCell ref="BK45:BN45"/>
    <mergeCell ref="CK45:CO45"/>
    <mergeCell ref="D46:I46"/>
    <mergeCell ref="J46:L46"/>
    <mergeCell ref="M46:O46"/>
    <mergeCell ref="P46:V46"/>
    <mergeCell ref="AY46:BA46"/>
    <mergeCell ref="BB46:BD46"/>
    <mergeCell ref="BK46:BN46"/>
    <mergeCell ref="D47:I47"/>
    <mergeCell ref="J47:L47"/>
    <mergeCell ref="M47:O47"/>
    <mergeCell ref="P47:V47"/>
    <mergeCell ref="AY47:BA47"/>
    <mergeCell ref="BB47:BD47"/>
    <mergeCell ref="BK47:BN47"/>
    <mergeCell ref="D48:I48"/>
    <mergeCell ref="J48:L48"/>
    <mergeCell ref="M48:O48"/>
    <mergeCell ref="P48:V48"/>
    <mergeCell ref="AY48:BA48"/>
    <mergeCell ref="BB48:BD48"/>
    <mergeCell ref="BK48:BN48"/>
    <mergeCell ref="D49:I49"/>
    <mergeCell ref="J49:L49"/>
    <mergeCell ref="M49:O49"/>
    <mergeCell ref="P49:V49"/>
    <mergeCell ref="AY49:BA49"/>
    <mergeCell ref="BB49:BD49"/>
    <mergeCell ref="BK49:BN49"/>
    <mergeCell ref="D50:I50"/>
    <mergeCell ref="J50:L50"/>
    <mergeCell ref="M50:O50"/>
    <mergeCell ref="P50:V50"/>
    <mergeCell ref="AY50:BA50"/>
    <mergeCell ref="BB50:BD50"/>
    <mergeCell ref="BK50:BN50"/>
    <mergeCell ref="D51:I51"/>
    <mergeCell ref="J51:L51"/>
    <mergeCell ref="M51:O51"/>
    <mergeCell ref="P51:V51"/>
    <mergeCell ref="AY51:BA51"/>
    <mergeCell ref="BB51:BD51"/>
    <mergeCell ref="BK51:BN51"/>
    <mergeCell ref="D52:I52"/>
    <mergeCell ref="J52:L52"/>
    <mergeCell ref="M52:O52"/>
    <mergeCell ref="P52:V52"/>
    <mergeCell ref="AY52:BA52"/>
    <mergeCell ref="BB52:BD52"/>
    <mergeCell ref="BK52:BN52"/>
    <mergeCell ref="D53:I53"/>
    <mergeCell ref="J53:L53"/>
    <mergeCell ref="M53:O53"/>
    <mergeCell ref="P53:V53"/>
    <mergeCell ref="AY53:BA53"/>
    <mergeCell ref="BB53:BD53"/>
    <mergeCell ref="BK53:BN53"/>
    <mergeCell ref="D54:I54"/>
    <mergeCell ref="J54:L54"/>
    <mergeCell ref="M54:O54"/>
    <mergeCell ref="P54:V54"/>
    <mergeCell ref="AY54:BA54"/>
    <mergeCell ref="BB54:BD54"/>
    <mergeCell ref="BK54:BN54"/>
    <mergeCell ref="D55:I55"/>
    <mergeCell ref="J55:L55"/>
    <mergeCell ref="M55:O55"/>
    <mergeCell ref="P55:V55"/>
    <mergeCell ref="AY55:BA55"/>
    <mergeCell ref="BB55:BD55"/>
    <mergeCell ref="BK55:BN55"/>
    <mergeCell ref="D56:I56"/>
    <mergeCell ref="J56:L56"/>
    <mergeCell ref="M56:O56"/>
    <mergeCell ref="P56:V56"/>
    <mergeCell ref="AY56:BA56"/>
    <mergeCell ref="BB56:BD56"/>
    <mergeCell ref="BK56:BN56"/>
    <mergeCell ref="D57:I57"/>
    <mergeCell ref="J57:L57"/>
    <mergeCell ref="M57:O57"/>
    <mergeCell ref="P57:V57"/>
    <mergeCell ref="AY57:BA57"/>
    <mergeCell ref="BB57:BD57"/>
    <mergeCell ref="BK57:BN57"/>
    <mergeCell ref="C58:V58"/>
    <mergeCell ref="AY58:BA58"/>
    <mergeCell ref="BB58:BD58"/>
    <mergeCell ref="BE58:BG58"/>
    <mergeCell ref="BH58:BJ58"/>
    <mergeCell ref="BK58:BN58"/>
    <mergeCell ref="C59:V59"/>
    <mergeCell ref="AY59:BA59"/>
    <mergeCell ref="BB59:BD59"/>
    <mergeCell ref="BE59:BG59"/>
    <mergeCell ref="BH59:BJ59"/>
    <mergeCell ref="BK59:BN59"/>
    <mergeCell ref="AY60:BN60"/>
    <mergeCell ref="W63:AC63"/>
    <mergeCell ref="AD63:AJ63"/>
    <mergeCell ref="AK63:AQ63"/>
    <mergeCell ref="AR63:AX63"/>
    <mergeCell ref="D65:I65"/>
    <mergeCell ref="J65:L65"/>
    <mergeCell ref="M65:O65"/>
    <mergeCell ref="P65:V65"/>
    <mergeCell ref="AY65:BA65"/>
    <mergeCell ref="BB65:BD65"/>
    <mergeCell ref="BK65:BN65"/>
    <mergeCell ref="D66:I66"/>
    <mergeCell ref="J66:L66"/>
    <mergeCell ref="M66:O66"/>
    <mergeCell ref="P66:V66"/>
    <mergeCell ref="AY66:BA66"/>
    <mergeCell ref="BB66:BD66"/>
    <mergeCell ref="BK66:BN66"/>
    <mergeCell ref="D67:I67"/>
    <mergeCell ref="J67:L67"/>
    <mergeCell ref="M67:O67"/>
    <mergeCell ref="P67:V67"/>
    <mergeCell ref="AY67:BA67"/>
    <mergeCell ref="BB67:BD67"/>
    <mergeCell ref="BK67:BN67"/>
    <mergeCell ref="D68:I68"/>
    <mergeCell ref="J68:L68"/>
    <mergeCell ref="M68:O68"/>
    <mergeCell ref="P68:V68"/>
    <mergeCell ref="AY68:BA68"/>
    <mergeCell ref="BB68:BD68"/>
    <mergeCell ref="BK68:BN68"/>
    <mergeCell ref="D69:I69"/>
    <mergeCell ref="J69:L69"/>
    <mergeCell ref="M69:O69"/>
    <mergeCell ref="P69:V69"/>
    <mergeCell ref="AY69:BA69"/>
    <mergeCell ref="BB69:BD69"/>
    <mergeCell ref="BK69:BN69"/>
    <mergeCell ref="D70:I70"/>
    <mergeCell ref="J70:L70"/>
    <mergeCell ref="M70:O70"/>
    <mergeCell ref="P70:V70"/>
    <mergeCell ref="AY70:BA70"/>
    <mergeCell ref="BB70:BD70"/>
    <mergeCell ref="BK70:BN70"/>
    <mergeCell ref="D71:I71"/>
    <mergeCell ref="J71:L71"/>
    <mergeCell ref="M71:O71"/>
    <mergeCell ref="P71:V71"/>
    <mergeCell ref="AY71:BA71"/>
    <mergeCell ref="BB71:BD71"/>
    <mergeCell ref="BK71:BN71"/>
    <mergeCell ref="D72:I72"/>
    <mergeCell ref="J72:L72"/>
    <mergeCell ref="M72:O72"/>
    <mergeCell ref="P72:V72"/>
    <mergeCell ref="AY72:BA72"/>
    <mergeCell ref="BB72:BD72"/>
    <mergeCell ref="BK72:BN72"/>
    <mergeCell ref="C73:V73"/>
    <mergeCell ref="AY73:BA73"/>
    <mergeCell ref="BB73:BD73"/>
    <mergeCell ref="BE73:BJ73"/>
    <mergeCell ref="BK73:BN73"/>
    <mergeCell ref="AY74:BN74"/>
    <mergeCell ref="CI7:CK8"/>
    <mergeCell ref="AL12:AN13"/>
    <mergeCell ref="BC12:BE13"/>
    <mergeCell ref="Z20:BM22"/>
    <mergeCell ref="B35:B36"/>
    <mergeCell ref="D35:I36"/>
    <mergeCell ref="J35:O36"/>
    <mergeCell ref="P35:V36"/>
    <mergeCell ref="AY35:BA36"/>
    <mergeCell ref="BB35:BD36"/>
    <mergeCell ref="BE35:BG36"/>
    <mergeCell ref="BH35:BJ36"/>
    <mergeCell ref="BK35:BN36"/>
    <mergeCell ref="C38:C42"/>
    <mergeCell ref="CE42:CJ45"/>
    <mergeCell ref="B63:B64"/>
    <mergeCell ref="D63:I64"/>
    <mergeCell ref="J63:O64"/>
    <mergeCell ref="P63:V64"/>
    <mergeCell ref="AY63:BA64"/>
    <mergeCell ref="BB63:BD64"/>
    <mergeCell ref="BE63:BJ64"/>
    <mergeCell ref="BK63:BN64"/>
    <mergeCell ref="B37:B59"/>
    <mergeCell ref="C43:C50"/>
    <mergeCell ref="BE43:BG50"/>
    <mergeCell ref="BH43:BJ50"/>
    <mergeCell ref="C51:C57"/>
    <mergeCell ref="BE51:BG57"/>
    <mergeCell ref="BH51:BJ57"/>
    <mergeCell ref="B65:B73"/>
    <mergeCell ref="C65:C72"/>
    <mergeCell ref="BE65:BJ72"/>
  </mergeCells>
  <phoneticPr fontId="8"/>
  <conditionalFormatting sqref="C31:N31 C27:D27 T27 Q27:S28 T28:X28 C28:H29 C30:AG30 AG31 C25:H26 Q25:X26 I25:L29 Y25:AB29 AG25:AG29 BV27:BV28 BV29:BY29 M27:M28 M29:X29 CA29:CD29 CA25:CD26 AC29:AF29 AC25:AF26">
    <cfRule type="expression" dxfId="206" priority="26">
      <formula>COUNTA($D$7)&gt;=1</formula>
    </cfRule>
  </conditionalFormatting>
  <conditionalFormatting sqref="C24:AG24">
    <cfRule type="expression" dxfId="205" priority="32">
      <formula>COUNTA($D$7)&gt;=1</formula>
    </cfRule>
  </conditionalFormatting>
  <conditionalFormatting sqref="C32:AG33">
    <cfRule type="expression" dxfId="204" priority="28">
      <formula>COUNTA($D$7)&gt;=1</formula>
    </cfRule>
  </conditionalFormatting>
  <conditionalFormatting sqref="D5:D7 E16:E17">
    <cfRule type="expression" dxfId="203" priority="41">
      <formula>IF($E$9:$F$9="〇",TRUE,FALSE)</formula>
    </cfRule>
  </conditionalFormatting>
  <conditionalFormatting sqref="D5:D7">
    <cfRule type="expression" dxfId="202" priority="40">
      <formula>IF($E$10:$F$11="〇",TRUE,FALSE)</formula>
    </cfRule>
  </conditionalFormatting>
  <conditionalFormatting sqref="D10">
    <cfRule type="expression" dxfId="201" priority="39">
      <formula>IF($E$9:$F$9="〇",TRUE,FALSE)</formula>
    </cfRule>
  </conditionalFormatting>
  <conditionalFormatting sqref="D12:E12 D13:D14">
    <cfRule type="expression" dxfId="200" priority="37">
      <formula>IF($E$9:$F$9="〇",TRUE,FALSE)</formula>
    </cfRule>
    <cfRule type="expression" dxfId="199" priority="38">
      <formula>IF($E$10:$F$11="〇",TRUE,FALSE)</formula>
    </cfRule>
  </conditionalFormatting>
  <conditionalFormatting sqref="N31:P31">
    <cfRule type="beginsWith" dxfId="198" priority="15" text="可">
      <formula>LEFT(N31,LEN("可"))="可"</formula>
    </cfRule>
    <cfRule type="containsText" dxfId="197" priority="16" text="不可">
      <formula>NOT(ISERROR(SEARCH("不可",N31)))</formula>
    </cfRule>
  </conditionalFormatting>
  <conditionalFormatting sqref="Q31:AD31">
    <cfRule type="expression" dxfId="196" priority="25">
      <formula>COUNTA($D$7)&gt;=1</formula>
    </cfRule>
  </conditionalFormatting>
  <conditionalFormatting sqref="AD31:AF31">
    <cfRule type="beginsWith" dxfId="195" priority="13" text="可">
      <formula>LEFT(AD31,LEN("可"))="可"</formula>
    </cfRule>
    <cfRule type="containsText" dxfId="194" priority="14" text="不可">
      <formula>NOT(ISERROR(SEARCH("不可",AD31)))</formula>
    </cfRule>
  </conditionalFormatting>
  <conditionalFormatting sqref="AE15">
    <cfRule type="expression" dxfId="193" priority="36">
      <formula>COUNTA($D$5,$D$6)&gt;=1</formula>
    </cfRule>
  </conditionalFormatting>
  <conditionalFormatting sqref="AE14:AN14">
    <cfRule type="expression" dxfId="192" priority="31">
      <formula>COUNTA($D$7)&gt;=1</formula>
    </cfRule>
  </conditionalFormatting>
  <conditionalFormatting sqref="AE16:AN16">
    <cfRule type="expression" dxfId="191" priority="35">
      <formula>COUNTA($D$6)&gt;=1</formula>
    </cfRule>
  </conditionalFormatting>
  <conditionalFormatting sqref="AI15:AN15">
    <cfRule type="expression" dxfId="190" priority="42">
      <formula>COUNTA($D$5,$D$6)&gt;=1</formula>
    </cfRule>
  </conditionalFormatting>
  <conditionalFormatting sqref="AI31:AT31 AI24:BM24 AI30:BM30 AI25:AR29 BM25:BM29 AW25:BH29">
    <cfRule type="expression" dxfId="189" priority="24">
      <formula>COUNTA($D$5:$D$6)&gt;=1</formula>
    </cfRule>
  </conditionalFormatting>
  <conditionalFormatting sqref="BM31">
    <cfRule type="expression" dxfId="188" priority="29">
      <formula>COUNTA($D$5:$D$6)&gt;=1</formula>
    </cfRule>
  </conditionalFormatting>
  <conditionalFormatting sqref="AI32:BM32">
    <cfRule type="expression" dxfId="187" priority="27">
      <formula>COUNTA($D$5:$D$6)&gt;=1</formula>
    </cfRule>
  </conditionalFormatting>
  <conditionalFormatting sqref="AT31:AV31">
    <cfRule type="beginsWith" dxfId="186" priority="10" text="可">
      <formula>LEFT(AT31,LEN("可"))="可"</formula>
    </cfRule>
    <cfRule type="containsText" dxfId="185" priority="12" text="不可">
      <formula>NOT(ISERROR(SEARCH("不可",AT31)))</formula>
    </cfRule>
  </conditionalFormatting>
  <conditionalFormatting sqref="AV14:BE14">
    <cfRule type="expression" dxfId="184" priority="17">
      <formula>COUNTA($D$7)&gt;=1</formula>
    </cfRule>
  </conditionalFormatting>
  <conditionalFormatting sqref="AV15:BE15">
    <cfRule type="expression" dxfId="183" priority="18">
      <formula>COUNTA($D$5,$D$6)&gt;=1</formula>
    </cfRule>
  </conditionalFormatting>
  <conditionalFormatting sqref="AV16:BE16">
    <cfRule type="expression" dxfId="182" priority="19">
      <formula>COUNTA($D$6)&gt;=1</formula>
    </cfRule>
  </conditionalFormatting>
  <conditionalFormatting sqref="AW31:BJ31">
    <cfRule type="expression" dxfId="181" priority="23">
      <formula>COUNTA($D$5:$D$6)&gt;=1</formula>
    </cfRule>
  </conditionalFormatting>
  <conditionalFormatting sqref="BJ31:BL31">
    <cfRule type="beginsWith" dxfId="180" priority="9" text="可">
      <formula>LEFT(BJ31,LEN("可"))="可"</formula>
    </cfRule>
    <cfRule type="containsText" dxfId="179" priority="11" text="不可">
      <formula>NOT(ISERROR(SEARCH("不可",BJ31)))</formula>
    </cfRule>
  </conditionalFormatting>
  <conditionalFormatting sqref="BM14:BS14">
    <cfRule type="expression" dxfId="178" priority="30">
      <formula>COUNTA($D$7)&gt;=1</formula>
    </cfRule>
  </conditionalFormatting>
  <conditionalFormatting sqref="CB9:CK9">
    <cfRule type="expression" dxfId="177" priority="20">
      <formula>COUNTA($D$7)&gt;=1</formula>
    </cfRule>
  </conditionalFormatting>
  <conditionalFormatting sqref="CB10:CK10">
    <cfRule type="expression" dxfId="176" priority="21">
      <formula>COUNTA($D$5,$D$6)&gt;=1</formula>
    </cfRule>
  </conditionalFormatting>
  <conditionalFormatting sqref="CB11:CK11">
    <cfRule type="expression" dxfId="175" priority="22">
      <formula>COUNTA($D$6)&gt;=1</formula>
    </cfRule>
  </conditionalFormatting>
  <conditionalFormatting sqref="CP42:CR43">
    <cfRule type="expression" dxfId="174" priority="34">
      <formula>COUNTA($AN$8)&gt;=1</formula>
    </cfRule>
  </conditionalFormatting>
  <conditionalFormatting sqref="CP44:CR45">
    <cfRule type="expression" dxfId="173" priority="33">
      <formula>COUNTA($AN$6:$AP$7)&gt;=1</formula>
    </cfRule>
  </conditionalFormatting>
  <conditionalFormatting sqref="BV25:BY26">
    <cfRule type="expression" dxfId="172" priority="8">
      <formula>COUNTA($D$7)&gt;=1</formula>
    </cfRule>
  </conditionalFormatting>
  <conditionalFormatting sqref="M25:P26">
    <cfRule type="expression" dxfId="171" priority="7">
      <formula>COUNTA($D$7)&gt;=1</formula>
    </cfRule>
  </conditionalFormatting>
  <conditionalFormatting sqref="CA27:CA28">
    <cfRule type="expression" dxfId="170" priority="6">
      <formula>COUNTA($D$7)&gt;=1</formula>
    </cfRule>
  </conditionalFormatting>
  <conditionalFormatting sqref="AC27:AC28">
    <cfRule type="expression" dxfId="169" priority="5">
      <formula>COUNTA($D$7)&gt;=1</formula>
    </cfRule>
  </conditionalFormatting>
  <conditionalFormatting sqref="CF25:CI29">
    <cfRule type="expression" dxfId="168" priority="4">
      <formula>COUNTA($D$5:$D$6)&gt;=1</formula>
    </cfRule>
  </conditionalFormatting>
  <conditionalFormatting sqref="AS25:AV29">
    <cfRule type="expression" dxfId="167" priority="3">
      <formula>COUNTA($D$5:$D$6)&gt;=1</formula>
    </cfRule>
  </conditionalFormatting>
  <conditionalFormatting sqref="CK25:CN29">
    <cfRule type="expression" dxfId="166" priority="2">
      <formula>COUNTA($D$5:$D$6)&gt;=1</formula>
    </cfRule>
  </conditionalFormatting>
  <conditionalFormatting sqref="BI25:BL29">
    <cfRule type="expression" dxfId="165" priority="1">
      <formula>COUNTA($D$5:$D$6)&gt;=1</formula>
    </cfRule>
  </conditionalFormatting>
  <dataValidations count="2">
    <dataValidation type="list" allowBlank="1" showDropDown="0" showInputMessage="1" showErrorMessage="1" sqref="E12 D5:D7 D12:D14">
      <formula1>$W$1:$W$2</formula1>
    </dataValidation>
    <dataValidation type="list" allowBlank="1" showDropDown="0" showInputMessage="1" showErrorMessage="1" sqref="E16:E17 D10">
      <formula1>$X$1:$X$2</formula1>
    </dataValidation>
  </dataValidations>
  <printOptions verticalCentered="1"/>
  <pageMargins left="0.39370078740157483" right="0.19685039370078741" top="0.39370078740157483" bottom="0.39370078740157483" header="0.51181102362204722" footer="0.51181102362204722"/>
  <pageSetup paperSize="9" scale="39" fitToWidth="1" fitToHeight="1" orientation="portrait" usePrinterDefaults="1" r:id="rId2"/>
  <headerFooter alignWithMargins="0"/>
  <drawing r:id="rId3"/>
  <legacyDrawing r:id="rId4"/>
</worksheet>
</file>

<file path=xl/worksheets/sheet14.xml><?xml version="1.0" encoding="utf-8"?>
<worksheet xmlns="http://schemas.openxmlformats.org/spreadsheetml/2006/main" xmlns:r="http://schemas.openxmlformats.org/officeDocument/2006/relationships" xmlns:mc="http://schemas.openxmlformats.org/markup-compatibility/2006">
  <sheetPr codeName="Sheet12">
    <pageSetUpPr fitToPage="1"/>
  </sheetPr>
  <dimension ref="B1:DH77"/>
  <sheetViews>
    <sheetView view="pageBreakPreview" zoomScale="60" workbookViewId="0">
      <selection activeCell="BA7" sqref="BA7:BD7"/>
    </sheetView>
  </sheetViews>
  <sheetFormatPr defaultColWidth="9" defaultRowHeight="21" customHeight="1"/>
  <cols>
    <col min="1" max="1" width="3.75" style="32" customWidth="1"/>
    <col min="2" max="2" width="3" style="32" customWidth="1"/>
    <col min="3" max="3" width="5.375" style="32" customWidth="1"/>
    <col min="4" max="7" width="3.5" style="891" customWidth="1"/>
    <col min="8" max="64" width="3.5" style="32" customWidth="1"/>
    <col min="65" max="65" width="3.375" style="32" customWidth="1"/>
    <col min="66" max="68" width="3.25" style="32" customWidth="1"/>
    <col min="69" max="76" width="3.375" style="32" customWidth="1"/>
    <col min="77" max="78" width="7.625" style="32" customWidth="1"/>
    <col min="79" max="80" width="2.625" style="32" customWidth="1"/>
    <col min="81" max="16384" width="9" style="32"/>
  </cols>
  <sheetData>
    <row r="1" spans="2:112" ht="21" customHeight="1">
      <c r="B1" s="891"/>
      <c r="C1" s="891"/>
      <c r="G1" s="32"/>
      <c r="W1" s="32" t="s">
        <v>835</v>
      </c>
      <c r="AK1" s="1139"/>
      <c r="AO1" s="1148"/>
      <c r="AZ1" s="1148"/>
      <c r="BA1" s="1148"/>
      <c r="BB1" s="1148"/>
      <c r="BC1" s="1148"/>
      <c r="BD1" s="1148"/>
      <c r="BE1" s="1148"/>
      <c r="BF1" s="1148"/>
      <c r="BG1" s="1148"/>
      <c r="BH1" s="1148"/>
      <c r="BI1" s="1148"/>
      <c r="BJ1" s="1148"/>
      <c r="BK1" s="1148"/>
      <c r="BL1" s="1148"/>
      <c r="BM1" s="1148"/>
      <c r="BN1" s="1148"/>
      <c r="BO1" s="1148"/>
      <c r="BP1" s="1148"/>
      <c r="BQ1" s="1148"/>
      <c r="BR1" s="1148"/>
      <c r="BS1" s="1139"/>
      <c r="BT1" s="1139"/>
      <c r="BU1" s="1139"/>
      <c r="BV1" s="1139"/>
      <c r="BW1" s="1139"/>
      <c r="BX1" s="1139"/>
      <c r="BY1" s="1139"/>
      <c r="BZ1" s="1139"/>
      <c r="CA1" s="1139"/>
      <c r="CB1" s="1139"/>
      <c r="CC1" s="1139"/>
      <c r="CD1" s="1139"/>
      <c r="CE1" s="1139"/>
    </row>
    <row r="2" spans="2:112" ht="21" customHeight="1">
      <c r="B2" s="891"/>
      <c r="C2" s="891"/>
      <c r="G2" s="32"/>
      <c r="Y2" s="32">
        <v>-1</v>
      </c>
      <c r="AO2" s="1149" t="s">
        <v>1568</v>
      </c>
      <c r="AP2" s="1149"/>
      <c r="AQ2" s="1149"/>
      <c r="AR2" s="1149"/>
      <c r="AS2" s="1149"/>
      <c r="AT2" s="1149"/>
      <c r="AU2" s="1149"/>
      <c r="AV2" s="1149"/>
      <c r="AW2" s="1156"/>
      <c r="AX2" s="1163"/>
      <c r="AY2" s="1163"/>
      <c r="AZ2" s="1163"/>
      <c r="BA2" s="1163"/>
      <c r="BB2" s="1163"/>
      <c r="BC2" s="1163"/>
      <c r="BD2" s="1163"/>
      <c r="BE2" s="1163"/>
      <c r="BF2" s="1163"/>
      <c r="BG2" s="1163"/>
      <c r="BH2" s="1163"/>
      <c r="BI2" s="1163"/>
      <c r="BJ2" s="1163"/>
      <c r="BK2" s="1163"/>
      <c r="BL2" s="1163"/>
      <c r="BM2" s="1163"/>
      <c r="BN2" s="1163"/>
      <c r="BO2" s="1163"/>
      <c r="BP2" s="1163"/>
      <c r="BQ2" s="1163"/>
      <c r="BR2" s="1327"/>
      <c r="BS2" s="1330"/>
      <c r="BT2" s="1330"/>
      <c r="BU2" s="1330"/>
      <c r="BV2" s="1330"/>
      <c r="BW2" s="1330"/>
      <c r="BX2" s="1330"/>
      <c r="BY2" s="1330"/>
      <c r="CA2" s="1330"/>
      <c r="CB2" s="1330"/>
      <c r="CC2" s="1330"/>
      <c r="CD2" s="1330"/>
      <c r="CE2" s="1330"/>
    </row>
    <row r="3" spans="2:112" ht="21" customHeight="1">
      <c r="B3" s="891"/>
      <c r="C3" s="891"/>
      <c r="G3" s="32"/>
      <c r="AO3" s="1149" t="s">
        <v>1569</v>
      </c>
      <c r="AP3" s="1149"/>
      <c r="AQ3" s="1149"/>
      <c r="AR3" s="1149"/>
      <c r="AS3" s="1149"/>
      <c r="AT3" s="1149"/>
      <c r="AU3" s="1149"/>
      <c r="AV3" s="1149"/>
      <c r="AW3" s="1157"/>
      <c r="AX3" s="1157"/>
      <c r="AY3" s="1157"/>
      <c r="AZ3" s="1157"/>
      <c r="BA3" s="1157"/>
      <c r="BB3" s="1157"/>
      <c r="BC3" s="1157"/>
      <c r="BD3" s="1157"/>
      <c r="BE3" s="1157"/>
      <c r="BF3" s="1157"/>
      <c r="BG3" s="1157"/>
      <c r="BH3" s="1157"/>
      <c r="BI3" s="1157"/>
      <c r="BJ3" s="1157"/>
      <c r="BK3" s="1276" t="s">
        <v>1473</v>
      </c>
      <c r="BL3" s="1287"/>
      <c r="BM3" s="1287"/>
      <c r="BN3" s="1301"/>
      <c r="BO3" s="1319">
        <v>15</v>
      </c>
      <c r="BP3" s="1323"/>
      <c r="BQ3" s="1323"/>
      <c r="BR3" s="1328"/>
      <c r="BS3" s="1330"/>
      <c r="BT3" s="1330"/>
      <c r="BU3" s="1330"/>
      <c r="BV3" s="1330"/>
      <c r="BW3" s="1330"/>
      <c r="BX3" s="1330"/>
      <c r="BY3" s="1330"/>
      <c r="CA3" s="1330"/>
      <c r="CB3" s="1330"/>
      <c r="CC3" s="1330"/>
      <c r="CD3" s="1330"/>
      <c r="CE3" s="1330"/>
    </row>
    <row r="4" spans="2:112" ht="21" customHeight="1">
      <c r="B4" s="891"/>
      <c r="C4" s="903"/>
      <c r="D4" s="922" t="s">
        <v>1571</v>
      </c>
      <c r="E4" s="922"/>
      <c r="F4" s="922"/>
      <c r="G4" s="922"/>
      <c r="H4" s="922"/>
      <c r="I4" s="922"/>
      <c r="J4" s="922"/>
      <c r="K4" s="989"/>
      <c r="L4" s="989"/>
      <c r="M4" s="924"/>
      <c r="N4" s="924"/>
      <c r="O4" s="924"/>
      <c r="P4" s="924"/>
      <c r="Q4" s="924"/>
      <c r="R4" s="924"/>
      <c r="S4" s="924"/>
      <c r="T4" s="924"/>
      <c r="U4" s="964"/>
      <c r="V4" s="1026"/>
      <c r="W4" s="1040"/>
      <c r="X4" s="893"/>
      <c r="Y4" s="893"/>
      <c r="Z4" s="1079" t="s">
        <v>522</v>
      </c>
      <c r="AA4" s="1087"/>
      <c r="CA4" s="938"/>
      <c r="CB4" s="938"/>
      <c r="CC4" s="938"/>
      <c r="CD4" s="938"/>
      <c r="CE4" s="938"/>
      <c r="CF4" s="938"/>
      <c r="CG4" s="938"/>
      <c r="CH4" s="1342"/>
      <c r="CI4" s="1342"/>
      <c r="CJ4" s="1342"/>
      <c r="CK4" s="1342"/>
      <c r="CL4" s="938"/>
      <c r="CM4" s="938"/>
      <c r="CN4" s="938"/>
      <c r="CO4" s="938"/>
      <c r="CP4" s="938"/>
      <c r="CQ4" s="938"/>
      <c r="CR4" s="938"/>
      <c r="CS4" s="938"/>
      <c r="CT4" s="938"/>
      <c r="CU4" s="938"/>
      <c r="CV4" s="938"/>
      <c r="CW4" s="938"/>
      <c r="CX4" s="938"/>
      <c r="CY4" s="938"/>
      <c r="CZ4" s="938"/>
      <c r="DA4" s="938"/>
      <c r="DB4" s="938"/>
      <c r="DC4" s="938"/>
      <c r="DD4" s="938"/>
      <c r="DE4" s="938"/>
      <c r="DF4" s="938"/>
      <c r="DG4" s="938"/>
      <c r="DH4" s="938"/>
    </row>
    <row r="5" spans="2:112" ht="27.75" customHeight="1">
      <c r="B5" s="891"/>
      <c r="C5" s="903"/>
      <c r="D5" s="923" t="s">
        <v>835</v>
      </c>
      <c r="E5" s="923"/>
      <c r="F5" s="923"/>
      <c r="G5" s="967" t="s">
        <v>1573</v>
      </c>
      <c r="H5" s="967"/>
      <c r="I5" s="967"/>
      <c r="J5" s="967"/>
      <c r="K5" s="967"/>
      <c r="L5" s="967"/>
      <c r="M5" s="967"/>
      <c r="N5" s="967"/>
      <c r="O5" s="967"/>
      <c r="P5" s="967"/>
      <c r="Q5" s="967"/>
      <c r="R5" s="967"/>
      <c r="S5" s="967"/>
      <c r="T5" s="1024"/>
      <c r="U5" s="964"/>
      <c r="V5" s="964"/>
      <c r="W5" s="1040"/>
      <c r="X5" s="893"/>
      <c r="Y5" s="893"/>
      <c r="Z5" s="1080"/>
      <c r="AA5" s="967"/>
      <c r="AB5" s="967"/>
      <c r="AC5" s="967"/>
      <c r="AD5" s="967"/>
      <c r="AE5" s="967"/>
      <c r="AF5" s="1024"/>
      <c r="AG5" s="1083" t="s">
        <v>1574</v>
      </c>
      <c r="AH5" s="1089"/>
      <c r="AI5" s="1089"/>
      <c r="AJ5" s="1106"/>
      <c r="AK5" s="1080" t="s">
        <v>1575</v>
      </c>
      <c r="AL5" s="967"/>
      <c r="AM5" s="967"/>
      <c r="AN5" s="1024"/>
      <c r="AO5" s="1080" t="s">
        <v>701</v>
      </c>
      <c r="AP5" s="967"/>
      <c r="AQ5" s="967"/>
      <c r="AR5" s="1024"/>
      <c r="AS5" s="1080" t="s">
        <v>1576</v>
      </c>
      <c r="AT5" s="967"/>
      <c r="AU5" s="967"/>
      <c r="AV5" s="1024"/>
      <c r="AW5" s="1080" t="s">
        <v>47</v>
      </c>
      <c r="AX5" s="967"/>
      <c r="AY5" s="967"/>
      <c r="AZ5" s="1024"/>
      <c r="BA5" s="1080" t="s">
        <v>1577</v>
      </c>
      <c r="BB5" s="967"/>
      <c r="BC5" s="967"/>
      <c r="BD5" s="1024"/>
      <c r="BE5" s="1080" t="s">
        <v>240</v>
      </c>
      <c r="BF5" s="967"/>
      <c r="BG5" s="1024"/>
      <c r="BK5" s="938"/>
      <c r="BL5" s="938"/>
      <c r="BM5" s="938"/>
      <c r="BN5" s="938"/>
      <c r="BO5" s="1320"/>
      <c r="BP5" s="992"/>
      <c r="BQ5" s="1325"/>
      <c r="BR5" s="1325"/>
      <c r="BS5" s="1325"/>
      <c r="CA5" s="1342"/>
      <c r="CB5" s="1342"/>
      <c r="CC5" s="1342"/>
      <c r="CD5" s="1342"/>
      <c r="CE5" s="1342"/>
      <c r="CF5" s="1342"/>
      <c r="CG5" s="1342"/>
      <c r="CH5" s="1348"/>
      <c r="CI5" s="1348"/>
      <c r="CJ5" s="1348"/>
      <c r="CK5" s="1348"/>
      <c r="CL5" s="1348"/>
      <c r="CM5" s="1348"/>
      <c r="CN5" s="1348"/>
      <c r="CO5" s="1348"/>
      <c r="CP5" s="1348"/>
      <c r="CQ5" s="1348"/>
      <c r="CR5" s="1348"/>
      <c r="CS5" s="1348"/>
      <c r="CT5" s="1348"/>
      <c r="CU5" s="1348"/>
      <c r="CV5" s="1348"/>
      <c r="CW5" s="1348"/>
      <c r="CX5" s="1348"/>
      <c r="CY5" s="1348"/>
      <c r="CZ5" s="1348"/>
      <c r="DA5" s="1348"/>
      <c r="DB5" s="1348"/>
      <c r="DC5" s="1348"/>
      <c r="DD5" s="1348"/>
      <c r="DE5" s="1348"/>
      <c r="DF5" s="1351"/>
      <c r="DG5" s="1351"/>
      <c r="DH5" s="1351"/>
    </row>
    <row r="6" spans="2:112" ht="21" customHeight="1">
      <c r="B6" s="891"/>
      <c r="C6" s="903"/>
      <c r="D6" s="923"/>
      <c r="E6" s="923"/>
      <c r="F6" s="923"/>
      <c r="G6" s="967" t="s">
        <v>945</v>
      </c>
      <c r="H6" s="967"/>
      <c r="I6" s="967"/>
      <c r="J6" s="967"/>
      <c r="K6" s="967"/>
      <c r="L6" s="967"/>
      <c r="M6" s="967"/>
      <c r="N6" s="967"/>
      <c r="O6" s="967"/>
      <c r="P6" s="967"/>
      <c r="Q6" s="967"/>
      <c r="R6" s="967"/>
      <c r="S6" s="967"/>
      <c r="T6" s="1024"/>
      <c r="U6" s="964"/>
      <c r="V6" s="964"/>
      <c r="W6" s="1040"/>
      <c r="X6" s="893"/>
      <c r="Y6" s="893"/>
      <c r="Z6" s="1081" t="s">
        <v>434</v>
      </c>
      <c r="AA6" s="1088"/>
      <c r="AB6" s="1088"/>
      <c r="AC6" s="1088"/>
      <c r="AD6" s="1088"/>
      <c r="AE6" s="1088"/>
      <c r="AF6" s="1112"/>
      <c r="AG6" s="1117"/>
      <c r="AH6" s="1122"/>
      <c r="AI6" s="1122"/>
      <c r="AJ6" s="1133"/>
      <c r="AK6" s="1117"/>
      <c r="AL6" s="1122"/>
      <c r="AM6" s="1122"/>
      <c r="AN6" s="1133"/>
      <c r="AO6" s="1117"/>
      <c r="AP6" s="1122"/>
      <c r="AQ6" s="1122"/>
      <c r="AR6" s="1133"/>
      <c r="AS6" s="1117">
        <v>6</v>
      </c>
      <c r="AT6" s="1122"/>
      <c r="AU6" s="1122"/>
      <c r="AV6" s="1133"/>
      <c r="AW6" s="1117">
        <v>4</v>
      </c>
      <c r="AX6" s="1122"/>
      <c r="AY6" s="1122"/>
      <c r="AZ6" s="1133"/>
      <c r="BA6" s="1117">
        <v>5</v>
      </c>
      <c r="BB6" s="1122"/>
      <c r="BC6" s="1122"/>
      <c r="BD6" s="1133"/>
      <c r="BE6" s="1119">
        <f>SUM(AG6:BD6)</f>
        <v>15</v>
      </c>
      <c r="BF6" s="1124"/>
      <c r="BG6" s="1135"/>
      <c r="BL6" s="1158"/>
      <c r="BM6" s="1158"/>
      <c r="BN6" s="1158"/>
      <c r="BW6" s="896"/>
      <c r="CC6" s="1158"/>
      <c r="CD6" s="1158"/>
      <c r="CE6" s="1158"/>
      <c r="CL6" s="1350"/>
      <c r="CM6" s="1350"/>
      <c r="CN6" s="1350"/>
      <c r="CO6" s="1350"/>
      <c r="CP6" s="1350"/>
      <c r="CQ6" s="1350"/>
      <c r="CR6" s="1350"/>
      <c r="CS6" s="1350"/>
      <c r="CT6" s="1348"/>
      <c r="CU6" s="1348"/>
      <c r="CV6" s="1348"/>
      <c r="CW6" s="1348"/>
      <c r="CX6" s="1348"/>
      <c r="CY6" s="1348"/>
      <c r="CZ6" s="1348"/>
      <c r="DA6" s="1348"/>
      <c r="DB6" s="1348"/>
      <c r="DC6" s="1348"/>
      <c r="DD6" s="1348"/>
      <c r="DE6" s="1348"/>
      <c r="DF6" s="1351"/>
      <c r="DG6" s="1351"/>
      <c r="DH6" s="1351"/>
    </row>
    <row r="7" spans="2:112" ht="21" customHeight="1">
      <c r="B7" s="891"/>
      <c r="C7" s="903"/>
      <c r="D7" s="923"/>
      <c r="E7" s="923"/>
      <c r="F7" s="923"/>
      <c r="G7" s="967" t="s">
        <v>796</v>
      </c>
      <c r="H7" s="967"/>
      <c r="I7" s="967"/>
      <c r="J7" s="967"/>
      <c r="K7" s="967"/>
      <c r="L7" s="967"/>
      <c r="M7" s="967"/>
      <c r="N7" s="967"/>
      <c r="O7" s="967"/>
      <c r="P7" s="967"/>
      <c r="Q7" s="967"/>
      <c r="R7" s="967"/>
      <c r="S7" s="967"/>
      <c r="T7" s="1024"/>
      <c r="U7" s="1025"/>
      <c r="V7" s="964"/>
      <c r="W7" s="1040"/>
      <c r="X7" s="893"/>
      <c r="Y7" s="893"/>
      <c r="Z7" s="1082" t="s">
        <v>306</v>
      </c>
      <c r="AA7" s="1083" t="s">
        <v>1579</v>
      </c>
      <c r="AB7" s="1089"/>
      <c r="AC7" s="1089"/>
      <c r="AD7" s="1089"/>
      <c r="AE7" s="1089"/>
      <c r="AF7" s="1106"/>
      <c r="AG7" s="1118"/>
      <c r="AH7" s="1123"/>
      <c r="AI7" s="1123"/>
      <c r="AJ7" s="1134"/>
      <c r="AK7" s="1118"/>
      <c r="AL7" s="1123"/>
      <c r="AM7" s="1123"/>
      <c r="AN7" s="1134"/>
      <c r="AO7" s="1118"/>
      <c r="AP7" s="1123"/>
      <c r="AQ7" s="1123"/>
      <c r="AR7" s="1134"/>
      <c r="AS7" s="1117"/>
      <c r="AT7" s="1122"/>
      <c r="AU7" s="1122"/>
      <c r="AV7" s="1133"/>
      <c r="AW7" s="1117"/>
      <c r="AX7" s="1122"/>
      <c r="AY7" s="1122"/>
      <c r="AZ7" s="1133"/>
      <c r="BA7" s="1117"/>
      <c r="BB7" s="1122"/>
      <c r="BC7" s="1122"/>
      <c r="BD7" s="1133"/>
      <c r="BE7" s="1119">
        <f>SUM(AG7:BD7)</f>
        <v>0</v>
      </c>
      <c r="BF7" s="1124"/>
      <c r="BG7" s="1135"/>
      <c r="CB7" s="938"/>
      <c r="CC7" s="938"/>
      <c r="CD7" s="938"/>
      <c r="CE7" s="938"/>
      <c r="CF7" s="938"/>
      <c r="CG7" s="938"/>
      <c r="CH7" s="938"/>
      <c r="CI7" s="1320"/>
      <c r="CJ7" s="1320"/>
      <c r="CK7" s="1320"/>
      <c r="CL7" s="1348"/>
      <c r="CM7" s="1348"/>
      <c r="CN7" s="1348"/>
      <c r="CO7" s="1348"/>
      <c r="CP7" s="1348"/>
      <c r="CQ7" s="1348"/>
      <c r="CR7" s="1348"/>
      <c r="CS7" s="1348"/>
      <c r="CT7" s="1348"/>
      <c r="CU7" s="1348"/>
      <c r="CV7" s="1348"/>
      <c r="CW7" s="1348"/>
      <c r="CX7" s="1348"/>
      <c r="CY7" s="1348"/>
      <c r="CZ7" s="1348"/>
      <c r="DA7" s="1348"/>
      <c r="DB7" s="1348"/>
      <c r="DC7" s="1348"/>
      <c r="DD7" s="1348"/>
      <c r="DE7" s="1348"/>
      <c r="DF7" s="1351"/>
      <c r="DG7" s="1351"/>
      <c r="DH7" s="1351"/>
    </row>
    <row r="8" spans="2:112" ht="21" customHeight="1">
      <c r="B8" s="893"/>
      <c r="C8" s="904"/>
      <c r="D8" s="924"/>
      <c r="E8" s="924"/>
      <c r="F8" s="924"/>
      <c r="G8" s="924"/>
      <c r="H8" s="924"/>
      <c r="I8" s="924"/>
      <c r="J8" s="924"/>
      <c r="K8" s="924"/>
      <c r="L8" s="993" t="str">
        <f>IF(COUNTIF(D5:F7,"○")&gt;1,"いずれか１つを選択してください。","")</f>
        <v/>
      </c>
      <c r="M8" s="924"/>
      <c r="N8" s="924"/>
      <c r="O8" s="924"/>
      <c r="P8" s="924"/>
      <c r="Q8" s="924"/>
      <c r="R8" s="924"/>
      <c r="S8" s="924"/>
      <c r="T8" s="924"/>
      <c r="U8" s="952"/>
      <c r="V8" s="952"/>
      <c r="W8" s="1040"/>
      <c r="X8" s="893"/>
      <c r="Y8" s="893"/>
      <c r="Z8" s="1083" t="s">
        <v>937</v>
      </c>
      <c r="AA8" s="1089"/>
      <c r="AB8" s="1089"/>
      <c r="AC8" s="1089"/>
      <c r="AD8" s="1089"/>
      <c r="AE8" s="1089"/>
      <c r="AF8" s="1106"/>
      <c r="AG8" s="1117"/>
      <c r="AH8" s="1122"/>
      <c r="AI8" s="1122"/>
      <c r="AJ8" s="1133"/>
      <c r="AK8" s="1117"/>
      <c r="AL8" s="1122"/>
      <c r="AM8" s="1122"/>
      <c r="AN8" s="1133"/>
      <c r="AO8" s="1117"/>
      <c r="AP8" s="1122"/>
      <c r="AQ8" s="1122"/>
      <c r="AR8" s="1133"/>
      <c r="AS8" s="1117"/>
      <c r="AT8" s="1122"/>
      <c r="AU8" s="1122"/>
      <c r="AV8" s="1133"/>
      <c r="AW8" s="1117"/>
      <c r="AX8" s="1122"/>
      <c r="AY8" s="1122"/>
      <c r="AZ8" s="1133"/>
      <c r="BA8" s="1117"/>
      <c r="BB8" s="1122"/>
      <c r="BC8" s="1122"/>
      <c r="BD8" s="1133"/>
      <c r="BE8" s="1119">
        <f>SUM(AG8:BD8)</f>
        <v>0</v>
      </c>
      <c r="BF8" s="1124"/>
      <c r="BG8" s="1135"/>
      <c r="BU8" s="896"/>
      <c r="BW8" s="55"/>
      <c r="BX8" s="55"/>
      <c r="BY8" s="55"/>
      <c r="BZ8" s="55"/>
      <c r="CA8" s="55"/>
      <c r="CB8" s="1321"/>
      <c r="CC8" s="1321"/>
      <c r="CD8" s="1321"/>
      <c r="CE8" s="1321"/>
      <c r="CF8" s="1321"/>
      <c r="CG8" s="1321"/>
      <c r="CH8" s="1321"/>
      <c r="CI8" s="1320"/>
      <c r="CJ8" s="1320"/>
      <c r="CK8" s="1320"/>
      <c r="CL8" s="1351"/>
      <c r="CM8" s="1351"/>
      <c r="CN8" s="1351"/>
      <c r="CO8" s="1351"/>
      <c r="CP8" s="1351"/>
      <c r="CQ8" s="1351"/>
      <c r="CR8" s="1351"/>
      <c r="CS8" s="1351"/>
      <c r="CT8" s="1351"/>
      <c r="CU8" s="1351"/>
      <c r="CV8" s="1351"/>
      <c r="CW8" s="1351"/>
      <c r="CX8" s="1351"/>
      <c r="CY8" s="1351"/>
      <c r="CZ8" s="1351"/>
      <c r="DA8" s="1351"/>
      <c r="DB8" s="1351"/>
      <c r="DC8" s="1351"/>
      <c r="DD8" s="1351"/>
      <c r="DE8" s="1351"/>
      <c r="DF8" s="1351"/>
      <c r="DG8" s="1351"/>
      <c r="DH8" s="1351"/>
    </row>
    <row r="9" spans="2:112" ht="21" customHeight="1">
      <c r="B9" s="893"/>
      <c r="C9" s="904"/>
      <c r="D9" s="924"/>
      <c r="E9" s="952"/>
      <c r="F9" s="964"/>
      <c r="G9" s="964"/>
      <c r="H9" s="964"/>
      <c r="I9" s="964"/>
      <c r="J9" s="964"/>
      <c r="K9" s="964"/>
      <c r="L9" s="964"/>
      <c r="M9" s="964"/>
      <c r="N9" s="964"/>
      <c r="O9" s="964"/>
      <c r="P9" s="964"/>
      <c r="Q9" s="964"/>
      <c r="R9" s="964"/>
      <c r="S9" s="964"/>
      <c r="T9" s="964"/>
      <c r="U9" s="964"/>
      <c r="V9" s="952"/>
      <c r="W9" s="1040"/>
      <c r="X9" s="893"/>
      <c r="Y9" s="893"/>
      <c r="Z9" s="1083" t="s">
        <v>240</v>
      </c>
      <c r="AA9" s="1089"/>
      <c r="AB9" s="1089"/>
      <c r="AC9" s="1089"/>
      <c r="AD9" s="1089"/>
      <c r="AE9" s="1089"/>
      <c r="AF9" s="1106"/>
      <c r="AG9" s="1119">
        <f>AG6+AG8</f>
        <v>0</v>
      </c>
      <c r="AH9" s="1124"/>
      <c r="AI9" s="1124"/>
      <c r="AJ9" s="1135"/>
      <c r="AK9" s="1119">
        <f>AK6+AK8</f>
        <v>0</v>
      </c>
      <c r="AL9" s="1124"/>
      <c r="AM9" s="1124"/>
      <c r="AN9" s="1135"/>
      <c r="AO9" s="1119">
        <f>AO6+AO8</f>
        <v>0</v>
      </c>
      <c r="AP9" s="1124"/>
      <c r="AQ9" s="1124"/>
      <c r="AR9" s="1135"/>
      <c r="AS9" s="1119">
        <f>AS6+AS8</f>
        <v>6</v>
      </c>
      <c r="AT9" s="1124"/>
      <c r="AU9" s="1124"/>
      <c r="AV9" s="1135"/>
      <c r="AW9" s="1119">
        <f>AW6+AW8</f>
        <v>4</v>
      </c>
      <c r="AX9" s="1124"/>
      <c r="AY9" s="1124"/>
      <c r="AZ9" s="1135"/>
      <c r="BA9" s="1119">
        <f>BA6+BA8</f>
        <v>5</v>
      </c>
      <c r="BB9" s="1124"/>
      <c r="BC9" s="1124"/>
      <c r="BD9" s="1135"/>
      <c r="BE9" s="1119">
        <f>BE6+BE8</f>
        <v>15</v>
      </c>
      <c r="BF9" s="1124"/>
      <c r="BG9" s="1135"/>
      <c r="BW9" s="938"/>
      <c r="BX9" s="938"/>
      <c r="BY9" s="938"/>
      <c r="BZ9" s="938"/>
      <c r="CA9" s="938"/>
      <c r="CB9" s="1340"/>
      <c r="CC9" s="1340"/>
      <c r="CD9" s="1340"/>
      <c r="CE9" s="1340"/>
      <c r="CF9" s="1345"/>
      <c r="CG9" s="1345"/>
      <c r="CH9" s="1345"/>
      <c r="CI9" s="1345"/>
      <c r="CJ9" s="1345"/>
      <c r="CK9" s="1345"/>
    </row>
    <row r="10" spans="2:112" ht="21" customHeight="1">
      <c r="B10" s="893"/>
      <c r="C10" s="904"/>
      <c r="D10" s="924"/>
      <c r="E10" s="952"/>
      <c r="F10" s="964"/>
      <c r="G10" s="964"/>
      <c r="H10" s="964"/>
      <c r="I10" s="964"/>
      <c r="J10" s="964"/>
      <c r="K10" s="964"/>
      <c r="L10" s="964"/>
      <c r="M10" s="964"/>
      <c r="N10" s="964"/>
      <c r="O10" s="964"/>
      <c r="P10" s="964"/>
      <c r="Q10" s="964"/>
      <c r="R10" s="964"/>
      <c r="S10" s="964"/>
      <c r="T10" s="964"/>
      <c r="U10" s="964"/>
      <c r="V10" s="952"/>
      <c r="W10" s="1041"/>
      <c r="X10" s="893"/>
      <c r="Y10" s="893"/>
      <c r="Z10" s="893"/>
      <c r="AA10" s="893"/>
      <c r="BG10" s="1248" t="str">
        <f>IF(AND(BE9&lt;&gt;BO3,D12="○"),"「事業者名簿」の定員数と想定される利用者数が一致しません。","")</f>
        <v/>
      </c>
      <c r="BK10" s="938"/>
      <c r="BL10" s="938"/>
      <c r="BM10" s="938"/>
      <c r="BN10" s="938"/>
      <c r="BO10" s="1320"/>
      <c r="BP10" s="992"/>
      <c r="BQ10" s="1325"/>
      <c r="BR10" s="1325"/>
      <c r="BS10" s="1325"/>
      <c r="BW10" s="938"/>
      <c r="BX10" s="938"/>
      <c r="BY10" s="938"/>
      <c r="BZ10" s="938"/>
      <c r="CA10" s="938"/>
      <c r="CB10" s="1340"/>
      <c r="CC10" s="1340"/>
      <c r="CD10" s="1340"/>
      <c r="CE10" s="1340"/>
      <c r="CF10" s="1345"/>
      <c r="CG10" s="1345"/>
      <c r="CH10" s="1345"/>
      <c r="CI10" s="1345"/>
      <c r="CJ10" s="1345"/>
      <c r="CK10" s="1345"/>
    </row>
    <row r="11" spans="2:112" ht="21" customHeight="1">
      <c r="B11" s="893"/>
      <c r="C11" s="904"/>
      <c r="D11" s="925" t="s">
        <v>1580</v>
      </c>
      <c r="E11" s="953"/>
      <c r="F11" s="953"/>
      <c r="G11" s="953"/>
      <c r="H11" s="953"/>
      <c r="I11" s="953"/>
      <c r="J11" s="964"/>
      <c r="K11" s="964"/>
      <c r="L11" s="964"/>
      <c r="M11" s="964"/>
      <c r="N11" s="964"/>
      <c r="O11" s="964"/>
      <c r="P11" s="964"/>
      <c r="Q11" s="964"/>
      <c r="R11" s="964"/>
      <c r="S11" s="964"/>
      <c r="T11" s="964"/>
      <c r="U11" s="964"/>
      <c r="V11" s="952"/>
      <c r="W11" s="1042"/>
      <c r="Z11" s="896" t="s">
        <v>1583</v>
      </c>
      <c r="AP11" s="896" t="s">
        <v>1153</v>
      </c>
      <c r="AQ11" s="896"/>
      <c r="AW11" s="1158"/>
      <c r="AX11" s="1158"/>
      <c r="AY11" s="1158"/>
      <c r="BG11" s="1249"/>
      <c r="BH11" s="896" t="s">
        <v>1585</v>
      </c>
      <c r="BN11" s="1158"/>
      <c r="BO11" s="1158"/>
      <c r="BP11" s="1158"/>
      <c r="BW11" s="893"/>
      <c r="BX11" s="893"/>
      <c r="BY11" s="893"/>
      <c r="BZ11" s="893"/>
      <c r="CA11" s="893"/>
      <c r="CB11" s="1340"/>
      <c r="CC11" s="1340"/>
      <c r="CD11" s="1340"/>
      <c r="CE11" s="1340"/>
      <c r="CF11" s="1345"/>
      <c r="CG11" s="1345"/>
      <c r="CH11" s="1345"/>
      <c r="CI11" s="1345"/>
      <c r="CJ11" s="1345"/>
      <c r="CK11" s="1345"/>
    </row>
    <row r="12" spans="2:112" ht="21" customHeight="1">
      <c r="B12" s="893"/>
      <c r="C12" s="904"/>
      <c r="D12" s="926" t="s">
        <v>835</v>
      </c>
      <c r="E12" s="954"/>
      <c r="F12" s="965" t="s">
        <v>1586</v>
      </c>
      <c r="G12" s="968"/>
      <c r="H12" s="968"/>
      <c r="I12" s="968"/>
      <c r="J12" s="968"/>
      <c r="K12" s="968"/>
      <c r="L12" s="968"/>
      <c r="M12" s="968"/>
      <c r="N12" s="968"/>
      <c r="O12" s="968"/>
      <c r="P12" s="968"/>
      <c r="Q12" s="968"/>
      <c r="R12" s="968"/>
      <c r="S12" s="968"/>
      <c r="T12" s="968"/>
      <c r="U12" s="968"/>
      <c r="V12" s="1027"/>
      <c r="W12" s="1041"/>
      <c r="AE12" s="1080" t="s">
        <v>1244</v>
      </c>
      <c r="AF12" s="967"/>
      <c r="AG12" s="967"/>
      <c r="AH12" s="967"/>
      <c r="AI12" s="967"/>
      <c r="AJ12" s="967"/>
      <c r="AK12" s="1024"/>
      <c r="AL12" s="1141" t="s">
        <v>1588</v>
      </c>
      <c r="AM12" s="1144"/>
      <c r="AN12" s="1146"/>
      <c r="AV12" s="1080" t="s">
        <v>1244</v>
      </c>
      <c r="AW12" s="967"/>
      <c r="AX12" s="967"/>
      <c r="AY12" s="967"/>
      <c r="AZ12" s="967"/>
      <c r="BA12" s="967"/>
      <c r="BB12" s="1024"/>
      <c r="BC12" s="1141" t="s">
        <v>1588</v>
      </c>
      <c r="BD12" s="1144"/>
      <c r="BE12" s="1146"/>
      <c r="BF12" s="1237"/>
      <c r="BG12" s="1249"/>
      <c r="BM12" s="1080" t="s">
        <v>1589</v>
      </c>
      <c r="BN12" s="967"/>
      <c r="BO12" s="967"/>
      <c r="BP12" s="967"/>
      <c r="BQ12" s="967"/>
      <c r="BR12" s="967"/>
      <c r="BS12" s="1024"/>
      <c r="BW12" s="1046"/>
      <c r="BX12" s="1046"/>
      <c r="BY12" s="1046"/>
      <c r="BZ12" s="1046"/>
      <c r="CA12" s="1046"/>
      <c r="CB12" s="1341"/>
      <c r="CC12" s="1341"/>
      <c r="CD12" s="1341"/>
      <c r="CE12" s="1341"/>
      <c r="CF12" s="1347"/>
      <c r="CG12" s="1347"/>
      <c r="CH12" s="1347"/>
      <c r="CI12" s="1046"/>
      <c r="CJ12" s="1046"/>
      <c r="CK12" s="1046"/>
    </row>
    <row r="13" spans="2:112" ht="26.25" customHeight="1">
      <c r="B13" s="893"/>
      <c r="C13" s="904"/>
      <c r="D13" s="926"/>
      <c r="E13" s="955"/>
      <c r="F13" s="965" t="s">
        <v>178</v>
      </c>
      <c r="G13" s="968"/>
      <c r="H13" s="968"/>
      <c r="I13" s="968"/>
      <c r="J13" s="968"/>
      <c r="K13" s="968"/>
      <c r="L13" s="968"/>
      <c r="M13" s="968"/>
      <c r="N13" s="968"/>
      <c r="O13" s="968"/>
      <c r="P13" s="968"/>
      <c r="Q13" s="968"/>
      <c r="R13" s="968"/>
      <c r="S13" s="968"/>
      <c r="T13" s="968"/>
      <c r="U13" s="968"/>
      <c r="V13" s="1027"/>
      <c r="W13" s="1043"/>
      <c r="AE13" s="1108" t="s">
        <v>1591</v>
      </c>
      <c r="AF13" s="1113"/>
      <c r="AG13" s="1113"/>
      <c r="AH13" s="1125"/>
      <c r="AI13" s="1108" t="s">
        <v>1560</v>
      </c>
      <c r="AJ13" s="1113"/>
      <c r="AK13" s="1125"/>
      <c r="AL13" s="1142"/>
      <c r="AM13" s="1145"/>
      <c r="AN13" s="1147"/>
      <c r="AQ13" s="965"/>
      <c r="AR13" s="968"/>
      <c r="AS13" s="968"/>
      <c r="AT13" s="968"/>
      <c r="AU13" s="1027"/>
      <c r="AV13" s="1108" t="s">
        <v>1591</v>
      </c>
      <c r="AW13" s="1113"/>
      <c r="AX13" s="1113"/>
      <c r="AY13" s="1125"/>
      <c r="AZ13" s="1108" t="s">
        <v>1560</v>
      </c>
      <c r="BA13" s="1113"/>
      <c r="BB13" s="1125"/>
      <c r="BC13" s="1142"/>
      <c r="BD13" s="1145"/>
      <c r="BE13" s="1147"/>
      <c r="BF13" s="1237"/>
      <c r="BG13" s="1250"/>
      <c r="BH13" s="965"/>
      <c r="BI13" s="968"/>
      <c r="BJ13" s="968"/>
      <c r="BK13" s="968"/>
      <c r="BL13" s="1027"/>
      <c r="BM13" s="1108" t="s">
        <v>1594</v>
      </c>
      <c r="BN13" s="1113"/>
      <c r="BO13" s="1113"/>
      <c r="BP13" s="1125"/>
      <c r="BQ13" s="1108" t="s">
        <v>1560</v>
      </c>
      <c r="BR13" s="1113"/>
      <c r="BS13" s="1125"/>
      <c r="BW13" s="893"/>
      <c r="BX13" s="893"/>
      <c r="BY13" s="893"/>
      <c r="BZ13" s="1340"/>
      <c r="CA13" s="1340"/>
      <c r="CB13" s="1340"/>
      <c r="CC13" s="1340"/>
      <c r="CD13" s="1345"/>
      <c r="CE13" s="1345"/>
      <c r="CF13" s="1345"/>
      <c r="CG13" s="1345"/>
      <c r="CH13" s="1345"/>
      <c r="CI13" s="1345"/>
    </row>
    <row r="14" spans="2:112" ht="21" customHeight="1">
      <c r="B14" s="893"/>
      <c r="C14" s="904"/>
      <c r="D14" s="926"/>
      <c r="E14" s="955"/>
      <c r="F14" s="965" t="s">
        <v>1596</v>
      </c>
      <c r="G14" s="968"/>
      <c r="H14" s="968"/>
      <c r="I14" s="968"/>
      <c r="J14" s="968"/>
      <c r="K14" s="968"/>
      <c r="L14" s="968"/>
      <c r="M14" s="968"/>
      <c r="N14" s="968"/>
      <c r="O14" s="968"/>
      <c r="P14" s="968"/>
      <c r="Q14" s="968"/>
      <c r="R14" s="968"/>
      <c r="S14" s="968"/>
      <c r="T14" s="968"/>
      <c r="U14" s="968"/>
      <c r="V14" s="1027"/>
      <c r="W14" s="1043"/>
      <c r="Z14" s="1080" t="s">
        <v>1368</v>
      </c>
      <c r="AA14" s="967"/>
      <c r="AB14" s="967"/>
      <c r="AC14" s="967"/>
      <c r="AD14" s="1024"/>
      <c r="AE14" s="1109">
        <f>IF((OR($D$5="○",$D$6="○")),ROUNDDOWN(((BE$6+BE$8*0.9))/6,1))</f>
        <v>2.5</v>
      </c>
      <c r="AF14" s="1114"/>
      <c r="AG14" s="1114"/>
      <c r="AH14" s="1126"/>
      <c r="AI14" s="1129">
        <f>AE14*$AY$60</f>
        <v>80</v>
      </c>
      <c r="AJ14" s="1136"/>
      <c r="AK14" s="1140"/>
      <c r="AL14" s="1129">
        <f>AE14*40</f>
        <v>100</v>
      </c>
      <c r="AM14" s="1136"/>
      <c r="AN14" s="1140"/>
      <c r="AQ14" s="1080" t="s">
        <v>1368</v>
      </c>
      <c r="AR14" s="967"/>
      <c r="AS14" s="967"/>
      <c r="AT14" s="967"/>
      <c r="AU14" s="1024"/>
      <c r="AV14" s="1110">
        <f>IF((OR($D$5="○",$D$6="○")),$BE$43)</f>
        <v>2.5</v>
      </c>
      <c r="AW14" s="1115"/>
      <c r="AX14" s="1115"/>
      <c r="AY14" s="1127"/>
      <c r="AZ14" s="1189">
        <f>AV14*$AY$60</f>
        <v>80</v>
      </c>
      <c r="BA14" s="1189"/>
      <c r="BB14" s="1189"/>
      <c r="BC14" s="1129">
        <f>AV14*40</f>
        <v>100</v>
      </c>
      <c r="BD14" s="1136"/>
      <c r="BE14" s="1140"/>
      <c r="BF14" s="1238"/>
      <c r="BG14" s="1249"/>
      <c r="BH14" s="1080" t="s">
        <v>1599</v>
      </c>
      <c r="BI14" s="967"/>
      <c r="BJ14" s="967"/>
      <c r="BK14" s="967"/>
      <c r="BL14" s="1024"/>
      <c r="BM14" s="1110">
        <f>(ROUNDDOWN(BQ14/40,1))</f>
        <v>2.5</v>
      </c>
      <c r="BN14" s="1115"/>
      <c r="BO14" s="1115"/>
      <c r="BP14" s="1127"/>
      <c r="BQ14" s="1189">
        <f>$BB$73</f>
        <v>100.25</v>
      </c>
      <c r="BR14" s="1189"/>
      <c r="BS14" s="1189"/>
      <c r="BU14" s="896"/>
      <c r="BW14" s="896"/>
      <c r="BX14" s="896"/>
      <c r="BY14" s="896"/>
      <c r="BZ14" s="1341"/>
      <c r="CA14" s="1341"/>
      <c r="CB14" s="1341"/>
      <c r="CC14" s="1341"/>
      <c r="CD14" s="1155"/>
      <c r="CE14" s="1155"/>
      <c r="CF14" s="1155"/>
      <c r="CG14" s="938"/>
      <c r="CH14" s="938"/>
      <c r="CI14" s="938"/>
    </row>
    <row r="15" spans="2:112" ht="21" customHeight="1">
      <c r="B15" s="893"/>
      <c r="C15" s="905"/>
      <c r="D15" s="927"/>
      <c r="E15" s="927"/>
      <c r="F15" s="927"/>
      <c r="G15" s="927"/>
      <c r="H15" s="927"/>
      <c r="I15" s="927"/>
      <c r="J15" s="927"/>
      <c r="K15" s="927"/>
      <c r="L15" s="994" t="str">
        <f>IF(COUNTIF(D12:E14,"○")&gt;1,"いずれか１つを選択してください。","")</f>
        <v/>
      </c>
      <c r="M15" s="927"/>
      <c r="N15" s="927"/>
      <c r="O15" s="927"/>
      <c r="P15" s="927"/>
      <c r="Q15" s="927"/>
      <c r="R15" s="927"/>
      <c r="S15" s="927"/>
      <c r="T15" s="927"/>
      <c r="U15" s="927"/>
      <c r="V15" s="1028"/>
      <c r="W15" s="1044"/>
      <c r="Z15" s="1080" t="s">
        <v>397</v>
      </c>
      <c r="AA15" s="967"/>
      <c r="AB15" s="967"/>
      <c r="AC15" s="967"/>
      <c r="AD15" s="1024"/>
      <c r="AE15" s="1109" t="b">
        <f>IF((OR($D$7="○")),ROUNDDOWN((BE$6+BE$8*0.9)/5,1))</f>
        <v>0</v>
      </c>
      <c r="AF15" s="1114"/>
      <c r="AG15" s="1114"/>
      <c r="AH15" s="1126"/>
      <c r="AI15" s="1129">
        <f>AE15*$AY$60</f>
        <v>0</v>
      </c>
      <c r="AJ15" s="1136"/>
      <c r="AK15" s="1140"/>
      <c r="AL15" s="1129">
        <f>AE15*40</f>
        <v>0</v>
      </c>
      <c r="AM15" s="1136"/>
      <c r="AN15" s="1140"/>
      <c r="AQ15" s="1080" t="s">
        <v>397</v>
      </c>
      <c r="AR15" s="967"/>
      <c r="AS15" s="967"/>
      <c r="AT15" s="967"/>
      <c r="AU15" s="1024"/>
      <c r="AV15" s="1110" t="b">
        <f>IF(($D$7="○"),$BE$43)</f>
        <v>0</v>
      </c>
      <c r="AW15" s="1115"/>
      <c r="AX15" s="1115"/>
      <c r="AY15" s="1127"/>
      <c r="AZ15" s="1189">
        <f>AV15*$AY$60</f>
        <v>0</v>
      </c>
      <c r="BA15" s="1189"/>
      <c r="BB15" s="1189"/>
      <c r="BC15" s="1129">
        <f>AV15*40</f>
        <v>0</v>
      </c>
      <c r="BD15" s="1136"/>
      <c r="BE15" s="1140"/>
      <c r="BF15" s="1238"/>
      <c r="BG15" s="1249"/>
      <c r="BH15" s="1084" t="s">
        <v>528</v>
      </c>
      <c r="BI15" s="1090"/>
      <c r="BJ15" s="1090"/>
      <c r="BK15" s="1090"/>
      <c r="BL15" s="1107"/>
      <c r="BM15" s="1111">
        <f>SUM(BM12:BP14)</f>
        <v>2.5</v>
      </c>
      <c r="BN15" s="1116"/>
      <c r="BO15" s="1116"/>
      <c r="BP15" s="1128"/>
      <c r="BQ15" s="1190">
        <f>SUMIF(BQ12:BS14,"&lt;&gt;#VALUE!")</f>
        <v>100.25</v>
      </c>
      <c r="BR15" s="1190"/>
      <c r="BS15" s="1190"/>
      <c r="BW15" s="1332"/>
    </row>
    <row r="16" spans="2:112" ht="21" customHeight="1">
      <c r="B16" s="893"/>
      <c r="C16" s="893"/>
      <c r="D16" s="893"/>
      <c r="E16" s="938"/>
      <c r="F16" s="938"/>
      <c r="G16" s="938"/>
      <c r="H16" s="938"/>
      <c r="I16" s="938"/>
      <c r="J16" s="938"/>
      <c r="K16" s="938"/>
      <c r="L16" s="938"/>
      <c r="M16" s="938"/>
      <c r="N16" s="938"/>
      <c r="O16" s="938"/>
      <c r="P16" s="938"/>
      <c r="Q16" s="938"/>
      <c r="R16" s="938"/>
      <c r="S16" s="938"/>
      <c r="T16" s="938"/>
      <c r="U16" s="938"/>
      <c r="V16" s="893"/>
      <c r="W16" s="893"/>
      <c r="X16" s="893"/>
      <c r="Y16" s="893"/>
      <c r="Z16" s="1083" t="s">
        <v>1600</v>
      </c>
      <c r="AA16" s="1089"/>
      <c r="AB16" s="1089"/>
      <c r="AC16" s="1089"/>
      <c r="AD16" s="1106"/>
      <c r="AE16" s="1110">
        <f>IF($D$6="○","",ROUNDDOWN(($AO$6+$AO$8*0.9)/9,1)+ROUNDDOWN(($AS$6-$AS$7+$AS$8*0.9)/6,1)+ROUNDDOWN($AS$7/12,1)+ROUNDDOWN(($AW$6-$AW$7+$AW$8*0.9)/4,1)+ROUNDDOWN($AW$7/8,1)+ROUNDDOWN(($BA$6-$BA$7+$BA$8*0.9)/2.5,1)+ROUNDDOWN($BA$7/5,1))</f>
        <v>4</v>
      </c>
      <c r="AF16" s="1115"/>
      <c r="AG16" s="1115"/>
      <c r="AH16" s="1127"/>
      <c r="AI16" s="1129">
        <f>AE16*$AY$60</f>
        <v>128</v>
      </c>
      <c r="AJ16" s="1136"/>
      <c r="AK16" s="1140"/>
      <c r="AL16" s="1129">
        <f>AE16*40</f>
        <v>160</v>
      </c>
      <c r="AM16" s="1136"/>
      <c r="AN16" s="1140"/>
      <c r="AO16" s="893"/>
      <c r="AP16" s="893"/>
      <c r="AQ16" s="1083" t="s">
        <v>1600</v>
      </c>
      <c r="AR16" s="1089"/>
      <c r="AS16" s="1089"/>
      <c r="AT16" s="1089"/>
      <c r="AU16" s="1106"/>
      <c r="AV16" s="1110">
        <f>IF(($D$6="○"),"",$BE$51)</f>
        <v>4.2</v>
      </c>
      <c r="AW16" s="1115"/>
      <c r="AX16" s="1115"/>
      <c r="AY16" s="1127"/>
      <c r="AZ16" s="1189">
        <f>AV16*$AY$60</f>
        <v>134.4</v>
      </c>
      <c r="BA16" s="1189"/>
      <c r="BB16" s="1189"/>
      <c r="BC16" s="1129">
        <f>AV16*40</f>
        <v>168</v>
      </c>
      <c r="BD16" s="1136"/>
      <c r="BE16" s="1140"/>
      <c r="BF16" s="1238"/>
      <c r="BG16" s="1249"/>
      <c r="BH16" s="893"/>
      <c r="BI16" s="893"/>
      <c r="BJ16" s="893"/>
      <c r="BK16" s="893"/>
      <c r="BL16" s="893"/>
      <c r="BM16" s="1158"/>
      <c r="BN16" s="1158"/>
      <c r="BO16" s="1158"/>
      <c r="BP16" s="1158"/>
      <c r="BQ16" s="1238"/>
      <c r="BR16" s="1238"/>
      <c r="BS16" s="1238"/>
    </row>
    <row r="17" spans="2:96" ht="21" customHeight="1">
      <c r="B17" s="893"/>
      <c r="C17" s="893"/>
      <c r="D17" s="893"/>
      <c r="E17" s="938"/>
      <c r="F17" s="938"/>
      <c r="G17" s="938"/>
      <c r="H17" s="938"/>
      <c r="I17" s="938"/>
      <c r="J17" s="938"/>
      <c r="K17" s="938"/>
      <c r="L17" s="938"/>
      <c r="M17" s="938"/>
      <c r="N17" s="938"/>
      <c r="O17" s="938"/>
      <c r="P17" s="938"/>
      <c r="Q17" s="938"/>
      <c r="R17" s="938"/>
      <c r="S17" s="938"/>
      <c r="T17" s="938"/>
      <c r="U17" s="938"/>
      <c r="V17" s="893"/>
      <c r="W17" s="896"/>
      <c r="X17" s="896"/>
      <c r="Y17" s="896"/>
      <c r="Z17" s="1084" t="s">
        <v>528</v>
      </c>
      <c r="AA17" s="1090"/>
      <c r="AB17" s="1090"/>
      <c r="AC17" s="1090"/>
      <c r="AD17" s="1107"/>
      <c r="AE17" s="1111">
        <f>SUM(AE14:AH16)</f>
        <v>6.5</v>
      </c>
      <c r="AF17" s="1116"/>
      <c r="AG17" s="1116"/>
      <c r="AH17" s="1128"/>
      <c r="AI17" s="1130">
        <f>SUMIF(AI14:AK16,"&lt;&gt;#VALUE!")</f>
        <v>208</v>
      </c>
      <c r="AJ17" s="1130"/>
      <c r="AK17" s="1130"/>
      <c r="AL17" s="1130">
        <f>SUMIF(AL14:AN16,"&lt;&gt;#VALUE!")</f>
        <v>260</v>
      </c>
      <c r="AM17" s="1130"/>
      <c r="AN17" s="1130"/>
      <c r="AO17" s="896"/>
      <c r="AP17" s="896"/>
      <c r="AQ17" s="1084" t="s">
        <v>528</v>
      </c>
      <c r="AR17" s="1090"/>
      <c r="AS17" s="1090"/>
      <c r="AT17" s="1090"/>
      <c r="AU17" s="1107"/>
      <c r="AV17" s="1111">
        <f>SUM(AV14:AY16)</f>
        <v>6.7</v>
      </c>
      <c r="AW17" s="1116"/>
      <c r="AX17" s="1116"/>
      <c r="AY17" s="1128"/>
      <c r="AZ17" s="1190">
        <f>SUMIF(AZ14:BB16,"&lt;&gt;#VALUE!")</f>
        <v>214.4</v>
      </c>
      <c r="BA17" s="1190"/>
      <c r="BB17" s="1190"/>
      <c r="BC17" s="1084">
        <f>SUMIF(BC14:BE16,"&lt;&gt;#VALUE!")</f>
        <v>268</v>
      </c>
      <c r="BD17" s="1090"/>
      <c r="BE17" s="1107"/>
      <c r="BF17" s="896"/>
      <c r="BG17" s="1216"/>
      <c r="BH17" s="896"/>
      <c r="BI17" s="896"/>
      <c r="BJ17" s="896"/>
      <c r="BK17" s="896"/>
      <c r="BL17" s="896"/>
      <c r="BM17" s="1292"/>
      <c r="BN17" s="1292"/>
      <c r="BO17" s="1292"/>
      <c r="BP17" s="1292"/>
      <c r="BQ17" s="1326"/>
      <c r="BR17" s="1326"/>
      <c r="BS17" s="1326"/>
      <c r="BT17" s="896"/>
      <c r="BU17" s="896"/>
      <c r="BV17" s="896"/>
      <c r="BW17" s="1321"/>
      <c r="BX17" s="1338"/>
    </row>
    <row r="18" spans="2:96" ht="21" customHeight="1">
      <c r="B18" s="893"/>
      <c r="C18" s="893"/>
      <c r="D18" s="893"/>
      <c r="E18" s="938"/>
      <c r="F18" s="938"/>
      <c r="G18" s="938"/>
      <c r="H18" s="938"/>
      <c r="I18" s="938"/>
      <c r="J18" s="938"/>
      <c r="K18" s="938"/>
      <c r="L18" s="938"/>
      <c r="M18" s="938"/>
      <c r="N18" s="938"/>
      <c r="O18" s="938"/>
      <c r="P18" s="938"/>
      <c r="Q18" s="938"/>
      <c r="R18" s="938"/>
      <c r="S18" s="938"/>
      <c r="T18" s="938"/>
      <c r="U18" s="938"/>
      <c r="V18" s="893"/>
      <c r="W18" s="1046"/>
      <c r="X18" s="1046"/>
      <c r="Y18" s="1046"/>
      <c r="Z18" s="1046"/>
      <c r="AA18" s="1046"/>
      <c r="AB18" s="1093"/>
      <c r="AC18" s="1093"/>
      <c r="AD18" s="1093"/>
      <c r="AE18" s="1093"/>
      <c r="AF18" s="938"/>
      <c r="AG18" s="938"/>
      <c r="AH18" s="938"/>
      <c r="AI18" s="938"/>
      <c r="AJ18" s="938"/>
      <c r="AK18" s="938"/>
      <c r="AM18" s="1046"/>
      <c r="AN18" s="1046"/>
      <c r="AO18" s="1046"/>
      <c r="AP18" s="1046"/>
      <c r="AQ18" s="1046"/>
      <c r="AR18" s="1093"/>
      <c r="AS18" s="1093"/>
      <c r="AT18" s="1093"/>
      <c r="AU18" s="1093"/>
      <c r="AV18" s="1155"/>
      <c r="AW18" s="1155"/>
      <c r="AX18" s="1155"/>
      <c r="AY18" s="938"/>
      <c r="AZ18" s="938"/>
      <c r="BA18" s="938"/>
      <c r="BD18" s="1216"/>
      <c r="BE18" s="1216"/>
      <c r="BF18" s="1216"/>
      <c r="BG18" s="1216"/>
      <c r="BH18" s="1216"/>
      <c r="BI18" s="966"/>
      <c r="BJ18" s="966"/>
      <c r="BK18" s="966"/>
      <c r="BL18" s="966"/>
      <c r="BM18" s="971"/>
      <c r="BN18" s="971"/>
      <c r="BO18" s="971"/>
      <c r="BP18" s="971"/>
      <c r="BQ18" s="1087"/>
      <c r="BR18" s="1321"/>
      <c r="BS18" s="1321"/>
      <c r="BT18" s="1321"/>
      <c r="BU18" s="1332"/>
      <c r="BV18" s="1332"/>
      <c r="BW18" s="1332"/>
      <c r="BX18" s="1338"/>
    </row>
    <row r="19" spans="2:96" ht="8.25" customHeight="1">
      <c r="B19" s="892"/>
      <c r="C19" s="906"/>
      <c r="D19" s="906"/>
      <c r="E19" s="937"/>
      <c r="F19" s="937"/>
      <c r="G19" s="937"/>
      <c r="H19" s="937"/>
      <c r="I19" s="937"/>
      <c r="J19" s="937"/>
      <c r="K19" s="937"/>
      <c r="L19" s="937"/>
      <c r="M19" s="937"/>
      <c r="N19" s="937"/>
      <c r="O19" s="937"/>
      <c r="P19" s="937"/>
      <c r="Q19" s="937"/>
      <c r="R19" s="937"/>
      <c r="S19" s="937"/>
      <c r="T19" s="937"/>
      <c r="U19" s="937"/>
      <c r="V19" s="906"/>
      <c r="W19" s="1045"/>
      <c r="X19" s="1045"/>
      <c r="Y19" s="1045"/>
      <c r="Z19" s="1045"/>
      <c r="AA19" s="1045"/>
      <c r="AB19" s="1092"/>
      <c r="AC19" s="1092"/>
      <c r="AD19" s="1092"/>
      <c r="AE19" s="1092"/>
      <c r="AF19" s="937"/>
      <c r="AG19" s="937"/>
      <c r="AH19" s="937"/>
      <c r="AI19" s="937"/>
      <c r="AJ19" s="937"/>
      <c r="AK19" s="937"/>
      <c r="AL19" s="1143"/>
      <c r="AM19" s="1045"/>
      <c r="AN19" s="1045"/>
      <c r="AO19" s="1045"/>
      <c r="AP19" s="1045"/>
      <c r="AQ19" s="1045"/>
      <c r="AR19" s="1092"/>
      <c r="AS19" s="1092"/>
      <c r="AT19" s="1092"/>
      <c r="AU19" s="1092"/>
      <c r="AV19" s="1154"/>
      <c r="AW19" s="1154"/>
      <c r="AX19" s="1154"/>
      <c r="AY19" s="937"/>
      <c r="AZ19" s="937"/>
      <c r="BA19" s="937"/>
      <c r="BB19" s="1143"/>
      <c r="BC19" s="1143"/>
      <c r="BD19" s="1215"/>
      <c r="BE19" s="1215"/>
      <c r="BF19" s="1215"/>
      <c r="BG19" s="1215"/>
      <c r="BH19" s="1215"/>
      <c r="BI19" s="1264"/>
      <c r="BJ19" s="1264"/>
      <c r="BK19" s="1264"/>
      <c r="BL19" s="1264"/>
      <c r="BM19" s="1293"/>
      <c r="BN19" s="1302"/>
      <c r="BO19" s="971"/>
      <c r="BP19" s="971"/>
      <c r="BQ19" s="1087"/>
      <c r="BR19" s="1321"/>
      <c r="BS19" s="1321"/>
      <c r="BT19" s="1321"/>
      <c r="BU19" s="1332"/>
      <c r="BV19" s="1332"/>
      <c r="BW19" s="1332"/>
      <c r="BX19" s="1338"/>
    </row>
    <row r="20" spans="2:96" ht="21" customHeight="1">
      <c r="B20" s="894"/>
      <c r="D20" s="896" t="s">
        <v>1601</v>
      </c>
      <c r="E20" s="956"/>
      <c r="F20" s="956"/>
      <c r="G20" s="956"/>
      <c r="H20" s="956"/>
      <c r="I20" s="970"/>
      <c r="J20" s="966"/>
      <c r="K20" s="966"/>
      <c r="L20" s="966"/>
      <c r="M20" s="971"/>
      <c r="N20" s="971"/>
      <c r="O20" s="970"/>
      <c r="P20" s="971"/>
      <c r="Q20" s="938"/>
      <c r="R20" s="938"/>
      <c r="S20" s="938"/>
      <c r="T20" s="938"/>
      <c r="U20" s="938"/>
      <c r="V20" s="893"/>
      <c r="W20" s="1047"/>
      <c r="X20" s="1064"/>
      <c r="Y20" s="1064"/>
      <c r="Z20" s="1085" t="s">
        <v>1602</v>
      </c>
      <c r="AA20" s="1085"/>
      <c r="AB20" s="1085"/>
      <c r="AC20" s="1085"/>
      <c r="AD20" s="1085"/>
      <c r="AE20" s="1085"/>
      <c r="AF20" s="1085"/>
      <c r="AG20" s="1085"/>
      <c r="AH20" s="1085"/>
      <c r="AI20" s="1085"/>
      <c r="AJ20" s="1085"/>
      <c r="AK20" s="1085"/>
      <c r="AL20" s="1085"/>
      <c r="AM20" s="1085"/>
      <c r="AN20" s="1085"/>
      <c r="AO20" s="1085"/>
      <c r="AP20" s="1085"/>
      <c r="AQ20" s="1085"/>
      <c r="AR20" s="1085"/>
      <c r="AS20" s="1085"/>
      <c r="AT20" s="1085"/>
      <c r="AU20" s="1085"/>
      <c r="AV20" s="1085"/>
      <c r="AW20" s="1085"/>
      <c r="AX20" s="1085"/>
      <c r="AY20" s="1085"/>
      <c r="AZ20" s="1085"/>
      <c r="BA20" s="1085"/>
      <c r="BB20" s="1085"/>
      <c r="BC20" s="1085"/>
      <c r="BD20" s="1085"/>
      <c r="BE20" s="1085"/>
      <c r="BF20" s="1085"/>
      <c r="BG20" s="1085"/>
      <c r="BH20" s="1085"/>
      <c r="BI20" s="1085"/>
      <c r="BJ20" s="1085"/>
      <c r="BK20" s="1085"/>
      <c r="BL20" s="1085"/>
      <c r="BM20" s="1294"/>
      <c r="BN20" s="1303"/>
      <c r="BO20" s="971"/>
      <c r="BP20" s="971"/>
      <c r="BQ20" s="1087"/>
      <c r="BR20" s="1321"/>
      <c r="BS20" s="1321"/>
      <c r="BT20" s="1321"/>
      <c r="BU20" s="1332"/>
      <c r="BV20" s="1332"/>
      <c r="BW20" s="1332"/>
      <c r="BX20" s="971"/>
    </row>
    <row r="21" spans="2:96" ht="16.5" customHeight="1">
      <c r="B21" s="894"/>
      <c r="C21" s="893"/>
      <c r="D21" s="893"/>
      <c r="E21" s="32"/>
      <c r="F21" s="966"/>
      <c r="G21" s="966"/>
      <c r="H21" s="966"/>
      <c r="I21" s="971"/>
      <c r="J21" s="971"/>
      <c r="L21" s="971"/>
      <c r="M21" s="938"/>
      <c r="N21" s="938"/>
      <c r="Q21" s="938"/>
      <c r="S21" s="966"/>
      <c r="T21" s="966"/>
      <c r="U21" s="966"/>
      <c r="V21" s="971"/>
      <c r="W21" s="1048" t="s">
        <v>485</v>
      </c>
      <c r="X21" s="1065"/>
      <c r="Y21" s="1078"/>
      <c r="Z21" s="35"/>
      <c r="AA21" s="35"/>
      <c r="AB21" s="35"/>
      <c r="AC21" s="35"/>
      <c r="AD21" s="35"/>
      <c r="AE21" s="35"/>
      <c r="AF21" s="35"/>
      <c r="AG21" s="35"/>
      <c r="AH21" s="35"/>
      <c r="AI21" s="35"/>
      <c r="AJ21" s="35"/>
      <c r="AK21" s="35"/>
      <c r="AL21" s="35"/>
      <c r="AM21" s="35"/>
      <c r="AN21" s="35"/>
      <c r="AO21" s="35"/>
      <c r="AP21" s="35"/>
      <c r="AQ21" s="35"/>
      <c r="AR21" s="35"/>
      <c r="AS21" s="35"/>
      <c r="AT21" s="35"/>
      <c r="AU21" s="35"/>
      <c r="AV21" s="35"/>
      <c r="AW21" s="35"/>
      <c r="AX21" s="35"/>
      <c r="AY21" s="35"/>
      <c r="AZ21" s="35"/>
      <c r="BA21" s="35"/>
      <c r="BB21" s="35"/>
      <c r="BC21" s="35"/>
      <c r="BD21" s="35"/>
      <c r="BE21" s="35"/>
      <c r="BF21" s="35"/>
      <c r="BG21" s="35"/>
      <c r="BH21" s="35"/>
      <c r="BI21" s="35"/>
      <c r="BJ21" s="35"/>
      <c r="BK21" s="35"/>
      <c r="BL21" s="35"/>
      <c r="BM21" s="1295"/>
      <c r="BN21" s="1303"/>
      <c r="BO21" s="971"/>
      <c r="BQ21" s="956"/>
      <c r="BR21" s="1329"/>
      <c r="BS21" s="1329"/>
      <c r="BT21" s="1331"/>
      <c r="BU21" s="1331"/>
      <c r="BX21" s="971"/>
    </row>
    <row r="22" spans="2:96" ht="16.5" customHeight="1">
      <c r="B22" s="894"/>
      <c r="C22" s="893"/>
      <c r="D22" s="893"/>
      <c r="E22" s="32"/>
      <c r="F22" s="966"/>
      <c r="G22" s="966"/>
      <c r="H22" s="966"/>
      <c r="I22" s="971"/>
      <c r="J22" s="971"/>
      <c r="L22" s="971"/>
      <c r="M22" s="938"/>
      <c r="N22" s="938"/>
      <c r="Q22" s="938"/>
      <c r="S22" s="966"/>
      <c r="T22" s="966"/>
      <c r="U22" s="966"/>
      <c r="V22" s="971"/>
      <c r="W22" s="1049"/>
      <c r="X22" s="1066"/>
      <c r="Y22" s="1066"/>
      <c r="Z22" s="1086"/>
      <c r="AA22" s="1086"/>
      <c r="AB22" s="1086"/>
      <c r="AC22" s="1086"/>
      <c r="AD22" s="1086"/>
      <c r="AE22" s="1086"/>
      <c r="AF22" s="1086"/>
      <c r="AG22" s="1086"/>
      <c r="AH22" s="1086"/>
      <c r="AI22" s="1086"/>
      <c r="AJ22" s="1086"/>
      <c r="AK22" s="1086"/>
      <c r="AL22" s="1086"/>
      <c r="AM22" s="1086"/>
      <c r="AN22" s="1086"/>
      <c r="AO22" s="1086"/>
      <c r="AP22" s="1086"/>
      <c r="AQ22" s="1086"/>
      <c r="AR22" s="1086"/>
      <c r="AS22" s="1086"/>
      <c r="AT22" s="1086"/>
      <c r="AU22" s="1086"/>
      <c r="AV22" s="1086"/>
      <c r="AW22" s="1086"/>
      <c r="AX22" s="1086"/>
      <c r="AY22" s="1086"/>
      <c r="AZ22" s="1086"/>
      <c r="BA22" s="1086"/>
      <c r="BB22" s="1086"/>
      <c r="BC22" s="1086"/>
      <c r="BD22" s="1086"/>
      <c r="BE22" s="1086"/>
      <c r="BF22" s="1086"/>
      <c r="BG22" s="1086"/>
      <c r="BH22" s="1086"/>
      <c r="BI22" s="1086"/>
      <c r="BJ22" s="1086"/>
      <c r="BK22" s="1086"/>
      <c r="BL22" s="1086"/>
      <c r="BM22" s="1296"/>
      <c r="BN22" s="1303"/>
      <c r="BO22" s="1321"/>
      <c r="BQ22" s="956"/>
      <c r="BR22" s="1329"/>
      <c r="BS22" s="1329"/>
      <c r="BT22" s="1331"/>
      <c r="BU22" s="1331"/>
      <c r="BX22" s="971"/>
    </row>
    <row r="23" spans="2:96" ht="12" customHeight="1">
      <c r="B23" s="894"/>
      <c r="C23" s="893"/>
      <c r="D23" s="893"/>
      <c r="E23" s="32"/>
      <c r="F23" s="966"/>
      <c r="G23" s="966"/>
      <c r="H23" s="966"/>
      <c r="I23" s="971"/>
      <c r="J23" s="971"/>
      <c r="L23" s="971"/>
      <c r="M23" s="938"/>
      <c r="N23" s="938"/>
      <c r="Q23" s="938"/>
      <c r="S23" s="966"/>
      <c r="T23" s="966"/>
      <c r="U23" s="966"/>
      <c r="V23" s="971"/>
      <c r="W23" s="936"/>
      <c r="X23" s="1067"/>
      <c r="Y23" s="1067"/>
      <c r="Z23" s="34"/>
      <c r="AA23" s="1091"/>
      <c r="AB23" s="1091"/>
      <c r="AC23" s="1091"/>
      <c r="AD23" s="1091"/>
      <c r="AE23" s="1091"/>
      <c r="AF23" s="1091"/>
      <c r="AG23" s="1091"/>
      <c r="AH23" s="1091"/>
      <c r="AI23" s="1091"/>
      <c r="AJ23" s="1091"/>
      <c r="AK23" s="1091"/>
      <c r="AL23" s="1091"/>
      <c r="AM23" s="1091"/>
      <c r="AN23" s="1091"/>
      <c r="AO23" s="1091"/>
      <c r="AP23" s="1091"/>
      <c r="AQ23" s="1091"/>
      <c r="AR23" s="1091"/>
      <c r="AS23" s="1091"/>
      <c r="AT23" s="1091"/>
      <c r="AU23" s="1091"/>
      <c r="AV23" s="1091"/>
      <c r="AW23" s="1091"/>
      <c r="AX23" s="1091"/>
      <c r="AY23" s="1091"/>
      <c r="AZ23" s="1091"/>
      <c r="BA23" s="1091"/>
      <c r="BB23" s="1091"/>
      <c r="BC23" s="1091"/>
      <c r="BD23" s="1091"/>
      <c r="BE23" s="1091"/>
      <c r="BF23" s="1091"/>
      <c r="BG23" s="1091"/>
      <c r="BH23" s="1091"/>
      <c r="BI23" s="1091"/>
      <c r="BJ23" s="1091"/>
      <c r="BK23" s="1091"/>
      <c r="BL23" s="1091"/>
      <c r="BM23" s="1091"/>
      <c r="BN23" s="1303"/>
      <c r="BO23" s="1321"/>
      <c r="BQ23" s="956"/>
      <c r="BR23" s="1329"/>
      <c r="BS23" s="1329"/>
      <c r="BT23" s="1331"/>
      <c r="BU23" s="1333"/>
      <c r="BV23" s="1334"/>
      <c r="BW23" s="1334"/>
      <c r="BX23" s="1339"/>
      <c r="BY23" s="1334"/>
      <c r="BZ23" s="1334"/>
      <c r="CA23" s="1334"/>
      <c r="CB23" s="1334"/>
      <c r="CC23" s="1334"/>
      <c r="CD23" s="1334"/>
      <c r="CE23" s="1334"/>
      <c r="CF23" s="1334"/>
      <c r="CG23" s="1334"/>
      <c r="CH23" s="1334"/>
      <c r="CI23" s="1334"/>
      <c r="CJ23" s="1334"/>
      <c r="CK23" s="1334"/>
      <c r="CL23" s="1334"/>
      <c r="CM23" s="1334"/>
      <c r="CN23" s="1334"/>
      <c r="CO23" s="1334"/>
      <c r="CP23" s="1334"/>
      <c r="CQ23" s="1334"/>
      <c r="CR23" s="1334"/>
    </row>
    <row r="24" spans="2:96" ht="21" customHeight="1">
      <c r="B24" s="894"/>
      <c r="C24" s="907"/>
      <c r="D24" s="928" t="s">
        <v>1603</v>
      </c>
      <c r="E24" s="928"/>
      <c r="F24" s="928"/>
      <c r="G24" s="928"/>
      <c r="H24" s="928"/>
      <c r="I24" s="928"/>
      <c r="J24" s="928"/>
      <c r="K24" s="928"/>
      <c r="L24" s="928"/>
      <c r="M24" s="928"/>
      <c r="N24" s="928"/>
      <c r="O24" s="928"/>
      <c r="P24" s="928"/>
      <c r="Q24" s="928"/>
      <c r="R24" s="928"/>
      <c r="S24" s="928"/>
      <c r="T24" s="928"/>
      <c r="U24" s="928"/>
      <c r="V24" s="928"/>
      <c r="W24" s="928"/>
      <c r="X24" s="928"/>
      <c r="Y24" s="928"/>
      <c r="Z24" s="928"/>
      <c r="AA24" s="928"/>
      <c r="AB24" s="928"/>
      <c r="AC24" s="928"/>
      <c r="AD24" s="928"/>
      <c r="AE24" s="928"/>
      <c r="AF24" s="928"/>
      <c r="AG24" s="1120"/>
      <c r="AH24" s="971"/>
      <c r="AI24" s="1131"/>
      <c r="AJ24" s="1137" t="s">
        <v>1606</v>
      </c>
      <c r="AK24" s="1137"/>
      <c r="AL24" s="1137"/>
      <c r="AM24" s="1137"/>
      <c r="AN24" s="1137"/>
      <c r="AO24" s="1137"/>
      <c r="AP24" s="1137"/>
      <c r="AQ24" s="1137"/>
      <c r="AR24" s="1137"/>
      <c r="AS24" s="1137"/>
      <c r="AT24" s="1137"/>
      <c r="AU24" s="1137"/>
      <c r="AV24" s="1137"/>
      <c r="AW24" s="1137"/>
      <c r="AX24" s="1137"/>
      <c r="AY24" s="1137"/>
      <c r="AZ24" s="1137"/>
      <c r="BA24" s="1137"/>
      <c r="BB24" s="1137"/>
      <c r="BC24" s="1137"/>
      <c r="BD24" s="1137"/>
      <c r="BE24" s="1137"/>
      <c r="BF24" s="1137"/>
      <c r="BG24" s="1137"/>
      <c r="BH24" s="1137"/>
      <c r="BI24" s="1137"/>
      <c r="BJ24" s="1137"/>
      <c r="BK24" s="1137"/>
      <c r="BL24" s="1137"/>
      <c r="BM24" s="1297"/>
      <c r="BN24" s="1303"/>
      <c r="BO24" s="1321"/>
      <c r="BQ24" s="956"/>
      <c r="BR24" s="1329"/>
      <c r="BS24" s="1329"/>
      <c r="BT24" s="1331"/>
      <c r="BU24" s="1333"/>
      <c r="BV24" s="1334"/>
      <c r="BW24" s="1334"/>
      <c r="BX24" s="1334"/>
      <c r="BY24" s="1334"/>
      <c r="BZ24" s="1334"/>
      <c r="CA24" s="1334"/>
      <c r="CB24" s="1334"/>
      <c r="CC24" s="1334"/>
      <c r="CD24" s="1334"/>
      <c r="CE24" s="1334"/>
      <c r="CF24" s="1334"/>
      <c r="CG24" s="1334"/>
      <c r="CH24" s="1334"/>
      <c r="CI24" s="1334"/>
      <c r="CJ24" s="1334"/>
      <c r="CK24" s="1334"/>
      <c r="CL24" s="1334"/>
      <c r="CM24" s="1334"/>
      <c r="CN24" s="1334"/>
      <c r="CO24" s="1334"/>
      <c r="CP24" s="1334"/>
      <c r="CQ24" s="1334"/>
      <c r="CR24" s="1334"/>
    </row>
    <row r="25" spans="2:96" ht="21" customHeight="1">
      <c r="B25" s="894"/>
      <c r="C25" s="908"/>
      <c r="D25" s="929" t="s">
        <v>1607</v>
      </c>
      <c r="E25" s="929"/>
      <c r="F25" s="929"/>
      <c r="G25" s="929"/>
      <c r="H25" s="929"/>
      <c r="I25" s="972" t="s">
        <v>1609</v>
      </c>
      <c r="J25" s="972"/>
      <c r="K25" s="972"/>
      <c r="L25" s="972"/>
      <c r="M25" s="972" t="s">
        <v>1420</v>
      </c>
      <c r="N25" s="972"/>
      <c r="O25" s="972"/>
      <c r="P25" s="972"/>
      <c r="Q25" s="839"/>
      <c r="R25" s="1016"/>
      <c r="S25" s="1016"/>
      <c r="T25" s="929" t="s">
        <v>1611</v>
      </c>
      <c r="U25" s="929"/>
      <c r="V25" s="929"/>
      <c r="W25" s="929"/>
      <c r="X25" s="929"/>
      <c r="Y25" s="972" t="s">
        <v>1609</v>
      </c>
      <c r="Z25" s="972"/>
      <c r="AA25" s="972"/>
      <c r="AB25" s="972"/>
      <c r="AC25" s="972" t="s">
        <v>1420</v>
      </c>
      <c r="AD25" s="972"/>
      <c r="AE25" s="972"/>
      <c r="AF25" s="972"/>
      <c r="AG25" s="148"/>
      <c r="AH25" s="1016"/>
      <c r="AI25" s="127"/>
      <c r="AJ25" s="929" t="s">
        <v>1612</v>
      </c>
      <c r="AK25" s="929"/>
      <c r="AL25" s="929"/>
      <c r="AM25" s="929"/>
      <c r="AN25" s="929"/>
      <c r="AO25" s="972" t="s">
        <v>1609</v>
      </c>
      <c r="AP25" s="972"/>
      <c r="AQ25" s="972"/>
      <c r="AR25" s="972"/>
      <c r="AS25" s="972" t="s">
        <v>1420</v>
      </c>
      <c r="AT25" s="972"/>
      <c r="AU25" s="972"/>
      <c r="AV25" s="972"/>
      <c r="AW25" s="117"/>
      <c r="AX25" s="133"/>
      <c r="AY25" s="1167"/>
      <c r="AZ25" s="929" t="s">
        <v>1614</v>
      </c>
      <c r="BA25" s="929"/>
      <c r="BB25" s="929"/>
      <c r="BC25" s="929"/>
      <c r="BD25" s="929"/>
      <c r="BE25" s="972" t="s">
        <v>1609</v>
      </c>
      <c r="BF25" s="972"/>
      <c r="BG25" s="972"/>
      <c r="BH25" s="972"/>
      <c r="BI25" s="972" t="s">
        <v>1420</v>
      </c>
      <c r="BJ25" s="972"/>
      <c r="BK25" s="972"/>
      <c r="BL25" s="972"/>
      <c r="BM25" s="1298"/>
      <c r="BN25" s="1304"/>
      <c r="BO25" s="971"/>
      <c r="BQ25" s="956"/>
      <c r="BR25" s="1329"/>
      <c r="BS25" s="1329"/>
      <c r="BT25" s="1331"/>
      <c r="BU25" s="1333"/>
      <c r="BV25" s="117"/>
      <c r="BW25" s="117"/>
      <c r="BX25" s="117"/>
      <c r="BY25" s="117"/>
      <c r="BZ25" s="1334"/>
      <c r="CA25" s="117"/>
      <c r="CB25" s="117"/>
      <c r="CC25" s="117"/>
      <c r="CD25" s="117"/>
      <c r="CE25" s="1334"/>
      <c r="CF25" s="117"/>
      <c r="CG25" s="117"/>
      <c r="CH25" s="117"/>
      <c r="CI25" s="117"/>
      <c r="CJ25" s="1334"/>
      <c r="CK25" s="117"/>
      <c r="CL25" s="117"/>
      <c r="CM25" s="117"/>
      <c r="CN25" s="117"/>
      <c r="CO25" s="1334"/>
      <c r="CP25" s="1334"/>
      <c r="CQ25" s="1334"/>
      <c r="CR25" s="1334"/>
    </row>
    <row r="26" spans="2:96" ht="21" customHeight="1">
      <c r="B26" s="894"/>
      <c r="C26" s="908"/>
      <c r="D26" s="929" t="s">
        <v>1616</v>
      </c>
      <c r="E26" s="929"/>
      <c r="F26" s="929"/>
      <c r="G26" s="929"/>
      <c r="H26" s="929"/>
      <c r="I26" s="973">
        <f>(ROUNDDOWN(M26/40,1))</f>
        <v>-1.2</v>
      </c>
      <c r="J26" s="973"/>
      <c r="K26" s="973"/>
      <c r="L26" s="973"/>
      <c r="M26" s="973">
        <f>((((ROUNDDOWN($BE$9/12,1))*40)))*-1</f>
        <v>-48</v>
      </c>
      <c r="N26" s="973"/>
      <c r="O26" s="973"/>
      <c r="P26" s="973"/>
      <c r="Q26" s="839"/>
      <c r="R26" s="1016"/>
      <c r="S26" s="1016"/>
      <c r="T26" s="929" t="s">
        <v>1616</v>
      </c>
      <c r="U26" s="929"/>
      <c r="V26" s="929"/>
      <c r="W26" s="929"/>
      <c r="X26" s="929"/>
      <c r="Y26" s="973">
        <f>(ROUNDDOWN(AC26/40,1))</f>
        <v>-0.5</v>
      </c>
      <c r="Z26" s="973"/>
      <c r="AA26" s="973"/>
      <c r="AB26" s="973"/>
      <c r="AC26" s="973">
        <f>((((ROUNDDOWN($BE$9/30,1))*40)))*-1</f>
        <v>-20</v>
      </c>
      <c r="AD26" s="973"/>
      <c r="AE26" s="973"/>
      <c r="AF26" s="973"/>
      <c r="AG26" s="148"/>
      <c r="AH26" s="1016"/>
      <c r="AI26" s="127"/>
      <c r="AJ26" s="929" t="s">
        <v>1616</v>
      </c>
      <c r="AK26" s="929"/>
      <c r="AL26" s="929"/>
      <c r="AM26" s="929"/>
      <c r="AN26" s="929"/>
      <c r="AO26" s="973">
        <f>(ROUNDDOWN(AS26/40,1))</f>
        <v>-2</v>
      </c>
      <c r="AP26" s="973"/>
      <c r="AQ26" s="973"/>
      <c r="AR26" s="973"/>
      <c r="AS26" s="973">
        <f>((((ROUNDDOWN($BE$9/7.5,1))*40)))*-1</f>
        <v>-80</v>
      </c>
      <c r="AT26" s="973"/>
      <c r="AU26" s="973"/>
      <c r="AV26" s="973"/>
      <c r="AW26" s="1159"/>
      <c r="AX26" s="133"/>
      <c r="AY26" s="1167"/>
      <c r="AZ26" s="929" t="s">
        <v>1616</v>
      </c>
      <c r="BA26" s="929"/>
      <c r="BB26" s="929"/>
      <c r="BC26" s="929"/>
      <c r="BD26" s="929"/>
      <c r="BE26" s="973">
        <f>(ROUNDDOWN(BI26/40,1))</f>
        <v>-0.7</v>
      </c>
      <c r="BF26" s="973"/>
      <c r="BG26" s="973"/>
      <c r="BH26" s="973"/>
      <c r="BI26" s="996">
        <f>((((ROUNDDOWN($BE$9/20,1))*40)))*-1</f>
        <v>-28</v>
      </c>
      <c r="BJ26" s="998"/>
      <c r="BK26" s="998"/>
      <c r="BL26" s="1004"/>
      <c r="BM26" s="1298"/>
      <c r="BN26" s="1304"/>
      <c r="BO26" s="971"/>
      <c r="BQ26" s="956"/>
      <c r="BR26" s="1329"/>
      <c r="BS26" s="1329"/>
      <c r="BT26" s="1331"/>
      <c r="BU26" s="1333"/>
      <c r="BV26" s="1335"/>
      <c r="BW26" s="1335"/>
      <c r="BX26" s="1335"/>
      <c r="BY26" s="1335"/>
      <c r="BZ26" s="1334"/>
      <c r="CA26" s="1335"/>
      <c r="CB26" s="1335"/>
      <c r="CC26" s="1335"/>
      <c r="CD26" s="1335"/>
      <c r="CE26" s="1334"/>
      <c r="CF26" s="1335"/>
      <c r="CG26" s="1335"/>
      <c r="CH26" s="1335"/>
      <c r="CI26" s="1335"/>
      <c r="CJ26" s="1334"/>
      <c r="CK26" s="1335"/>
      <c r="CL26" s="1335"/>
      <c r="CM26" s="1335"/>
      <c r="CN26" s="1335"/>
      <c r="CO26" s="1334"/>
      <c r="CP26" s="1334"/>
      <c r="CQ26" s="1334"/>
      <c r="CR26" s="1334"/>
    </row>
    <row r="27" spans="2:96" ht="21" customHeight="1">
      <c r="B27" s="894"/>
      <c r="C27" s="908"/>
      <c r="D27" s="930" t="s">
        <v>553</v>
      </c>
      <c r="E27" s="957"/>
      <c r="F27" s="957"/>
      <c r="G27" s="957"/>
      <c r="H27" s="969"/>
      <c r="I27" s="973">
        <f>(ROUNDDOWN(M27/40,1))</f>
        <v>-1.3</v>
      </c>
      <c r="J27" s="973"/>
      <c r="K27" s="973"/>
      <c r="L27" s="973"/>
      <c r="M27" s="996">
        <f>($AL$17-$AI$17)*-1</f>
        <v>-52</v>
      </c>
      <c r="N27" s="998"/>
      <c r="O27" s="998"/>
      <c r="P27" s="1004"/>
      <c r="Q27" s="839"/>
      <c r="R27" s="1016"/>
      <c r="S27" s="1016"/>
      <c r="T27" s="930" t="s">
        <v>553</v>
      </c>
      <c r="U27" s="957"/>
      <c r="V27" s="957"/>
      <c r="W27" s="957"/>
      <c r="X27" s="969"/>
      <c r="Y27" s="973">
        <f>(ROUNDDOWN(AC27/40,1))</f>
        <v>-1.3</v>
      </c>
      <c r="Z27" s="973"/>
      <c r="AA27" s="973"/>
      <c r="AB27" s="973"/>
      <c r="AC27" s="996">
        <f>($AL$17-$AI$17)*-1</f>
        <v>-52</v>
      </c>
      <c r="AD27" s="998"/>
      <c r="AE27" s="998"/>
      <c r="AF27" s="1004"/>
      <c r="AG27" s="148"/>
      <c r="AH27" s="1016"/>
      <c r="AI27" s="127"/>
      <c r="AJ27" s="930" t="s">
        <v>553</v>
      </c>
      <c r="AK27" s="957"/>
      <c r="AL27" s="957"/>
      <c r="AM27" s="957"/>
      <c r="AN27" s="969"/>
      <c r="AO27" s="973">
        <f>(ROUNDDOWN(AS27/40,1))</f>
        <v>-1.3</v>
      </c>
      <c r="AP27" s="973"/>
      <c r="AQ27" s="973"/>
      <c r="AR27" s="973"/>
      <c r="AS27" s="996">
        <f>($AL$17-$AI$17)*-1</f>
        <v>-52</v>
      </c>
      <c r="AT27" s="998"/>
      <c r="AU27" s="998"/>
      <c r="AV27" s="1004"/>
      <c r="AW27" s="1159"/>
      <c r="AX27" s="133"/>
      <c r="AY27" s="1167"/>
      <c r="AZ27" s="930" t="s">
        <v>553</v>
      </c>
      <c r="BA27" s="957"/>
      <c r="BB27" s="957"/>
      <c r="BC27" s="957"/>
      <c r="BD27" s="969"/>
      <c r="BE27" s="973">
        <f>(ROUNDDOWN(BI27/40,1))</f>
        <v>-1.3</v>
      </c>
      <c r="BF27" s="973"/>
      <c r="BG27" s="973"/>
      <c r="BH27" s="973"/>
      <c r="BI27" s="996">
        <f>($AL$17-$AI$17)*-1</f>
        <v>-52</v>
      </c>
      <c r="BJ27" s="998"/>
      <c r="BK27" s="998"/>
      <c r="BL27" s="1004"/>
      <c r="BM27" s="1298"/>
      <c r="BN27" s="1304"/>
      <c r="BO27" s="971"/>
      <c r="BQ27" s="956"/>
      <c r="BR27" s="1329"/>
      <c r="BS27" s="1329"/>
      <c r="BT27" s="1331"/>
      <c r="BU27" s="1333"/>
      <c r="BV27" s="1335"/>
      <c r="BW27" s="1335"/>
      <c r="BX27" s="1335"/>
      <c r="BY27" s="1335"/>
      <c r="BZ27" s="1334"/>
      <c r="CA27" s="1335"/>
      <c r="CB27" s="1335"/>
      <c r="CC27" s="1335"/>
      <c r="CD27" s="1335"/>
      <c r="CE27" s="1334"/>
      <c r="CF27" s="1335"/>
      <c r="CG27" s="1335"/>
      <c r="CH27" s="1335"/>
      <c r="CI27" s="1335"/>
      <c r="CJ27" s="1334"/>
      <c r="CK27" s="1335"/>
      <c r="CL27" s="1335"/>
      <c r="CM27" s="1335"/>
      <c r="CN27" s="1335"/>
      <c r="CO27" s="1334"/>
      <c r="CP27" s="1334"/>
      <c r="CQ27" s="1334"/>
      <c r="CR27" s="1334"/>
    </row>
    <row r="28" spans="2:96" ht="21" customHeight="1">
      <c r="B28" s="894"/>
      <c r="C28" s="908"/>
      <c r="D28" s="931" t="s">
        <v>1343</v>
      </c>
      <c r="E28" s="931"/>
      <c r="F28" s="931"/>
      <c r="G28" s="931"/>
      <c r="H28" s="931"/>
      <c r="I28" s="974">
        <f>(ROUNDDOWN(M28/40,1))</f>
        <v>2.5</v>
      </c>
      <c r="J28" s="974"/>
      <c r="K28" s="974"/>
      <c r="L28" s="974"/>
      <c r="M28" s="997">
        <f>$BB$73</f>
        <v>100.25</v>
      </c>
      <c r="N28" s="999"/>
      <c r="O28" s="999"/>
      <c r="P28" s="1005"/>
      <c r="Q28" s="839"/>
      <c r="R28" s="1016"/>
      <c r="S28" s="1016"/>
      <c r="T28" s="931" t="s">
        <v>1343</v>
      </c>
      <c r="U28" s="931"/>
      <c r="V28" s="931"/>
      <c r="W28" s="931"/>
      <c r="X28" s="931"/>
      <c r="Y28" s="974">
        <f>(ROUNDDOWN(AC28/40,1))</f>
        <v>2.5</v>
      </c>
      <c r="Z28" s="974"/>
      <c r="AA28" s="974"/>
      <c r="AB28" s="974"/>
      <c r="AC28" s="997">
        <f>$BB$73</f>
        <v>100.25</v>
      </c>
      <c r="AD28" s="999"/>
      <c r="AE28" s="999"/>
      <c r="AF28" s="1005"/>
      <c r="AG28" s="148"/>
      <c r="AH28" s="1016"/>
      <c r="AI28" s="127"/>
      <c r="AJ28" s="931" t="s">
        <v>1343</v>
      </c>
      <c r="AK28" s="931"/>
      <c r="AL28" s="931"/>
      <c r="AM28" s="931"/>
      <c r="AN28" s="931"/>
      <c r="AO28" s="974">
        <f>(ROUNDDOWN(AS28/40,1))</f>
        <v>2.5</v>
      </c>
      <c r="AP28" s="974"/>
      <c r="AQ28" s="974"/>
      <c r="AR28" s="974"/>
      <c r="AS28" s="997">
        <f>$BB$73</f>
        <v>100.25</v>
      </c>
      <c r="AT28" s="999"/>
      <c r="AU28" s="999"/>
      <c r="AV28" s="1005"/>
      <c r="AW28" s="1159"/>
      <c r="AX28" s="133"/>
      <c r="AY28" s="1167"/>
      <c r="AZ28" s="931" t="s">
        <v>1343</v>
      </c>
      <c r="BA28" s="931"/>
      <c r="BB28" s="931"/>
      <c r="BC28" s="931"/>
      <c r="BD28" s="931"/>
      <c r="BE28" s="1223">
        <f>(ROUNDDOWN(BI28/40,1))</f>
        <v>2.5</v>
      </c>
      <c r="BF28" s="1223"/>
      <c r="BG28" s="1223"/>
      <c r="BH28" s="1223"/>
      <c r="BI28" s="997">
        <f>$BB$73</f>
        <v>100.25</v>
      </c>
      <c r="BJ28" s="999"/>
      <c r="BK28" s="999"/>
      <c r="BL28" s="1005"/>
      <c r="BM28" s="1298"/>
      <c r="BN28" s="1304"/>
      <c r="BO28" s="971"/>
      <c r="BU28" s="1334"/>
      <c r="BV28" s="1336"/>
      <c r="BW28" s="1336"/>
      <c r="BX28" s="1336"/>
      <c r="BY28" s="1336"/>
      <c r="BZ28" s="1334"/>
      <c r="CA28" s="1336"/>
      <c r="CB28" s="1336"/>
      <c r="CC28" s="1336"/>
      <c r="CD28" s="1336"/>
      <c r="CE28" s="1334"/>
      <c r="CF28" s="1336"/>
      <c r="CG28" s="1336"/>
      <c r="CH28" s="1336"/>
      <c r="CI28" s="1336"/>
      <c r="CJ28" s="1334"/>
      <c r="CK28" s="1336"/>
      <c r="CL28" s="1336"/>
      <c r="CM28" s="1336"/>
      <c r="CN28" s="1336"/>
      <c r="CO28" s="1334"/>
      <c r="CP28" s="1334"/>
      <c r="CQ28" s="1334"/>
      <c r="CR28" s="1334"/>
    </row>
    <row r="29" spans="2:96" ht="30.75" customHeight="1">
      <c r="B29" s="894"/>
      <c r="C29" s="908"/>
      <c r="D29" s="932" t="s">
        <v>1618</v>
      </c>
      <c r="E29" s="958"/>
      <c r="F29" s="958"/>
      <c r="G29" s="958"/>
      <c r="H29" s="958"/>
      <c r="I29" s="975">
        <f>SUM(I26:L28)</f>
        <v>0</v>
      </c>
      <c r="J29" s="975"/>
      <c r="K29" s="975"/>
      <c r="L29" s="975"/>
      <c r="M29" s="975">
        <f>SUM(M26:P28)</f>
        <v>0.25</v>
      </c>
      <c r="N29" s="975"/>
      <c r="O29" s="975"/>
      <c r="P29" s="975"/>
      <c r="Q29" s="1016"/>
      <c r="R29" s="1016"/>
      <c r="S29" s="1016"/>
      <c r="T29" s="932" t="s">
        <v>1618</v>
      </c>
      <c r="U29" s="958"/>
      <c r="V29" s="958"/>
      <c r="W29" s="958"/>
      <c r="X29" s="958"/>
      <c r="Y29" s="975">
        <f>SUM(Y26:AB28)</f>
        <v>0.7</v>
      </c>
      <c r="Z29" s="975"/>
      <c r="AA29" s="975"/>
      <c r="AB29" s="975"/>
      <c r="AC29" s="975">
        <f>SUM(AC26:AF28)</f>
        <v>28.25</v>
      </c>
      <c r="AD29" s="975"/>
      <c r="AE29" s="975"/>
      <c r="AF29" s="975"/>
      <c r="AG29" s="148"/>
      <c r="AH29" s="1016"/>
      <c r="AI29" s="127"/>
      <c r="AJ29" s="932" t="s">
        <v>1621</v>
      </c>
      <c r="AK29" s="958"/>
      <c r="AL29" s="958"/>
      <c r="AM29" s="958"/>
      <c r="AN29" s="958"/>
      <c r="AO29" s="1150">
        <f>SUM(AO26:AR28)</f>
        <v>-0.79999999999999982</v>
      </c>
      <c r="AP29" s="1150"/>
      <c r="AQ29" s="1150"/>
      <c r="AR29" s="1150"/>
      <c r="AS29" s="975">
        <f>SUM(AS26:AV28)</f>
        <v>-31.75</v>
      </c>
      <c r="AT29" s="975"/>
      <c r="AU29" s="975"/>
      <c r="AV29" s="975"/>
      <c r="AW29" s="1159"/>
      <c r="AX29" s="133"/>
      <c r="AY29" s="1167"/>
      <c r="AZ29" s="932" t="s">
        <v>1621</v>
      </c>
      <c r="BA29" s="958"/>
      <c r="BB29" s="958"/>
      <c r="BC29" s="958"/>
      <c r="BD29" s="958"/>
      <c r="BE29" s="1150">
        <f>SUM(BE26:BH28)</f>
        <v>0.5</v>
      </c>
      <c r="BF29" s="1150"/>
      <c r="BG29" s="1150"/>
      <c r="BH29" s="1150"/>
      <c r="BI29" s="975">
        <f>SUM(BI26:BL28)</f>
        <v>20.25</v>
      </c>
      <c r="BJ29" s="975"/>
      <c r="BK29" s="975"/>
      <c r="BL29" s="975"/>
      <c r="BM29" s="1298"/>
      <c r="BN29" s="1304"/>
      <c r="BO29" s="971"/>
      <c r="BQ29" s="956"/>
      <c r="BR29" s="1329"/>
      <c r="BS29" s="1329"/>
      <c r="BT29" s="1331"/>
      <c r="BU29" s="1333"/>
      <c r="BV29" s="1337"/>
      <c r="BW29" s="1337"/>
      <c r="BX29" s="1337"/>
      <c r="BY29" s="1337"/>
      <c r="BZ29" s="1334"/>
      <c r="CA29" s="1337"/>
      <c r="CB29" s="1337"/>
      <c r="CC29" s="1337"/>
      <c r="CD29" s="1337"/>
      <c r="CE29" s="1334"/>
      <c r="CF29" s="1337"/>
      <c r="CG29" s="1337"/>
      <c r="CH29" s="1337"/>
      <c r="CI29" s="1337"/>
      <c r="CJ29" s="1334"/>
      <c r="CK29" s="1337"/>
      <c r="CL29" s="1337"/>
      <c r="CM29" s="1337"/>
      <c r="CN29" s="1337"/>
      <c r="CO29" s="1334"/>
      <c r="CP29" s="1334"/>
      <c r="CQ29" s="1334"/>
      <c r="CR29" s="1334"/>
    </row>
    <row r="30" spans="2:96" ht="20.25" customHeight="1">
      <c r="B30" s="894"/>
      <c r="C30" s="908"/>
      <c r="D30" s="934"/>
      <c r="E30" s="934"/>
      <c r="F30" s="934"/>
      <c r="G30" s="934"/>
      <c r="H30" s="934"/>
      <c r="I30" s="977"/>
      <c r="J30" s="977"/>
      <c r="K30" s="977"/>
      <c r="L30" s="977"/>
      <c r="M30" s="977"/>
      <c r="N30" s="977"/>
      <c r="O30" s="977"/>
      <c r="P30" s="977"/>
      <c r="Q30" s="938"/>
      <c r="R30" s="938"/>
      <c r="S30" s="938"/>
      <c r="T30" s="934"/>
      <c r="U30" s="934"/>
      <c r="V30" s="934"/>
      <c r="W30" s="934"/>
      <c r="X30" s="934"/>
      <c r="Y30" s="977"/>
      <c r="Z30" s="977"/>
      <c r="AA30" s="977"/>
      <c r="AB30" s="977"/>
      <c r="AC30" s="977"/>
      <c r="AD30" s="977"/>
      <c r="AE30" s="977"/>
      <c r="AF30" s="977"/>
      <c r="AG30" s="980"/>
      <c r="AH30" s="938"/>
      <c r="AI30" s="152"/>
      <c r="AJ30" s="1138"/>
      <c r="AK30" s="1138"/>
      <c r="AL30" s="1138"/>
      <c r="AM30" s="1138"/>
      <c r="AN30" s="1138"/>
      <c r="AO30" s="1151"/>
      <c r="AP30" s="1151"/>
      <c r="AQ30" s="1151"/>
      <c r="AR30" s="1151"/>
      <c r="AS30" s="1151"/>
      <c r="AT30" s="1151"/>
      <c r="AU30" s="1151"/>
      <c r="AV30" s="1151"/>
      <c r="AW30" s="1160"/>
      <c r="AX30" s="1164"/>
      <c r="AY30" s="1168"/>
      <c r="AZ30" s="1138"/>
      <c r="BA30" s="1138"/>
      <c r="BB30" s="1138"/>
      <c r="BC30" s="1138"/>
      <c r="BD30" s="1138"/>
      <c r="BE30" s="1151"/>
      <c r="BF30" s="1151"/>
      <c r="BG30" s="1151"/>
      <c r="BH30" s="1151"/>
      <c r="BI30" s="1151"/>
      <c r="BJ30" s="1151"/>
      <c r="BK30" s="1151"/>
      <c r="BL30" s="1151"/>
      <c r="BM30" s="1298"/>
      <c r="BN30" s="1304"/>
      <c r="BO30" s="971"/>
      <c r="BQ30" s="956"/>
      <c r="BR30" s="1329"/>
      <c r="BS30" s="1329"/>
      <c r="BT30" s="1331"/>
      <c r="BU30" s="1333"/>
      <c r="BV30" s="1334"/>
      <c r="BW30" s="1334"/>
      <c r="BX30" s="1339"/>
      <c r="BY30" s="1334"/>
      <c r="BZ30" s="1334"/>
      <c r="CA30" s="1334"/>
      <c r="CB30" s="1334"/>
      <c r="CC30" s="1334"/>
      <c r="CD30" s="1334"/>
      <c r="CE30" s="1334"/>
      <c r="CF30" s="1334"/>
      <c r="CG30" s="1334"/>
      <c r="CH30" s="1334"/>
      <c r="CI30" s="1334"/>
      <c r="CJ30" s="1334"/>
      <c r="CK30" s="1334"/>
      <c r="CL30" s="1334"/>
      <c r="CM30" s="1334"/>
      <c r="CN30" s="1334"/>
      <c r="CO30" s="1334"/>
      <c r="CP30" s="1334"/>
      <c r="CQ30" s="1334"/>
      <c r="CR30" s="1334"/>
    </row>
    <row r="31" spans="2:96" ht="20.25" customHeight="1">
      <c r="B31" s="894"/>
      <c r="C31" s="908"/>
      <c r="D31" s="934"/>
      <c r="E31" s="934"/>
      <c r="F31" s="934"/>
      <c r="G31" s="934"/>
      <c r="H31" s="934"/>
      <c r="I31" s="977"/>
      <c r="J31" s="977"/>
      <c r="K31" s="990" t="s">
        <v>1622</v>
      </c>
      <c r="L31" s="995"/>
      <c r="M31" s="995"/>
      <c r="N31" s="1000" t="str">
        <f>IF(OR($BE$9&gt;0,),IF(AND(OR($D$5="○",$D$6="○"),$I$29&gt;=0),"可",IF(AND(OR($D$5="○",$D$6="○"),$I$29&lt;0),"不可","")),"")</f>
        <v>可</v>
      </c>
      <c r="O31" s="1001"/>
      <c r="P31" s="1006"/>
      <c r="Q31" s="938"/>
      <c r="R31" s="938"/>
      <c r="S31" s="938"/>
      <c r="T31" s="934"/>
      <c r="U31" s="934"/>
      <c r="V31" s="934"/>
      <c r="W31" s="934"/>
      <c r="X31" s="934"/>
      <c r="Y31" s="977"/>
      <c r="Z31" s="977"/>
      <c r="AA31" s="990" t="s">
        <v>1623</v>
      </c>
      <c r="AB31" s="995"/>
      <c r="AC31" s="1094"/>
      <c r="AD31" s="1000" t="str">
        <f>IF(OR($BE$9&gt;0,),IF(AND(OR($D$5="○",$D$6="○"),$Y$29&gt;=0),"可",IF(AND(OR($D$5="○",$D$6="○"),$Y$29&lt;0),"不可","")),"")</f>
        <v>可</v>
      </c>
      <c r="AE31" s="1001"/>
      <c r="AF31" s="1006"/>
      <c r="AG31" s="980"/>
      <c r="AH31" s="938"/>
      <c r="AI31" s="152"/>
      <c r="AJ31" s="1138"/>
      <c r="AK31" s="1138"/>
      <c r="AL31" s="1138"/>
      <c r="AM31" s="1138"/>
      <c r="AN31" s="1138"/>
      <c r="AO31" s="1151"/>
      <c r="AP31" s="1151"/>
      <c r="AQ31" s="990" t="s">
        <v>1625</v>
      </c>
      <c r="AR31" s="995"/>
      <c r="AS31" s="1094"/>
      <c r="AT31" s="1000" t="str">
        <f>IF(OR($BE$9&gt;0,),IF(AND(OR($D$7="○"),$AO$29&gt;=0),"可",IF(AND(OR($D$7="○"),$AO$29&lt;0),"不可","")),"")</f>
        <v/>
      </c>
      <c r="AU31" s="1001"/>
      <c r="AV31" s="1006"/>
      <c r="AW31" s="1160"/>
      <c r="AX31" s="1164"/>
      <c r="AY31" s="1168"/>
      <c r="AZ31" s="1138"/>
      <c r="BA31" s="1138"/>
      <c r="BB31" s="1138"/>
      <c r="BC31" s="1138"/>
      <c r="BD31" s="1138"/>
      <c r="BE31" s="1151"/>
      <c r="BF31" s="1151"/>
      <c r="BG31" s="990" t="s">
        <v>1626</v>
      </c>
      <c r="BH31" s="995"/>
      <c r="BI31" s="1094"/>
      <c r="BJ31" s="1000" t="str">
        <f>IF(OR($BE$9&gt;0,),IF(AND(OR($D$7="○"),$BE$29&gt;=0),"可",IF(AND(OR($D$7="○"),$BE$29&lt;0),"不可","")),"")</f>
        <v/>
      </c>
      <c r="BK31" s="1001"/>
      <c r="BL31" s="1006"/>
      <c r="BM31" s="1298"/>
      <c r="BN31" s="1304"/>
      <c r="BO31" s="971"/>
      <c r="BQ31" s="956"/>
      <c r="BR31" s="1329"/>
      <c r="BS31" s="1329"/>
      <c r="BT31" s="1331"/>
      <c r="BU31" s="1333"/>
      <c r="BV31" s="1334"/>
      <c r="BW31" s="1334"/>
      <c r="BX31" s="1339"/>
      <c r="BY31" s="1334"/>
      <c r="BZ31" s="1334"/>
      <c r="CA31" s="1334"/>
      <c r="CB31" s="1334"/>
      <c r="CC31" s="1334"/>
      <c r="CD31" s="1334"/>
      <c r="CE31" s="1334"/>
      <c r="CF31" s="1334"/>
      <c r="CG31" s="1334"/>
      <c r="CH31" s="1334"/>
      <c r="CI31" s="1334"/>
      <c r="CJ31" s="1334"/>
      <c r="CK31" s="1334"/>
      <c r="CL31" s="1334"/>
      <c r="CM31" s="1334"/>
      <c r="CN31" s="1334"/>
      <c r="CO31" s="1334"/>
      <c r="CP31" s="1334"/>
      <c r="CQ31" s="1334"/>
      <c r="CR31" s="1334"/>
    </row>
    <row r="32" spans="2:96" ht="20.25" customHeight="1">
      <c r="B32" s="894"/>
      <c r="C32" s="909"/>
      <c r="D32" s="933"/>
      <c r="E32" s="933"/>
      <c r="F32" s="933"/>
      <c r="G32" s="933"/>
      <c r="H32" s="933"/>
      <c r="I32" s="976"/>
      <c r="J32" s="976"/>
      <c r="K32" s="976"/>
      <c r="L32" s="976"/>
      <c r="M32" s="976"/>
      <c r="N32" s="976"/>
      <c r="O32" s="976"/>
      <c r="P32" s="976"/>
      <c r="Q32" s="1017"/>
      <c r="R32" s="1017"/>
      <c r="S32" s="1017"/>
      <c r="T32" s="933"/>
      <c r="U32" s="933"/>
      <c r="V32" s="933"/>
      <c r="W32" s="933"/>
      <c r="X32" s="933"/>
      <c r="Y32" s="976"/>
      <c r="Z32" s="976"/>
      <c r="AA32" s="976"/>
      <c r="AB32" s="976"/>
      <c r="AC32" s="976"/>
      <c r="AD32" s="976"/>
      <c r="AE32" s="976"/>
      <c r="AF32" s="976"/>
      <c r="AG32" s="1121"/>
      <c r="AH32" s="938"/>
      <c r="AI32" s="1132"/>
      <c r="AJ32" s="933"/>
      <c r="AK32" s="933"/>
      <c r="AL32" s="933"/>
      <c r="AM32" s="933"/>
      <c r="AN32" s="933"/>
      <c r="AO32" s="976"/>
      <c r="AP32" s="976"/>
      <c r="AQ32" s="976"/>
      <c r="AR32" s="976"/>
      <c r="AS32" s="976"/>
      <c r="AT32" s="976"/>
      <c r="AU32" s="976"/>
      <c r="AV32" s="976"/>
      <c r="AW32" s="1161"/>
      <c r="AX32" s="1017"/>
      <c r="AY32" s="1169"/>
      <c r="AZ32" s="933"/>
      <c r="BA32" s="933"/>
      <c r="BB32" s="933"/>
      <c r="BC32" s="933"/>
      <c r="BD32" s="933"/>
      <c r="BE32" s="976"/>
      <c r="BF32" s="976"/>
      <c r="BG32" s="976"/>
      <c r="BH32" s="976"/>
      <c r="BI32" s="976"/>
      <c r="BJ32" s="976"/>
      <c r="BK32" s="976"/>
      <c r="BL32" s="976"/>
      <c r="BM32" s="1299"/>
      <c r="BN32" s="1304"/>
      <c r="BO32" s="971"/>
      <c r="BQ32" s="956"/>
      <c r="BR32" s="1329"/>
      <c r="BS32" s="1329"/>
      <c r="BT32" s="1331"/>
      <c r="BU32" s="1333"/>
      <c r="BV32" s="1334"/>
      <c r="BW32" s="1334"/>
      <c r="BX32" s="1339"/>
      <c r="BY32" s="1334"/>
      <c r="BZ32" s="1334"/>
      <c r="CA32" s="1334"/>
      <c r="CB32" s="1334"/>
      <c r="CC32" s="1334"/>
      <c r="CD32" s="1334"/>
      <c r="CE32" s="1334"/>
      <c r="CF32" s="1334"/>
      <c r="CG32" s="1334"/>
      <c r="CH32" s="1334"/>
      <c r="CI32" s="1334"/>
      <c r="CJ32" s="1334"/>
      <c r="CK32" s="1334"/>
      <c r="CL32" s="1334"/>
      <c r="CM32" s="1334"/>
      <c r="CN32" s="1334"/>
      <c r="CO32" s="1334"/>
      <c r="CP32" s="1334"/>
      <c r="CQ32" s="1334"/>
      <c r="CR32" s="1334"/>
    </row>
    <row r="33" spans="2:96" ht="20.25" customHeight="1">
      <c r="B33" s="895"/>
      <c r="C33" s="910"/>
      <c r="D33" s="935"/>
      <c r="E33" s="935"/>
      <c r="F33" s="935"/>
      <c r="G33" s="935"/>
      <c r="H33" s="935"/>
      <c r="I33" s="978"/>
      <c r="J33" s="978"/>
      <c r="K33" s="978"/>
      <c r="L33" s="978"/>
      <c r="M33" s="978"/>
      <c r="N33" s="978"/>
      <c r="O33" s="978"/>
      <c r="P33" s="978"/>
      <c r="Q33" s="1018"/>
      <c r="R33" s="1018"/>
      <c r="S33" s="1018"/>
      <c r="T33" s="935"/>
      <c r="U33" s="935"/>
      <c r="V33" s="935"/>
      <c r="W33" s="935"/>
      <c r="X33" s="935"/>
      <c r="Y33" s="978"/>
      <c r="Z33" s="978"/>
      <c r="AA33" s="978"/>
      <c r="AB33" s="978"/>
      <c r="AC33" s="978"/>
      <c r="AD33" s="978"/>
      <c r="AE33" s="978"/>
      <c r="AF33" s="978"/>
      <c r="AG33" s="1018"/>
      <c r="AH33" s="1018"/>
      <c r="AI33" s="1018"/>
      <c r="AJ33" s="935"/>
      <c r="AK33" s="935"/>
      <c r="AL33" s="935"/>
      <c r="AM33" s="935"/>
      <c r="AN33" s="935"/>
      <c r="AO33" s="978"/>
      <c r="AP33" s="978"/>
      <c r="AQ33" s="978"/>
      <c r="AR33" s="978"/>
      <c r="AS33" s="978"/>
      <c r="AT33" s="978"/>
      <c r="AU33" s="978"/>
      <c r="AV33" s="978"/>
      <c r="AW33" s="1162"/>
      <c r="AX33" s="1018"/>
      <c r="AY33" s="1170"/>
      <c r="AZ33" s="935"/>
      <c r="BA33" s="935"/>
      <c r="BB33" s="935"/>
      <c r="BC33" s="935"/>
      <c r="BD33" s="935"/>
      <c r="BE33" s="978"/>
      <c r="BF33" s="978"/>
      <c r="BG33" s="978"/>
      <c r="BH33" s="978"/>
      <c r="BI33" s="978"/>
      <c r="BJ33" s="978"/>
      <c r="BK33" s="978"/>
      <c r="BL33" s="978"/>
      <c r="BM33" s="1300"/>
      <c r="BN33" s="1305"/>
      <c r="BO33" s="1321"/>
      <c r="BQ33" s="956"/>
      <c r="BR33" s="1329"/>
      <c r="BS33" s="1329"/>
      <c r="BT33" s="1331"/>
      <c r="BU33" s="1333"/>
      <c r="BV33" s="1334"/>
      <c r="BW33" s="1334"/>
      <c r="BX33" s="1339"/>
      <c r="BY33" s="1334"/>
      <c r="BZ33" s="1334"/>
      <c r="CA33" s="1334"/>
      <c r="CB33" s="1334"/>
      <c r="CC33" s="1334"/>
      <c r="CD33" s="1334"/>
      <c r="CE33" s="1334"/>
      <c r="CF33" s="1334"/>
      <c r="CG33" s="1334"/>
      <c r="CH33" s="1334"/>
      <c r="CI33" s="1334"/>
      <c r="CJ33" s="1334"/>
      <c r="CK33" s="1334"/>
      <c r="CL33" s="1334"/>
      <c r="CM33" s="1334"/>
      <c r="CN33" s="1334"/>
      <c r="CO33" s="1334"/>
      <c r="CP33" s="1334"/>
      <c r="CQ33" s="1334"/>
      <c r="CR33" s="1334"/>
    </row>
    <row r="34" spans="2:96" ht="21" customHeight="1">
      <c r="B34" s="896" t="s">
        <v>1628</v>
      </c>
      <c r="D34" s="936"/>
      <c r="E34" s="936"/>
      <c r="F34" s="936"/>
      <c r="G34" s="936"/>
      <c r="H34" s="936"/>
      <c r="I34" s="936"/>
      <c r="J34" s="936"/>
      <c r="K34" s="936"/>
      <c r="L34" s="936"/>
      <c r="M34" s="936"/>
      <c r="N34" s="936"/>
      <c r="O34" s="936"/>
      <c r="P34" s="936"/>
      <c r="Q34" s="936"/>
      <c r="R34" s="936"/>
      <c r="S34" s="936"/>
      <c r="T34" s="936"/>
      <c r="U34" s="936"/>
      <c r="V34" s="936"/>
      <c r="W34" s="936"/>
      <c r="X34" s="936"/>
      <c r="Y34" s="936"/>
      <c r="Z34" s="936"/>
      <c r="AA34" s="936"/>
      <c r="AB34" s="936"/>
      <c r="AC34" s="936"/>
      <c r="AD34" s="936"/>
      <c r="AE34" s="936"/>
      <c r="AF34" s="936"/>
      <c r="AG34" s="936"/>
      <c r="AH34" s="936"/>
      <c r="AI34" s="936"/>
      <c r="AJ34" s="936"/>
      <c r="AK34" s="936"/>
      <c r="AL34" s="936"/>
      <c r="AM34" s="936"/>
      <c r="AN34" s="936"/>
      <c r="AO34" s="936"/>
      <c r="AP34" s="936"/>
      <c r="AQ34" s="936"/>
      <c r="AR34" s="936"/>
      <c r="AS34" s="936"/>
      <c r="AT34" s="936"/>
      <c r="AU34" s="936"/>
      <c r="AV34" s="936"/>
      <c r="AW34" s="936"/>
      <c r="AX34" s="936"/>
      <c r="AY34" s="936"/>
      <c r="AZ34" s="936"/>
      <c r="BA34" s="970"/>
      <c r="BB34" s="936"/>
      <c r="BC34" s="970"/>
      <c r="BD34" s="970"/>
      <c r="BE34" s="936"/>
      <c r="BF34" s="970"/>
      <c r="BG34" s="936"/>
      <c r="BH34" s="936"/>
      <c r="BI34" s="936"/>
      <c r="BJ34" s="936"/>
      <c r="BK34" s="936"/>
      <c r="BL34" s="936"/>
      <c r="BM34" s="936"/>
      <c r="BN34" s="936"/>
      <c r="BO34" s="1321"/>
      <c r="BQ34" s="956"/>
      <c r="BR34" s="1329"/>
      <c r="BS34" s="1329"/>
      <c r="BT34" s="1331"/>
      <c r="BU34" s="1333"/>
      <c r="BV34" s="1334"/>
      <c r="BW34" s="1334"/>
      <c r="BX34" s="1334"/>
      <c r="BY34" s="1334"/>
      <c r="BZ34" s="1334"/>
      <c r="CA34" s="1334"/>
      <c r="CB34" s="1334"/>
      <c r="CC34" s="1334"/>
      <c r="CD34" s="1334"/>
      <c r="CE34" s="1334"/>
      <c r="CF34" s="1334"/>
      <c r="CG34" s="1334"/>
      <c r="CH34" s="1334"/>
      <c r="CI34" s="1334"/>
      <c r="CJ34" s="1334"/>
      <c r="CK34" s="1334"/>
      <c r="CL34" s="1334"/>
      <c r="CM34" s="1334"/>
      <c r="CN34" s="1334"/>
      <c r="CO34" s="1334"/>
      <c r="CP34" s="1334"/>
      <c r="CQ34" s="1334"/>
      <c r="CR34" s="1334"/>
    </row>
    <row r="35" spans="2:96" ht="32.25" customHeight="1">
      <c r="B35" s="897"/>
      <c r="C35" s="911"/>
      <c r="D35" s="937" t="s">
        <v>629</v>
      </c>
      <c r="E35" s="937"/>
      <c r="F35" s="937"/>
      <c r="G35" s="937"/>
      <c r="H35" s="937"/>
      <c r="I35" s="979"/>
      <c r="J35" s="983" t="s">
        <v>886</v>
      </c>
      <c r="K35" s="991"/>
      <c r="L35" s="991"/>
      <c r="M35" s="991"/>
      <c r="N35" s="991"/>
      <c r="O35" s="1002"/>
      <c r="P35" s="1007" t="s">
        <v>218</v>
      </c>
      <c r="Q35" s="937"/>
      <c r="R35" s="937"/>
      <c r="S35" s="937"/>
      <c r="T35" s="937"/>
      <c r="U35" s="937"/>
      <c r="V35" s="1029"/>
      <c r="W35" s="1050" t="s">
        <v>1260</v>
      </c>
      <c r="X35" s="1068"/>
      <c r="Y35" s="1068"/>
      <c r="Z35" s="1068"/>
      <c r="AA35" s="1068"/>
      <c r="AB35" s="1068"/>
      <c r="AC35" s="1095"/>
      <c r="AD35" s="1050" t="s">
        <v>1630</v>
      </c>
      <c r="AE35" s="1068"/>
      <c r="AF35" s="1068"/>
      <c r="AG35" s="1068"/>
      <c r="AH35" s="1068"/>
      <c r="AI35" s="1068"/>
      <c r="AJ35" s="1095"/>
      <c r="AK35" s="1050" t="s">
        <v>1632</v>
      </c>
      <c r="AL35" s="1068"/>
      <c r="AM35" s="1068"/>
      <c r="AN35" s="1068"/>
      <c r="AO35" s="1068"/>
      <c r="AP35" s="1068"/>
      <c r="AQ35" s="1095"/>
      <c r="AR35" s="897" t="s">
        <v>1633</v>
      </c>
      <c r="AS35" s="937"/>
      <c r="AT35" s="937"/>
      <c r="AU35" s="937"/>
      <c r="AV35" s="937"/>
      <c r="AW35" s="937"/>
      <c r="AX35" s="1029"/>
      <c r="AY35" s="991" t="s">
        <v>612</v>
      </c>
      <c r="AZ35" s="991"/>
      <c r="BA35" s="1002"/>
      <c r="BB35" s="983" t="s">
        <v>1635</v>
      </c>
      <c r="BC35" s="991"/>
      <c r="BD35" s="1002"/>
      <c r="BE35" s="983" t="s">
        <v>1034</v>
      </c>
      <c r="BF35" s="991"/>
      <c r="BG35" s="991"/>
      <c r="BH35" s="983" t="s">
        <v>1637</v>
      </c>
      <c r="BI35" s="991"/>
      <c r="BJ35" s="991"/>
      <c r="BK35" s="1007" t="s">
        <v>1638</v>
      </c>
      <c r="BL35" s="937"/>
      <c r="BM35" s="937"/>
      <c r="BN35" s="1029"/>
      <c r="BQ35" s="956"/>
      <c r="BR35" s="1329"/>
      <c r="BS35" s="1329"/>
      <c r="BT35" s="1331"/>
      <c r="BU35" s="1331"/>
    </row>
    <row r="36" spans="2:96" ht="32.25" customHeight="1">
      <c r="B36" s="898"/>
      <c r="C36" s="912"/>
      <c r="D36" s="938"/>
      <c r="E36" s="938"/>
      <c r="F36" s="938"/>
      <c r="G36" s="938"/>
      <c r="H36" s="938"/>
      <c r="I36" s="980"/>
      <c r="J36" s="984"/>
      <c r="K36" s="992"/>
      <c r="L36" s="992"/>
      <c r="M36" s="992"/>
      <c r="N36" s="992"/>
      <c r="O36" s="1003"/>
      <c r="P36" s="1008"/>
      <c r="Q36" s="1018"/>
      <c r="R36" s="1018"/>
      <c r="S36" s="1018"/>
      <c r="T36" s="1018"/>
      <c r="U36" s="1018"/>
      <c r="V36" s="1030"/>
      <c r="W36" s="1051" t="s">
        <v>1485</v>
      </c>
      <c r="X36" s="1069" t="s">
        <v>1639</v>
      </c>
      <c r="Y36" s="1069" t="s">
        <v>273</v>
      </c>
      <c r="Z36" s="1069" t="s">
        <v>567</v>
      </c>
      <c r="AA36" s="1069" t="s">
        <v>1640</v>
      </c>
      <c r="AB36" s="1069" t="s">
        <v>1641</v>
      </c>
      <c r="AC36" s="1096" t="s">
        <v>555</v>
      </c>
      <c r="AD36" s="1051" t="s">
        <v>1485</v>
      </c>
      <c r="AE36" s="1069" t="s">
        <v>1639</v>
      </c>
      <c r="AF36" s="1069" t="s">
        <v>273</v>
      </c>
      <c r="AG36" s="1069" t="s">
        <v>567</v>
      </c>
      <c r="AH36" s="1069" t="s">
        <v>1640</v>
      </c>
      <c r="AI36" s="1069" t="s">
        <v>1641</v>
      </c>
      <c r="AJ36" s="1096" t="s">
        <v>555</v>
      </c>
      <c r="AK36" s="1051" t="s">
        <v>1485</v>
      </c>
      <c r="AL36" s="1069" t="s">
        <v>1639</v>
      </c>
      <c r="AM36" s="1069" t="s">
        <v>273</v>
      </c>
      <c r="AN36" s="1069" t="s">
        <v>567</v>
      </c>
      <c r="AO36" s="1069" t="s">
        <v>1640</v>
      </c>
      <c r="AP36" s="1069" t="s">
        <v>1641</v>
      </c>
      <c r="AQ36" s="1096" t="s">
        <v>555</v>
      </c>
      <c r="AR36" s="1152" t="s">
        <v>1485</v>
      </c>
      <c r="AS36" s="1153" t="s">
        <v>1639</v>
      </c>
      <c r="AT36" s="1153" t="s">
        <v>273</v>
      </c>
      <c r="AU36" s="1153" t="s">
        <v>567</v>
      </c>
      <c r="AV36" s="1153" t="s">
        <v>1640</v>
      </c>
      <c r="AW36" s="1153" t="s">
        <v>1641</v>
      </c>
      <c r="AX36" s="1165" t="s">
        <v>555</v>
      </c>
      <c r="AY36" s="992"/>
      <c r="AZ36" s="992"/>
      <c r="BA36" s="1003"/>
      <c r="BB36" s="984"/>
      <c r="BC36" s="992"/>
      <c r="BD36" s="1003"/>
      <c r="BE36" s="984"/>
      <c r="BF36" s="992"/>
      <c r="BG36" s="992"/>
      <c r="BH36" s="984"/>
      <c r="BI36" s="992"/>
      <c r="BJ36" s="992"/>
      <c r="BK36" s="152"/>
      <c r="BL36" s="938"/>
      <c r="BM36" s="938"/>
      <c r="BN36" s="1037"/>
      <c r="BQ36" s="956"/>
      <c r="BR36" s="1329"/>
      <c r="BS36" s="1329"/>
      <c r="BT36" s="1331"/>
      <c r="BU36" s="1331"/>
    </row>
    <row r="37" spans="2:96" ht="21" customHeight="1">
      <c r="B37" s="899" t="s">
        <v>783</v>
      </c>
      <c r="C37" s="913"/>
      <c r="D37" s="939" t="s">
        <v>1449</v>
      </c>
      <c r="E37" s="939"/>
      <c r="F37" s="939"/>
      <c r="G37" s="939"/>
      <c r="H37" s="939"/>
      <c r="I37" s="981"/>
      <c r="J37" s="985"/>
      <c r="K37" s="939"/>
      <c r="L37" s="981"/>
      <c r="M37" s="985"/>
      <c r="N37" s="939"/>
      <c r="O37" s="981"/>
      <c r="P37" s="1009"/>
      <c r="Q37" s="1019"/>
      <c r="R37" s="1019"/>
      <c r="S37" s="1019"/>
      <c r="T37" s="1019"/>
      <c r="U37" s="1019"/>
      <c r="V37" s="1031"/>
      <c r="W37" s="1052">
        <v>4</v>
      </c>
      <c r="X37" s="1070">
        <v>4</v>
      </c>
      <c r="Y37" s="1070">
        <v>4</v>
      </c>
      <c r="Z37" s="1070">
        <v>4</v>
      </c>
      <c r="AA37" s="1070">
        <v>4</v>
      </c>
      <c r="AB37" s="1070"/>
      <c r="AC37" s="1097"/>
      <c r="AD37" s="1052">
        <v>4</v>
      </c>
      <c r="AE37" s="1070">
        <v>4</v>
      </c>
      <c r="AF37" s="1070">
        <v>4</v>
      </c>
      <c r="AG37" s="1070">
        <v>4</v>
      </c>
      <c r="AH37" s="1070">
        <v>4</v>
      </c>
      <c r="AI37" s="1070"/>
      <c r="AJ37" s="1097"/>
      <c r="AK37" s="1052">
        <v>4</v>
      </c>
      <c r="AL37" s="1070">
        <v>4</v>
      </c>
      <c r="AM37" s="1070">
        <v>4</v>
      </c>
      <c r="AN37" s="1070">
        <v>4</v>
      </c>
      <c r="AO37" s="1070">
        <v>4</v>
      </c>
      <c r="AP37" s="1070"/>
      <c r="AQ37" s="1097"/>
      <c r="AR37" s="1052">
        <v>4</v>
      </c>
      <c r="AS37" s="1070">
        <v>4</v>
      </c>
      <c r="AT37" s="1070">
        <v>4</v>
      </c>
      <c r="AU37" s="1070">
        <v>4</v>
      </c>
      <c r="AV37" s="1070">
        <v>4</v>
      </c>
      <c r="AW37" s="1070"/>
      <c r="AX37" s="1097"/>
      <c r="AY37" s="1171">
        <f t="shared" ref="AY37:AY57" si="0">SUM(W37:AX37)</f>
        <v>80</v>
      </c>
      <c r="AZ37" s="1171"/>
      <c r="BA37" s="1180"/>
      <c r="BB37" s="1200">
        <f t="shared" ref="BB37:BB57" si="1">AY37/4</f>
        <v>20</v>
      </c>
      <c r="BC37" s="1211"/>
      <c r="BD37" s="1217"/>
      <c r="BE37" s="1224"/>
      <c r="BF37" s="1239"/>
      <c r="BG37" s="1239"/>
      <c r="BH37" s="1224"/>
      <c r="BI37" s="1239"/>
      <c r="BJ37" s="1239"/>
      <c r="BK37" s="1277"/>
      <c r="BL37" s="1288"/>
      <c r="BM37" s="1288"/>
      <c r="BN37" s="1306"/>
      <c r="BQ37" s="956"/>
      <c r="BR37" s="1329"/>
      <c r="BS37" s="1329"/>
      <c r="BT37" s="1331"/>
      <c r="BU37" s="1331"/>
    </row>
    <row r="38" spans="2:96" ht="21" customHeight="1">
      <c r="B38" s="900"/>
      <c r="C38" s="914" t="s">
        <v>406</v>
      </c>
      <c r="D38" s="940" t="s">
        <v>1648</v>
      </c>
      <c r="E38" s="940"/>
      <c r="F38" s="940"/>
      <c r="G38" s="940"/>
      <c r="H38" s="940"/>
      <c r="I38" s="946"/>
      <c r="J38" s="986"/>
      <c r="K38" s="940"/>
      <c r="L38" s="946"/>
      <c r="M38" s="986"/>
      <c r="N38" s="940"/>
      <c r="O38" s="946"/>
      <c r="P38" s="1010"/>
      <c r="Q38" s="1020"/>
      <c r="R38" s="1020"/>
      <c r="S38" s="1020"/>
      <c r="T38" s="1020"/>
      <c r="U38" s="1020"/>
      <c r="V38" s="1032"/>
      <c r="W38" s="1053">
        <v>8</v>
      </c>
      <c r="X38" s="1071">
        <v>8</v>
      </c>
      <c r="Y38" s="1071">
        <v>8</v>
      </c>
      <c r="Z38" s="1071">
        <v>8</v>
      </c>
      <c r="AA38" s="1071">
        <v>8</v>
      </c>
      <c r="AB38" s="1071"/>
      <c r="AC38" s="1098"/>
      <c r="AD38" s="1053">
        <v>8</v>
      </c>
      <c r="AE38" s="1071">
        <v>8</v>
      </c>
      <c r="AF38" s="1071">
        <v>8</v>
      </c>
      <c r="AG38" s="1071">
        <v>8</v>
      </c>
      <c r="AH38" s="1071">
        <v>8</v>
      </c>
      <c r="AI38" s="1071"/>
      <c r="AJ38" s="1098"/>
      <c r="AK38" s="1053">
        <v>8</v>
      </c>
      <c r="AL38" s="1071">
        <v>8</v>
      </c>
      <c r="AM38" s="1071">
        <v>8</v>
      </c>
      <c r="AN38" s="1071">
        <v>8</v>
      </c>
      <c r="AO38" s="1071">
        <v>8</v>
      </c>
      <c r="AP38" s="1071"/>
      <c r="AQ38" s="1098"/>
      <c r="AR38" s="1053">
        <v>8</v>
      </c>
      <c r="AS38" s="1071">
        <v>8</v>
      </c>
      <c r="AT38" s="1071">
        <v>8</v>
      </c>
      <c r="AU38" s="1071">
        <v>8</v>
      </c>
      <c r="AV38" s="1071">
        <v>8</v>
      </c>
      <c r="AW38" s="1071"/>
      <c r="AX38" s="1098"/>
      <c r="AY38" s="1172">
        <f t="shared" si="0"/>
        <v>160</v>
      </c>
      <c r="AZ38" s="1172"/>
      <c r="BA38" s="1175"/>
      <c r="BB38" s="1201">
        <f t="shared" si="1"/>
        <v>40</v>
      </c>
      <c r="BC38" s="1212"/>
      <c r="BD38" s="1218"/>
      <c r="BE38" s="1225"/>
      <c r="BF38" s="1240"/>
      <c r="BG38" s="1251"/>
      <c r="BH38" s="1225"/>
      <c r="BI38" s="1240"/>
      <c r="BJ38" s="1251"/>
      <c r="BK38" s="1278"/>
      <c r="BL38" s="1289"/>
      <c r="BM38" s="1289"/>
      <c r="BN38" s="1307"/>
      <c r="BO38" s="1322"/>
    </row>
    <row r="39" spans="2:96" ht="21" customHeight="1">
      <c r="B39" s="900"/>
      <c r="C39" s="915"/>
      <c r="D39" s="941" t="s">
        <v>1648</v>
      </c>
      <c r="E39" s="941"/>
      <c r="F39" s="941"/>
      <c r="G39" s="941"/>
      <c r="H39" s="941"/>
      <c r="I39" s="947"/>
      <c r="J39" s="987"/>
      <c r="K39" s="941"/>
      <c r="L39" s="947"/>
      <c r="M39" s="987"/>
      <c r="N39" s="941"/>
      <c r="O39" s="947"/>
      <c r="P39" s="1011"/>
      <c r="Q39" s="1021"/>
      <c r="R39" s="1021"/>
      <c r="S39" s="1021"/>
      <c r="T39" s="1021"/>
      <c r="U39" s="1021"/>
      <c r="V39" s="1033"/>
      <c r="W39" s="1054"/>
      <c r="X39" s="1072"/>
      <c r="Y39" s="1072"/>
      <c r="Z39" s="1072"/>
      <c r="AA39" s="1072"/>
      <c r="AB39" s="1072"/>
      <c r="AC39" s="1099"/>
      <c r="AD39" s="1054"/>
      <c r="AE39" s="1072"/>
      <c r="AF39" s="1072"/>
      <c r="AG39" s="1072"/>
      <c r="AH39" s="1072"/>
      <c r="AI39" s="1072"/>
      <c r="AJ39" s="1099"/>
      <c r="AK39" s="1054"/>
      <c r="AL39" s="1072"/>
      <c r="AM39" s="1072"/>
      <c r="AN39" s="1072"/>
      <c r="AO39" s="1072"/>
      <c r="AP39" s="1072"/>
      <c r="AQ39" s="1099"/>
      <c r="AR39" s="1054"/>
      <c r="AS39" s="1072"/>
      <c r="AT39" s="1072"/>
      <c r="AU39" s="1072"/>
      <c r="AV39" s="1072"/>
      <c r="AW39" s="1072"/>
      <c r="AX39" s="1099"/>
      <c r="AY39" s="1173">
        <f t="shared" si="0"/>
        <v>0</v>
      </c>
      <c r="AZ39" s="1173"/>
      <c r="BA39" s="1176"/>
      <c r="BB39" s="1202">
        <f t="shared" si="1"/>
        <v>0</v>
      </c>
      <c r="BC39" s="1213"/>
      <c r="BD39" s="1219"/>
      <c r="BE39" s="1226"/>
      <c r="BF39" s="1241"/>
      <c r="BG39" s="1252"/>
      <c r="BH39" s="1226"/>
      <c r="BI39" s="1241"/>
      <c r="BJ39" s="1252"/>
      <c r="BK39" s="1083"/>
      <c r="BL39" s="1089"/>
      <c r="BM39" s="1089"/>
      <c r="BN39" s="1308"/>
      <c r="BO39" s="1322"/>
    </row>
    <row r="40" spans="2:96" ht="21" customHeight="1">
      <c r="B40" s="900"/>
      <c r="C40" s="915"/>
      <c r="D40" s="941"/>
      <c r="E40" s="941"/>
      <c r="F40" s="941"/>
      <c r="G40" s="941"/>
      <c r="H40" s="941"/>
      <c r="I40" s="947"/>
      <c r="J40" s="987"/>
      <c r="K40" s="941"/>
      <c r="L40" s="947"/>
      <c r="M40" s="987"/>
      <c r="N40" s="941"/>
      <c r="O40" s="947"/>
      <c r="P40" s="1011"/>
      <c r="Q40" s="1021"/>
      <c r="R40" s="1021"/>
      <c r="S40" s="1021"/>
      <c r="T40" s="1021"/>
      <c r="U40" s="1021"/>
      <c r="V40" s="1033"/>
      <c r="W40" s="1054"/>
      <c r="X40" s="1072"/>
      <c r="Y40" s="1072"/>
      <c r="Z40" s="1072"/>
      <c r="AA40" s="1072"/>
      <c r="AB40" s="1072"/>
      <c r="AC40" s="1099"/>
      <c r="AD40" s="1054"/>
      <c r="AE40" s="1072"/>
      <c r="AF40" s="1072"/>
      <c r="AG40" s="1072"/>
      <c r="AH40" s="1072"/>
      <c r="AI40" s="1072"/>
      <c r="AJ40" s="1099"/>
      <c r="AK40" s="1054"/>
      <c r="AL40" s="1072"/>
      <c r="AM40" s="1072"/>
      <c r="AN40" s="1072"/>
      <c r="AO40" s="1072"/>
      <c r="AP40" s="1072"/>
      <c r="AQ40" s="1099"/>
      <c r="AR40" s="1054"/>
      <c r="AS40" s="1072"/>
      <c r="AT40" s="1072"/>
      <c r="AU40" s="1072"/>
      <c r="AV40" s="1072"/>
      <c r="AW40" s="1072"/>
      <c r="AX40" s="1099"/>
      <c r="AY40" s="1173">
        <f t="shared" si="0"/>
        <v>0</v>
      </c>
      <c r="AZ40" s="1173"/>
      <c r="BA40" s="1176"/>
      <c r="BB40" s="1202">
        <f t="shared" si="1"/>
        <v>0</v>
      </c>
      <c r="BC40" s="1213"/>
      <c r="BD40" s="1219"/>
      <c r="BE40" s="1226"/>
      <c r="BF40" s="1241"/>
      <c r="BG40" s="1252"/>
      <c r="BH40" s="1226"/>
      <c r="BI40" s="1241"/>
      <c r="BJ40" s="1252"/>
      <c r="BK40" s="1083"/>
      <c r="BL40" s="1089"/>
      <c r="BM40" s="1089"/>
      <c r="BN40" s="1308"/>
      <c r="BO40" s="1322"/>
    </row>
    <row r="41" spans="2:96" ht="21" customHeight="1">
      <c r="B41" s="900"/>
      <c r="C41" s="915"/>
      <c r="D41" s="941"/>
      <c r="E41" s="941"/>
      <c r="F41" s="941"/>
      <c r="G41" s="941"/>
      <c r="H41" s="941"/>
      <c r="I41" s="947"/>
      <c r="J41" s="987"/>
      <c r="K41" s="941"/>
      <c r="L41" s="947"/>
      <c r="M41" s="987"/>
      <c r="N41" s="941"/>
      <c r="O41" s="947"/>
      <c r="P41" s="1011"/>
      <c r="Q41" s="1021"/>
      <c r="R41" s="1021"/>
      <c r="S41" s="1021"/>
      <c r="T41" s="1021"/>
      <c r="U41" s="1021"/>
      <c r="V41" s="1033"/>
      <c r="W41" s="1054"/>
      <c r="X41" s="1072"/>
      <c r="Y41" s="1072"/>
      <c r="Z41" s="1072"/>
      <c r="AA41" s="1072"/>
      <c r="AB41" s="1072"/>
      <c r="AC41" s="1099"/>
      <c r="AD41" s="1054"/>
      <c r="AE41" s="1072"/>
      <c r="AF41" s="1072"/>
      <c r="AG41" s="1072"/>
      <c r="AH41" s="1072"/>
      <c r="AI41" s="1072"/>
      <c r="AJ41" s="1099"/>
      <c r="AK41" s="1054"/>
      <c r="AL41" s="1072"/>
      <c r="AM41" s="1072"/>
      <c r="AN41" s="1072"/>
      <c r="AO41" s="1072"/>
      <c r="AP41" s="1072"/>
      <c r="AQ41" s="1099"/>
      <c r="AR41" s="1054"/>
      <c r="AS41" s="1072"/>
      <c r="AT41" s="1072"/>
      <c r="AU41" s="1072"/>
      <c r="AV41" s="1072"/>
      <c r="AW41" s="1072"/>
      <c r="AX41" s="1099"/>
      <c r="AY41" s="1173">
        <f t="shared" si="0"/>
        <v>0</v>
      </c>
      <c r="AZ41" s="1173"/>
      <c r="BA41" s="1176"/>
      <c r="BB41" s="1202">
        <f t="shared" si="1"/>
        <v>0</v>
      </c>
      <c r="BC41" s="1213"/>
      <c r="BD41" s="1219"/>
      <c r="BE41" s="1226"/>
      <c r="BF41" s="1241"/>
      <c r="BG41" s="1252"/>
      <c r="BH41" s="1226"/>
      <c r="BI41" s="1241"/>
      <c r="BJ41" s="1252"/>
      <c r="BK41" s="1083"/>
      <c r="BL41" s="1089"/>
      <c r="BM41" s="1089"/>
      <c r="BN41" s="1308"/>
      <c r="BO41" s="1322"/>
      <c r="CC41" s="1343"/>
      <c r="CD41" s="1139"/>
      <c r="CE41" s="1139"/>
      <c r="CF41" s="1139"/>
      <c r="CG41" s="1139"/>
      <c r="CH41" s="1139"/>
      <c r="CI41" s="1139"/>
      <c r="CJ41" s="1139"/>
      <c r="CK41" s="1139"/>
      <c r="CL41" s="1139"/>
      <c r="CM41" s="1139"/>
      <c r="CN41" s="1139"/>
      <c r="CO41" s="1139"/>
      <c r="CP41" s="1139"/>
      <c r="CQ41" s="1139"/>
      <c r="CR41" s="1139"/>
    </row>
    <row r="42" spans="2:96" ht="21" customHeight="1">
      <c r="B42" s="900"/>
      <c r="C42" s="915"/>
      <c r="D42" s="942"/>
      <c r="E42" s="942"/>
      <c r="F42" s="942"/>
      <c r="G42" s="942"/>
      <c r="H42" s="942"/>
      <c r="I42" s="982"/>
      <c r="J42" s="988"/>
      <c r="K42" s="942"/>
      <c r="L42" s="982"/>
      <c r="M42" s="988"/>
      <c r="N42" s="942"/>
      <c r="O42" s="982"/>
      <c r="P42" s="1011"/>
      <c r="Q42" s="1021"/>
      <c r="R42" s="1021"/>
      <c r="S42" s="1021"/>
      <c r="T42" s="1021"/>
      <c r="U42" s="1021"/>
      <c r="V42" s="1033"/>
      <c r="W42" s="1055"/>
      <c r="X42" s="1073"/>
      <c r="Y42" s="1073"/>
      <c r="Z42" s="1073"/>
      <c r="AA42" s="1073"/>
      <c r="AB42" s="1073"/>
      <c r="AC42" s="1100"/>
      <c r="AD42" s="1055"/>
      <c r="AE42" s="1073"/>
      <c r="AF42" s="1073"/>
      <c r="AG42" s="1073"/>
      <c r="AH42" s="1073"/>
      <c r="AI42" s="1073"/>
      <c r="AJ42" s="1100"/>
      <c r="AK42" s="1055"/>
      <c r="AL42" s="1073"/>
      <c r="AM42" s="1073"/>
      <c r="AN42" s="1073"/>
      <c r="AO42" s="1073"/>
      <c r="AP42" s="1073"/>
      <c r="AQ42" s="1100"/>
      <c r="AR42" s="1055"/>
      <c r="AS42" s="1073"/>
      <c r="AT42" s="1073"/>
      <c r="AU42" s="1073"/>
      <c r="AV42" s="1073"/>
      <c r="AW42" s="1073"/>
      <c r="AX42" s="1100"/>
      <c r="AY42" s="1174">
        <f t="shared" si="0"/>
        <v>0</v>
      </c>
      <c r="AZ42" s="1174"/>
      <c r="BA42" s="1179"/>
      <c r="BB42" s="1203">
        <f t="shared" si="1"/>
        <v>0</v>
      </c>
      <c r="BC42" s="1214"/>
      <c r="BD42" s="1220"/>
      <c r="BE42" s="1227"/>
      <c r="BF42" s="1242"/>
      <c r="BG42" s="1253"/>
      <c r="BH42" s="1227"/>
      <c r="BI42" s="1242"/>
      <c r="BJ42" s="1253"/>
      <c r="BK42" s="1081"/>
      <c r="BL42" s="1088"/>
      <c r="BM42" s="1088"/>
      <c r="BN42" s="1309"/>
      <c r="BO42" s="1322"/>
      <c r="CC42" s="1139"/>
      <c r="CD42" s="1139"/>
      <c r="CE42" s="1346"/>
      <c r="CF42" s="1346"/>
      <c r="CG42" s="1346"/>
      <c r="CH42" s="1346"/>
      <c r="CI42" s="1346"/>
      <c r="CJ42" s="1346"/>
      <c r="CK42" s="1349"/>
      <c r="CL42" s="1349"/>
      <c r="CM42" s="1349"/>
      <c r="CN42" s="1349"/>
      <c r="CO42" s="1349"/>
      <c r="CP42" s="1331"/>
      <c r="CQ42" s="1331"/>
      <c r="CR42" s="1331"/>
    </row>
    <row r="43" spans="2:96" ht="21" customHeight="1">
      <c r="B43" s="900"/>
      <c r="C43" s="916" t="s">
        <v>1295</v>
      </c>
      <c r="D43" s="943" t="s">
        <v>1650</v>
      </c>
      <c r="E43" s="959"/>
      <c r="F43" s="959"/>
      <c r="G43" s="959"/>
      <c r="H43" s="959"/>
      <c r="I43" s="959"/>
      <c r="J43" s="959"/>
      <c r="K43" s="959"/>
      <c r="L43" s="959"/>
      <c r="M43" s="959"/>
      <c r="N43" s="959"/>
      <c r="O43" s="959"/>
      <c r="P43" s="1010"/>
      <c r="Q43" s="1020"/>
      <c r="R43" s="1020"/>
      <c r="S43" s="1020"/>
      <c r="T43" s="1020"/>
      <c r="U43" s="1020"/>
      <c r="V43" s="1032"/>
      <c r="W43" s="1053"/>
      <c r="X43" s="1071">
        <v>8</v>
      </c>
      <c r="Y43" s="1071"/>
      <c r="Z43" s="1071">
        <v>8</v>
      </c>
      <c r="AA43" s="1071">
        <v>8</v>
      </c>
      <c r="AB43" s="1071"/>
      <c r="AC43" s="1098"/>
      <c r="AD43" s="1053"/>
      <c r="AE43" s="1071">
        <v>8</v>
      </c>
      <c r="AF43" s="1071"/>
      <c r="AG43" s="1071">
        <v>8</v>
      </c>
      <c r="AH43" s="1071">
        <v>8</v>
      </c>
      <c r="AI43" s="1071"/>
      <c r="AJ43" s="1098"/>
      <c r="AK43" s="1053"/>
      <c r="AL43" s="1071">
        <v>8</v>
      </c>
      <c r="AM43" s="1071"/>
      <c r="AN43" s="1071">
        <v>8</v>
      </c>
      <c r="AO43" s="1071">
        <v>8</v>
      </c>
      <c r="AP43" s="1071"/>
      <c r="AQ43" s="1098"/>
      <c r="AR43" s="1060"/>
      <c r="AS43" s="1071">
        <v>8</v>
      </c>
      <c r="AT43" s="1071"/>
      <c r="AU43" s="1071">
        <v>8</v>
      </c>
      <c r="AV43" s="1071">
        <v>8</v>
      </c>
      <c r="AW43" s="1071"/>
      <c r="AX43" s="1098"/>
      <c r="AY43" s="1175">
        <f t="shared" si="0"/>
        <v>96</v>
      </c>
      <c r="AZ43" s="1191"/>
      <c r="BA43" s="1191"/>
      <c r="BB43" s="1204">
        <f t="shared" si="1"/>
        <v>24</v>
      </c>
      <c r="BC43" s="1204"/>
      <c r="BD43" s="1204"/>
      <c r="BE43" s="1228">
        <f>ROUNDDOWN(SUM(BB43:BD50)/AY60,1)</f>
        <v>2.5</v>
      </c>
      <c r="BF43" s="1243"/>
      <c r="BG43" s="1254"/>
      <c r="BH43" s="1258">
        <f>ROUNDDOWN(SUM(BB43:BD50)/40,1)</f>
        <v>2</v>
      </c>
      <c r="BI43" s="1265"/>
      <c r="BJ43" s="1271"/>
      <c r="BK43" s="1278"/>
      <c r="BL43" s="1289"/>
      <c r="BM43" s="1289"/>
      <c r="BN43" s="1307"/>
      <c r="BO43" s="1322"/>
      <c r="BP43" s="1324"/>
      <c r="CC43" s="1139"/>
      <c r="CD43" s="1139"/>
      <c r="CE43" s="1346"/>
      <c r="CF43" s="1346"/>
      <c r="CG43" s="1346"/>
      <c r="CH43" s="1346"/>
      <c r="CI43" s="1346"/>
      <c r="CJ43" s="1346"/>
      <c r="CK43" s="1349"/>
      <c r="CL43" s="1349"/>
      <c r="CM43" s="1349"/>
      <c r="CN43" s="1349"/>
      <c r="CO43" s="1349"/>
      <c r="CP43" s="1331"/>
      <c r="CQ43" s="1331"/>
      <c r="CR43" s="1331"/>
    </row>
    <row r="44" spans="2:96" ht="21" customHeight="1">
      <c r="B44" s="900"/>
      <c r="C44" s="900"/>
      <c r="D44" s="944" t="s">
        <v>141</v>
      </c>
      <c r="E44" s="960"/>
      <c r="F44" s="960"/>
      <c r="G44" s="960"/>
      <c r="H44" s="960"/>
      <c r="I44" s="960"/>
      <c r="J44" s="960"/>
      <c r="K44" s="960"/>
      <c r="L44" s="960"/>
      <c r="M44" s="960"/>
      <c r="N44" s="960"/>
      <c r="O44" s="960"/>
      <c r="P44" s="1011"/>
      <c r="Q44" s="1021"/>
      <c r="R44" s="1021"/>
      <c r="S44" s="1021"/>
      <c r="T44" s="1021"/>
      <c r="U44" s="1021"/>
      <c r="V44" s="1033"/>
      <c r="W44" s="1054">
        <v>4</v>
      </c>
      <c r="X44" s="1072"/>
      <c r="Y44" s="1072">
        <v>7</v>
      </c>
      <c r="Z44" s="1072"/>
      <c r="AA44" s="1072"/>
      <c r="AB44" s="1072">
        <v>1</v>
      </c>
      <c r="AC44" s="1099">
        <v>4</v>
      </c>
      <c r="AD44" s="1054">
        <v>4</v>
      </c>
      <c r="AE44" s="1072"/>
      <c r="AF44" s="1072">
        <v>7</v>
      </c>
      <c r="AG44" s="1072"/>
      <c r="AH44" s="1072"/>
      <c r="AI44" s="1072">
        <v>1</v>
      </c>
      <c r="AJ44" s="1099">
        <v>4</v>
      </c>
      <c r="AK44" s="1054">
        <v>4</v>
      </c>
      <c r="AL44" s="1072"/>
      <c r="AM44" s="1072">
        <v>7</v>
      </c>
      <c r="AN44" s="1072">
        <v>2</v>
      </c>
      <c r="AO44" s="1072"/>
      <c r="AP44" s="1072">
        <v>1</v>
      </c>
      <c r="AQ44" s="1099">
        <v>4</v>
      </c>
      <c r="AR44" s="1061">
        <v>4</v>
      </c>
      <c r="AS44" s="1072"/>
      <c r="AT44" s="1072"/>
      <c r="AU44" s="1072"/>
      <c r="AV44" s="1072"/>
      <c r="AW44" s="1072"/>
      <c r="AX44" s="1099">
        <v>7</v>
      </c>
      <c r="AY44" s="1176">
        <f t="shared" si="0"/>
        <v>61</v>
      </c>
      <c r="AZ44" s="1192"/>
      <c r="BA44" s="1192"/>
      <c r="BB44" s="1205">
        <f t="shared" si="1"/>
        <v>15.25</v>
      </c>
      <c r="BC44" s="1205"/>
      <c r="BD44" s="1205"/>
      <c r="BE44" s="1229"/>
      <c r="BF44" s="1244"/>
      <c r="BG44" s="1255"/>
      <c r="BH44" s="1259"/>
      <c r="BI44" s="1266"/>
      <c r="BJ44" s="1272"/>
      <c r="BK44" s="1083"/>
      <c r="BL44" s="1089"/>
      <c r="BM44" s="1089"/>
      <c r="BN44" s="1308"/>
      <c r="BO44" s="1322"/>
      <c r="CC44" s="1139"/>
      <c r="CD44" s="1139"/>
      <c r="CE44" s="1346"/>
      <c r="CF44" s="1346"/>
      <c r="CG44" s="1346"/>
      <c r="CH44" s="1346"/>
      <c r="CI44" s="1346"/>
      <c r="CJ44" s="1346"/>
      <c r="CK44" s="1349"/>
      <c r="CL44" s="1349"/>
      <c r="CM44" s="1349"/>
      <c r="CN44" s="1349"/>
      <c r="CO44" s="1349"/>
      <c r="CP44" s="1331"/>
      <c r="CQ44" s="1331"/>
      <c r="CR44" s="1331"/>
    </row>
    <row r="45" spans="2:96" ht="21" customHeight="1">
      <c r="B45" s="900"/>
      <c r="C45" s="900"/>
      <c r="D45" s="944" t="s">
        <v>1400</v>
      </c>
      <c r="E45" s="960"/>
      <c r="F45" s="960"/>
      <c r="G45" s="960"/>
      <c r="H45" s="960"/>
      <c r="I45" s="960"/>
      <c r="J45" s="960"/>
      <c r="K45" s="960"/>
      <c r="L45" s="960"/>
      <c r="M45" s="960"/>
      <c r="N45" s="960"/>
      <c r="O45" s="960"/>
      <c r="P45" s="1011"/>
      <c r="Q45" s="1021"/>
      <c r="R45" s="1021"/>
      <c r="S45" s="1021"/>
      <c r="T45" s="1021"/>
      <c r="U45" s="1021"/>
      <c r="V45" s="1033"/>
      <c r="W45" s="1054">
        <v>4</v>
      </c>
      <c r="X45" s="1072"/>
      <c r="Y45" s="1072">
        <v>7</v>
      </c>
      <c r="Z45" s="1072"/>
      <c r="AA45" s="1072"/>
      <c r="AB45" s="1072">
        <v>1</v>
      </c>
      <c r="AC45" s="1099">
        <v>4</v>
      </c>
      <c r="AD45" s="1054">
        <v>4</v>
      </c>
      <c r="AE45" s="1072"/>
      <c r="AF45" s="1072">
        <v>7</v>
      </c>
      <c r="AG45" s="1072"/>
      <c r="AH45" s="1072"/>
      <c r="AI45" s="1072">
        <v>1</v>
      </c>
      <c r="AJ45" s="1099">
        <v>4</v>
      </c>
      <c r="AK45" s="1054">
        <v>4</v>
      </c>
      <c r="AL45" s="1072"/>
      <c r="AM45" s="1072">
        <v>7</v>
      </c>
      <c r="AN45" s="1072">
        <v>2</v>
      </c>
      <c r="AO45" s="1072"/>
      <c r="AP45" s="1072">
        <v>1</v>
      </c>
      <c r="AQ45" s="1099">
        <v>4</v>
      </c>
      <c r="AR45" s="1061">
        <v>4</v>
      </c>
      <c r="AS45" s="1072"/>
      <c r="AT45" s="1072"/>
      <c r="AU45" s="1072"/>
      <c r="AV45" s="1072"/>
      <c r="AW45" s="1072"/>
      <c r="AX45" s="1099">
        <v>7</v>
      </c>
      <c r="AY45" s="1176">
        <f t="shared" si="0"/>
        <v>61</v>
      </c>
      <c r="AZ45" s="1192"/>
      <c r="BA45" s="1192"/>
      <c r="BB45" s="1205">
        <f t="shared" si="1"/>
        <v>15.25</v>
      </c>
      <c r="BC45" s="1205"/>
      <c r="BD45" s="1205"/>
      <c r="BE45" s="1229"/>
      <c r="BF45" s="1244"/>
      <c r="BG45" s="1255"/>
      <c r="BH45" s="1259"/>
      <c r="BI45" s="1266"/>
      <c r="BJ45" s="1272"/>
      <c r="BK45" s="1083"/>
      <c r="BL45" s="1089"/>
      <c r="BM45" s="1089"/>
      <c r="BN45" s="1308"/>
      <c r="BO45" s="1322"/>
      <c r="CC45" s="1344"/>
      <c r="CD45" s="1139"/>
      <c r="CE45" s="1346"/>
      <c r="CF45" s="1346"/>
      <c r="CG45" s="1346"/>
      <c r="CH45" s="1346"/>
      <c r="CI45" s="1346"/>
      <c r="CJ45" s="1346"/>
      <c r="CK45" s="1349"/>
      <c r="CL45" s="1349"/>
      <c r="CM45" s="1349"/>
      <c r="CN45" s="1349"/>
      <c r="CO45" s="1349"/>
      <c r="CP45" s="1331"/>
      <c r="CQ45" s="1331"/>
      <c r="CR45" s="1331"/>
    </row>
    <row r="46" spans="2:96" ht="21" customHeight="1">
      <c r="B46" s="900"/>
      <c r="C46" s="900"/>
      <c r="D46" s="944" t="s">
        <v>1651</v>
      </c>
      <c r="E46" s="960"/>
      <c r="F46" s="960"/>
      <c r="G46" s="960"/>
      <c r="H46" s="960"/>
      <c r="I46" s="960"/>
      <c r="J46" s="960"/>
      <c r="K46" s="960"/>
      <c r="L46" s="960"/>
      <c r="M46" s="960"/>
      <c r="N46" s="960"/>
      <c r="O46" s="960"/>
      <c r="P46" s="1011"/>
      <c r="Q46" s="1021"/>
      <c r="R46" s="1021"/>
      <c r="S46" s="1021"/>
      <c r="T46" s="1021"/>
      <c r="U46" s="1021"/>
      <c r="V46" s="1033"/>
      <c r="W46" s="1054"/>
      <c r="X46" s="1072"/>
      <c r="Y46" s="1072"/>
      <c r="Z46" s="1072"/>
      <c r="AA46" s="1072">
        <v>7</v>
      </c>
      <c r="AB46" s="1072"/>
      <c r="AC46" s="1099"/>
      <c r="AD46" s="1054">
        <v>1</v>
      </c>
      <c r="AE46" s="1072">
        <v>4</v>
      </c>
      <c r="AF46" s="1072">
        <v>4</v>
      </c>
      <c r="AG46" s="1072"/>
      <c r="AH46" s="1072">
        <v>7</v>
      </c>
      <c r="AI46" s="1072"/>
      <c r="AJ46" s="1099"/>
      <c r="AK46" s="1054">
        <v>1</v>
      </c>
      <c r="AL46" s="1072">
        <v>4</v>
      </c>
      <c r="AM46" s="1072">
        <v>4</v>
      </c>
      <c r="AN46" s="1072"/>
      <c r="AO46" s="1072">
        <v>7</v>
      </c>
      <c r="AP46" s="1072">
        <v>2</v>
      </c>
      <c r="AQ46" s="1099"/>
      <c r="AR46" s="1061">
        <v>1</v>
      </c>
      <c r="AS46" s="1072">
        <v>4</v>
      </c>
      <c r="AT46" s="1072"/>
      <c r="AU46" s="1072"/>
      <c r="AV46" s="1072">
        <v>7</v>
      </c>
      <c r="AW46" s="1072"/>
      <c r="AX46" s="1099">
        <v>4</v>
      </c>
      <c r="AY46" s="1176">
        <f t="shared" si="0"/>
        <v>57</v>
      </c>
      <c r="AZ46" s="1192"/>
      <c r="BA46" s="1192"/>
      <c r="BB46" s="1205">
        <f t="shared" si="1"/>
        <v>14.25</v>
      </c>
      <c r="BC46" s="1205"/>
      <c r="BD46" s="1205"/>
      <c r="BE46" s="1229"/>
      <c r="BF46" s="1244"/>
      <c r="BG46" s="1255"/>
      <c r="BH46" s="1259"/>
      <c r="BI46" s="1266"/>
      <c r="BJ46" s="1272"/>
      <c r="BK46" s="1081"/>
      <c r="BL46" s="1088"/>
      <c r="BM46" s="1088"/>
      <c r="BN46" s="1309"/>
      <c r="BO46" s="1322"/>
    </row>
    <row r="47" spans="2:96" ht="21" customHeight="1">
      <c r="B47" s="900"/>
      <c r="C47" s="900"/>
      <c r="D47" s="944" t="s">
        <v>1652</v>
      </c>
      <c r="E47" s="960"/>
      <c r="F47" s="960"/>
      <c r="G47" s="960"/>
      <c r="H47" s="960"/>
      <c r="I47" s="960"/>
      <c r="J47" s="960"/>
      <c r="K47" s="960"/>
      <c r="L47" s="960"/>
      <c r="M47" s="960"/>
      <c r="N47" s="960"/>
      <c r="O47" s="960"/>
      <c r="P47" s="1011"/>
      <c r="Q47" s="1021"/>
      <c r="R47" s="1021"/>
      <c r="S47" s="1021"/>
      <c r="T47" s="1021"/>
      <c r="U47" s="1021"/>
      <c r="V47" s="1033"/>
      <c r="W47" s="1054"/>
      <c r="X47" s="1072"/>
      <c r="Y47" s="1072"/>
      <c r="Z47" s="1072"/>
      <c r="AA47" s="1072">
        <v>7</v>
      </c>
      <c r="AB47" s="1072"/>
      <c r="AC47" s="1099"/>
      <c r="AD47" s="1054">
        <v>1</v>
      </c>
      <c r="AE47" s="1072">
        <v>4</v>
      </c>
      <c r="AF47" s="1072">
        <v>4</v>
      </c>
      <c r="AG47" s="1072"/>
      <c r="AH47" s="1072">
        <v>7</v>
      </c>
      <c r="AI47" s="1072"/>
      <c r="AJ47" s="1099"/>
      <c r="AK47" s="1054">
        <v>1</v>
      </c>
      <c r="AL47" s="1072">
        <v>4</v>
      </c>
      <c r="AM47" s="1072">
        <v>4</v>
      </c>
      <c r="AN47" s="1072"/>
      <c r="AO47" s="1072">
        <v>7</v>
      </c>
      <c r="AP47" s="1072">
        <v>2</v>
      </c>
      <c r="AQ47" s="1099"/>
      <c r="AR47" s="1061">
        <v>1</v>
      </c>
      <c r="AS47" s="1072">
        <v>4</v>
      </c>
      <c r="AT47" s="1072"/>
      <c r="AU47" s="1072"/>
      <c r="AV47" s="1072">
        <v>7</v>
      </c>
      <c r="AW47" s="1072"/>
      <c r="AX47" s="1099">
        <v>4</v>
      </c>
      <c r="AY47" s="1176">
        <f t="shared" si="0"/>
        <v>57</v>
      </c>
      <c r="AZ47" s="1192"/>
      <c r="BA47" s="1192"/>
      <c r="BB47" s="1205">
        <f t="shared" si="1"/>
        <v>14.25</v>
      </c>
      <c r="BC47" s="1205"/>
      <c r="BD47" s="1205"/>
      <c r="BE47" s="1229"/>
      <c r="BF47" s="1244"/>
      <c r="BG47" s="1255"/>
      <c r="BH47" s="1259"/>
      <c r="BI47" s="1266"/>
      <c r="BJ47" s="1272"/>
      <c r="BK47" s="1083"/>
      <c r="BL47" s="1089"/>
      <c r="BM47" s="1089"/>
      <c r="BN47" s="1308"/>
      <c r="BO47" s="1322"/>
    </row>
    <row r="48" spans="2:96" ht="21" customHeight="1">
      <c r="B48" s="900"/>
      <c r="C48" s="900"/>
      <c r="D48" s="944"/>
      <c r="E48" s="960"/>
      <c r="F48" s="960"/>
      <c r="G48" s="960"/>
      <c r="H48" s="960"/>
      <c r="I48" s="960"/>
      <c r="J48" s="960"/>
      <c r="K48" s="960"/>
      <c r="L48" s="960"/>
      <c r="M48" s="960"/>
      <c r="N48" s="960"/>
      <c r="O48" s="960"/>
      <c r="P48" s="1011"/>
      <c r="Q48" s="1021"/>
      <c r="R48" s="1021"/>
      <c r="S48" s="1021"/>
      <c r="T48" s="1021"/>
      <c r="U48" s="1021"/>
      <c r="V48" s="1033"/>
      <c r="W48" s="1054"/>
      <c r="X48" s="1072"/>
      <c r="Y48" s="1072"/>
      <c r="Z48" s="1072"/>
      <c r="AA48" s="1072"/>
      <c r="AB48" s="1072"/>
      <c r="AC48" s="1099"/>
      <c r="AD48" s="1054"/>
      <c r="AE48" s="1072"/>
      <c r="AF48" s="1072"/>
      <c r="AG48" s="1072"/>
      <c r="AH48" s="1072"/>
      <c r="AI48" s="1072"/>
      <c r="AJ48" s="1099"/>
      <c r="AK48" s="1054"/>
      <c r="AL48" s="1072"/>
      <c r="AM48" s="1072"/>
      <c r="AN48" s="1072"/>
      <c r="AO48" s="1072"/>
      <c r="AP48" s="1072"/>
      <c r="AQ48" s="1099"/>
      <c r="AR48" s="1061"/>
      <c r="AS48" s="1072"/>
      <c r="AT48" s="1072"/>
      <c r="AU48" s="1072"/>
      <c r="AV48" s="1072"/>
      <c r="AW48" s="1072"/>
      <c r="AX48" s="1099"/>
      <c r="AY48" s="1176">
        <f t="shared" si="0"/>
        <v>0</v>
      </c>
      <c r="AZ48" s="1192"/>
      <c r="BA48" s="1192"/>
      <c r="BB48" s="1205">
        <f t="shared" si="1"/>
        <v>0</v>
      </c>
      <c r="BC48" s="1205"/>
      <c r="BD48" s="1205"/>
      <c r="BE48" s="1229"/>
      <c r="BF48" s="1244"/>
      <c r="BG48" s="1255"/>
      <c r="BH48" s="1259"/>
      <c r="BI48" s="1266"/>
      <c r="BJ48" s="1272"/>
      <c r="BK48" s="1083"/>
      <c r="BL48" s="1089"/>
      <c r="BM48" s="1089"/>
      <c r="BN48" s="1308"/>
      <c r="BO48" s="1322"/>
    </row>
    <row r="49" spans="2:85" ht="21" customHeight="1">
      <c r="B49" s="900"/>
      <c r="C49" s="900"/>
      <c r="D49" s="944"/>
      <c r="E49" s="960"/>
      <c r="F49" s="960"/>
      <c r="G49" s="960"/>
      <c r="H49" s="960"/>
      <c r="I49" s="960"/>
      <c r="J49" s="960"/>
      <c r="K49" s="960"/>
      <c r="L49" s="960"/>
      <c r="M49" s="960"/>
      <c r="N49" s="960"/>
      <c r="O49" s="960"/>
      <c r="P49" s="1011"/>
      <c r="Q49" s="1021"/>
      <c r="R49" s="1021"/>
      <c r="S49" s="1021"/>
      <c r="T49" s="1021"/>
      <c r="U49" s="1021"/>
      <c r="V49" s="1033"/>
      <c r="W49" s="1054"/>
      <c r="X49" s="1072"/>
      <c r="Y49" s="1072"/>
      <c r="Z49" s="1072"/>
      <c r="AA49" s="1072"/>
      <c r="AB49" s="1072"/>
      <c r="AC49" s="1099"/>
      <c r="AD49" s="1054"/>
      <c r="AE49" s="1072"/>
      <c r="AF49" s="1072"/>
      <c r="AG49" s="1072"/>
      <c r="AH49" s="1072"/>
      <c r="AI49" s="1072"/>
      <c r="AJ49" s="1099"/>
      <c r="AK49" s="1054"/>
      <c r="AL49" s="1072"/>
      <c r="AM49" s="1072"/>
      <c r="AN49" s="1072"/>
      <c r="AO49" s="1072"/>
      <c r="AP49" s="1072"/>
      <c r="AQ49" s="1099"/>
      <c r="AR49" s="1061"/>
      <c r="AS49" s="1072"/>
      <c r="AT49" s="1072"/>
      <c r="AU49" s="1072"/>
      <c r="AV49" s="1072"/>
      <c r="AW49" s="1072"/>
      <c r="AX49" s="1099"/>
      <c r="AY49" s="1176">
        <f t="shared" si="0"/>
        <v>0</v>
      </c>
      <c r="AZ49" s="1192"/>
      <c r="BA49" s="1192"/>
      <c r="BB49" s="1205">
        <f t="shared" si="1"/>
        <v>0</v>
      </c>
      <c r="BC49" s="1205"/>
      <c r="BD49" s="1205"/>
      <c r="BE49" s="1229"/>
      <c r="BF49" s="1244"/>
      <c r="BG49" s="1255"/>
      <c r="BH49" s="1259"/>
      <c r="BI49" s="1266"/>
      <c r="BJ49" s="1272"/>
      <c r="BK49" s="1083"/>
      <c r="BL49" s="1089"/>
      <c r="BM49" s="1089"/>
      <c r="BN49" s="1308"/>
      <c r="BO49" s="1322"/>
    </row>
    <row r="50" spans="2:85" ht="21" customHeight="1">
      <c r="B50" s="900"/>
      <c r="C50" s="900"/>
      <c r="D50" s="945"/>
      <c r="E50" s="961"/>
      <c r="F50" s="961"/>
      <c r="G50" s="961"/>
      <c r="H50" s="961"/>
      <c r="I50" s="961"/>
      <c r="J50" s="961"/>
      <c r="K50" s="961"/>
      <c r="L50" s="961"/>
      <c r="M50" s="961"/>
      <c r="N50" s="961"/>
      <c r="O50" s="961"/>
      <c r="P50" s="1012"/>
      <c r="Q50" s="1022"/>
      <c r="R50" s="1022"/>
      <c r="S50" s="1022"/>
      <c r="T50" s="1022"/>
      <c r="U50" s="1022"/>
      <c r="V50" s="1034"/>
      <c r="W50" s="1056"/>
      <c r="X50" s="1074"/>
      <c r="Y50" s="1074"/>
      <c r="Z50" s="1074"/>
      <c r="AA50" s="1074"/>
      <c r="AB50" s="1074"/>
      <c r="AC50" s="1101"/>
      <c r="AD50" s="1056"/>
      <c r="AE50" s="1074"/>
      <c r="AF50" s="1074"/>
      <c r="AG50" s="1074"/>
      <c r="AH50" s="1074"/>
      <c r="AI50" s="1074"/>
      <c r="AJ50" s="1101"/>
      <c r="AK50" s="1056"/>
      <c r="AL50" s="1074"/>
      <c r="AM50" s="1074"/>
      <c r="AN50" s="1074"/>
      <c r="AO50" s="1074"/>
      <c r="AP50" s="1074"/>
      <c r="AQ50" s="1101"/>
      <c r="AR50" s="1063"/>
      <c r="AS50" s="1074"/>
      <c r="AT50" s="1074"/>
      <c r="AU50" s="1074"/>
      <c r="AV50" s="1074"/>
      <c r="AW50" s="1074"/>
      <c r="AX50" s="1101"/>
      <c r="AY50" s="1177">
        <f t="shared" si="0"/>
        <v>0</v>
      </c>
      <c r="AZ50" s="1193"/>
      <c r="BA50" s="1193"/>
      <c r="BB50" s="1206">
        <f t="shared" si="1"/>
        <v>0</v>
      </c>
      <c r="BC50" s="1206"/>
      <c r="BD50" s="1206"/>
      <c r="BE50" s="1230"/>
      <c r="BF50" s="1245"/>
      <c r="BG50" s="1256"/>
      <c r="BH50" s="1260"/>
      <c r="BI50" s="1267"/>
      <c r="BJ50" s="1273"/>
      <c r="BK50" s="1279"/>
      <c r="BL50" s="1290"/>
      <c r="BM50" s="1290"/>
      <c r="BN50" s="1310"/>
      <c r="BO50" s="1322"/>
    </row>
    <row r="51" spans="2:85" ht="21" customHeight="1">
      <c r="B51" s="900"/>
      <c r="C51" s="917" t="s">
        <v>432</v>
      </c>
      <c r="D51" s="946" t="s">
        <v>1202</v>
      </c>
      <c r="E51" s="959"/>
      <c r="F51" s="959"/>
      <c r="G51" s="959"/>
      <c r="H51" s="959"/>
      <c r="I51" s="959"/>
      <c r="J51" s="959"/>
      <c r="K51" s="959"/>
      <c r="L51" s="959"/>
      <c r="M51" s="959"/>
      <c r="N51" s="959"/>
      <c r="O51" s="959"/>
      <c r="P51" s="1010"/>
      <c r="Q51" s="1020"/>
      <c r="R51" s="1020"/>
      <c r="S51" s="1020"/>
      <c r="T51" s="1020"/>
      <c r="U51" s="1020"/>
      <c r="V51" s="1032"/>
      <c r="W51" s="1057"/>
      <c r="X51" s="1075">
        <v>7</v>
      </c>
      <c r="Y51" s="1075">
        <v>7</v>
      </c>
      <c r="Z51" s="1075"/>
      <c r="AA51" s="1075">
        <v>7</v>
      </c>
      <c r="AB51" s="1075"/>
      <c r="AC51" s="1102">
        <v>7</v>
      </c>
      <c r="AD51" s="1057"/>
      <c r="AE51" s="1075">
        <v>7</v>
      </c>
      <c r="AF51" s="1075">
        <v>7</v>
      </c>
      <c r="AG51" s="1075"/>
      <c r="AH51" s="1075">
        <v>7</v>
      </c>
      <c r="AI51" s="1075"/>
      <c r="AJ51" s="1102">
        <v>7</v>
      </c>
      <c r="AK51" s="1057"/>
      <c r="AL51" s="1075">
        <v>7</v>
      </c>
      <c r="AM51" s="1075">
        <v>7</v>
      </c>
      <c r="AN51" s="1075"/>
      <c r="AO51" s="1075">
        <v>7</v>
      </c>
      <c r="AP51" s="1075"/>
      <c r="AQ51" s="1102">
        <v>7</v>
      </c>
      <c r="AR51" s="1057"/>
      <c r="AS51" s="1075">
        <v>7</v>
      </c>
      <c r="AT51" s="1075">
        <v>7</v>
      </c>
      <c r="AU51" s="1075"/>
      <c r="AV51" s="1075"/>
      <c r="AW51" s="1075"/>
      <c r="AX51" s="1102">
        <v>7</v>
      </c>
      <c r="AY51" s="1178">
        <f t="shared" si="0"/>
        <v>105</v>
      </c>
      <c r="AZ51" s="1194"/>
      <c r="BA51" s="1194"/>
      <c r="BB51" s="1207">
        <f t="shared" si="1"/>
        <v>26.25</v>
      </c>
      <c r="BC51" s="1207"/>
      <c r="BD51" s="1207"/>
      <c r="BE51" s="1229">
        <f>ROUNDDOWN(SUM(BB51:BD57)/AY60,1)</f>
        <v>4.2</v>
      </c>
      <c r="BF51" s="1244"/>
      <c r="BG51" s="1255"/>
      <c r="BH51" s="1261">
        <f>ROUNDDOWN(SUM(BB51:BD57)/40,1)</f>
        <v>3.3</v>
      </c>
      <c r="BI51" s="1268"/>
      <c r="BJ51" s="1274"/>
      <c r="BK51" s="1280"/>
      <c r="BL51" s="1291"/>
      <c r="BM51" s="1291"/>
      <c r="BN51" s="1311"/>
      <c r="BO51" s="1322"/>
    </row>
    <row r="52" spans="2:85" ht="21" customHeight="1">
      <c r="B52" s="900"/>
      <c r="C52" s="918"/>
      <c r="D52" s="947" t="s">
        <v>1653</v>
      </c>
      <c r="E52" s="960"/>
      <c r="F52" s="960"/>
      <c r="G52" s="960"/>
      <c r="H52" s="960"/>
      <c r="I52" s="960"/>
      <c r="J52" s="960"/>
      <c r="K52" s="960"/>
      <c r="L52" s="960"/>
      <c r="M52" s="960"/>
      <c r="N52" s="960"/>
      <c r="O52" s="960"/>
      <c r="P52" s="1011"/>
      <c r="Q52" s="1021"/>
      <c r="R52" s="1021"/>
      <c r="S52" s="1021"/>
      <c r="T52" s="1021"/>
      <c r="U52" s="1021"/>
      <c r="V52" s="1033"/>
      <c r="W52" s="1054"/>
      <c r="X52" s="1072">
        <v>7</v>
      </c>
      <c r="Y52" s="1072">
        <v>7</v>
      </c>
      <c r="Z52" s="1072"/>
      <c r="AA52" s="1072">
        <v>7</v>
      </c>
      <c r="AB52" s="1072"/>
      <c r="AC52" s="1099">
        <v>7</v>
      </c>
      <c r="AD52" s="1054"/>
      <c r="AE52" s="1072">
        <v>7</v>
      </c>
      <c r="AF52" s="1072">
        <v>7</v>
      </c>
      <c r="AG52" s="1072"/>
      <c r="AH52" s="1072">
        <v>7</v>
      </c>
      <c r="AI52" s="1072"/>
      <c r="AJ52" s="1099">
        <v>7</v>
      </c>
      <c r="AK52" s="1054"/>
      <c r="AL52" s="1072">
        <v>7</v>
      </c>
      <c r="AM52" s="1072">
        <v>7</v>
      </c>
      <c r="AN52" s="1072"/>
      <c r="AO52" s="1072"/>
      <c r="AP52" s="1072"/>
      <c r="AQ52" s="1099">
        <v>7</v>
      </c>
      <c r="AR52" s="1054"/>
      <c r="AS52" s="1072"/>
      <c r="AT52" s="1072">
        <v>7</v>
      </c>
      <c r="AU52" s="1072"/>
      <c r="AV52" s="1072"/>
      <c r="AW52" s="1072"/>
      <c r="AX52" s="1099">
        <v>7</v>
      </c>
      <c r="AY52" s="1176">
        <f t="shared" si="0"/>
        <v>91</v>
      </c>
      <c r="AZ52" s="1192"/>
      <c r="BA52" s="1192"/>
      <c r="BB52" s="1205">
        <f t="shared" si="1"/>
        <v>22.75</v>
      </c>
      <c r="BC52" s="1205"/>
      <c r="BD52" s="1205"/>
      <c r="BE52" s="1229"/>
      <c r="BF52" s="1244"/>
      <c r="BG52" s="1255"/>
      <c r="BH52" s="1261"/>
      <c r="BI52" s="1268"/>
      <c r="BJ52" s="1274"/>
      <c r="BK52" s="1281"/>
      <c r="BL52" s="1281"/>
      <c r="BM52" s="1281"/>
      <c r="BN52" s="1312"/>
      <c r="BO52" s="1322"/>
    </row>
    <row r="53" spans="2:85" ht="21" customHeight="1">
      <c r="B53" s="900"/>
      <c r="C53" s="918"/>
      <c r="D53" s="947" t="s">
        <v>1438</v>
      </c>
      <c r="E53" s="960"/>
      <c r="F53" s="960"/>
      <c r="G53" s="960"/>
      <c r="H53" s="960"/>
      <c r="I53" s="960"/>
      <c r="J53" s="960"/>
      <c r="K53" s="960"/>
      <c r="L53" s="960"/>
      <c r="M53" s="960"/>
      <c r="N53" s="960"/>
      <c r="O53" s="960"/>
      <c r="P53" s="1011"/>
      <c r="Q53" s="1021"/>
      <c r="R53" s="1021"/>
      <c r="S53" s="1021"/>
      <c r="T53" s="1021"/>
      <c r="U53" s="1021"/>
      <c r="V53" s="1033"/>
      <c r="W53" s="1054">
        <v>7</v>
      </c>
      <c r="X53" s="1072"/>
      <c r="Y53" s="1072">
        <v>7</v>
      </c>
      <c r="Z53" s="1072">
        <v>7</v>
      </c>
      <c r="AA53" s="1072">
        <v>7</v>
      </c>
      <c r="AB53" s="1072">
        <v>7</v>
      </c>
      <c r="AC53" s="1099"/>
      <c r="AD53" s="1054">
        <v>7</v>
      </c>
      <c r="AE53" s="1072"/>
      <c r="AF53" s="1072">
        <v>7</v>
      </c>
      <c r="AG53" s="1072">
        <v>7</v>
      </c>
      <c r="AH53" s="1072">
        <v>7</v>
      </c>
      <c r="AI53" s="1072">
        <v>7</v>
      </c>
      <c r="AJ53" s="1099"/>
      <c r="AK53" s="1054">
        <v>7</v>
      </c>
      <c r="AL53" s="1072"/>
      <c r="AM53" s="1072">
        <v>7</v>
      </c>
      <c r="AN53" s="1072">
        <v>7</v>
      </c>
      <c r="AO53" s="1072"/>
      <c r="AP53" s="1072">
        <v>7</v>
      </c>
      <c r="AQ53" s="1099"/>
      <c r="AR53" s="1054">
        <v>7</v>
      </c>
      <c r="AS53" s="1072"/>
      <c r="AT53" s="1072">
        <v>7</v>
      </c>
      <c r="AU53" s="1072"/>
      <c r="AV53" s="1072">
        <v>7</v>
      </c>
      <c r="AW53" s="1072"/>
      <c r="AX53" s="1099"/>
      <c r="AY53" s="1176">
        <f t="shared" si="0"/>
        <v>119</v>
      </c>
      <c r="AZ53" s="1192"/>
      <c r="BA53" s="1192"/>
      <c r="BB53" s="1205">
        <f t="shared" si="1"/>
        <v>29.75</v>
      </c>
      <c r="BC53" s="1205"/>
      <c r="BD53" s="1205"/>
      <c r="BE53" s="1229"/>
      <c r="BF53" s="1244"/>
      <c r="BG53" s="1255"/>
      <c r="BH53" s="1261"/>
      <c r="BI53" s="1268"/>
      <c r="BJ53" s="1274"/>
      <c r="BK53" s="1281"/>
      <c r="BL53" s="1281"/>
      <c r="BM53" s="1281"/>
      <c r="BN53" s="1312"/>
      <c r="BO53" s="1322"/>
    </row>
    <row r="54" spans="2:85" ht="21" customHeight="1">
      <c r="B54" s="900"/>
      <c r="C54" s="918"/>
      <c r="D54" s="947" t="s">
        <v>1654</v>
      </c>
      <c r="E54" s="960"/>
      <c r="F54" s="960"/>
      <c r="G54" s="960"/>
      <c r="H54" s="960"/>
      <c r="I54" s="960"/>
      <c r="J54" s="960"/>
      <c r="K54" s="960"/>
      <c r="L54" s="960"/>
      <c r="M54" s="960"/>
      <c r="N54" s="960"/>
      <c r="O54" s="960"/>
      <c r="P54" s="1011"/>
      <c r="Q54" s="1021"/>
      <c r="R54" s="1021"/>
      <c r="S54" s="1021"/>
      <c r="T54" s="1021"/>
      <c r="U54" s="1021"/>
      <c r="V54" s="1033"/>
      <c r="W54" s="1054">
        <v>7</v>
      </c>
      <c r="X54" s="1072"/>
      <c r="Y54" s="1072"/>
      <c r="Z54" s="1072">
        <v>7</v>
      </c>
      <c r="AA54" s="1072">
        <v>7</v>
      </c>
      <c r="AB54" s="1072">
        <v>7</v>
      </c>
      <c r="AC54" s="1099"/>
      <c r="AD54" s="1054">
        <v>7</v>
      </c>
      <c r="AE54" s="1072"/>
      <c r="AF54" s="1072"/>
      <c r="AG54" s="1072">
        <v>7</v>
      </c>
      <c r="AH54" s="1072">
        <v>7</v>
      </c>
      <c r="AI54" s="1072">
        <v>7</v>
      </c>
      <c r="AJ54" s="1099"/>
      <c r="AK54" s="1054">
        <v>7</v>
      </c>
      <c r="AL54" s="1072"/>
      <c r="AM54" s="1072">
        <v>7</v>
      </c>
      <c r="AN54" s="1072">
        <v>7</v>
      </c>
      <c r="AO54" s="1072">
        <v>7</v>
      </c>
      <c r="AP54" s="1072">
        <v>7</v>
      </c>
      <c r="AQ54" s="1099"/>
      <c r="AR54" s="1054">
        <v>7</v>
      </c>
      <c r="AS54" s="1072"/>
      <c r="AT54" s="1072">
        <v>7</v>
      </c>
      <c r="AU54" s="1072"/>
      <c r="AV54" s="1072">
        <v>7</v>
      </c>
      <c r="AW54" s="1072"/>
      <c r="AX54" s="1099"/>
      <c r="AY54" s="1176">
        <f t="shared" si="0"/>
        <v>112</v>
      </c>
      <c r="AZ54" s="1192"/>
      <c r="BA54" s="1192"/>
      <c r="BB54" s="1205">
        <f t="shared" si="1"/>
        <v>28</v>
      </c>
      <c r="BC54" s="1205"/>
      <c r="BD54" s="1205"/>
      <c r="BE54" s="1229"/>
      <c r="BF54" s="1244"/>
      <c r="BG54" s="1255"/>
      <c r="BH54" s="1261"/>
      <c r="BI54" s="1268"/>
      <c r="BJ54" s="1274"/>
      <c r="BK54" s="1281"/>
      <c r="BL54" s="1281"/>
      <c r="BM54" s="1281"/>
      <c r="BN54" s="1312"/>
    </row>
    <row r="55" spans="2:85" ht="21" customHeight="1">
      <c r="B55" s="900"/>
      <c r="C55" s="918"/>
      <c r="D55" s="947" t="s">
        <v>1655</v>
      </c>
      <c r="E55" s="960"/>
      <c r="F55" s="960"/>
      <c r="G55" s="960"/>
      <c r="H55" s="960"/>
      <c r="I55" s="960"/>
      <c r="J55" s="960"/>
      <c r="K55" s="960"/>
      <c r="L55" s="960"/>
      <c r="M55" s="960"/>
      <c r="N55" s="960"/>
      <c r="O55" s="960"/>
      <c r="P55" s="1011"/>
      <c r="Q55" s="1021"/>
      <c r="R55" s="1021"/>
      <c r="S55" s="1021"/>
      <c r="T55" s="1021"/>
      <c r="U55" s="1021"/>
      <c r="V55" s="1033"/>
      <c r="W55" s="1054">
        <v>7</v>
      </c>
      <c r="X55" s="1072"/>
      <c r="Y55" s="1072"/>
      <c r="Z55" s="1072">
        <v>7</v>
      </c>
      <c r="AA55" s="1072">
        <v>7</v>
      </c>
      <c r="AB55" s="1072">
        <v>7</v>
      </c>
      <c r="AC55" s="1099"/>
      <c r="AD55" s="1054">
        <v>7</v>
      </c>
      <c r="AE55" s="1072"/>
      <c r="AF55" s="1072"/>
      <c r="AG55" s="1072">
        <v>7</v>
      </c>
      <c r="AH55" s="1072">
        <v>7</v>
      </c>
      <c r="AI55" s="1072">
        <v>7</v>
      </c>
      <c r="AJ55" s="1099"/>
      <c r="AK55" s="1054">
        <v>7</v>
      </c>
      <c r="AL55" s="1072"/>
      <c r="AM55" s="1072">
        <v>7</v>
      </c>
      <c r="AN55" s="1072">
        <v>7</v>
      </c>
      <c r="AO55" s="1072">
        <v>7</v>
      </c>
      <c r="AP55" s="1072">
        <v>7</v>
      </c>
      <c r="AQ55" s="1099"/>
      <c r="AR55" s="1054">
        <v>7</v>
      </c>
      <c r="AS55" s="1072"/>
      <c r="AT55" s="1072">
        <v>7</v>
      </c>
      <c r="AU55" s="1072"/>
      <c r="AV55" s="1072">
        <v>7</v>
      </c>
      <c r="AW55" s="1072"/>
      <c r="AX55" s="1099"/>
      <c r="AY55" s="1176">
        <f t="shared" si="0"/>
        <v>112</v>
      </c>
      <c r="AZ55" s="1192"/>
      <c r="BA55" s="1192"/>
      <c r="BB55" s="1205">
        <f t="shared" si="1"/>
        <v>28</v>
      </c>
      <c r="BC55" s="1205"/>
      <c r="BD55" s="1205"/>
      <c r="BE55" s="1229"/>
      <c r="BF55" s="1244"/>
      <c r="BG55" s="1255"/>
      <c r="BH55" s="1261"/>
      <c r="BI55" s="1268"/>
      <c r="BJ55" s="1274"/>
      <c r="BK55" s="1281"/>
      <c r="BL55" s="1281"/>
      <c r="BM55" s="1281"/>
      <c r="BN55" s="1312"/>
      <c r="CE55" s="891"/>
      <c r="CF55" s="891"/>
      <c r="CG55" s="891"/>
    </row>
    <row r="56" spans="2:85" ht="21" customHeight="1">
      <c r="B56" s="900"/>
      <c r="C56" s="918"/>
      <c r="D56" s="947"/>
      <c r="E56" s="960"/>
      <c r="F56" s="960"/>
      <c r="G56" s="960"/>
      <c r="H56" s="960"/>
      <c r="I56" s="960"/>
      <c r="J56" s="960"/>
      <c r="K56" s="960"/>
      <c r="L56" s="960"/>
      <c r="M56" s="960"/>
      <c r="N56" s="960"/>
      <c r="O56" s="960"/>
      <c r="P56" s="1011"/>
      <c r="Q56" s="1021"/>
      <c r="R56" s="1021"/>
      <c r="S56" s="1021"/>
      <c r="T56" s="1021"/>
      <c r="U56" s="1021"/>
      <c r="V56" s="1033"/>
      <c r="W56" s="1054"/>
      <c r="X56" s="1072"/>
      <c r="Y56" s="1072"/>
      <c r="Z56" s="1072"/>
      <c r="AA56" s="1072"/>
      <c r="AB56" s="1072"/>
      <c r="AC56" s="1099"/>
      <c r="AD56" s="1054"/>
      <c r="AE56" s="1072"/>
      <c r="AF56" s="1072"/>
      <c r="AG56" s="1072"/>
      <c r="AH56" s="1072"/>
      <c r="AI56" s="1072"/>
      <c r="AJ56" s="1099"/>
      <c r="AK56" s="1054"/>
      <c r="AL56" s="1072"/>
      <c r="AM56" s="1072"/>
      <c r="AN56" s="1072"/>
      <c r="AO56" s="1072"/>
      <c r="AP56" s="1072"/>
      <c r="AQ56" s="1099"/>
      <c r="AR56" s="1054"/>
      <c r="AS56" s="1072"/>
      <c r="AT56" s="1072"/>
      <c r="AU56" s="1072"/>
      <c r="AV56" s="1072"/>
      <c r="AW56" s="1072"/>
      <c r="AX56" s="1099"/>
      <c r="AY56" s="1176">
        <f t="shared" si="0"/>
        <v>0</v>
      </c>
      <c r="AZ56" s="1192"/>
      <c r="BA56" s="1192"/>
      <c r="BB56" s="1205">
        <f t="shared" si="1"/>
        <v>0</v>
      </c>
      <c r="BC56" s="1205"/>
      <c r="BD56" s="1205"/>
      <c r="BE56" s="1229"/>
      <c r="BF56" s="1244"/>
      <c r="BG56" s="1255"/>
      <c r="BH56" s="1261"/>
      <c r="BI56" s="1268"/>
      <c r="BJ56" s="1274"/>
      <c r="BK56" s="1281"/>
      <c r="BL56" s="1281"/>
      <c r="BM56" s="1281"/>
      <c r="BN56" s="1312"/>
      <c r="CE56" s="891"/>
      <c r="CF56" s="891"/>
      <c r="CG56" s="891"/>
    </row>
    <row r="57" spans="2:85" ht="21" customHeight="1">
      <c r="B57" s="900"/>
      <c r="C57" s="919"/>
      <c r="D57" s="948"/>
      <c r="E57" s="962"/>
      <c r="F57" s="962"/>
      <c r="G57" s="962"/>
      <c r="H57" s="962"/>
      <c r="I57" s="962"/>
      <c r="J57" s="963"/>
      <c r="K57" s="963"/>
      <c r="L57" s="963"/>
      <c r="M57" s="963"/>
      <c r="N57" s="963"/>
      <c r="O57" s="963"/>
      <c r="P57" s="1013"/>
      <c r="Q57" s="1023"/>
      <c r="R57" s="1023"/>
      <c r="S57" s="1023"/>
      <c r="T57" s="1023"/>
      <c r="U57" s="1023"/>
      <c r="V57" s="1035"/>
      <c r="W57" s="1056"/>
      <c r="X57" s="1074"/>
      <c r="Y57" s="1074"/>
      <c r="Z57" s="1074"/>
      <c r="AA57" s="1074"/>
      <c r="AB57" s="1074"/>
      <c r="AC57" s="1101"/>
      <c r="AD57" s="1056"/>
      <c r="AE57" s="1074"/>
      <c r="AF57" s="1074"/>
      <c r="AG57" s="1074"/>
      <c r="AH57" s="1074"/>
      <c r="AI57" s="1074"/>
      <c r="AJ57" s="1101"/>
      <c r="AK57" s="1056"/>
      <c r="AL57" s="1074"/>
      <c r="AM57" s="1074"/>
      <c r="AN57" s="1074"/>
      <c r="AO57" s="1074"/>
      <c r="AP57" s="1074"/>
      <c r="AQ57" s="1101"/>
      <c r="AR57" s="1056"/>
      <c r="AS57" s="1074"/>
      <c r="AT57" s="1074"/>
      <c r="AU57" s="1074"/>
      <c r="AV57" s="1074"/>
      <c r="AW57" s="1074"/>
      <c r="AX57" s="1101"/>
      <c r="AY57" s="1179">
        <f t="shared" si="0"/>
        <v>0</v>
      </c>
      <c r="AZ57" s="1195"/>
      <c r="BA57" s="1195"/>
      <c r="BB57" s="1208">
        <f t="shared" si="1"/>
        <v>0</v>
      </c>
      <c r="BC57" s="1208"/>
      <c r="BD57" s="1208"/>
      <c r="BE57" s="1229"/>
      <c r="BF57" s="1244"/>
      <c r="BG57" s="1255"/>
      <c r="BH57" s="1261"/>
      <c r="BI57" s="1268"/>
      <c r="BJ57" s="1274"/>
      <c r="BK57" s="1282"/>
      <c r="BL57" s="1282"/>
      <c r="BM57" s="1282"/>
      <c r="BN57" s="1313"/>
    </row>
    <row r="58" spans="2:85" ht="21" customHeight="1">
      <c r="B58" s="900"/>
      <c r="C58" s="920" t="s">
        <v>1642</v>
      </c>
      <c r="D58" s="949"/>
      <c r="E58" s="949"/>
      <c r="F58" s="949"/>
      <c r="G58" s="949"/>
      <c r="H58" s="949"/>
      <c r="I58" s="949"/>
      <c r="J58" s="949"/>
      <c r="K58" s="949"/>
      <c r="L58" s="949"/>
      <c r="M58" s="949"/>
      <c r="N58" s="949"/>
      <c r="O58" s="949"/>
      <c r="P58" s="949"/>
      <c r="Q58" s="949"/>
      <c r="R58" s="949"/>
      <c r="S58" s="949"/>
      <c r="T58" s="949"/>
      <c r="U58" s="949"/>
      <c r="V58" s="1036"/>
      <c r="W58" s="1058">
        <f t="shared" ref="W58:AX58" si="2">SUM(W43:W57)</f>
        <v>29</v>
      </c>
      <c r="X58" s="1076">
        <f t="shared" si="2"/>
        <v>22</v>
      </c>
      <c r="Y58" s="1076">
        <f t="shared" si="2"/>
        <v>35</v>
      </c>
      <c r="Z58" s="1076">
        <f t="shared" si="2"/>
        <v>29</v>
      </c>
      <c r="AA58" s="1076">
        <f t="shared" si="2"/>
        <v>57</v>
      </c>
      <c r="AB58" s="1076">
        <f t="shared" si="2"/>
        <v>23</v>
      </c>
      <c r="AC58" s="1103">
        <f t="shared" si="2"/>
        <v>22</v>
      </c>
      <c r="AD58" s="1058">
        <f t="shared" si="2"/>
        <v>31</v>
      </c>
      <c r="AE58" s="1076">
        <f t="shared" si="2"/>
        <v>30</v>
      </c>
      <c r="AF58" s="1076">
        <f t="shared" si="2"/>
        <v>43</v>
      </c>
      <c r="AG58" s="1076">
        <f t="shared" si="2"/>
        <v>29</v>
      </c>
      <c r="AH58" s="1076">
        <f t="shared" si="2"/>
        <v>57</v>
      </c>
      <c r="AI58" s="1076">
        <f t="shared" si="2"/>
        <v>23</v>
      </c>
      <c r="AJ58" s="1103">
        <f t="shared" si="2"/>
        <v>22</v>
      </c>
      <c r="AK58" s="1058">
        <f t="shared" si="2"/>
        <v>31</v>
      </c>
      <c r="AL58" s="1076">
        <f t="shared" si="2"/>
        <v>30</v>
      </c>
      <c r="AM58" s="1076">
        <f t="shared" si="2"/>
        <v>57</v>
      </c>
      <c r="AN58" s="1076">
        <f t="shared" si="2"/>
        <v>33</v>
      </c>
      <c r="AO58" s="1076">
        <f t="shared" si="2"/>
        <v>43</v>
      </c>
      <c r="AP58" s="1076">
        <f t="shared" si="2"/>
        <v>27</v>
      </c>
      <c r="AQ58" s="1103">
        <f t="shared" si="2"/>
        <v>22</v>
      </c>
      <c r="AR58" s="1058">
        <f t="shared" si="2"/>
        <v>31</v>
      </c>
      <c r="AS58" s="1076">
        <f t="shared" si="2"/>
        <v>23</v>
      </c>
      <c r="AT58" s="1076">
        <f t="shared" si="2"/>
        <v>35</v>
      </c>
      <c r="AU58" s="1076">
        <f t="shared" si="2"/>
        <v>8</v>
      </c>
      <c r="AV58" s="1076">
        <f t="shared" si="2"/>
        <v>43</v>
      </c>
      <c r="AW58" s="1076">
        <f t="shared" si="2"/>
        <v>0</v>
      </c>
      <c r="AX58" s="1103">
        <f t="shared" si="2"/>
        <v>36</v>
      </c>
      <c r="AY58" s="1180">
        <f>SUM(AY37:BA53)</f>
        <v>887</v>
      </c>
      <c r="AZ58" s="1196"/>
      <c r="BA58" s="1196"/>
      <c r="BB58" s="1209">
        <f>SUM($BB$43:$BD$57)</f>
        <v>217.75</v>
      </c>
      <c r="BC58" s="1209"/>
      <c r="BD58" s="1209"/>
      <c r="BE58" s="1231">
        <f>SUM(BE43:BG57)</f>
        <v>6.7</v>
      </c>
      <c r="BF58" s="1231"/>
      <c r="BG58" s="1231"/>
      <c r="BH58" s="1262">
        <f>SUM(BH43:BJ57)</f>
        <v>5.3</v>
      </c>
      <c r="BI58" s="1269"/>
      <c r="BJ58" s="1269"/>
      <c r="BK58" s="1283"/>
      <c r="BL58" s="1283"/>
      <c r="BM58" s="1283"/>
      <c r="BN58" s="1314"/>
    </row>
    <row r="59" spans="2:85" ht="21" customHeight="1">
      <c r="B59" s="901"/>
      <c r="C59" s="920" t="s">
        <v>1643</v>
      </c>
      <c r="D59" s="949"/>
      <c r="E59" s="949"/>
      <c r="F59" s="949"/>
      <c r="G59" s="949"/>
      <c r="H59" s="949"/>
      <c r="I59" s="949"/>
      <c r="J59" s="949"/>
      <c r="K59" s="949"/>
      <c r="L59" s="949"/>
      <c r="M59" s="949"/>
      <c r="N59" s="949"/>
      <c r="O59" s="949"/>
      <c r="P59" s="949"/>
      <c r="Q59" s="949"/>
      <c r="R59" s="949"/>
      <c r="S59" s="949"/>
      <c r="T59" s="949"/>
      <c r="U59" s="949"/>
      <c r="V59" s="1036"/>
      <c r="W59" s="1059">
        <f t="shared" ref="W59:AM59" si="3">SUM(W37:W54)</f>
        <v>34</v>
      </c>
      <c r="X59" s="1077">
        <f t="shared" si="3"/>
        <v>34</v>
      </c>
      <c r="Y59" s="1077">
        <f t="shared" si="3"/>
        <v>47</v>
      </c>
      <c r="Z59" s="1077">
        <f t="shared" si="3"/>
        <v>34</v>
      </c>
      <c r="AA59" s="1077">
        <f t="shared" si="3"/>
        <v>62</v>
      </c>
      <c r="AB59" s="1077">
        <f t="shared" si="3"/>
        <v>16</v>
      </c>
      <c r="AC59" s="1104">
        <f t="shared" si="3"/>
        <v>22</v>
      </c>
      <c r="AD59" s="1059">
        <f t="shared" si="3"/>
        <v>36</v>
      </c>
      <c r="AE59" s="1077">
        <f t="shared" si="3"/>
        <v>42</v>
      </c>
      <c r="AF59" s="1077">
        <f t="shared" si="3"/>
        <v>55</v>
      </c>
      <c r="AG59" s="1077">
        <f t="shared" si="3"/>
        <v>34</v>
      </c>
      <c r="AH59" s="1077">
        <f t="shared" si="3"/>
        <v>62</v>
      </c>
      <c r="AI59" s="1077">
        <f t="shared" si="3"/>
        <v>16</v>
      </c>
      <c r="AJ59" s="1104">
        <f t="shared" si="3"/>
        <v>22</v>
      </c>
      <c r="AK59" s="1059">
        <f t="shared" si="3"/>
        <v>36</v>
      </c>
      <c r="AL59" s="1077">
        <f t="shared" si="3"/>
        <v>42</v>
      </c>
      <c r="AM59" s="1077">
        <f t="shared" si="3"/>
        <v>62</v>
      </c>
      <c r="AN59" s="1077">
        <f>SUM(AN37:AN55)</f>
        <v>45</v>
      </c>
      <c r="AO59" s="1077">
        <f t="shared" ref="AO59:AX59" si="4">SUM(AO37:AO54)</f>
        <v>48</v>
      </c>
      <c r="AP59" s="1077">
        <f t="shared" si="4"/>
        <v>20</v>
      </c>
      <c r="AQ59" s="1104">
        <f t="shared" si="4"/>
        <v>22</v>
      </c>
      <c r="AR59" s="1059">
        <f t="shared" si="4"/>
        <v>36</v>
      </c>
      <c r="AS59" s="1077">
        <f t="shared" si="4"/>
        <v>35</v>
      </c>
      <c r="AT59" s="1077">
        <f t="shared" si="4"/>
        <v>40</v>
      </c>
      <c r="AU59" s="1077">
        <f t="shared" si="4"/>
        <v>20</v>
      </c>
      <c r="AV59" s="1077">
        <f t="shared" si="4"/>
        <v>48</v>
      </c>
      <c r="AW59" s="1077">
        <f t="shared" si="4"/>
        <v>0</v>
      </c>
      <c r="AX59" s="1104">
        <f t="shared" si="4"/>
        <v>36</v>
      </c>
      <c r="AY59" s="1180">
        <f>SUM(AY38:BA54)</f>
        <v>919</v>
      </c>
      <c r="AZ59" s="1196"/>
      <c r="BA59" s="1196"/>
      <c r="BB59" s="1209">
        <f>SUM($BB$37:$BD$57)</f>
        <v>277.75</v>
      </c>
      <c r="BC59" s="1209"/>
      <c r="BD59" s="1209"/>
      <c r="BE59" s="1232"/>
      <c r="BF59" s="1246"/>
      <c r="BG59" s="1257"/>
      <c r="BH59" s="1263"/>
      <c r="BI59" s="1270"/>
      <c r="BJ59" s="1270"/>
      <c r="BK59" s="1283"/>
      <c r="BL59" s="1283"/>
      <c r="BM59" s="1283"/>
      <c r="BN59" s="1314"/>
    </row>
    <row r="60" spans="2:85" ht="21" customHeight="1">
      <c r="B60" s="902" t="s">
        <v>335</v>
      </c>
      <c r="C60" s="921"/>
      <c r="D60" s="950"/>
      <c r="E60" s="949"/>
      <c r="F60" s="949"/>
      <c r="G60" s="949"/>
      <c r="H60" s="949"/>
      <c r="I60" s="949"/>
      <c r="J60" s="949"/>
      <c r="K60" s="949"/>
      <c r="L60" s="949"/>
      <c r="M60" s="949"/>
      <c r="N60" s="949"/>
      <c r="O60" s="949"/>
      <c r="P60" s="949"/>
      <c r="Q60" s="949"/>
      <c r="R60" s="949"/>
      <c r="S60" s="949"/>
      <c r="T60" s="949"/>
      <c r="U60" s="949"/>
      <c r="V60" s="949"/>
      <c r="W60" s="1018"/>
      <c r="X60" s="1018"/>
      <c r="Y60" s="1018"/>
      <c r="Z60" s="1018"/>
      <c r="AA60" s="1018"/>
      <c r="AB60" s="1018"/>
      <c r="AC60" s="1018"/>
      <c r="AD60" s="1018"/>
      <c r="AE60" s="1018"/>
      <c r="AF60" s="1018"/>
      <c r="AG60" s="1018"/>
      <c r="AH60" s="1018"/>
      <c r="AI60" s="1018"/>
      <c r="AJ60" s="1018"/>
      <c r="AK60" s="1018"/>
      <c r="AL60" s="1018"/>
      <c r="AM60" s="1018"/>
      <c r="AN60" s="1018"/>
      <c r="AO60" s="1018"/>
      <c r="AP60" s="1018"/>
      <c r="AQ60" s="1018"/>
      <c r="AR60" s="1018"/>
      <c r="AS60" s="1018"/>
      <c r="AT60" s="1018"/>
      <c r="AU60" s="1018"/>
      <c r="AV60" s="1018"/>
      <c r="AW60" s="1018"/>
      <c r="AX60" s="1030"/>
      <c r="AY60" s="1181">
        <v>32</v>
      </c>
      <c r="AZ60" s="1019"/>
      <c r="BA60" s="1019"/>
      <c r="BB60" s="1019"/>
      <c r="BC60" s="1019"/>
      <c r="BD60" s="1019"/>
      <c r="BE60" s="1019"/>
      <c r="BF60" s="1019"/>
      <c r="BG60" s="1019"/>
      <c r="BH60" s="1019"/>
      <c r="BI60" s="1019"/>
      <c r="BJ60" s="1019"/>
      <c r="BK60" s="1019"/>
      <c r="BL60" s="1019"/>
      <c r="BM60" s="1019"/>
      <c r="BN60" s="1031"/>
    </row>
    <row r="61" spans="2:85" ht="21" customHeight="1">
      <c r="G61" s="32"/>
    </row>
    <row r="62" spans="2:85" ht="21" customHeight="1">
      <c r="B62" s="896" t="s">
        <v>1046</v>
      </c>
      <c r="D62" s="936"/>
      <c r="E62" s="936"/>
      <c r="F62" s="936"/>
      <c r="G62" s="936"/>
      <c r="H62" s="936"/>
      <c r="I62" s="936"/>
      <c r="J62" s="936"/>
      <c r="K62" s="936"/>
      <c r="L62" s="936"/>
      <c r="M62" s="936"/>
      <c r="N62" s="936"/>
      <c r="O62" s="936"/>
      <c r="P62" s="936"/>
      <c r="Q62" s="936"/>
      <c r="R62" s="936"/>
      <c r="S62" s="936"/>
      <c r="T62" s="936"/>
      <c r="U62" s="936"/>
      <c r="V62" s="936"/>
      <c r="W62" s="936"/>
      <c r="X62" s="936"/>
      <c r="Y62" s="936"/>
      <c r="Z62" s="936"/>
      <c r="AA62" s="936"/>
      <c r="AB62" s="936"/>
      <c r="AC62" s="936"/>
      <c r="AD62" s="936"/>
      <c r="AE62" s="936"/>
      <c r="AF62" s="936"/>
      <c r="AG62" s="936"/>
      <c r="AH62" s="936"/>
      <c r="AI62" s="936"/>
      <c r="AJ62" s="936"/>
      <c r="AK62" s="936"/>
      <c r="AL62" s="936"/>
      <c r="AM62" s="936"/>
      <c r="AN62" s="936"/>
      <c r="AO62" s="936"/>
      <c r="AP62" s="936"/>
      <c r="AQ62" s="936"/>
      <c r="AR62" s="936"/>
      <c r="AS62" s="936"/>
      <c r="AT62" s="936"/>
      <c r="AU62" s="936"/>
      <c r="AV62" s="936"/>
      <c r="AW62" s="936"/>
      <c r="AX62" s="936"/>
      <c r="AY62" s="936"/>
      <c r="AZ62" s="936"/>
      <c r="BA62" s="970"/>
      <c r="BB62" s="936"/>
      <c r="BC62" s="970"/>
      <c r="BD62" s="970"/>
      <c r="BE62" s="936"/>
      <c r="BF62" s="970"/>
      <c r="BG62" s="936"/>
      <c r="BH62" s="936"/>
      <c r="BI62" s="936"/>
      <c r="BJ62" s="936"/>
      <c r="BK62" s="936"/>
      <c r="BL62" s="936"/>
      <c r="BM62" s="936"/>
      <c r="BN62" s="936"/>
    </row>
    <row r="63" spans="2:85" ht="21" customHeight="1">
      <c r="B63" s="897"/>
      <c r="C63" s="911"/>
      <c r="D63" s="937" t="s">
        <v>629</v>
      </c>
      <c r="E63" s="937"/>
      <c r="F63" s="937"/>
      <c r="G63" s="937"/>
      <c r="H63" s="937"/>
      <c r="I63" s="979"/>
      <c r="J63" s="983" t="s">
        <v>886</v>
      </c>
      <c r="K63" s="991"/>
      <c r="L63" s="991"/>
      <c r="M63" s="991"/>
      <c r="N63" s="991"/>
      <c r="O63" s="1002"/>
      <c r="P63" s="1007" t="s">
        <v>218</v>
      </c>
      <c r="Q63" s="937"/>
      <c r="R63" s="937"/>
      <c r="S63" s="937"/>
      <c r="T63" s="937"/>
      <c r="U63" s="937"/>
      <c r="V63" s="1029"/>
      <c r="W63" s="1050" t="s">
        <v>1260</v>
      </c>
      <c r="X63" s="1068"/>
      <c r="Y63" s="1068"/>
      <c r="Z63" s="1068"/>
      <c r="AA63" s="1068"/>
      <c r="AB63" s="1068"/>
      <c r="AC63" s="1095"/>
      <c r="AD63" s="1050" t="s">
        <v>1630</v>
      </c>
      <c r="AE63" s="1068"/>
      <c r="AF63" s="1068"/>
      <c r="AG63" s="1068"/>
      <c r="AH63" s="1068"/>
      <c r="AI63" s="1068"/>
      <c r="AJ63" s="1095"/>
      <c r="AK63" s="1050" t="s">
        <v>1632</v>
      </c>
      <c r="AL63" s="1068"/>
      <c r="AM63" s="1068"/>
      <c r="AN63" s="1068"/>
      <c r="AO63" s="1068"/>
      <c r="AP63" s="1068"/>
      <c r="AQ63" s="1095"/>
      <c r="AR63" s="897" t="s">
        <v>1633</v>
      </c>
      <c r="AS63" s="937"/>
      <c r="AT63" s="937"/>
      <c r="AU63" s="937"/>
      <c r="AV63" s="937"/>
      <c r="AW63" s="937"/>
      <c r="AX63" s="937"/>
      <c r="AY63" s="1182" t="s">
        <v>612</v>
      </c>
      <c r="AZ63" s="1197"/>
      <c r="BA63" s="1197"/>
      <c r="BB63" s="1197" t="s">
        <v>1635</v>
      </c>
      <c r="BC63" s="1197"/>
      <c r="BD63" s="1197"/>
      <c r="BE63" s="1197" t="s">
        <v>1637</v>
      </c>
      <c r="BF63" s="1197"/>
      <c r="BG63" s="1197"/>
      <c r="BH63" s="1197"/>
      <c r="BI63" s="1197"/>
      <c r="BJ63" s="1197"/>
      <c r="BK63" s="1068" t="s">
        <v>1638</v>
      </c>
      <c r="BL63" s="1068"/>
      <c r="BM63" s="1068"/>
      <c r="BN63" s="1095"/>
    </row>
    <row r="64" spans="2:85" ht="21" customHeight="1">
      <c r="B64" s="898"/>
      <c r="C64" s="912"/>
      <c r="D64" s="938"/>
      <c r="E64" s="938"/>
      <c r="F64" s="938"/>
      <c r="G64" s="938"/>
      <c r="H64" s="938"/>
      <c r="I64" s="980"/>
      <c r="J64" s="984"/>
      <c r="K64" s="992"/>
      <c r="L64" s="992"/>
      <c r="M64" s="992"/>
      <c r="N64" s="992"/>
      <c r="O64" s="1003"/>
      <c r="P64" s="152"/>
      <c r="Q64" s="938"/>
      <c r="R64" s="938"/>
      <c r="S64" s="938"/>
      <c r="T64" s="938"/>
      <c r="U64" s="938"/>
      <c r="V64" s="1037"/>
      <c r="W64" s="1051" t="s">
        <v>1485</v>
      </c>
      <c r="X64" s="1069" t="s">
        <v>1639</v>
      </c>
      <c r="Y64" s="1069" t="s">
        <v>273</v>
      </c>
      <c r="Z64" s="1069" t="s">
        <v>567</v>
      </c>
      <c r="AA64" s="1069" t="s">
        <v>1640</v>
      </c>
      <c r="AB64" s="1069" t="s">
        <v>1641</v>
      </c>
      <c r="AC64" s="1096" t="s">
        <v>555</v>
      </c>
      <c r="AD64" s="1051" t="s">
        <v>1485</v>
      </c>
      <c r="AE64" s="1069" t="s">
        <v>1639</v>
      </c>
      <c r="AF64" s="1069" t="s">
        <v>273</v>
      </c>
      <c r="AG64" s="1069" t="s">
        <v>567</v>
      </c>
      <c r="AH64" s="1069" t="s">
        <v>1640</v>
      </c>
      <c r="AI64" s="1069" t="s">
        <v>1641</v>
      </c>
      <c r="AJ64" s="1096" t="s">
        <v>555</v>
      </c>
      <c r="AK64" s="1051" t="s">
        <v>1485</v>
      </c>
      <c r="AL64" s="1069" t="s">
        <v>1639</v>
      </c>
      <c r="AM64" s="1069" t="s">
        <v>273</v>
      </c>
      <c r="AN64" s="1069" t="s">
        <v>567</v>
      </c>
      <c r="AO64" s="1069" t="s">
        <v>1640</v>
      </c>
      <c r="AP64" s="1069" t="s">
        <v>1641</v>
      </c>
      <c r="AQ64" s="1096" t="s">
        <v>555</v>
      </c>
      <c r="AR64" s="1152" t="s">
        <v>1485</v>
      </c>
      <c r="AS64" s="1153" t="s">
        <v>1639</v>
      </c>
      <c r="AT64" s="1153" t="s">
        <v>273</v>
      </c>
      <c r="AU64" s="1153" t="s">
        <v>567</v>
      </c>
      <c r="AV64" s="1153" t="s">
        <v>1640</v>
      </c>
      <c r="AW64" s="1153" t="s">
        <v>1641</v>
      </c>
      <c r="AX64" s="1166" t="s">
        <v>555</v>
      </c>
      <c r="AY64" s="1183"/>
      <c r="AZ64" s="1198"/>
      <c r="BA64" s="1198"/>
      <c r="BB64" s="1198"/>
      <c r="BC64" s="1198"/>
      <c r="BD64" s="1198"/>
      <c r="BE64" s="1198"/>
      <c r="BF64" s="1198"/>
      <c r="BG64" s="1198"/>
      <c r="BH64" s="1198"/>
      <c r="BI64" s="1198"/>
      <c r="BJ64" s="1198"/>
      <c r="BK64" s="1284"/>
      <c r="BL64" s="1284"/>
      <c r="BM64" s="1284"/>
      <c r="BN64" s="1315"/>
    </row>
    <row r="65" spans="2:66" ht="21" customHeight="1">
      <c r="B65" s="900"/>
      <c r="C65" s="916" t="s">
        <v>1349</v>
      </c>
      <c r="D65" s="943" t="s">
        <v>1656</v>
      </c>
      <c r="E65" s="959"/>
      <c r="F65" s="959"/>
      <c r="G65" s="959"/>
      <c r="H65" s="959"/>
      <c r="I65" s="959"/>
      <c r="J65" s="959"/>
      <c r="K65" s="959"/>
      <c r="L65" s="959"/>
      <c r="M65" s="959"/>
      <c r="N65" s="959"/>
      <c r="O65" s="959"/>
      <c r="P65" s="1014"/>
      <c r="Q65" s="1014"/>
      <c r="R65" s="1014"/>
      <c r="S65" s="1014"/>
      <c r="T65" s="1014"/>
      <c r="U65" s="1014"/>
      <c r="V65" s="1038"/>
      <c r="W65" s="1060"/>
      <c r="X65" s="1071">
        <v>7</v>
      </c>
      <c r="Y65" s="1071">
        <v>7</v>
      </c>
      <c r="Z65" s="1071"/>
      <c r="AA65" s="1071">
        <v>7</v>
      </c>
      <c r="AB65" s="1071">
        <v>7</v>
      </c>
      <c r="AC65" s="1098"/>
      <c r="AD65" s="1053"/>
      <c r="AE65" s="1071">
        <v>7</v>
      </c>
      <c r="AF65" s="1071">
        <v>7</v>
      </c>
      <c r="AG65" s="1071"/>
      <c r="AH65" s="1071">
        <v>7</v>
      </c>
      <c r="AI65" s="1071">
        <v>7</v>
      </c>
      <c r="AJ65" s="1098"/>
      <c r="AK65" s="1053"/>
      <c r="AL65" s="1071">
        <v>7</v>
      </c>
      <c r="AM65" s="1071">
        <v>7</v>
      </c>
      <c r="AN65" s="1071"/>
      <c r="AO65" s="1071">
        <v>7</v>
      </c>
      <c r="AP65" s="1071">
        <v>7</v>
      </c>
      <c r="AQ65" s="1098"/>
      <c r="AR65" s="1053"/>
      <c r="AS65" s="1071">
        <v>7</v>
      </c>
      <c r="AT65" s="1071">
        <v>7</v>
      </c>
      <c r="AU65" s="1071"/>
      <c r="AV65" s="1071">
        <v>7</v>
      </c>
      <c r="AW65" s="1071"/>
      <c r="AX65" s="1098"/>
      <c r="AY65" s="1184">
        <f t="shared" ref="AY65:AY72" si="5">SUM(W65:AX65)</f>
        <v>105</v>
      </c>
      <c r="AZ65" s="1194"/>
      <c r="BA65" s="1194"/>
      <c r="BB65" s="1207">
        <f t="shared" ref="BB65:BB72" si="6">AY65/4</f>
        <v>26.25</v>
      </c>
      <c r="BC65" s="1207"/>
      <c r="BD65" s="1221"/>
      <c r="BE65" s="1233">
        <f>ROUNDDOWN(SUM($BB$65:$BD$72)/40,1)</f>
        <v>2.5</v>
      </c>
      <c r="BF65" s="1233"/>
      <c r="BG65" s="1233"/>
      <c r="BH65" s="1233"/>
      <c r="BI65" s="1233"/>
      <c r="BJ65" s="1233"/>
      <c r="BK65" s="1285"/>
      <c r="BL65" s="1285"/>
      <c r="BM65" s="1285"/>
      <c r="BN65" s="1316"/>
    </row>
    <row r="66" spans="2:66" ht="21" customHeight="1">
      <c r="B66" s="900"/>
      <c r="C66" s="900"/>
      <c r="D66" s="944" t="s">
        <v>141</v>
      </c>
      <c r="E66" s="960"/>
      <c r="F66" s="960"/>
      <c r="G66" s="960"/>
      <c r="H66" s="960"/>
      <c r="I66" s="960"/>
      <c r="J66" s="960"/>
      <c r="K66" s="960"/>
      <c r="L66" s="960"/>
      <c r="M66" s="960"/>
      <c r="N66" s="960"/>
      <c r="O66" s="960"/>
      <c r="P66" s="1015"/>
      <c r="Q66" s="1015"/>
      <c r="R66" s="1015"/>
      <c r="S66" s="1015"/>
      <c r="T66" s="1015"/>
      <c r="U66" s="1015"/>
      <c r="V66" s="1039"/>
      <c r="W66" s="1061">
        <v>4</v>
      </c>
      <c r="X66" s="1072"/>
      <c r="Y66" s="1072">
        <v>7</v>
      </c>
      <c r="Z66" s="1072"/>
      <c r="AA66" s="1072"/>
      <c r="AB66" s="1072">
        <v>1</v>
      </c>
      <c r="AC66" s="1099">
        <v>4</v>
      </c>
      <c r="AD66" s="1054">
        <v>4</v>
      </c>
      <c r="AE66" s="1072"/>
      <c r="AF66" s="1072">
        <v>7</v>
      </c>
      <c r="AG66" s="1072"/>
      <c r="AH66" s="1072"/>
      <c r="AI66" s="1072">
        <v>1</v>
      </c>
      <c r="AJ66" s="1099">
        <v>4</v>
      </c>
      <c r="AK66" s="1054">
        <v>4</v>
      </c>
      <c r="AL66" s="1072"/>
      <c r="AM66" s="1072">
        <v>7</v>
      </c>
      <c r="AN66" s="1072">
        <v>2</v>
      </c>
      <c r="AO66" s="1072"/>
      <c r="AP66" s="1072">
        <v>1</v>
      </c>
      <c r="AQ66" s="1099">
        <v>4</v>
      </c>
      <c r="AR66" s="1061">
        <v>4</v>
      </c>
      <c r="AS66" s="1072"/>
      <c r="AT66" s="1072">
        <v>7</v>
      </c>
      <c r="AU66" s="1072"/>
      <c r="AV66" s="1072"/>
      <c r="AW66" s="1072"/>
      <c r="AX66" s="1099"/>
      <c r="AY66" s="1185">
        <f t="shared" si="5"/>
        <v>61</v>
      </c>
      <c r="AZ66" s="1192"/>
      <c r="BA66" s="1192"/>
      <c r="BB66" s="1205">
        <f t="shared" si="6"/>
        <v>15.25</v>
      </c>
      <c r="BC66" s="1205"/>
      <c r="BD66" s="1202"/>
      <c r="BE66" s="1234"/>
      <c r="BF66" s="1234"/>
      <c r="BG66" s="1234"/>
      <c r="BH66" s="1234"/>
      <c r="BI66" s="1234"/>
      <c r="BJ66" s="1234"/>
      <c r="BK66" s="1281"/>
      <c r="BL66" s="1281"/>
      <c r="BM66" s="1281"/>
      <c r="BN66" s="1312"/>
    </row>
    <row r="67" spans="2:66" ht="21" customHeight="1">
      <c r="B67" s="900"/>
      <c r="C67" s="900"/>
      <c r="D67" s="944" t="s">
        <v>1202</v>
      </c>
      <c r="E67" s="960"/>
      <c r="F67" s="960"/>
      <c r="G67" s="960"/>
      <c r="H67" s="960"/>
      <c r="I67" s="960"/>
      <c r="J67" s="960"/>
      <c r="K67" s="960"/>
      <c r="L67" s="960"/>
      <c r="M67" s="960"/>
      <c r="N67" s="960"/>
      <c r="O67" s="960"/>
      <c r="P67" s="1015"/>
      <c r="Q67" s="1015"/>
      <c r="R67" s="1015"/>
      <c r="S67" s="1015"/>
      <c r="T67" s="1015"/>
      <c r="U67" s="1015"/>
      <c r="V67" s="1039"/>
      <c r="W67" s="1062"/>
      <c r="X67" s="1075">
        <v>7</v>
      </c>
      <c r="Y67" s="1075">
        <v>7</v>
      </c>
      <c r="Z67" s="1075"/>
      <c r="AA67" s="1075">
        <v>7</v>
      </c>
      <c r="AB67" s="1075">
        <v>7</v>
      </c>
      <c r="AC67" s="1102"/>
      <c r="AD67" s="1057"/>
      <c r="AE67" s="1075">
        <v>7</v>
      </c>
      <c r="AF67" s="1075">
        <v>7</v>
      </c>
      <c r="AG67" s="1075"/>
      <c r="AH67" s="1075">
        <v>7</v>
      </c>
      <c r="AI67" s="1075">
        <v>7</v>
      </c>
      <c r="AJ67" s="1102"/>
      <c r="AK67" s="1057"/>
      <c r="AL67" s="1075">
        <v>7</v>
      </c>
      <c r="AM67" s="1075">
        <v>7</v>
      </c>
      <c r="AN67" s="1075"/>
      <c r="AO67" s="1075">
        <v>7</v>
      </c>
      <c r="AP67" s="1075">
        <v>7</v>
      </c>
      <c r="AQ67" s="1102"/>
      <c r="AR67" s="1057"/>
      <c r="AS67" s="1075">
        <v>7</v>
      </c>
      <c r="AT67" s="1075"/>
      <c r="AU67" s="1075"/>
      <c r="AV67" s="1075">
        <v>7</v>
      </c>
      <c r="AW67" s="1075"/>
      <c r="AX67" s="1102">
        <v>7</v>
      </c>
      <c r="AY67" s="1185">
        <f t="shared" si="5"/>
        <v>105</v>
      </c>
      <c r="AZ67" s="1192"/>
      <c r="BA67" s="1192"/>
      <c r="BB67" s="1205">
        <f t="shared" si="6"/>
        <v>26.25</v>
      </c>
      <c r="BC67" s="1205"/>
      <c r="BD67" s="1202"/>
      <c r="BE67" s="1234"/>
      <c r="BF67" s="1234"/>
      <c r="BG67" s="1234"/>
      <c r="BH67" s="1234"/>
      <c r="BI67" s="1234"/>
      <c r="BJ67" s="1234"/>
      <c r="BK67" s="1281"/>
      <c r="BL67" s="1281"/>
      <c r="BM67" s="1281"/>
      <c r="BN67" s="1312"/>
    </row>
    <row r="68" spans="2:66" ht="21" customHeight="1">
      <c r="B68" s="900"/>
      <c r="C68" s="900"/>
      <c r="D68" s="944" t="s">
        <v>1653</v>
      </c>
      <c r="E68" s="960"/>
      <c r="F68" s="960"/>
      <c r="G68" s="960"/>
      <c r="H68" s="960"/>
      <c r="I68" s="960"/>
      <c r="J68" s="960"/>
      <c r="K68" s="960"/>
      <c r="L68" s="960"/>
      <c r="M68" s="960"/>
      <c r="N68" s="960"/>
      <c r="O68" s="960"/>
      <c r="P68" s="1011"/>
      <c r="Q68" s="1021"/>
      <c r="R68" s="1021"/>
      <c r="S68" s="1021"/>
      <c r="T68" s="1021"/>
      <c r="U68" s="1021"/>
      <c r="V68" s="1033"/>
      <c r="W68" s="1061"/>
      <c r="X68" s="1072"/>
      <c r="Y68" s="1072"/>
      <c r="Z68" s="1075">
        <v>7</v>
      </c>
      <c r="AA68" s="1075">
        <v>7</v>
      </c>
      <c r="AB68" s="1072"/>
      <c r="AC68" s="1099"/>
      <c r="AD68" s="1054"/>
      <c r="AE68" s="1072"/>
      <c r="AF68" s="1072"/>
      <c r="AG68" s="1075">
        <v>7</v>
      </c>
      <c r="AH68" s="1075">
        <v>7</v>
      </c>
      <c r="AI68" s="1072"/>
      <c r="AJ68" s="1099"/>
      <c r="AK68" s="1054"/>
      <c r="AL68" s="1072"/>
      <c r="AM68" s="1072"/>
      <c r="AN68" s="1075">
        <v>7</v>
      </c>
      <c r="AO68" s="1075">
        <v>7</v>
      </c>
      <c r="AP68" s="1072"/>
      <c r="AQ68" s="1099"/>
      <c r="AR68" s="1061"/>
      <c r="AS68" s="1072"/>
      <c r="AT68" s="1072"/>
      <c r="AU68" s="1075">
        <v>7</v>
      </c>
      <c r="AV68" s="1072"/>
      <c r="AW68" s="1072"/>
      <c r="AX68" s="1099">
        <v>7</v>
      </c>
      <c r="AY68" s="1185">
        <f t="shared" si="5"/>
        <v>56</v>
      </c>
      <c r="AZ68" s="1192"/>
      <c r="BA68" s="1192"/>
      <c r="BB68" s="1205">
        <f t="shared" si="6"/>
        <v>14</v>
      </c>
      <c r="BC68" s="1205"/>
      <c r="BD68" s="1202"/>
      <c r="BE68" s="1234"/>
      <c r="BF68" s="1234"/>
      <c r="BG68" s="1234"/>
      <c r="BH68" s="1234"/>
      <c r="BI68" s="1234"/>
      <c r="BJ68" s="1234"/>
      <c r="BK68" s="1281"/>
      <c r="BL68" s="1281"/>
      <c r="BM68" s="1281"/>
      <c r="BN68" s="1312"/>
    </row>
    <row r="69" spans="2:66" ht="21" customHeight="1">
      <c r="B69" s="900"/>
      <c r="C69" s="900"/>
      <c r="D69" s="944" t="s">
        <v>1438</v>
      </c>
      <c r="E69" s="960"/>
      <c r="F69" s="960"/>
      <c r="G69" s="960"/>
      <c r="H69" s="960"/>
      <c r="I69" s="960"/>
      <c r="J69" s="960"/>
      <c r="K69" s="960"/>
      <c r="L69" s="960"/>
      <c r="M69" s="960"/>
      <c r="N69" s="960"/>
      <c r="O69" s="960"/>
      <c r="P69" s="1015"/>
      <c r="Q69" s="1015"/>
      <c r="R69" s="1015"/>
      <c r="S69" s="1015"/>
      <c r="T69" s="1015"/>
      <c r="U69" s="1015"/>
      <c r="V69" s="1039"/>
      <c r="W69" s="1062">
        <v>4</v>
      </c>
      <c r="X69" s="1075">
        <v>7</v>
      </c>
      <c r="Y69" s="1075">
        <v>7</v>
      </c>
      <c r="Z69" s="1075"/>
      <c r="AA69" s="1075">
        <v>7</v>
      </c>
      <c r="AB69" s="1075">
        <v>7</v>
      </c>
      <c r="AC69" s="1102"/>
      <c r="AD69" s="1057"/>
      <c r="AE69" s="1075">
        <v>7</v>
      </c>
      <c r="AF69" s="1075"/>
      <c r="AG69" s="1075"/>
      <c r="AH69" s="1075">
        <v>7</v>
      </c>
      <c r="AI69" s="1075">
        <v>7</v>
      </c>
      <c r="AJ69" s="1102"/>
      <c r="AK69" s="1057"/>
      <c r="AL69" s="1075"/>
      <c r="AM69" s="1075"/>
      <c r="AN69" s="1075"/>
      <c r="AO69" s="1075"/>
      <c r="AP69" s="1075"/>
      <c r="AQ69" s="1102"/>
      <c r="AR69" s="1057"/>
      <c r="AS69" s="1075">
        <v>7</v>
      </c>
      <c r="AT69" s="1075"/>
      <c r="AU69" s="1075"/>
      <c r="AV69" s="1075">
        <v>7</v>
      </c>
      <c r="AW69" s="1075"/>
      <c r="AX69" s="1102">
        <v>7</v>
      </c>
      <c r="AY69" s="1185">
        <f t="shared" si="5"/>
        <v>74</v>
      </c>
      <c r="AZ69" s="1192"/>
      <c r="BA69" s="1192"/>
      <c r="BB69" s="1205">
        <f t="shared" si="6"/>
        <v>18.5</v>
      </c>
      <c r="BC69" s="1205"/>
      <c r="BD69" s="1202"/>
      <c r="BE69" s="1234"/>
      <c r="BF69" s="1234"/>
      <c r="BG69" s="1234"/>
      <c r="BH69" s="1234"/>
      <c r="BI69" s="1234"/>
      <c r="BJ69" s="1234"/>
      <c r="BK69" s="1281"/>
      <c r="BL69" s="1281"/>
      <c r="BM69" s="1281"/>
      <c r="BN69" s="1312"/>
    </row>
    <row r="70" spans="2:66" ht="21" customHeight="1">
      <c r="B70" s="900"/>
      <c r="C70" s="900"/>
      <c r="D70" s="944"/>
      <c r="E70" s="960"/>
      <c r="F70" s="960"/>
      <c r="G70" s="960"/>
      <c r="H70" s="960"/>
      <c r="I70" s="960"/>
      <c r="J70" s="960"/>
      <c r="K70" s="960"/>
      <c r="L70" s="960"/>
      <c r="M70" s="960"/>
      <c r="N70" s="960"/>
      <c r="O70" s="960"/>
      <c r="P70" s="1011"/>
      <c r="Q70" s="1021"/>
      <c r="R70" s="1021"/>
      <c r="S70" s="1021"/>
      <c r="T70" s="1021"/>
      <c r="U70" s="1021"/>
      <c r="V70" s="1033"/>
      <c r="W70" s="1061"/>
      <c r="X70" s="1072"/>
      <c r="Y70" s="1072"/>
      <c r="Z70" s="1072"/>
      <c r="AA70" s="1072"/>
      <c r="AB70" s="1072"/>
      <c r="AC70" s="1105"/>
      <c r="AD70" s="1054"/>
      <c r="AE70" s="1072"/>
      <c r="AF70" s="1072"/>
      <c r="AG70" s="1072"/>
      <c r="AH70" s="1072"/>
      <c r="AI70" s="1072"/>
      <c r="AJ70" s="1105"/>
      <c r="AK70" s="1054"/>
      <c r="AL70" s="1072"/>
      <c r="AM70" s="1072"/>
      <c r="AN70" s="1072"/>
      <c r="AO70" s="1072"/>
      <c r="AP70" s="1072"/>
      <c r="AQ70" s="1105"/>
      <c r="AR70" s="1054"/>
      <c r="AS70" s="1072"/>
      <c r="AT70" s="1072"/>
      <c r="AU70" s="1072"/>
      <c r="AV70" s="1072"/>
      <c r="AW70" s="1072"/>
      <c r="AX70" s="1105"/>
      <c r="AY70" s="1185">
        <f t="shared" si="5"/>
        <v>0</v>
      </c>
      <c r="AZ70" s="1192"/>
      <c r="BA70" s="1192"/>
      <c r="BB70" s="1205">
        <f t="shared" si="6"/>
        <v>0</v>
      </c>
      <c r="BC70" s="1205"/>
      <c r="BD70" s="1202"/>
      <c r="BE70" s="1234"/>
      <c r="BF70" s="1234"/>
      <c r="BG70" s="1234"/>
      <c r="BH70" s="1234"/>
      <c r="BI70" s="1234"/>
      <c r="BJ70" s="1234"/>
      <c r="BK70" s="1281"/>
      <c r="BL70" s="1281"/>
      <c r="BM70" s="1281"/>
      <c r="BN70" s="1312"/>
    </row>
    <row r="71" spans="2:66" ht="21" customHeight="1">
      <c r="B71" s="900"/>
      <c r="C71" s="900"/>
      <c r="D71" s="944"/>
      <c r="E71" s="960"/>
      <c r="F71" s="960"/>
      <c r="G71" s="960"/>
      <c r="H71" s="960"/>
      <c r="I71" s="960"/>
      <c r="J71" s="960"/>
      <c r="K71" s="960"/>
      <c r="L71" s="960"/>
      <c r="M71" s="960"/>
      <c r="N71" s="960"/>
      <c r="O71" s="960"/>
      <c r="P71" s="1011"/>
      <c r="Q71" s="1021"/>
      <c r="R71" s="1021"/>
      <c r="S71" s="1021"/>
      <c r="T71" s="1021"/>
      <c r="U71" s="1021"/>
      <c r="V71" s="1033"/>
      <c r="W71" s="1061"/>
      <c r="X71" s="1072"/>
      <c r="Y71" s="1072"/>
      <c r="Z71" s="1072"/>
      <c r="AA71" s="1072"/>
      <c r="AB71" s="1072"/>
      <c r="AC71" s="1099"/>
      <c r="AD71" s="1054"/>
      <c r="AE71" s="1072"/>
      <c r="AF71" s="1072"/>
      <c r="AG71" s="1072"/>
      <c r="AH71" s="1072"/>
      <c r="AI71" s="1072"/>
      <c r="AJ71" s="1099"/>
      <c r="AK71" s="1054"/>
      <c r="AL71" s="1072"/>
      <c r="AM71" s="1072"/>
      <c r="AN71" s="1072"/>
      <c r="AO71" s="1072"/>
      <c r="AP71" s="1072"/>
      <c r="AQ71" s="1099"/>
      <c r="AR71" s="1061"/>
      <c r="AS71" s="1072"/>
      <c r="AT71" s="1072"/>
      <c r="AU71" s="1072"/>
      <c r="AV71" s="1072"/>
      <c r="AW71" s="1072"/>
      <c r="AX71" s="1099"/>
      <c r="AY71" s="1185">
        <f t="shared" si="5"/>
        <v>0</v>
      </c>
      <c r="AZ71" s="1192"/>
      <c r="BA71" s="1192"/>
      <c r="BB71" s="1205">
        <f t="shared" si="6"/>
        <v>0</v>
      </c>
      <c r="BC71" s="1205"/>
      <c r="BD71" s="1202"/>
      <c r="BE71" s="1234"/>
      <c r="BF71" s="1234"/>
      <c r="BG71" s="1234"/>
      <c r="BH71" s="1234"/>
      <c r="BI71" s="1234"/>
      <c r="BJ71" s="1234"/>
      <c r="BK71" s="1281"/>
      <c r="BL71" s="1281"/>
      <c r="BM71" s="1281"/>
      <c r="BN71" s="1312"/>
    </row>
    <row r="72" spans="2:66" ht="21" customHeight="1">
      <c r="B72" s="900"/>
      <c r="C72" s="900"/>
      <c r="D72" s="951"/>
      <c r="E72" s="963"/>
      <c r="F72" s="963"/>
      <c r="G72" s="963"/>
      <c r="H72" s="963"/>
      <c r="I72" s="963"/>
      <c r="J72" s="963"/>
      <c r="K72" s="963"/>
      <c r="L72" s="963"/>
      <c r="M72" s="963"/>
      <c r="N72" s="963"/>
      <c r="O72" s="963"/>
      <c r="P72" s="1013"/>
      <c r="Q72" s="1023"/>
      <c r="R72" s="1023"/>
      <c r="S72" s="1023"/>
      <c r="T72" s="1023"/>
      <c r="U72" s="1023"/>
      <c r="V72" s="1035"/>
      <c r="W72" s="1063"/>
      <c r="X72" s="1074"/>
      <c r="Y72" s="1074"/>
      <c r="Z72" s="1074"/>
      <c r="AA72" s="1074"/>
      <c r="AB72" s="1074"/>
      <c r="AC72" s="1101"/>
      <c r="AD72" s="1056"/>
      <c r="AE72" s="1074"/>
      <c r="AF72" s="1074"/>
      <c r="AG72" s="1074"/>
      <c r="AH72" s="1074"/>
      <c r="AI72" s="1074"/>
      <c r="AJ72" s="1101"/>
      <c r="AK72" s="1056"/>
      <c r="AL72" s="1074"/>
      <c r="AM72" s="1074"/>
      <c r="AN72" s="1074"/>
      <c r="AO72" s="1074"/>
      <c r="AP72" s="1074"/>
      <c r="AQ72" s="1101"/>
      <c r="AR72" s="1063"/>
      <c r="AS72" s="1074"/>
      <c r="AT72" s="1074"/>
      <c r="AU72" s="1074"/>
      <c r="AV72" s="1074"/>
      <c r="AW72" s="1074"/>
      <c r="AX72" s="1101"/>
      <c r="AY72" s="1186">
        <f t="shared" si="5"/>
        <v>0</v>
      </c>
      <c r="AZ72" s="1195"/>
      <c r="BA72" s="1195"/>
      <c r="BB72" s="1208">
        <f t="shared" si="6"/>
        <v>0</v>
      </c>
      <c r="BC72" s="1208"/>
      <c r="BD72" s="1203"/>
      <c r="BE72" s="1235"/>
      <c r="BF72" s="1235"/>
      <c r="BG72" s="1235"/>
      <c r="BH72" s="1235"/>
      <c r="BI72" s="1235"/>
      <c r="BJ72" s="1235"/>
      <c r="BK72" s="1282"/>
      <c r="BL72" s="1282"/>
      <c r="BM72" s="1282"/>
      <c r="BN72" s="1313"/>
    </row>
    <row r="73" spans="2:66" ht="21" customHeight="1">
      <c r="B73" s="900"/>
      <c r="C73" s="920" t="s">
        <v>1642</v>
      </c>
      <c r="D73" s="949"/>
      <c r="E73" s="949"/>
      <c r="F73" s="949"/>
      <c r="G73" s="949"/>
      <c r="H73" s="949"/>
      <c r="I73" s="949"/>
      <c r="J73" s="949"/>
      <c r="K73" s="949"/>
      <c r="L73" s="949"/>
      <c r="M73" s="949"/>
      <c r="N73" s="949"/>
      <c r="O73" s="949"/>
      <c r="P73" s="949"/>
      <c r="Q73" s="949"/>
      <c r="R73" s="949"/>
      <c r="S73" s="949"/>
      <c r="T73" s="949"/>
      <c r="U73" s="949"/>
      <c r="V73" s="1036"/>
      <c r="W73" s="1058">
        <f t="shared" ref="W73:AX73" si="7">SUM(W65:W72)</f>
        <v>8</v>
      </c>
      <c r="X73" s="1076">
        <f t="shared" si="7"/>
        <v>21</v>
      </c>
      <c r="Y73" s="1076">
        <f t="shared" si="7"/>
        <v>28</v>
      </c>
      <c r="Z73" s="1076">
        <f t="shared" si="7"/>
        <v>7</v>
      </c>
      <c r="AA73" s="1076">
        <f t="shared" si="7"/>
        <v>28</v>
      </c>
      <c r="AB73" s="1076">
        <f t="shared" si="7"/>
        <v>22</v>
      </c>
      <c r="AC73" s="1103">
        <f t="shared" si="7"/>
        <v>4</v>
      </c>
      <c r="AD73" s="1058">
        <f t="shared" si="7"/>
        <v>4</v>
      </c>
      <c r="AE73" s="1076">
        <f t="shared" si="7"/>
        <v>21</v>
      </c>
      <c r="AF73" s="1076">
        <f t="shared" si="7"/>
        <v>21</v>
      </c>
      <c r="AG73" s="1076">
        <f t="shared" si="7"/>
        <v>7</v>
      </c>
      <c r="AH73" s="1076">
        <f t="shared" si="7"/>
        <v>28</v>
      </c>
      <c r="AI73" s="1076">
        <f t="shared" si="7"/>
        <v>22</v>
      </c>
      <c r="AJ73" s="1103">
        <f t="shared" si="7"/>
        <v>4</v>
      </c>
      <c r="AK73" s="1058">
        <f t="shared" si="7"/>
        <v>4</v>
      </c>
      <c r="AL73" s="1076">
        <f t="shared" si="7"/>
        <v>14</v>
      </c>
      <c r="AM73" s="1076">
        <f t="shared" si="7"/>
        <v>21</v>
      </c>
      <c r="AN73" s="1076">
        <f t="shared" si="7"/>
        <v>9</v>
      </c>
      <c r="AO73" s="1076">
        <f t="shared" si="7"/>
        <v>21</v>
      </c>
      <c r="AP73" s="1076">
        <f t="shared" si="7"/>
        <v>15</v>
      </c>
      <c r="AQ73" s="1103">
        <f t="shared" si="7"/>
        <v>4</v>
      </c>
      <c r="AR73" s="1058">
        <f t="shared" si="7"/>
        <v>4</v>
      </c>
      <c r="AS73" s="1076">
        <f t="shared" si="7"/>
        <v>21</v>
      </c>
      <c r="AT73" s="1076">
        <f t="shared" si="7"/>
        <v>14</v>
      </c>
      <c r="AU73" s="1076">
        <f t="shared" si="7"/>
        <v>7</v>
      </c>
      <c r="AV73" s="1076">
        <f t="shared" si="7"/>
        <v>21</v>
      </c>
      <c r="AW73" s="1076">
        <f t="shared" si="7"/>
        <v>0</v>
      </c>
      <c r="AX73" s="1103">
        <f t="shared" si="7"/>
        <v>21</v>
      </c>
      <c r="AY73" s="1187">
        <f>SUM(AY65:BA72)</f>
        <v>401</v>
      </c>
      <c r="AZ73" s="1199"/>
      <c r="BA73" s="1199"/>
      <c r="BB73" s="1210">
        <f>SUM($BB$65:$BD$72)</f>
        <v>100.25</v>
      </c>
      <c r="BC73" s="1210"/>
      <c r="BD73" s="1222"/>
      <c r="BE73" s="1236">
        <f>SUM(BE65)</f>
        <v>2.5</v>
      </c>
      <c r="BF73" s="1247"/>
      <c r="BG73" s="1247"/>
      <c r="BH73" s="1247"/>
      <c r="BI73" s="1247"/>
      <c r="BJ73" s="1275"/>
      <c r="BK73" s="1286"/>
      <c r="BL73" s="1286"/>
      <c r="BM73" s="1286"/>
      <c r="BN73" s="1317"/>
    </row>
    <row r="74" spans="2:66" ht="21" customHeight="1">
      <c r="B74" s="902" t="s">
        <v>335</v>
      </c>
      <c r="C74" s="921"/>
      <c r="D74" s="950"/>
      <c r="E74" s="949"/>
      <c r="F74" s="949"/>
      <c r="G74" s="949"/>
      <c r="H74" s="949"/>
      <c r="I74" s="949"/>
      <c r="J74" s="949"/>
      <c r="K74" s="949"/>
      <c r="L74" s="949"/>
      <c r="M74" s="949"/>
      <c r="N74" s="949"/>
      <c r="O74" s="949"/>
      <c r="P74" s="949"/>
      <c r="Q74" s="949"/>
      <c r="R74" s="949"/>
      <c r="S74" s="949"/>
      <c r="T74" s="949"/>
      <c r="U74" s="949"/>
      <c r="V74" s="949"/>
      <c r="W74" s="1018"/>
      <c r="X74" s="1018"/>
      <c r="Y74" s="1018"/>
      <c r="Z74" s="1018"/>
      <c r="AA74" s="1018"/>
      <c r="AB74" s="1018"/>
      <c r="AC74" s="1018"/>
      <c r="AD74" s="1018"/>
      <c r="AE74" s="1018"/>
      <c r="AF74" s="1018"/>
      <c r="AG74" s="1018"/>
      <c r="AH74" s="1018"/>
      <c r="AI74" s="1018"/>
      <c r="AJ74" s="1018"/>
      <c r="AK74" s="1018"/>
      <c r="AL74" s="1018"/>
      <c r="AM74" s="1018"/>
      <c r="AN74" s="1018"/>
      <c r="AO74" s="1018"/>
      <c r="AP74" s="1018"/>
      <c r="AQ74" s="1018"/>
      <c r="AR74" s="1018"/>
      <c r="AS74" s="1018"/>
      <c r="AT74" s="1018"/>
      <c r="AU74" s="1018"/>
      <c r="AV74" s="1018"/>
      <c r="AW74" s="1018"/>
      <c r="AX74" s="1030"/>
      <c r="AY74" s="1188">
        <v>40</v>
      </c>
      <c r="AZ74" s="1171"/>
      <c r="BA74" s="1171"/>
      <c r="BB74" s="1171"/>
      <c r="BC74" s="1171"/>
      <c r="BD74" s="1171"/>
      <c r="BE74" s="1171"/>
      <c r="BF74" s="1171"/>
      <c r="BG74" s="1171"/>
      <c r="BH74" s="1171"/>
      <c r="BI74" s="1171"/>
      <c r="BJ74" s="1171"/>
      <c r="BK74" s="1171"/>
      <c r="BL74" s="1171"/>
      <c r="BM74" s="1171"/>
      <c r="BN74" s="1318"/>
    </row>
    <row r="75" spans="2:66" ht="21" customHeight="1">
      <c r="B75" s="32" t="s">
        <v>1644</v>
      </c>
    </row>
    <row r="76" spans="2:66" ht="21" customHeight="1">
      <c r="B76" s="32" t="s">
        <v>1647</v>
      </c>
      <c r="G76" s="32"/>
    </row>
    <row r="77" spans="2:66" ht="21" customHeight="1">
      <c r="G77" s="32"/>
    </row>
  </sheetData>
  <customSheetViews>
    <customSheetView guid="{76D48460-2D9B-487A-92BD-89A50EB1783E}" scale="60" showPageBreaks="1" fitToPage="1" printArea="1" view="pageBreakPreview" topLeftCell="A63">
      <selection activeCell="B77" sqref="B77"/>
      <pageMargins left="0.39370078740157483" right="0.19685039370078741" top="0.39370078740157483" bottom="0.39370078740157483" header="0.51181102362204722" footer="0.51181102362204722"/>
      <printOptions verticalCentered="1"/>
      <pageSetup paperSize="9" scale="38" orientation="portrait" r:id="rId1"/>
      <headerFooter alignWithMargins="0"/>
    </customSheetView>
  </customSheetViews>
  <mergeCells count="508">
    <mergeCell ref="AO2:AV2"/>
    <mergeCell ref="AW2:BR2"/>
    <mergeCell ref="AO3:AV3"/>
    <mergeCell ref="AW3:BJ3"/>
    <mergeCell ref="BK3:BN3"/>
    <mergeCell ref="BO3:BR3"/>
    <mergeCell ref="D4:J4"/>
    <mergeCell ref="CA4:CG4"/>
    <mergeCell ref="CH4:CK4"/>
    <mergeCell ref="CL4:CO4"/>
    <mergeCell ref="CP4:CS4"/>
    <mergeCell ref="CT4:CW4"/>
    <mergeCell ref="CX4:DA4"/>
    <mergeCell ref="DB4:DE4"/>
    <mergeCell ref="DF4:DH4"/>
    <mergeCell ref="D5:F5"/>
    <mergeCell ref="G5:T5"/>
    <mergeCell ref="Z5:AF5"/>
    <mergeCell ref="AG5:AJ5"/>
    <mergeCell ref="AK5:AN5"/>
    <mergeCell ref="AO5:AR5"/>
    <mergeCell ref="AS5:AV5"/>
    <mergeCell ref="AW5:AZ5"/>
    <mergeCell ref="BA5:BD5"/>
    <mergeCell ref="BE5:BG5"/>
    <mergeCell ref="CA5:CG5"/>
    <mergeCell ref="CH5:CK5"/>
    <mergeCell ref="CL5:CO5"/>
    <mergeCell ref="CP5:CS5"/>
    <mergeCell ref="CT5:CW5"/>
    <mergeCell ref="CX5:DA5"/>
    <mergeCell ref="DB5:DE5"/>
    <mergeCell ref="DF5:DH5"/>
    <mergeCell ref="D6:F6"/>
    <mergeCell ref="G6:T6"/>
    <mergeCell ref="Z6:AF6"/>
    <mergeCell ref="AG6:AJ6"/>
    <mergeCell ref="AK6:AN6"/>
    <mergeCell ref="AO6:AR6"/>
    <mergeCell ref="AS6:AV6"/>
    <mergeCell ref="AW6:AZ6"/>
    <mergeCell ref="BA6:BD6"/>
    <mergeCell ref="BE6:BG6"/>
    <mergeCell ref="CL6:CO6"/>
    <mergeCell ref="CP6:CS6"/>
    <mergeCell ref="CT6:CW6"/>
    <mergeCell ref="CX6:DA6"/>
    <mergeCell ref="DB6:DE6"/>
    <mergeCell ref="DF6:DH6"/>
    <mergeCell ref="D7:F7"/>
    <mergeCell ref="G7:T7"/>
    <mergeCell ref="AA7:AF7"/>
    <mergeCell ref="AG7:AJ7"/>
    <mergeCell ref="AK7:AN7"/>
    <mergeCell ref="AO7:AR7"/>
    <mergeCell ref="AS7:AV7"/>
    <mergeCell ref="AW7:AZ7"/>
    <mergeCell ref="BA7:BD7"/>
    <mergeCell ref="BE7:BG7"/>
    <mergeCell ref="CB7:CH7"/>
    <mergeCell ref="CL7:CO7"/>
    <mergeCell ref="CP7:CS7"/>
    <mergeCell ref="CT7:CW7"/>
    <mergeCell ref="CX7:DA7"/>
    <mergeCell ref="DB7:DE7"/>
    <mergeCell ref="DF7:DH7"/>
    <mergeCell ref="Z8:AF8"/>
    <mergeCell ref="AG8:AJ8"/>
    <mergeCell ref="AK8:AN8"/>
    <mergeCell ref="AO8:AR8"/>
    <mergeCell ref="AS8:AV8"/>
    <mergeCell ref="AW8:AZ8"/>
    <mergeCell ref="BA8:BD8"/>
    <mergeCell ref="BE8:BG8"/>
    <mergeCell ref="BW8:CA8"/>
    <mergeCell ref="CB8:CE8"/>
    <mergeCell ref="CF8:CH8"/>
    <mergeCell ref="CL8:CO8"/>
    <mergeCell ref="CP8:CS8"/>
    <mergeCell ref="CT8:CW8"/>
    <mergeCell ref="CX8:DA8"/>
    <mergeCell ref="DB8:DE8"/>
    <mergeCell ref="DF8:DH8"/>
    <mergeCell ref="Z9:AF9"/>
    <mergeCell ref="AG9:AJ9"/>
    <mergeCell ref="AK9:AN9"/>
    <mergeCell ref="AO9:AR9"/>
    <mergeCell ref="AS9:AV9"/>
    <mergeCell ref="AW9:AZ9"/>
    <mergeCell ref="BA9:BD9"/>
    <mergeCell ref="BE9:BG9"/>
    <mergeCell ref="BW9:CA9"/>
    <mergeCell ref="CB9:CE9"/>
    <mergeCell ref="CF9:CH9"/>
    <mergeCell ref="CI9:CK9"/>
    <mergeCell ref="BW10:CA10"/>
    <mergeCell ref="CB10:CE10"/>
    <mergeCell ref="CF10:CH10"/>
    <mergeCell ref="CI10:CK10"/>
    <mergeCell ref="CB11:CE11"/>
    <mergeCell ref="CF11:CH11"/>
    <mergeCell ref="CI11:CK11"/>
    <mergeCell ref="D12:E12"/>
    <mergeCell ref="F12:V12"/>
    <mergeCell ref="AE12:AK12"/>
    <mergeCell ref="AV12:BB12"/>
    <mergeCell ref="BM12:BS12"/>
    <mergeCell ref="BW12:CA12"/>
    <mergeCell ref="CB12:CE12"/>
    <mergeCell ref="CF12:CH12"/>
    <mergeCell ref="CI12:CK12"/>
    <mergeCell ref="D13:E13"/>
    <mergeCell ref="F13:V13"/>
    <mergeCell ref="AE13:AH13"/>
    <mergeCell ref="AI13:AK13"/>
    <mergeCell ref="AQ13:AU13"/>
    <mergeCell ref="AV13:AY13"/>
    <mergeCell ref="AZ13:BB13"/>
    <mergeCell ref="BH13:BL13"/>
    <mergeCell ref="BM13:BP13"/>
    <mergeCell ref="BQ13:BS13"/>
    <mergeCell ref="BZ13:CC13"/>
    <mergeCell ref="CD13:CF13"/>
    <mergeCell ref="CG13:CI13"/>
    <mergeCell ref="D14:E14"/>
    <mergeCell ref="F14:V14"/>
    <mergeCell ref="Z14:AD14"/>
    <mergeCell ref="AE14:AH14"/>
    <mergeCell ref="AI14:AK14"/>
    <mergeCell ref="AL14:AN14"/>
    <mergeCell ref="AQ14:AU14"/>
    <mergeCell ref="AV14:AY14"/>
    <mergeCell ref="AZ14:BB14"/>
    <mergeCell ref="BC14:BE14"/>
    <mergeCell ref="BH14:BL14"/>
    <mergeCell ref="BM14:BP14"/>
    <mergeCell ref="BQ14:BS14"/>
    <mergeCell ref="BZ14:CC14"/>
    <mergeCell ref="CD14:CF14"/>
    <mergeCell ref="CG14:CI14"/>
    <mergeCell ref="Z15:AD15"/>
    <mergeCell ref="AE15:AH15"/>
    <mergeCell ref="AI15:AK15"/>
    <mergeCell ref="AL15:AN15"/>
    <mergeCell ref="AQ15:AU15"/>
    <mergeCell ref="AV15:AY15"/>
    <mergeCell ref="AZ15:BB15"/>
    <mergeCell ref="BC15:BE15"/>
    <mergeCell ref="BH15:BL15"/>
    <mergeCell ref="BM15:BP15"/>
    <mergeCell ref="BQ15:BS15"/>
    <mergeCell ref="Z16:AD16"/>
    <mergeCell ref="AE16:AH16"/>
    <mergeCell ref="AI16:AK16"/>
    <mergeCell ref="AL16:AN16"/>
    <mergeCell ref="AQ16:AU16"/>
    <mergeCell ref="AV16:AY16"/>
    <mergeCell ref="AZ16:BB16"/>
    <mergeCell ref="BC16:BE16"/>
    <mergeCell ref="Z17:AD17"/>
    <mergeCell ref="AE17:AH17"/>
    <mergeCell ref="AI17:AK17"/>
    <mergeCell ref="AL17:AN17"/>
    <mergeCell ref="AQ17:AU17"/>
    <mergeCell ref="AV17:AY17"/>
    <mergeCell ref="AZ17:BB17"/>
    <mergeCell ref="BC17:BE17"/>
    <mergeCell ref="D24:AF24"/>
    <mergeCell ref="AJ24:BL24"/>
    <mergeCell ref="D25:H25"/>
    <mergeCell ref="T25:X25"/>
    <mergeCell ref="AJ25:AN25"/>
    <mergeCell ref="AZ25:BD25"/>
    <mergeCell ref="D26:H26"/>
    <mergeCell ref="I26:L26"/>
    <mergeCell ref="M26:P26"/>
    <mergeCell ref="T26:X26"/>
    <mergeCell ref="Y26:AB26"/>
    <mergeCell ref="AC26:AF26"/>
    <mergeCell ref="AJ26:AN26"/>
    <mergeCell ref="AO26:AR26"/>
    <mergeCell ref="AS26:AV26"/>
    <mergeCell ref="AZ26:BD26"/>
    <mergeCell ref="BE26:BH26"/>
    <mergeCell ref="BI26:BL26"/>
    <mergeCell ref="D27:H27"/>
    <mergeCell ref="I27:L27"/>
    <mergeCell ref="M27:P27"/>
    <mergeCell ref="T27:X27"/>
    <mergeCell ref="Y27:AB27"/>
    <mergeCell ref="AC27:AF27"/>
    <mergeCell ref="AJ27:AN27"/>
    <mergeCell ref="AO27:AR27"/>
    <mergeCell ref="AS27:AV27"/>
    <mergeCell ref="AZ27:BD27"/>
    <mergeCell ref="BE27:BH27"/>
    <mergeCell ref="BI27:BL27"/>
    <mergeCell ref="D28:H28"/>
    <mergeCell ref="I28:L28"/>
    <mergeCell ref="M28:P28"/>
    <mergeCell ref="T28:X28"/>
    <mergeCell ref="Y28:AB28"/>
    <mergeCell ref="AC28:AF28"/>
    <mergeCell ref="AJ28:AN28"/>
    <mergeCell ref="AO28:AR28"/>
    <mergeCell ref="AS28:AV28"/>
    <mergeCell ref="AZ28:BD28"/>
    <mergeCell ref="BE28:BH28"/>
    <mergeCell ref="BI28:BL28"/>
    <mergeCell ref="D29:H29"/>
    <mergeCell ref="I29:L29"/>
    <mergeCell ref="M29:P29"/>
    <mergeCell ref="T29:X29"/>
    <mergeCell ref="Y29:AB29"/>
    <mergeCell ref="AC29:AF29"/>
    <mergeCell ref="AJ29:AN29"/>
    <mergeCell ref="AO29:AR29"/>
    <mergeCell ref="AS29:AV29"/>
    <mergeCell ref="AZ29:BD29"/>
    <mergeCell ref="BE29:BH29"/>
    <mergeCell ref="BI29:BL29"/>
    <mergeCell ref="K31:M31"/>
    <mergeCell ref="N31:P31"/>
    <mergeCell ref="AA31:AC31"/>
    <mergeCell ref="AD31:AF31"/>
    <mergeCell ref="AQ31:AS31"/>
    <mergeCell ref="AT31:AV31"/>
    <mergeCell ref="BG31:BI31"/>
    <mergeCell ref="BJ31:BL31"/>
    <mergeCell ref="W35:AC35"/>
    <mergeCell ref="AD35:AJ35"/>
    <mergeCell ref="AK35:AQ35"/>
    <mergeCell ref="AR35:AX35"/>
    <mergeCell ref="D37:I37"/>
    <mergeCell ref="J37:L37"/>
    <mergeCell ref="M37:O37"/>
    <mergeCell ref="P37:V37"/>
    <mergeCell ref="AY37:BA37"/>
    <mergeCell ref="BB37:BD37"/>
    <mergeCell ref="BE37:BG37"/>
    <mergeCell ref="BH37:BJ37"/>
    <mergeCell ref="BK37:BN37"/>
    <mergeCell ref="D38:I38"/>
    <mergeCell ref="J38:L38"/>
    <mergeCell ref="M38:O38"/>
    <mergeCell ref="P38:V38"/>
    <mergeCell ref="AY38:BA38"/>
    <mergeCell ref="BB38:BD38"/>
    <mergeCell ref="BE38:BG38"/>
    <mergeCell ref="BH38:BJ38"/>
    <mergeCell ref="BK38:BN38"/>
    <mergeCell ref="D39:I39"/>
    <mergeCell ref="J39:L39"/>
    <mergeCell ref="M39:O39"/>
    <mergeCell ref="P39:V39"/>
    <mergeCell ref="AY39:BA39"/>
    <mergeCell ref="BB39:BD39"/>
    <mergeCell ref="BE39:BG39"/>
    <mergeCell ref="BH39:BJ39"/>
    <mergeCell ref="BK39:BN39"/>
    <mergeCell ref="D40:I40"/>
    <mergeCell ref="J40:L40"/>
    <mergeCell ref="M40:O40"/>
    <mergeCell ref="P40:V40"/>
    <mergeCell ref="AY40:BA40"/>
    <mergeCell ref="BB40:BD40"/>
    <mergeCell ref="BE40:BG40"/>
    <mergeCell ref="BH40:BJ40"/>
    <mergeCell ref="BK40:BN40"/>
    <mergeCell ref="D41:I41"/>
    <mergeCell ref="J41:L41"/>
    <mergeCell ref="M41:O41"/>
    <mergeCell ref="P41:V41"/>
    <mergeCell ref="AY41:BA41"/>
    <mergeCell ref="BB41:BD41"/>
    <mergeCell ref="BE41:BG41"/>
    <mergeCell ref="BH41:BJ41"/>
    <mergeCell ref="BK41:BN41"/>
    <mergeCell ref="D42:I42"/>
    <mergeCell ref="J42:L42"/>
    <mergeCell ref="M42:O42"/>
    <mergeCell ref="P42:V42"/>
    <mergeCell ref="AY42:BA42"/>
    <mergeCell ref="BB42:BD42"/>
    <mergeCell ref="BE42:BG42"/>
    <mergeCell ref="BH42:BJ42"/>
    <mergeCell ref="BK42:BN42"/>
    <mergeCell ref="CK42:CO42"/>
    <mergeCell ref="D43:I43"/>
    <mergeCell ref="J43:L43"/>
    <mergeCell ref="M43:O43"/>
    <mergeCell ref="P43:V43"/>
    <mergeCell ref="AY43:BA43"/>
    <mergeCell ref="BB43:BD43"/>
    <mergeCell ref="BK43:BN43"/>
    <mergeCell ref="CK43:CO43"/>
    <mergeCell ref="D44:I44"/>
    <mergeCell ref="J44:L44"/>
    <mergeCell ref="M44:O44"/>
    <mergeCell ref="P44:V44"/>
    <mergeCell ref="AY44:BA44"/>
    <mergeCell ref="BB44:BD44"/>
    <mergeCell ref="BK44:BN44"/>
    <mergeCell ref="CK44:CO44"/>
    <mergeCell ref="D45:I45"/>
    <mergeCell ref="J45:L45"/>
    <mergeCell ref="M45:O45"/>
    <mergeCell ref="P45:V45"/>
    <mergeCell ref="AY45:BA45"/>
    <mergeCell ref="BB45:BD45"/>
    <mergeCell ref="BK45:BN45"/>
    <mergeCell ref="CK45:CO45"/>
    <mergeCell ref="D46:I46"/>
    <mergeCell ref="J46:L46"/>
    <mergeCell ref="M46:O46"/>
    <mergeCell ref="P46:V46"/>
    <mergeCell ref="AY46:BA46"/>
    <mergeCell ref="BB46:BD46"/>
    <mergeCell ref="BK46:BN46"/>
    <mergeCell ref="D47:I47"/>
    <mergeCell ref="J47:L47"/>
    <mergeCell ref="M47:O47"/>
    <mergeCell ref="P47:V47"/>
    <mergeCell ref="AY47:BA47"/>
    <mergeCell ref="BB47:BD47"/>
    <mergeCell ref="BK47:BN47"/>
    <mergeCell ref="D48:I48"/>
    <mergeCell ref="J48:L48"/>
    <mergeCell ref="M48:O48"/>
    <mergeCell ref="P48:V48"/>
    <mergeCell ref="AY48:BA48"/>
    <mergeCell ref="BB48:BD48"/>
    <mergeCell ref="BK48:BN48"/>
    <mergeCell ref="D49:I49"/>
    <mergeCell ref="J49:L49"/>
    <mergeCell ref="M49:O49"/>
    <mergeCell ref="P49:V49"/>
    <mergeCell ref="AY49:BA49"/>
    <mergeCell ref="BB49:BD49"/>
    <mergeCell ref="BK49:BN49"/>
    <mergeCell ref="D50:I50"/>
    <mergeCell ref="J50:L50"/>
    <mergeCell ref="M50:O50"/>
    <mergeCell ref="P50:V50"/>
    <mergeCell ref="AY50:BA50"/>
    <mergeCell ref="BB50:BD50"/>
    <mergeCell ref="BK50:BN50"/>
    <mergeCell ref="D51:I51"/>
    <mergeCell ref="J51:L51"/>
    <mergeCell ref="M51:O51"/>
    <mergeCell ref="P51:V51"/>
    <mergeCell ref="AY51:BA51"/>
    <mergeCell ref="BB51:BD51"/>
    <mergeCell ref="BK51:BN51"/>
    <mergeCell ref="D52:I52"/>
    <mergeCell ref="J52:L52"/>
    <mergeCell ref="M52:O52"/>
    <mergeCell ref="P52:V52"/>
    <mergeCell ref="AY52:BA52"/>
    <mergeCell ref="BB52:BD52"/>
    <mergeCell ref="BK52:BN52"/>
    <mergeCell ref="D53:I53"/>
    <mergeCell ref="J53:L53"/>
    <mergeCell ref="M53:O53"/>
    <mergeCell ref="P53:V53"/>
    <mergeCell ref="AY53:BA53"/>
    <mergeCell ref="BB53:BD53"/>
    <mergeCell ref="BK53:BN53"/>
    <mergeCell ref="D54:I54"/>
    <mergeCell ref="J54:L54"/>
    <mergeCell ref="M54:O54"/>
    <mergeCell ref="P54:V54"/>
    <mergeCell ref="AY54:BA54"/>
    <mergeCell ref="BB54:BD54"/>
    <mergeCell ref="BK54:BN54"/>
    <mergeCell ref="D55:I55"/>
    <mergeCell ref="J55:L55"/>
    <mergeCell ref="M55:O55"/>
    <mergeCell ref="P55:V55"/>
    <mergeCell ref="AY55:BA55"/>
    <mergeCell ref="BB55:BD55"/>
    <mergeCell ref="BK55:BN55"/>
    <mergeCell ref="D56:I56"/>
    <mergeCell ref="J56:L56"/>
    <mergeCell ref="M56:O56"/>
    <mergeCell ref="P56:V56"/>
    <mergeCell ref="AY56:BA56"/>
    <mergeCell ref="BB56:BD56"/>
    <mergeCell ref="BK56:BN56"/>
    <mergeCell ref="D57:I57"/>
    <mergeCell ref="J57:L57"/>
    <mergeCell ref="M57:O57"/>
    <mergeCell ref="P57:V57"/>
    <mergeCell ref="AY57:BA57"/>
    <mergeCell ref="BB57:BD57"/>
    <mergeCell ref="BK57:BN57"/>
    <mergeCell ref="C58:V58"/>
    <mergeCell ref="AY58:BA58"/>
    <mergeCell ref="BB58:BD58"/>
    <mergeCell ref="BE58:BG58"/>
    <mergeCell ref="BH58:BJ58"/>
    <mergeCell ref="BK58:BN58"/>
    <mergeCell ref="C59:V59"/>
    <mergeCell ref="AY59:BA59"/>
    <mergeCell ref="BB59:BD59"/>
    <mergeCell ref="BE59:BG59"/>
    <mergeCell ref="BH59:BJ59"/>
    <mergeCell ref="BK59:BN59"/>
    <mergeCell ref="AY60:BN60"/>
    <mergeCell ref="W63:AC63"/>
    <mergeCell ref="AD63:AJ63"/>
    <mergeCell ref="AK63:AQ63"/>
    <mergeCell ref="AR63:AX63"/>
    <mergeCell ref="D65:I65"/>
    <mergeCell ref="J65:L65"/>
    <mergeCell ref="M65:O65"/>
    <mergeCell ref="P65:V65"/>
    <mergeCell ref="AY65:BA65"/>
    <mergeCell ref="BB65:BD65"/>
    <mergeCell ref="BK65:BN65"/>
    <mergeCell ref="D66:I66"/>
    <mergeCell ref="J66:L66"/>
    <mergeCell ref="M66:O66"/>
    <mergeCell ref="P66:V66"/>
    <mergeCell ref="AY66:BA66"/>
    <mergeCell ref="BB66:BD66"/>
    <mergeCell ref="BK66:BN66"/>
    <mergeCell ref="D67:I67"/>
    <mergeCell ref="J67:L67"/>
    <mergeCell ref="M67:O67"/>
    <mergeCell ref="P67:V67"/>
    <mergeCell ref="AY67:BA67"/>
    <mergeCell ref="BB67:BD67"/>
    <mergeCell ref="BK67:BN67"/>
    <mergeCell ref="D68:I68"/>
    <mergeCell ref="J68:L68"/>
    <mergeCell ref="M68:O68"/>
    <mergeCell ref="P68:V68"/>
    <mergeCell ref="AY68:BA68"/>
    <mergeCell ref="BB68:BD68"/>
    <mergeCell ref="BK68:BN68"/>
    <mergeCell ref="D69:I69"/>
    <mergeCell ref="J69:L69"/>
    <mergeCell ref="M69:O69"/>
    <mergeCell ref="P69:V69"/>
    <mergeCell ref="AY69:BA69"/>
    <mergeCell ref="BB69:BD69"/>
    <mergeCell ref="BK69:BN69"/>
    <mergeCell ref="D70:I70"/>
    <mergeCell ref="J70:L70"/>
    <mergeCell ref="M70:O70"/>
    <mergeCell ref="P70:V70"/>
    <mergeCell ref="AY70:BA70"/>
    <mergeCell ref="BB70:BD70"/>
    <mergeCell ref="BK70:BN70"/>
    <mergeCell ref="D71:I71"/>
    <mergeCell ref="J71:L71"/>
    <mergeCell ref="M71:O71"/>
    <mergeCell ref="P71:V71"/>
    <mergeCell ref="AY71:BA71"/>
    <mergeCell ref="BB71:BD71"/>
    <mergeCell ref="BK71:BN71"/>
    <mergeCell ref="D72:I72"/>
    <mergeCell ref="J72:L72"/>
    <mergeCell ref="M72:O72"/>
    <mergeCell ref="P72:V72"/>
    <mergeCell ref="AY72:BA72"/>
    <mergeCell ref="BB72:BD72"/>
    <mergeCell ref="BK72:BN72"/>
    <mergeCell ref="C73:V73"/>
    <mergeCell ref="AY73:BA73"/>
    <mergeCell ref="BB73:BD73"/>
    <mergeCell ref="BE73:BJ73"/>
    <mergeCell ref="BK73:BN73"/>
    <mergeCell ref="AY74:BN74"/>
    <mergeCell ref="CI7:CK8"/>
    <mergeCell ref="AL12:AN13"/>
    <mergeCell ref="BC12:BE13"/>
    <mergeCell ref="Z20:BM22"/>
    <mergeCell ref="B35:B36"/>
    <mergeCell ref="D35:I36"/>
    <mergeCell ref="J35:O36"/>
    <mergeCell ref="P35:V36"/>
    <mergeCell ref="AY35:BA36"/>
    <mergeCell ref="BB35:BD36"/>
    <mergeCell ref="BE35:BG36"/>
    <mergeCell ref="BH35:BJ36"/>
    <mergeCell ref="BK35:BN36"/>
    <mergeCell ref="C38:C42"/>
    <mergeCell ref="CE42:CJ45"/>
    <mergeCell ref="B63:B64"/>
    <mergeCell ref="D63:I64"/>
    <mergeCell ref="J63:O64"/>
    <mergeCell ref="P63:V64"/>
    <mergeCell ref="AY63:BA64"/>
    <mergeCell ref="BB63:BD64"/>
    <mergeCell ref="BE63:BJ64"/>
    <mergeCell ref="BK63:BN64"/>
    <mergeCell ref="B37:B59"/>
    <mergeCell ref="C43:C50"/>
    <mergeCell ref="BE43:BG50"/>
    <mergeCell ref="BH43:BJ50"/>
    <mergeCell ref="C51:C57"/>
    <mergeCell ref="BE51:BG57"/>
    <mergeCell ref="BH51:BJ57"/>
    <mergeCell ref="B65:B73"/>
    <mergeCell ref="C65:C72"/>
    <mergeCell ref="BE65:BJ72"/>
  </mergeCells>
  <phoneticPr fontId="8"/>
  <conditionalFormatting sqref="C31:N31 C27:D27 T27 Q27:S28 T28:X28 C28:H29 C30:AG30 AG31 C25:H26 Q25:X26 I25:L29 Y25:AB29 AG25:AG29 BV27:BV28 BV29:BY29 M27:M28 M29:X29 CA29:CD29 CA25:CD26 AC29:AF29 AC25:AF26">
    <cfRule type="expression" dxfId="164" priority="26">
      <formula>COUNTA($D$7)&gt;=1</formula>
    </cfRule>
  </conditionalFormatting>
  <conditionalFormatting sqref="C24:AG24">
    <cfRule type="expression" dxfId="163" priority="32">
      <formula>COUNTA($D$7)&gt;=1</formula>
    </cfRule>
  </conditionalFormatting>
  <conditionalFormatting sqref="C32:AG33">
    <cfRule type="expression" dxfId="162" priority="28">
      <formula>COUNTA($D$7)&gt;=1</formula>
    </cfRule>
  </conditionalFormatting>
  <conditionalFormatting sqref="D5:D7 E16:E17">
    <cfRule type="expression" dxfId="161" priority="41">
      <formula>IF($E$9:$F$9="〇",TRUE,FALSE)</formula>
    </cfRule>
  </conditionalFormatting>
  <conditionalFormatting sqref="D5:D7">
    <cfRule type="expression" dxfId="160" priority="40">
      <formula>IF($E$10:$F$11="〇",TRUE,FALSE)</formula>
    </cfRule>
  </conditionalFormatting>
  <conditionalFormatting sqref="D10">
    <cfRule type="expression" dxfId="159" priority="39">
      <formula>IF($E$9:$F$9="〇",TRUE,FALSE)</formula>
    </cfRule>
  </conditionalFormatting>
  <conditionalFormatting sqref="D12:E12 D13:D14">
    <cfRule type="expression" dxfId="158" priority="37">
      <formula>IF($E$9:$F$9="〇",TRUE,FALSE)</formula>
    </cfRule>
    <cfRule type="expression" dxfId="157" priority="38">
      <formula>IF($E$10:$F$11="〇",TRUE,FALSE)</formula>
    </cfRule>
  </conditionalFormatting>
  <conditionalFormatting sqref="N31:P31">
    <cfRule type="beginsWith" dxfId="156" priority="15" text="可">
      <formula>LEFT(N31,LEN("可"))="可"</formula>
    </cfRule>
    <cfRule type="containsText" dxfId="155" priority="16" text="不可">
      <formula>NOT(ISERROR(SEARCH("不可",N31)))</formula>
    </cfRule>
  </conditionalFormatting>
  <conditionalFormatting sqref="Q31:AD31">
    <cfRule type="expression" dxfId="154" priority="25">
      <formula>COUNTA($D$7)&gt;=1</formula>
    </cfRule>
  </conditionalFormatting>
  <conditionalFormatting sqref="AD31:AF31">
    <cfRule type="beginsWith" dxfId="153" priority="13" text="可">
      <formula>LEFT(AD31,LEN("可"))="可"</formula>
    </cfRule>
    <cfRule type="containsText" dxfId="152" priority="14" text="不可">
      <formula>NOT(ISERROR(SEARCH("不可",AD31)))</formula>
    </cfRule>
  </conditionalFormatting>
  <conditionalFormatting sqref="AE15">
    <cfRule type="expression" dxfId="151" priority="36">
      <formula>COUNTA($D$5,$D$6)&gt;=1</formula>
    </cfRule>
  </conditionalFormatting>
  <conditionalFormatting sqref="AE14:AN14">
    <cfRule type="expression" dxfId="150" priority="31">
      <formula>COUNTA($D$7)&gt;=1</formula>
    </cfRule>
  </conditionalFormatting>
  <conditionalFormatting sqref="AE16:AN16">
    <cfRule type="expression" dxfId="149" priority="35">
      <formula>COUNTA($D$6)&gt;=1</formula>
    </cfRule>
  </conditionalFormatting>
  <conditionalFormatting sqref="AI15:AN15">
    <cfRule type="expression" dxfId="148" priority="42">
      <formula>COUNTA($D$5,$D$6)&gt;=1</formula>
    </cfRule>
  </conditionalFormatting>
  <conditionalFormatting sqref="AI31:AT31 AI24:BM24 AI30:BM30 AI25:AR29 BM25:BM29 AW25:BH29">
    <cfRule type="expression" dxfId="147" priority="24">
      <formula>COUNTA($D$5:$D$6)&gt;=1</formula>
    </cfRule>
  </conditionalFormatting>
  <conditionalFormatting sqref="BM31">
    <cfRule type="expression" dxfId="146" priority="29">
      <formula>COUNTA($D$5:$D$6)&gt;=1</formula>
    </cfRule>
  </conditionalFormatting>
  <conditionalFormatting sqref="AI32:BM32">
    <cfRule type="expression" dxfId="145" priority="27">
      <formula>COUNTA($D$5:$D$6)&gt;=1</formula>
    </cfRule>
  </conditionalFormatting>
  <conditionalFormatting sqref="AT31:AV31">
    <cfRule type="beginsWith" dxfId="144" priority="10" text="可">
      <formula>LEFT(AT31,LEN("可"))="可"</formula>
    </cfRule>
    <cfRule type="containsText" dxfId="143" priority="12" text="不可">
      <formula>NOT(ISERROR(SEARCH("不可",AT31)))</formula>
    </cfRule>
  </conditionalFormatting>
  <conditionalFormatting sqref="AV14:BE14">
    <cfRule type="expression" dxfId="142" priority="17">
      <formula>COUNTA($D$7)&gt;=1</formula>
    </cfRule>
  </conditionalFormatting>
  <conditionalFormatting sqref="AV15:BE15">
    <cfRule type="expression" dxfId="141" priority="18">
      <formula>COUNTA($D$5,$D$6)&gt;=1</formula>
    </cfRule>
  </conditionalFormatting>
  <conditionalFormatting sqref="AV16:BE16">
    <cfRule type="expression" dxfId="140" priority="19">
      <formula>COUNTA($D$6)&gt;=1</formula>
    </cfRule>
  </conditionalFormatting>
  <conditionalFormatting sqref="AW31:BJ31">
    <cfRule type="expression" dxfId="139" priority="23">
      <formula>COUNTA($D$5:$D$6)&gt;=1</formula>
    </cfRule>
  </conditionalFormatting>
  <conditionalFormatting sqref="BJ31:BL31">
    <cfRule type="beginsWith" dxfId="138" priority="9" text="可">
      <formula>LEFT(BJ31,LEN("可"))="可"</formula>
    </cfRule>
    <cfRule type="containsText" dxfId="137" priority="11" text="不可">
      <formula>NOT(ISERROR(SEARCH("不可",BJ31)))</formula>
    </cfRule>
  </conditionalFormatting>
  <conditionalFormatting sqref="BM14:BS14">
    <cfRule type="expression" dxfId="136" priority="30">
      <formula>COUNTA($D$7)&gt;=1</formula>
    </cfRule>
  </conditionalFormatting>
  <conditionalFormatting sqref="CB9:CK9">
    <cfRule type="expression" dxfId="135" priority="20">
      <formula>COUNTA($D$7)&gt;=1</formula>
    </cfRule>
  </conditionalFormatting>
  <conditionalFormatting sqref="CB10:CK10">
    <cfRule type="expression" dxfId="134" priority="21">
      <formula>COUNTA($D$5,$D$6)&gt;=1</formula>
    </cfRule>
  </conditionalFormatting>
  <conditionalFormatting sqref="CB11:CK11">
    <cfRule type="expression" dxfId="133" priority="22">
      <formula>COUNTA($D$6)&gt;=1</formula>
    </cfRule>
  </conditionalFormatting>
  <conditionalFormatting sqref="CP42:CR43">
    <cfRule type="expression" dxfId="132" priority="34">
      <formula>COUNTA($AN$8)&gt;=1</formula>
    </cfRule>
  </conditionalFormatting>
  <conditionalFormatting sqref="CP44:CR45">
    <cfRule type="expression" dxfId="131" priority="33">
      <formula>COUNTA($AN$6:$AP$7)&gt;=1</formula>
    </cfRule>
  </conditionalFormatting>
  <conditionalFormatting sqref="BV25:BY26">
    <cfRule type="expression" dxfId="130" priority="8">
      <formula>COUNTA($D$7)&gt;=1</formula>
    </cfRule>
  </conditionalFormatting>
  <conditionalFormatting sqref="M25:P26">
    <cfRule type="expression" dxfId="129" priority="7">
      <formula>COUNTA($D$7)&gt;=1</formula>
    </cfRule>
  </conditionalFormatting>
  <conditionalFormatting sqref="CA27:CA28">
    <cfRule type="expression" dxfId="128" priority="6">
      <formula>COUNTA($D$7)&gt;=1</formula>
    </cfRule>
  </conditionalFormatting>
  <conditionalFormatting sqref="AC27:AC28">
    <cfRule type="expression" dxfId="127" priority="5">
      <formula>COUNTA($D$7)&gt;=1</formula>
    </cfRule>
  </conditionalFormatting>
  <conditionalFormatting sqref="CF25:CI29">
    <cfRule type="expression" dxfId="126" priority="4">
      <formula>COUNTA($D$5:$D$6)&gt;=1</formula>
    </cfRule>
  </conditionalFormatting>
  <conditionalFormatting sqref="AS25:AV29">
    <cfRule type="expression" dxfId="125" priority="3">
      <formula>COUNTA($D$5:$D$6)&gt;=1</formula>
    </cfRule>
  </conditionalFormatting>
  <conditionalFormatting sqref="CK25:CN29">
    <cfRule type="expression" dxfId="124" priority="2">
      <formula>COUNTA($D$5:$D$6)&gt;=1</formula>
    </cfRule>
  </conditionalFormatting>
  <conditionalFormatting sqref="BI25:BL29">
    <cfRule type="expression" dxfId="123" priority="1">
      <formula>COUNTA($D$5:$D$6)&gt;=1</formula>
    </cfRule>
  </conditionalFormatting>
  <dataValidations count="2">
    <dataValidation type="list" allowBlank="1" showDropDown="0" showInputMessage="1" showErrorMessage="1" sqref="E16:E17 D10">
      <formula1>$X$1:$X$2</formula1>
    </dataValidation>
    <dataValidation type="list" allowBlank="1" showDropDown="0" showInputMessage="1" showErrorMessage="1" sqref="E12 D5:D7 D12:D14">
      <formula1>$W$1:$W$2</formula1>
    </dataValidation>
  </dataValidations>
  <printOptions verticalCentered="1"/>
  <pageMargins left="0.39370078740157483" right="0.19685039370078741" top="0.39370078740157483" bottom="0.39370078740157483" header="0.51181102362204722" footer="0.51181102362204722"/>
  <pageSetup paperSize="9" scale="39" fitToWidth="1" fitToHeight="1" orientation="portrait" usePrinterDefaults="1" r:id="rId2"/>
  <headerFooter alignWithMargins="0"/>
  <drawing r:id="rId3"/>
  <legacyDrawing r:id="rId4"/>
</worksheet>
</file>

<file path=xl/worksheets/sheet15.xml><?xml version="1.0" encoding="utf-8"?>
<worksheet xmlns="http://schemas.openxmlformats.org/spreadsheetml/2006/main" xmlns:r="http://schemas.openxmlformats.org/officeDocument/2006/relationships" xmlns:mc="http://schemas.openxmlformats.org/markup-compatibility/2006">
  <sheetPr codeName="Sheet13">
    <pageSetUpPr fitToPage="1"/>
  </sheetPr>
  <dimension ref="A1:CY35"/>
  <sheetViews>
    <sheetView view="pageBreakPreview" topLeftCell="C13" zoomScaleNormal="115" zoomScaleSheetLayoutView="100" workbookViewId="0">
      <selection activeCell="S30" sqref="S30:AA30"/>
    </sheetView>
  </sheetViews>
  <sheetFormatPr defaultColWidth="8.875" defaultRowHeight="12"/>
  <cols>
    <col min="1" max="2" width="1.75" style="1139" hidden="1" customWidth="1"/>
    <col min="3" max="18" width="1.75" style="1139" customWidth="1"/>
    <col min="19" max="72" width="2.25" style="1139" customWidth="1"/>
    <col min="73" max="83" width="1.75" style="1139" customWidth="1"/>
    <col min="84" max="107" width="1.875" style="1139" customWidth="1"/>
    <col min="108" max="16384" width="8.875" style="1139"/>
  </cols>
  <sheetData>
    <row r="1" spans="1:103" ht="54" customHeight="1">
      <c r="A1" s="1352"/>
      <c r="C1" s="1352" t="s">
        <v>1657</v>
      </c>
    </row>
    <row r="2" spans="1:103" ht="13.9" customHeight="1">
      <c r="BE2" s="1440"/>
      <c r="BF2" s="1440"/>
      <c r="BG2" s="1440"/>
      <c r="BH2" s="1440"/>
      <c r="BI2" s="1440"/>
      <c r="BJ2" s="1440"/>
      <c r="BK2" s="1440"/>
      <c r="BL2" s="1352"/>
      <c r="BM2" s="1352"/>
      <c r="BN2" s="1352"/>
      <c r="BO2" s="1346" t="s">
        <v>1178</v>
      </c>
      <c r="BP2" s="1346"/>
      <c r="BQ2" s="1346"/>
      <c r="BR2" s="1441"/>
      <c r="BS2" s="1441"/>
      <c r="BT2" s="1346" t="s">
        <v>230</v>
      </c>
      <c r="BU2" s="1346"/>
      <c r="BV2" s="1441"/>
      <c r="BW2" s="1441"/>
      <c r="BX2" s="1346" t="s">
        <v>683</v>
      </c>
      <c r="BY2" s="1346"/>
      <c r="BZ2" s="1441"/>
      <c r="CA2" s="1441"/>
      <c r="CB2" s="1346" t="s">
        <v>1658</v>
      </c>
      <c r="CC2" s="1346"/>
    </row>
    <row r="3" spans="1:103" ht="13.9" customHeight="1">
      <c r="CJ3" s="1331"/>
    </row>
    <row r="4" spans="1:103" ht="13.9" customHeight="1">
      <c r="T4" s="1139" t="s">
        <v>835</v>
      </c>
    </row>
    <row r="5" spans="1:103" ht="13.9" customHeight="1">
      <c r="BY5" s="1355" t="str">
        <f>IF(COUNTIF(BY1:CA3,"○")&gt;1,"いずれか１つを選択してください。","")</f>
        <v/>
      </c>
    </row>
    <row r="6" spans="1:103" ht="13.9" customHeight="1">
      <c r="E6" s="1139" t="s">
        <v>1660</v>
      </c>
      <c r="AX6" s="1139" t="s">
        <v>1661</v>
      </c>
      <c r="CH6" s="1437"/>
      <c r="CJ6" s="1331"/>
    </row>
    <row r="7" spans="1:103" ht="13.9" customHeight="1">
      <c r="G7" s="1354" t="s">
        <v>589</v>
      </c>
      <c r="H7" s="1354"/>
      <c r="I7" s="1354"/>
      <c r="J7" s="1354"/>
      <c r="K7" s="1354"/>
      <c r="L7" s="1354"/>
      <c r="M7" s="1354"/>
      <c r="N7" s="1354"/>
      <c r="O7" s="1373"/>
      <c r="P7" s="1375"/>
      <c r="Q7" s="1375"/>
      <c r="R7" s="1375"/>
      <c r="S7" s="1375"/>
      <c r="T7" s="1375"/>
      <c r="U7" s="1375"/>
      <c r="V7" s="1375"/>
      <c r="W7" s="1375"/>
      <c r="X7" s="1375"/>
      <c r="Y7" s="1375"/>
      <c r="Z7" s="1375"/>
      <c r="AA7" s="1375"/>
      <c r="AB7" s="1375"/>
      <c r="AC7" s="1375"/>
      <c r="AD7" s="1375"/>
      <c r="AE7" s="1375"/>
      <c r="AF7" s="1375"/>
      <c r="AG7" s="1375"/>
      <c r="AH7" s="1375"/>
      <c r="AI7" s="1375"/>
      <c r="AJ7" s="1433"/>
      <c r="AK7" s="1353"/>
      <c r="AL7" s="1353"/>
      <c r="AM7" s="1353"/>
      <c r="AN7" s="1353"/>
      <c r="AO7" s="1353"/>
      <c r="AP7" s="1353"/>
      <c r="AQ7" s="1353"/>
      <c r="AR7" s="1353"/>
      <c r="AS7" s="1353"/>
      <c r="AZ7" s="1438"/>
      <c r="BA7" s="1438"/>
      <c r="BB7" s="1438"/>
      <c r="BC7" s="1354" t="s">
        <v>1662</v>
      </c>
      <c r="BD7" s="1354"/>
      <c r="BE7" s="1354"/>
      <c r="BF7" s="1354"/>
      <c r="BG7" s="1354"/>
      <c r="BH7" s="1354"/>
      <c r="BI7" s="1354"/>
      <c r="BJ7" s="1354"/>
      <c r="BK7" s="1354"/>
      <c r="BL7" s="1354"/>
      <c r="BM7" s="1354"/>
      <c r="BN7" s="1354"/>
      <c r="CH7" s="1437"/>
      <c r="CJ7" s="1352"/>
    </row>
    <row r="8" spans="1:103" ht="13.9" customHeight="1">
      <c r="G8" s="1354" t="s">
        <v>1664</v>
      </c>
      <c r="H8" s="1354"/>
      <c r="I8" s="1354"/>
      <c r="J8" s="1354"/>
      <c r="K8" s="1354"/>
      <c r="L8" s="1354"/>
      <c r="M8" s="1354"/>
      <c r="N8" s="1354"/>
      <c r="O8" s="1373"/>
      <c r="P8" s="1375"/>
      <c r="Q8" s="1375"/>
      <c r="R8" s="1375"/>
      <c r="S8" s="1375"/>
      <c r="T8" s="1375"/>
      <c r="U8" s="1375"/>
      <c r="V8" s="1375"/>
      <c r="W8" s="1375"/>
      <c r="X8" s="1375"/>
      <c r="Y8" s="1375"/>
      <c r="Z8" s="1375"/>
      <c r="AA8" s="1375"/>
      <c r="AB8" s="1375"/>
      <c r="AC8" s="1375"/>
      <c r="AD8" s="1375"/>
      <c r="AE8" s="1375"/>
      <c r="AF8" s="1375"/>
      <c r="AG8" s="1375"/>
      <c r="AH8" s="1375"/>
      <c r="AI8" s="1375"/>
      <c r="AJ8" s="1433"/>
      <c r="AK8" s="1353"/>
      <c r="AL8" s="1353"/>
      <c r="AM8" s="1353"/>
      <c r="AN8" s="1353"/>
      <c r="AO8" s="1353"/>
      <c r="AP8" s="1353"/>
      <c r="AQ8" s="1353"/>
      <c r="AR8" s="1353"/>
      <c r="AS8" s="1353"/>
      <c r="AZ8" s="1438"/>
      <c r="BA8" s="1438"/>
      <c r="BB8" s="1438"/>
      <c r="BC8" s="1354" t="s">
        <v>936</v>
      </c>
      <c r="BD8" s="1354"/>
      <c r="BE8" s="1354"/>
      <c r="BF8" s="1354"/>
      <c r="BG8" s="1354"/>
      <c r="BH8" s="1354"/>
      <c r="BI8" s="1354"/>
      <c r="BJ8" s="1354"/>
      <c r="BK8" s="1354"/>
      <c r="BL8" s="1354"/>
      <c r="BM8" s="1354"/>
      <c r="BN8" s="1354"/>
      <c r="BO8" s="1440"/>
      <c r="BP8" s="1440"/>
      <c r="BQ8" s="1440"/>
      <c r="BR8" s="1352"/>
      <c r="BS8" s="1352"/>
      <c r="BT8" s="1352"/>
      <c r="BU8" s="1352"/>
      <c r="BV8" s="1352"/>
      <c r="BW8" s="1352"/>
      <c r="BX8" s="1352"/>
      <c r="BY8" s="1352"/>
      <c r="BZ8" s="1352"/>
      <c r="CA8" s="1352"/>
      <c r="CB8" s="1352"/>
      <c r="CC8" s="1352"/>
      <c r="CH8" s="1437"/>
      <c r="CJ8" s="1352"/>
    </row>
    <row r="9" spans="1:103" ht="13.9" customHeight="1">
      <c r="G9" s="1354" t="s">
        <v>1569</v>
      </c>
      <c r="H9" s="1354"/>
      <c r="I9" s="1354"/>
      <c r="J9" s="1354"/>
      <c r="K9" s="1354"/>
      <c r="L9" s="1354"/>
      <c r="M9" s="1354"/>
      <c r="N9" s="1354"/>
      <c r="O9" s="1374"/>
      <c r="P9" s="1374"/>
      <c r="Q9" s="1374"/>
      <c r="R9" s="1374"/>
      <c r="S9" s="1374"/>
      <c r="T9" s="1374"/>
      <c r="U9" s="1374"/>
      <c r="V9" s="1374"/>
      <c r="W9" s="1374"/>
      <c r="X9" s="1374"/>
      <c r="Y9" s="1374"/>
      <c r="Z9" s="1374"/>
      <c r="AA9" s="1374"/>
      <c r="AB9" s="1374"/>
      <c r="AC9" s="1426" t="s">
        <v>1473</v>
      </c>
      <c r="AD9" s="1428"/>
      <c r="AE9" s="1428"/>
      <c r="AF9" s="1429"/>
      <c r="AG9" s="1430"/>
      <c r="AH9" s="1431"/>
      <c r="AI9" s="1431"/>
      <c r="AJ9" s="1434"/>
      <c r="AK9" s="1353"/>
      <c r="AL9" s="1353"/>
      <c r="AM9" s="1353"/>
      <c r="AN9" s="1353"/>
      <c r="AO9" s="1353"/>
      <c r="AP9" s="1353"/>
      <c r="AQ9" s="1353"/>
      <c r="AR9" s="1353"/>
      <c r="AS9" s="1353"/>
      <c r="AZ9" s="1438"/>
      <c r="BA9" s="1438"/>
      <c r="BB9" s="1438"/>
      <c r="BC9" s="1354" t="s">
        <v>1156</v>
      </c>
      <c r="BD9" s="1354"/>
      <c r="BE9" s="1354"/>
      <c r="BF9" s="1354"/>
      <c r="BG9" s="1354"/>
      <c r="BH9" s="1354"/>
      <c r="BI9" s="1354"/>
      <c r="BJ9" s="1354"/>
      <c r="BK9" s="1354"/>
      <c r="BL9" s="1354"/>
      <c r="BM9" s="1354"/>
      <c r="BN9" s="1354"/>
      <c r="BO9" s="1440"/>
      <c r="BP9" s="1440"/>
      <c r="BQ9" s="1440"/>
      <c r="BR9" s="1352"/>
      <c r="BS9" s="1352"/>
      <c r="BT9" s="1352"/>
      <c r="BU9" s="1352"/>
      <c r="BV9" s="1352"/>
      <c r="BW9" s="1352"/>
      <c r="BX9" s="1352"/>
      <c r="BY9" s="1352"/>
      <c r="BZ9" s="1352"/>
      <c r="CA9" s="1352"/>
      <c r="CB9" s="1352"/>
      <c r="CC9" s="1352"/>
      <c r="CJ9" s="1352"/>
      <c r="CK9" s="1352"/>
      <c r="CL9" s="1352"/>
      <c r="CM9" s="1352"/>
      <c r="CN9" s="1456"/>
      <c r="CO9" s="1456"/>
      <c r="CP9" s="1456"/>
      <c r="CQ9" s="1352"/>
      <c r="CR9" s="1352"/>
      <c r="CS9" s="1352"/>
      <c r="CT9" s="1352"/>
      <c r="CU9" s="1352"/>
      <c r="CV9" s="1352"/>
      <c r="CW9" s="1457"/>
      <c r="CX9" s="1457"/>
      <c r="CY9" s="1457"/>
    </row>
    <row r="10" spans="1:103" ht="13.9" customHeight="1">
      <c r="E10" s="1353"/>
      <c r="F10" s="1353"/>
      <c r="G10" s="1353"/>
      <c r="H10" s="1353"/>
      <c r="I10" s="1353"/>
      <c r="J10" s="1353"/>
      <c r="K10" s="1353"/>
      <c r="L10" s="1353"/>
      <c r="M10" s="1353"/>
      <c r="N10" s="1353"/>
      <c r="O10" s="1353"/>
      <c r="P10" s="1353"/>
      <c r="Q10" s="1353"/>
      <c r="R10" s="1353"/>
      <c r="S10" s="1353"/>
      <c r="T10" s="1353"/>
      <c r="U10" s="1353"/>
      <c r="V10" s="1353"/>
      <c r="W10" s="1353"/>
      <c r="X10" s="1353"/>
      <c r="Y10" s="1353"/>
      <c r="Z10" s="1353"/>
      <c r="AA10" s="1353"/>
      <c r="AB10" s="1353"/>
      <c r="AC10" s="1353"/>
      <c r="AD10" s="1353"/>
      <c r="AE10" s="1353"/>
      <c r="AF10" s="1353"/>
      <c r="AG10" s="1353"/>
      <c r="AH10" s="1353"/>
      <c r="AI10" s="1353"/>
      <c r="AJ10" s="1353"/>
      <c r="AK10" s="1353"/>
      <c r="AL10" s="1353"/>
      <c r="AM10" s="1353"/>
      <c r="AN10" s="1353"/>
      <c r="AO10" s="1353"/>
      <c r="AP10" s="1353"/>
      <c r="AQ10" s="1353"/>
      <c r="AR10" s="1353"/>
      <c r="AS10" s="1353"/>
      <c r="AY10" s="1353"/>
      <c r="AZ10" s="1439" t="s">
        <v>1270</v>
      </c>
      <c r="BA10" s="1353"/>
      <c r="BB10" s="1353"/>
      <c r="BC10" s="1353"/>
      <c r="BD10" s="1353"/>
      <c r="BE10" s="1353"/>
      <c r="BF10" s="1353"/>
      <c r="BG10" s="1353"/>
      <c r="BH10" s="1353"/>
      <c r="BI10" s="1353"/>
      <c r="BJ10" s="1353"/>
      <c r="BO10" s="1440"/>
      <c r="BP10" s="1440"/>
      <c r="BQ10" s="1440"/>
      <c r="BR10" s="1352"/>
      <c r="BS10" s="1352"/>
      <c r="BT10" s="1352"/>
      <c r="BU10" s="1352"/>
      <c r="BV10" s="1352"/>
      <c r="BW10" s="1352"/>
      <c r="BX10" s="1352"/>
      <c r="BY10" s="1352"/>
      <c r="BZ10" s="1352"/>
      <c r="CA10" s="1352"/>
      <c r="CB10" s="1352"/>
      <c r="CC10" s="1352"/>
      <c r="CG10" s="1353"/>
    </row>
    <row r="11" spans="1:103" ht="13.9" customHeight="1">
      <c r="G11" s="1355"/>
      <c r="AT11" s="1437"/>
      <c r="BU11" s="1353"/>
      <c r="BV11" s="1353"/>
      <c r="BW11" s="1353"/>
      <c r="BX11" s="1353"/>
      <c r="BY11" s="1353"/>
      <c r="BZ11" s="1353"/>
      <c r="CA11" s="1353"/>
    </row>
    <row r="12" spans="1:103" ht="13.9" customHeight="1">
      <c r="E12" s="1139" t="s">
        <v>1247</v>
      </c>
      <c r="S12" s="1382" t="s">
        <v>1665</v>
      </c>
      <c r="T12" s="1390"/>
      <c r="U12" s="1390"/>
      <c r="V12" s="1390"/>
      <c r="W12" s="1390"/>
      <c r="X12" s="1390"/>
      <c r="Y12" s="1390"/>
      <c r="Z12" s="1390"/>
      <c r="AA12" s="1390"/>
      <c r="AB12" s="1390"/>
      <c r="AC12" s="1390"/>
      <c r="AD12" s="1390"/>
      <c r="AE12" s="1390"/>
      <c r="AF12" s="1390"/>
      <c r="AG12" s="1390"/>
      <c r="AH12" s="1390"/>
      <c r="AI12" s="1390"/>
      <c r="AJ12" s="1390"/>
      <c r="AK12" s="1390"/>
      <c r="AL12" s="1390"/>
      <c r="AM12" s="1390"/>
      <c r="AN12" s="1390"/>
      <c r="AO12" s="1390"/>
      <c r="AP12" s="1390"/>
      <c r="AQ12" s="1390"/>
      <c r="AR12" s="1390"/>
      <c r="AS12" s="1390"/>
      <c r="AT12" s="1390"/>
      <c r="AU12" s="1390"/>
      <c r="AV12" s="1390"/>
      <c r="AW12" s="1390"/>
      <c r="AX12" s="1390"/>
      <c r="AY12" s="1390"/>
      <c r="AZ12" s="1390"/>
      <c r="BA12" s="1390"/>
      <c r="BB12" s="1390"/>
      <c r="BC12" s="1390"/>
      <c r="BD12" s="1390"/>
      <c r="BE12" s="1390"/>
      <c r="BF12" s="1390"/>
      <c r="BG12" s="1390"/>
      <c r="BH12" s="1390"/>
      <c r="BI12" s="1390"/>
      <c r="BJ12" s="1390"/>
      <c r="BK12" s="1390"/>
      <c r="BL12" s="1390"/>
      <c r="BM12" s="1390"/>
      <c r="BN12" s="1390"/>
      <c r="BO12" s="1390"/>
      <c r="BP12" s="1390"/>
      <c r="BQ12" s="1390"/>
      <c r="BR12" s="1390"/>
      <c r="BS12" s="1390"/>
      <c r="BT12" s="1390"/>
      <c r="BU12" s="1390"/>
      <c r="BV12" s="1390"/>
      <c r="BW12" s="1390"/>
      <c r="BX12" s="1390"/>
      <c r="BY12" s="1449"/>
    </row>
    <row r="13" spans="1:103" ht="13.9" customHeight="1">
      <c r="S13" s="1383" t="s">
        <v>1574</v>
      </c>
      <c r="T13" s="1391"/>
      <c r="U13" s="1391"/>
      <c r="V13" s="1391"/>
      <c r="W13" s="1391"/>
      <c r="X13" s="1391"/>
      <c r="Y13" s="1391"/>
      <c r="Z13" s="1391"/>
      <c r="AA13" s="1415"/>
      <c r="AB13" s="1383" t="s">
        <v>1575</v>
      </c>
      <c r="AC13" s="1391"/>
      <c r="AD13" s="1391"/>
      <c r="AE13" s="1391"/>
      <c r="AF13" s="1391"/>
      <c r="AG13" s="1391"/>
      <c r="AH13" s="1391"/>
      <c r="AI13" s="1391"/>
      <c r="AJ13" s="1415"/>
      <c r="AK13" s="1383" t="s">
        <v>701</v>
      </c>
      <c r="AL13" s="1391"/>
      <c r="AM13" s="1391"/>
      <c r="AN13" s="1391"/>
      <c r="AO13" s="1391"/>
      <c r="AP13" s="1391"/>
      <c r="AQ13" s="1391"/>
      <c r="AR13" s="1391"/>
      <c r="AS13" s="1415"/>
      <c r="AT13" s="1391" t="s">
        <v>1576</v>
      </c>
      <c r="AU13" s="1391"/>
      <c r="AV13" s="1391"/>
      <c r="AW13" s="1391"/>
      <c r="AX13" s="1391"/>
      <c r="AY13" s="1391"/>
      <c r="AZ13" s="1391"/>
      <c r="BA13" s="1391"/>
      <c r="BB13" s="1391"/>
      <c r="BC13" s="1383" t="s">
        <v>47</v>
      </c>
      <c r="BD13" s="1391"/>
      <c r="BE13" s="1391"/>
      <c r="BF13" s="1391"/>
      <c r="BG13" s="1391"/>
      <c r="BH13" s="1391"/>
      <c r="BI13" s="1391"/>
      <c r="BJ13" s="1391"/>
      <c r="BK13" s="1415"/>
      <c r="BL13" s="1383" t="s">
        <v>1577</v>
      </c>
      <c r="BM13" s="1391"/>
      <c r="BN13" s="1391"/>
      <c r="BO13" s="1391"/>
      <c r="BP13" s="1391"/>
      <c r="BQ13" s="1391"/>
      <c r="BR13" s="1391"/>
      <c r="BS13" s="1391"/>
      <c r="BT13" s="1415"/>
      <c r="BU13" s="1443" t="s">
        <v>722</v>
      </c>
      <c r="BV13" s="1447"/>
      <c r="BW13" s="1447"/>
      <c r="BX13" s="1447"/>
      <c r="BY13" s="1450"/>
    </row>
    <row r="14" spans="1:103" ht="21.75" customHeight="1">
      <c r="G14" s="1356"/>
      <c r="H14" s="1362"/>
      <c r="I14" s="1362"/>
      <c r="J14" s="1362"/>
      <c r="K14" s="1362"/>
      <c r="L14" s="1362"/>
      <c r="M14" s="1362" t="s">
        <v>1497</v>
      </c>
      <c r="N14" s="1362"/>
      <c r="O14" s="1362"/>
      <c r="P14" s="1362"/>
      <c r="Q14" s="1362"/>
      <c r="R14" s="1377"/>
      <c r="S14" s="1385" t="s">
        <v>1666</v>
      </c>
      <c r="T14" s="1385"/>
      <c r="U14" s="1385"/>
      <c r="V14" s="1385"/>
      <c r="W14" s="1385"/>
      <c r="X14" s="1402"/>
      <c r="Y14" s="1407" t="s">
        <v>1545</v>
      </c>
      <c r="Z14" s="1412"/>
      <c r="AA14" s="1416"/>
      <c r="AB14" s="1421" t="s">
        <v>1666</v>
      </c>
      <c r="AC14" s="1385"/>
      <c r="AD14" s="1385"/>
      <c r="AE14" s="1385"/>
      <c r="AF14" s="1385"/>
      <c r="AG14" s="1402"/>
      <c r="AH14" s="1432" t="s">
        <v>1545</v>
      </c>
      <c r="AI14" s="1385"/>
      <c r="AJ14" s="1435"/>
      <c r="AK14" s="1421" t="s">
        <v>1666</v>
      </c>
      <c r="AL14" s="1385"/>
      <c r="AM14" s="1385"/>
      <c r="AN14" s="1385"/>
      <c r="AO14" s="1385"/>
      <c r="AP14" s="1402"/>
      <c r="AQ14" s="1432" t="s">
        <v>1545</v>
      </c>
      <c r="AR14" s="1385"/>
      <c r="AS14" s="1435"/>
      <c r="AT14" s="1421" t="s">
        <v>1666</v>
      </c>
      <c r="AU14" s="1385"/>
      <c r="AV14" s="1385"/>
      <c r="AW14" s="1385"/>
      <c r="AX14" s="1385"/>
      <c r="AY14" s="1402"/>
      <c r="AZ14" s="1432" t="s">
        <v>1545</v>
      </c>
      <c r="BA14" s="1385"/>
      <c r="BB14" s="1385"/>
      <c r="BC14" s="1421" t="s">
        <v>1666</v>
      </c>
      <c r="BD14" s="1385"/>
      <c r="BE14" s="1385"/>
      <c r="BF14" s="1385"/>
      <c r="BG14" s="1385"/>
      <c r="BH14" s="1402"/>
      <c r="BI14" s="1432" t="s">
        <v>1545</v>
      </c>
      <c r="BJ14" s="1385"/>
      <c r="BK14" s="1435"/>
      <c r="BL14" s="1421" t="s">
        <v>1666</v>
      </c>
      <c r="BM14" s="1385"/>
      <c r="BN14" s="1385"/>
      <c r="BO14" s="1385"/>
      <c r="BP14" s="1385"/>
      <c r="BQ14" s="1402"/>
      <c r="BR14" s="1432" t="s">
        <v>1545</v>
      </c>
      <c r="BS14" s="1385"/>
      <c r="BT14" s="1435"/>
      <c r="BU14" s="1444"/>
      <c r="BV14" s="1346"/>
      <c r="BW14" s="1346"/>
      <c r="BX14" s="1346"/>
      <c r="BY14" s="1451"/>
    </row>
    <row r="15" spans="1:103" ht="21.75" customHeight="1">
      <c r="G15" s="1357"/>
      <c r="H15" s="1354"/>
      <c r="I15" s="1354"/>
      <c r="J15" s="1354"/>
      <c r="K15" s="1354"/>
      <c r="L15" s="1354"/>
      <c r="M15" s="1354"/>
      <c r="N15" s="1354"/>
      <c r="O15" s="1354"/>
      <c r="P15" s="1354"/>
      <c r="Q15" s="1354"/>
      <c r="R15" s="1378"/>
      <c r="S15" s="1384"/>
      <c r="T15" s="1384"/>
      <c r="U15" s="1393"/>
      <c r="V15" s="1394" t="s">
        <v>385</v>
      </c>
      <c r="W15" s="1398"/>
      <c r="X15" s="1403"/>
      <c r="Y15" s="1408"/>
      <c r="Z15" s="1413"/>
      <c r="AA15" s="1417"/>
      <c r="AB15" s="1422"/>
      <c r="AC15" s="1384"/>
      <c r="AD15" s="1393"/>
      <c r="AE15" s="1394" t="s">
        <v>385</v>
      </c>
      <c r="AF15" s="1398"/>
      <c r="AG15" s="1403"/>
      <c r="AH15" s="1384"/>
      <c r="AI15" s="1384"/>
      <c r="AJ15" s="1436"/>
      <c r="AK15" s="1422"/>
      <c r="AL15" s="1384"/>
      <c r="AM15" s="1393"/>
      <c r="AN15" s="1394" t="s">
        <v>385</v>
      </c>
      <c r="AO15" s="1398"/>
      <c r="AP15" s="1403"/>
      <c r="AQ15" s="1384"/>
      <c r="AR15" s="1384"/>
      <c r="AS15" s="1436"/>
      <c r="AT15" s="1422"/>
      <c r="AU15" s="1384"/>
      <c r="AV15" s="1393"/>
      <c r="AW15" s="1394" t="s">
        <v>385</v>
      </c>
      <c r="AX15" s="1398"/>
      <c r="AY15" s="1403"/>
      <c r="AZ15" s="1384"/>
      <c r="BA15" s="1384"/>
      <c r="BB15" s="1384"/>
      <c r="BC15" s="1422"/>
      <c r="BD15" s="1384"/>
      <c r="BE15" s="1393"/>
      <c r="BF15" s="1394" t="s">
        <v>385</v>
      </c>
      <c r="BG15" s="1398"/>
      <c r="BH15" s="1403"/>
      <c r="BI15" s="1384"/>
      <c r="BJ15" s="1384"/>
      <c r="BK15" s="1436"/>
      <c r="BL15" s="1422"/>
      <c r="BM15" s="1384"/>
      <c r="BN15" s="1393"/>
      <c r="BO15" s="1394" t="s">
        <v>385</v>
      </c>
      <c r="BP15" s="1398"/>
      <c r="BQ15" s="1403"/>
      <c r="BR15" s="1384"/>
      <c r="BS15" s="1384"/>
      <c r="BT15" s="1436"/>
      <c r="BU15" s="1445"/>
      <c r="BV15" s="1376"/>
      <c r="BW15" s="1376"/>
      <c r="BX15" s="1376"/>
      <c r="BY15" s="1379"/>
    </row>
    <row r="16" spans="1:103" ht="13.9" customHeight="1">
      <c r="G16" s="1357" t="s">
        <v>959</v>
      </c>
      <c r="H16" s="1354"/>
      <c r="I16" s="1354"/>
      <c r="J16" s="1354"/>
      <c r="K16" s="1354"/>
      <c r="L16" s="1354"/>
      <c r="M16" s="1367">
        <v>30</v>
      </c>
      <c r="N16" s="1370"/>
      <c r="O16" s="1370"/>
      <c r="P16" s="1370"/>
      <c r="Q16" s="1376" t="s">
        <v>1658</v>
      </c>
      <c r="R16" s="1379"/>
      <c r="S16" s="1386">
        <v>0</v>
      </c>
      <c r="T16" s="1386"/>
      <c r="U16" s="1386"/>
      <c r="V16" s="1395"/>
      <c r="W16" s="1399"/>
      <c r="X16" s="1404"/>
      <c r="Y16" s="1409">
        <v>0</v>
      </c>
      <c r="Z16" s="1414"/>
      <c r="AA16" s="1418"/>
      <c r="AB16" s="1423">
        <v>0</v>
      </c>
      <c r="AC16" s="1414"/>
      <c r="AD16" s="1414"/>
      <c r="AE16" s="1395"/>
      <c r="AF16" s="1399"/>
      <c r="AG16" s="1404"/>
      <c r="AH16" s="1409">
        <v>0</v>
      </c>
      <c r="AI16" s="1414"/>
      <c r="AJ16" s="1418"/>
      <c r="AK16" s="1423">
        <v>0</v>
      </c>
      <c r="AL16" s="1414"/>
      <c r="AM16" s="1414"/>
      <c r="AN16" s="1395"/>
      <c r="AO16" s="1399"/>
      <c r="AP16" s="1404"/>
      <c r="AQ16" s="1409">
        <v>0</v>
      </c>
      <c r="AR16" s="1414"/>
      <c r="AS16" s="1418"/>
      <c r="AT16" s="1423">
        <v>0</v>
      </c>
      <c r="AU16" s="1414"/>
      <c r="AV16" s="1414"/>
      <c r="AW16" s="1409">
        <v>0</v>
      </c>
      <c r="AX16" s="1414"/>
      <c r="AY16" s="1414"/>
      <c r="AZ16" s="1409">
        <v>0</v>
      </c>
      <c r="BA16" s="1414"/>
      <c r="BB16" s="1418"/>
      <c r="BC16" s="1423">
        <v>0</v>
      </c>
      <c r="BD16" s="1414"/>
      <c r="BE16" s="1414"/>
      <c r="BF16" s="1409">
        <v>0</v>
      </c>
      <c r="BG16" s="1414"/>
      <c r="BH16" s="1414"/>
      <c r="BI16" s="1409">
        <v>0</v>
      </c>
      <c r="BJ16" s="1414"/>
      <c r="BK16" s="1418"/>
      <c r="BL16" s="1423">
        <v>0</v>
      </c>
      <c r="BM16" s="1414"/>
      <c r="BN16" s="1414"/>
      <c r="BO16" s="1409">
        <v>0</v>
      </c>
      <c r="BP16" s="1414"/>
      <c r="BQ16" s="1414"/>
      <c r="BR16" s="1409">
        <v>0</v>
      </c>
      <c r="BS16" s="1414"/>
      <c r="BT16" s="1418"/>
      <c r="BU16" s="1427">
        <f t="shared" ref="BU16:BU27" si="0">S16+Y16+AH16+AB16+AK16+AQ16+AT16+AZ16+BC16+BI16+BL16+BR16</f>
        <v>0</v>
      </c>
      <c r="BV16" s="1427"/>
      <c r="BW16" s="1427"/>
      <c r="BX16" s="1428" t="s">
        <v>810</v>
      </c>
      <c r="BY16" s="1452"/>
    </row>
    <row r="17" spans="7:80" ht="13.9" customHeight="1">
      <c r="G17" s="1357" t="s">
        <v>1467</v>
      </c>
      <c r="H17" s="1354"/>
      <c r="I17" s="1354"/>
      <c r="J17" s="1354"/>
      <c r="K17" s="1354"/>
      <c r="L17" s="1354"/>
      <c r="M17" s="1367">
        <v>31</v>
      </c>
      <c r="N17" s="1370"/>
      <c r="O17" s="1370"/>
      <c r="P17" s="1370"/>
      <c r="Q17" s="1376" t="s">
        <v>1658</v>
      </c>
      <c r="R17" s="1379"/>
      <c r="S17" s="1386">
        <v>0</v>
      </c>
      <c r="T17" s="1386"/>
      <c r="U17" s="1386"/>
      <c r="V17" s="1395"/>
      <c r="W17" s="1399"/>
      <c r="X17" s="1404"/>
      <c r="Y17" s="1409">
        <v>0</v>
      </c>
      <c r="Z17" s="1414"/>
      <c r="AA17" s="1418"/>
      <c r="AB17" s="1423">
        <v>0</v>
      </c>
      <c r="AC17" s="1414"/>
      <c r="AD17" s="1414"/>
      <c r="AE17" s="1395"/>
      <c r="AF17" s="1399"/>
      <c r="AG17" s="1404"/>
      <c r="AH17" s="1409">
        <v>0</v>
      </c>
      <c r="AI17" s="1414"/>
      <c r="AJ17" s="1418"/>
      <c r="AK17" s="1423">
        <v>0</v>
      </c>
      <c r="AL17" s="1414"/>
      <c r="AM17" s="1414"/>
      <c r="AN17" s="1395"/>
      <c r="AO17" s="1399"/>
      <c r="AP17" s="1404"/>
      <c r="AQ17" s="1409">
        <v>0</v>
      </c>
      <c r="AR17" s="1414"/>
      <c r="AS17" s="1418"/>
      <c r="AT17" s="1423">
        <v>0</v>
      </c>
      <c r="AU17" s="1414"/>
      <c r="AV17" s="1414"/>
      <c r="AW17" s="1409">
        <v>0</v>
      </c>
      <c r="AX17" s="1414"/>
      <c r="AY17" s="1414"/>
      <c r="AZ17" s="1409">
        <v>0</v>
      </c>
      <c r="BA17" s="1414"/>
      <c r="BB17" s="1418"/>
      <c r="BC17" s="1423">
        <v>0</v>
      </c>
      <c r="BD17" s="1414"/>
      <c r="BE17" s="1414"/>
      <c r="BF17" s="1409">
        <v>0</v>
      </c>
      <c r="BG17" s="1414"/>
      <c r="BH17" s="1414"/>
      <c r="BI17" s="1409">
        <v>0</v>
      </c>
      <c r="BJ17" s="1414"/>
      <c r="BK17" s="1418"/>
      <c r="BL17" s="1423">
        <v>0</v>
      </c>
      <c r="BM17" s="1414"/>
      <c r="BN17" s="1414"/>
      <c r="BO17" s="1409">
        <v>0</v>
      </c>
      <c r="BP17" s="1414"/>
      <c r="BQ17" s="1414"/>
      <c r="BR17" s="1409">
        <v>0</v>
      </c>
      <c r="BS17" s="1414"/>
      <c r="BT17" s="1418"/>
      <c r="BU17" s="1427">
        <f t="shared" si="0"/>
        <v>0</v>
      </c>
      <c r="BV17" s="1427"/>
      <c r="BW17" s="1427"/>
      <c r="BX17" s="1428" t="s">
        <v>810</v>
      </c>
      <c r="BY17" s="1452"/>
    </row>
    <row r="18" spans="7:80" ht="13.9" customHeight="1">
      <c r="G18" s="1357" t="s">
        <v>1667</v>
      </c>
      <c r="H18" s="1354"/>
      <c r="I18" s="1354"/>
      <c r="J18" s="1354"/>
      <c r="K18" s="1354"/>
      <c r="L18" s="1354"/>
      <c r="M18" s="1367">
        <v>30</v>
      </c>
      <c r="N18" s="1370"/>
      <c r="O18" s="1370"/>
      <c r="P18" s="1370"/>
      <c r="Q18" s="1376" t="s">
        <v>1658</v>
      </c>
      <c r="R18" s="1379"/>
      <c r="S18" s="1386">
        <v>0</v>
      </c>
      <c r="T18" s="1386"/>
      <c r="U18" s="1386"/>
      <c r="V18" s="1395"/>
      <c r="W18" s="1399"/>
      <c r="X18" s="1404"/>
      <c r="Y18" s="1409">
        <v>0</v>
      </c>
      <c r="Z18" s="1414"/>
      <c r="AA18" s="1418"/>
      <c r="AB18" s="1423">
        <v>0</v>
      </c>
      <c r="AC18" s="1414"/>
      <c r="AD18" s="1414"/>
      <c r="AE18" s="1395"/>
      <c r="AF18" s="1399"/>
      <c r="AG18" s="1404"/>
      <c r="AH18" s="1409">
        <v>0</v>
      </c>
      <c r="AI18" s="1414"/>
      <c r="AJ18" s="1418"/>
      <c r="AK18" s="1423">
        <v>0</v>
      </c>
      <c r="AL18" s="1414"/>
      <c r="AM18" s="1414"/>
      <c r="AN18" s="1395"/>
      <c r="AO18" s="1399"/>
      <c r="AP18" s="1404"/>
      <c r="AQ18" s="1409">
        <v>0</v>
      </c>
      <c r="AR18" s="1414"/>
      <c r="AS18" s="1418"/>
      <c r="AT18" s="1423">
        <v>0</v>
      </c>
      <c r="AU18" s="1414"/>
      <c r="AV18" s="1414"/>
      <c r="AW18" s="1409">
        <v>0</v>
      </c>
      <c r="AX18" s="1414"/>
      <c r="AY18" s="1414"/>
      <c r="AZ18" s="1409">
        <v>0</v>
      </c>
      <c r="BA18" s="1414"/>
      <c r="BB18" s="1418"/>
      <c r="BC18" s="1423">
        <v>0</v>
      </c>
      <c r="BD18" s="1414"/>
      <c r="BE18" s="1414"/>
      <c r="BF18" s="1409">
        <v>0</v>
      </c>
      <c r="BG18" s="1414"/>
      <c r="BH18" s="1414"/>
      <c r="BI18" s="1409">
        <v>0</v>
      </c>
      <c r="BJ18" s="1414"/>
      <c r="BK18" s="1418"/>
      <c r="BL18" s="1423">
        <v>0</v>
      </c>
      <c r="BM18" s="1414"/>
      <c r="BN18" s="1414"/>
      <c r="BO18" s="1409">
        <v>0</v>
      </c>
      <c r="BP18" s="1414"/>
      <c r="BQ18" s="1414"/>
      <c r="BR18" s="1409">
        <v>0</v>
      </c>
      <c r="BS18" s="1414"/>
      <c r="BT18" s="1418"/>
      <c r="BU18" s="1427">
        <f t="shared" si="0"/>
        <v>0</v>
      </c>
      <c r="BV18" s="1427"/>
      <c r="BW18" s="1427"/>
      <c r="BX18" s="1428" t="s">
        <v>810</v>
      </c>
      <c r="BY18" s="1452"/>
    </row>
    <row r="19" spans="7:80" ht="13.9" customHeight="1">
      <c r="G19" s="1357" t="s">
        <v>1668</v>
      </c>
      <c r="H19" s="1354"/>
      <c r="I19" s="1354"/>
      <c r="J19" s="1354"/>
      <c r="K19" s="1354"/>
      <c r="L19" s="1354"/>
      <c r="M19" s="1367">
        <v>31</v>
      </c>
      <c r="N19" s="1370"/>
      <c r="O19" s="1370"/>
      <c r="P19" s="1370"/>
      <c r="Q19" s="1376" t="s">
        <v>1658</v>
      </c>
      <c r="R19" s="1379"/>
      <c r="S19" s="1386">
        <v>0</v>
      </c>
      <c r="T19" s="1386"/>
      <c r="U19" s="1386"/>
      <c r="V19" s="1395"/>
      <c r="W19" s="1399"/>
      <c r="X19" s="1404"/>
      <c r="Y19" s="1409">
        <v>0</v>
      </c>
      <c r="Z19" s="1414"/>
      <c r="AA19" s="1418"/>
      <c r="AB19" s="1423">
        <v>0</v>
      </c>
      <c r="AC19" s="1414"/>
      <c r="AD19" s="1414"/>
      <c r="AE19" s="1395"/>
      <c r="AF19" s="1399"/>
      <c r="AG19" s="1404"/>
      <c r="AH19" s="1409">
        <v>0</v>
      </c>
      <c r="AI19" s="1414"/>
      <c r="AJ19" s="1418"/>
      <c r="AK19" s="1423">
        <v>0</v>
      </c>
      <c r="AL19" s="1414"/>
      <c r="AM19" s="1414"/>
      <c r="AN19" s="1395"/>
      <c r="AO19" s="1399"/>
      <c r="AP19" s="1404"/>
      <c r="AQ19" s="1409">
        <v>0</v>
      </c>
      <c r="AR19" s="1414"/>
      <c r="AS19" s="1418"/>
      <c r="AT19" s="1423">
        <v>0</v>
      </c>
      <c r="AU19" s="1414"/>
      <c r="AV19" s="1414"/>
      <c r="AW19" s="1409">
        <v>0</v>
      </c>
      <c r="AX19" s="1414"/>
      <c r="AY19" s="1414"/>
      <c r="AZ19" s="1409">
        <v>0</v>
      </c>
      <c r="BA19" s="1414"/>
      <c r="BB19" s="1418"/>
      <c r="BC19" s="1423">
        <v>0</v>
      </c>
      <c r="BD19" s="1414"/>
      <c r="BE19" s="1414"/>
      <c r="BF19" s="1409">
        <v>0</v>
      </c>
      <c r="BG19" s="1414"/>
      <c r="BH19" s="1414"/>
      <c r="BI19" s="1409">
        <v>0</v>
      </c>
      <c r="BJ19" s="1414"/>
      <c r="BK19" s="1418"/>
      <c r="BL19" s="1423">
        <v>0</v>
      </c>
      <c r="BM19" s="1414"/>
      <c r="BN19" s="1414"/>
      <c r="BO19" s="1409">
        <v>0</v>
      </c>
      <c r="BP19" s="1414"/>
      <c r="BQ19" s="1414"/>
      <c r="BR19" s="1409">
        <v>0</v>
      </c>
      <c r="BS19" s="1414"/>
      <c r="BT19" s="1418"/>
      <c r="BU19" s="1427">
        <f t="shared" si="0"/>
        <v>0</v>
      </c>
      <c r="BV19" s="1427"/>
      <c r="BW19" s="1427"/>
      <c r="BX19" s="1428" t="s">
        <v>810</v>
      </c>
      <c r="BY19" s="1452"/>
    </row>
    <row r="20" spans="7:80" ht="13.9" customHeight="1">
      <c r="G20" s="1357" t="s">
        <v>943</v>
      </c>
      <c r="H20" s="1354"/>
      <c r="I20" s="1354"/>
      <c r="J20" s="1354"/>
      <c r="K20" s="1354"/>
      <c r="L20" s="1354"/>
      <c r="M20" s="1367">
        <v>30</v>
      </c>
      <c r="N20" s="1370"/>
      <c r="O20" s="1370"/>
      <c r="P20" s="1370"/>
      <c r="Q20" s="1376" t="s">
        <v>1658</v>
      </c>
      <c r="R20" s="1379"/>
      <c r="S20" s="1386">
        <v>0</v>
      </c>
      <c r="T20" s="1386"/>
      <c r="U20" s="1386"/>
      <c r="V20" s="1395"/>
      <c r="W20" s="1399"/>
      <c r="X20" s="1404"/>
      <c r="Y20" s="1409">
        <v>0</v>
      </c>
      <c r="Z20" s="1414"/>
      <c r="AA20" s="1418"/>
      <c r="AB20" s="1423">
        <v>0</v>
      </c>
      <c r="AC20" s="1414"/>
      <c r="AD20" s="1414"/>
      <c r="AE20" s="1395"/>
      <c r="AF20" s="1399"/>
      <c r="AG20" s="1404"/>
      <c r="AH20" s="1409">
        <v>0</v>
      </c>
      <c r="AI20" s="1414"/>
      <c r="AJ20" s="1418"/>
      <c r="AK20" s="1423">
        <v>0</v>
      </c>
      <c r="AL20" s="1414"/>
      <c r="AM20" s="1414"/>
      <c r="AN20" s="1395"/>
      <c r="AO20" s="1399"/>
      <c r="AP20" s="1404"/>
      <c r="AQ20" s="1409">
        <v>0</v>
      </c>
      <c r="AR20" s="1414"/>
      <c r="AS20" s="1418"/>
      <c r="AT20" s="1423">
        <v>0</v>
      </c>
      <c r="AU20" s="1414"/>
      <c r="AV20" s="1414"/>
      <c r="AW20" s="1409">
        <v>0</v>
      </c>
      <c r="AX20" s="1414"/>
      <c r="AY20" s="1414"/>
      <c r="AZ20" s="1409">
        <v>0</v>
      </c>
      <c r="BA20" s="1414"/>
      <c r="BB20" s="1418"/>
      <c r="BC20" s="1423">
        <v>0</v>
      </c>
      <c r="BD20" s="1414"/>
      <c r="BE20" s="1414"/>
      <c r="BF20" s="1409">
        <v>0</v>
      </c>
      <c r="BG20" s="1414"/>
      <c r="BH20" s="1414"/>
      <c r="BI20" s="1409">
        <v>0</v>
      </c>
      <c r="BJ20" s="1414"/>
      <c r="BK20" s="1418"/>
      <c r="BL20" s="1423">
        <v>0</v>
      </c>
      <c r="BM20" s="1414"/>
      <c r="BN20" s="1414"/>
      <c r="BO20" s="1409">
        <v>0</v>
      </c>
      <c r="BP20" s="1414"/>
      <c r="BQ20" s="1414"/>
      <c r="BR20" s="1409">
        <v>0</v>
      </c>
      <c r="BS20" s="1414"/>
      <c r="BT20" s="1418"/>
      <c r="BU20" s="1427">
        <f t="shared" si="0"/>
        <v>0</v>
      </c>
      <c r="BV20" s="1427"/>
      <c r="BW20" s="1427"/>
      <c r="BX20" s="1428" t="s">
        <v>810</v>
      </c>
      <c r="BY20" s="1452"/>
    </row>
    <row r="21" spans="7:80" ht="13.9" customHeight="1">
      <c r="G21" s="1357" t="s">
        <v>1191</v>
      </c>
      <c r="H21" s="1354"/>
      <c r="I21" s="1354"/>
      <c r="J21" s="1354"/>
      <c r="K21" s="1354"/>
      <c r="L21" s="1354"/>
      <c r="M21" s="1367">
        <v>30</v>
      </c>
      <c r="N21" s="1370"/>
      <c r="O21" s="1370"/>
      <c r="P21" s="1370"/>
      <c r="Q21" s="1376" t="s">
        <v>1658</v>
      </c>
      <c r="R21" s="1379"/>
      <c r="S21" s="1386">
        <v>0</v>
      </c>
      <c r="T21" s="1386"/>
      <c r="U21" s="1386"/>
      <c r="V21" s="1395"/>
      <c r="W21" s="1399"/>
      <c r="X21" s="1404"/>
      <c r="Y21" s="1409">
        <v>0</v>
      </c>
      <c r="Z21" s="1414"/>
      <c r="AA21" s="1418"/>
      <c r="AB21" s="1423">
        <v>0</v>
      </c>
      <c r="AC21" s="1414"/>
      <c r="AD21" s="1414"/>
      <c r="AE21" s="1395"/>
      <c r="AF21" s="1399"/>
      <c r="AG21" s="1404"/>
      <c r="AH21" s="1409">
        <v>0</v>
      </c>
      <c r="AI21" s="1414"/>
      <c r="AJ21" s="1418"/>
      <c r="AK21" s="1423">
        <v>0</v>
      </c>
      <c r="AL21" s="1414"/>
      <c r="AM21" s="1414"/>
      <c r="AN21" s="1395"/>
      <c r="AO21" s="1399"/>
      <c r="AP21" s="1404"/>
      <c r="AQ21" s="1409">
        <v>0</v>
      </c>
      <c r="AR21" s="1414"/>
      <c r="AS21" s="1418"/>
      <c r="AT21" s="1423">
        <v>0</v>
      </c>
      <c r="AU21" s="1414"/>
      <c r="AV21" s="1414"/>
      <c r="AW21" s="1409">
        <v>0</v>
      </c>
      <c r="AX21" s="1414"/>
      <c r="AY21" s="1414"/>
      <c r="AZ21" s="1409">
        <v>0</v>
      </c>
      <c r="BA21" s="1414"/>
      <c r="BB21" s="1418"/>
      <c r="BC21" s="1423">
        <v>0</v>
      </c>
      <c r="BD21" s="1414"/>
      <c r="BE21" s="1414"/>
      <c r="BF21" s="1409">
        <v>0</v>
      </c>
      <c r="BG21" s="1414"/>
      <c r="BH21" s="1414"/>
      <c r="BI21" s="1409">
        <v>0</v>
      </c>
      <c r="BJ21" s="1414"/>
      <c r="BK21" s="1418"/>
      <c r="BL21" s="1423">
        <v>0</v>
      </c>
      <c r="BM21" s="1414"/>
      <c r="BN21" s="1414"/>
      <c r="BO21" s="1409">
        <v>0</v>
      </c>
      <c r="BP21" s="1414"/>
      <c r="BQ21" s="1414"/>
      <c r="BR21" s="1409">
        <v>0</v>
      </c>
      <c r="BS21" s="1414"/>
      <c r="BT21" s="1418"/>
      <c r="BU21" s="1427">
        <f t="shared" si="0"/>
        <v>0</v>
      </c>
      <c r="BV21" s="1427"/>
      <c r="BW21" s="1427"/>
      <c r="BX21" s="1428" t="s">
        <v>810</v>
      </c>
      <c r="BY21" s="1452"/>
    </row>
    <row r="22" spans="7:80" ht="13.9" customHeight="1">
      <c r="G22" s="1357" t="s">
        <v>1669</v>
      </c>
      <c r="H22" s="1354"/>
      <c r="I22" s="1354"/>
      <c r="J22" s="1354"/>
      <c r="K22" s="1354"/>
      <c r="L22" s="1354"/>
      <c r="M22" s="1367">
        <v>31</v>
      </c>
      <c r="N22" s="1370"/>
      <c r="O22" s="1370"/>
      <c r="P22" s="1370"/>
      <c r="Q22" s="1376" t="s">
        <v>1658</v>
      </c>
      <c r="R22" s="1379"/>
      <c r="S22" s="1386">
        <v>0</v>
      </c>
      <c r="T22" s="1386"/>
      <c r="U22" s="1386"/>
      <c r="V22" s="1395"/>
      <c r="W22" s="1399"/>
      <c r="X22" s="1404"/>
      <c r="Y22" s="1409">
        <v>0</v>
      </c>
      <c r="Z22" s="1414"/>
      <c r="AA22" s="1418"/>
      <c r="AB22" s="1423">
        <v>0</v>
      </c>
      <c r="AC22" s="1414"/>
      <c r="AD22" s="1414"/>
      <c r="AE22" s="1395"/>
      <c r="AF22" s="1399"/>
      <c r="AG22" s="1404"/>
      <c r="AH22" s="1409">
        <v>0</v>
      </c>
      <c r="AI22" s="1414"/>
      <c r="AJ22" s="1418"/>
      <c r="AK22" s="1423">
        <v>0</v>
      </c>
      <c r="AL22" s="1414"/>
      <c r="AM22" s="1414"/>
      <c r="AN22" s="1395"/>
      <c r="AO22" s="1399"/>
      <c r="AP22" s="1404"/>
      <c r="AQ22" s="1409">
        <v>0</v>
      </c>
      <c r="AR22" s="1414"/>
      <c r="AS22" s="1418"/>
      <c r="AT22" s="1423">
        <v>0</v>
      </c>
      <c r="AU22" s="1414"/>
      <c r="AV22" s="1414"/>
      <c r="AW22" s="1409">
        <v>0</v>
      </c>
      <c r="AX22" s="1414"/>
      <c r="AY22" s="1414"/>
      <c r="AZ22" s="1409">
        <v>0</v>
      </c>
      <c r="BA22" s="1414"/>
      <c r="BB22" s="1418"/>
      <c r="BC22" s="1423">
        <v>0</v>
      </c>
      <c r="BD22" s="1414"/>
      <c r="BE22" s="1414"/>
      <c r="BF22" s="1409">
        <v>0</v>
      </c>
      <c r="BG22" s="1414"/>
      <c r="BH22" s="1414"/>
      <c r="BI22" s="1409">
        <v>0</v>
      </c>
      <c r="BJ22" s="1414"/>
      <c r="BK22" s="1418"/>
      <c r="BL22" s="1423">
        <v>0</v>
      </c>
      <c r="BM22" s="1414"/>
      <c r="BN22" s="1414"/>
      <c r="BO22" s="1409">
        <v>0</v>
      </c>
      <c r="BP22" s="1414"/>
      <c r="BQ22" s="1414"/>
      <c r="BR22" s="1409">
        <v>0</v>
      </c>
      <c r="BS22" s="1414"/>
      <c r="BT22" s="1418"/>
      <c r="BU22" s="1427">
        <f t="shared" si="0"/>
        <v>0</v>
      </c>
      <c r="BV22" s="1427"/>
      <c r="BW22" s="1427"/>
      <c r="BX22" s="1428" t="s">
        <v>810</v>
      </c>
      <c r="BY22" s="1452"/>
    </row>
    <row r="23" spans="7:80" ht="13.9" customHeight="1">
      <c r="G23" s="1357" t="s">
        <v>527</v>
      </c>
      <c r="H23" s="1354"/>
      <c r="I23" s="1354"/>
      <c r="J23" s="1354"/>
      <c r="K23" s="1354"/>
      <c r="L23" s="1354"/>
      <c r="M23" s="1367">
        <v>30</v>
      </c>
      <c r="N23" s="1370"/>
      <c r="O23" s="1370"/>
      <c r="P23" s="1370"/>
      <c r="Q23" s="1376" t="s">
        <v>1658</v>
      </c>
      <c r="R23" s="1379"/>
      <c r="S23" s="1386">
        <v>0</v>
      </c>
      <c r="T23" s="1386"/>
      <c r="U23" s="1386"/>
      <c r="V23" s="1395"/>
      <c r="W23" s="1399"/>
      <c r="X23" s="1404"/>
      <c r="Y23" s="1409">
        <v>0</v>
      </c>
      <c r="Z23" s="1414"/>
      <c r="AA23" s="1418"/>
      <c r="AB23" s="1423">
        <v>0</v>
      </c>
      <c r="AC23" s="1414"/>
      <c r="AD23" s="1414"/>
      <c r="AE23" s="1395"/>
      <c r="AF23" s="1399"/>
      <c r="AG23" s="1404"/>
      <c r="AH23" s="1409">
        <v>0</v>
      </c>
      <c r="AI23" s="1414"/>
      <c r="AJ23" s="1418"/>
      <c r="AK23" s="1423">
        <v>0</v>
      </c>
      <c r="AL23" s="1414"/>
      <c r="AM23" s="1414"/>
      <c r="AN23" s="1395"/>
      <c r="AO23" s="1399"/>
      <c r="AP23" s="1404"/>
      <c r="AQ23" s="1409">
        <v>0</v>
      </c>
      <c r="AR23" s="1414"/>
      <c r="AS23" s="1418"/>
      <c r="AT23" s="1423">
        <v>0</v>
      </c>
      <c r="AU23" s="1414"/>
      <c r="AV23" s="1414"/>
      <c r="AW23" s="1409">
        <v>0</v>
      </c>
      <c r="AX23" s="1414"/>
      <c r="AY23" s="1414"/>
      <c r="AZ23" s="1409">
        <v>0</v>
      </c>
      <c r="BA23" s="1414"/>
      <c r="BB23" s="1418"/>
      <c r="BC23" s="1423">
        <v>0</v>
      </c>
      <c r="BD23" s="1414"/>
      <c r="BE23" s="1414"/>
      <c r="BF23" s="1409">
        <v>0</v>
      </c>
      <c r="BG23" s="1414"/>
      <c r="BH23" s="1414"/>
      <c r="BI23" s="1409">
        <v>0</v>
      </c>
      <c r="BJ23" s="1414"/>
      <c r="BK23" s="1418"/>
      <c r="BL23" s="1423">
        <v>0</v>
      </c>
      <c r="BM23" s="1414"/>
      <c r="BN23" s="1414"/>
      <c r="BO23" s="1409">
        <v>0</v>
      </c>
      <c r="BP23" s="1414"/>
      <c r="BQ23" s="1414"/>
      <c r="BR23" s="1409">
        <v>0</v>
      </c>
      <c r="BS23" s="1414"/>
      <c r="BT23" s="1418"/>
      <c r="BU23" s="1427">
        <f t="shared" si="0"/>
        <v>0</v>
      </c>
      <c r="BV23" s="1427"/>
      <c r="BW23" s="1427"/>
      <c r="BX23" s="1428" t="s">
        <v>810</v>
      </c>
      <c r="BY23" s="1452"/>
    </row>
    <row r="24" spans="7:80" ht="13.9" customHeight="1">
      <c r="G24" s="1357" t="s">
        <v>1670</v>
      </c>
      <c r="H24" s="1354"/>
      <c r="I24" s="1354"/>
      <c r="J24" s="1354"/>
      <c r="K24" s="1354"/>
      <c r="L24" s="1354"/>
      <c r="M24" s="1367">
        <v>31</v>
      </c>
      <c r="N24" s="1370"/>
      <c r="O24" s="1370"/>
      <c r="P24" s="1370"/>
      <c r="Q24" s="1376" t="s">
        <v>1658</v>
      </c>
      <c r="R24" s="1379"/>
      <c r="S24" s="1386">
        <v>0</v>
      </c>
      <c r="T24" s="1386"/>
      <c r="U24" s="1386"/>
      <c r="V24" s="1395"/>
      <c r="W24" s="1399"/>
      <c r="X24" s="1404"/>
      <c r="Y24" s="1409">
        <v>0</v>
      </c>
      <c r="Z24" s="1414"/>
      <c r="AA24" s="1418"/>
      <c r="AB24" s="1423">
        <v>0</v>
      </c>
      <c r="AC24" s="1414"/>
      <c r="AD24" s="1414"/>
      <c r="AE24" s="1395"/>
      <c r="AF24" s="1399"/>
      <c r="AG24" s="1404"/>
      <c r="AH24" s="1409">
        <v>0</v>
      </c>
      <c r="AI24" s="1414"/>
      <c r="AJ24" s="1418"/>
      <c r="AK24" s="1423">
        <v>0</v>
      </c>
      <c r="AL24" s="1414"/>
      <c r="AM24" s="1414"/>
      <c r="AN24" s="1395"/>
      <c r="AO24" s="1399"/>
      <c r="AP24" s="1404"/>
      <c r="AQ24" s="1409">
        <v>0</v>
      </c>
      <c r="AR24" s="1414"/>
      <c r="AS24" s="1418"/>
      <c r="AT24" s="1423">
        <v>0</v>
      </c>
      <c r="AU24" s="1414"/>
      <c r="AV24" s="1414"/>
      <c r="AW24" s="1409">
        <v>0</v>
      </c>
      <c r="AX24" s="1414"/>
      <c r="AY24" s="1414"/>
      <c r="AZ24" s="1409">
        <v>0</v>
      </c>
      <c r="BA24" s="1414"/>
      <c r="BB24" s="1418"/>
      <c r="BC24" s="1423">
        <v>0</v>
      </c>
      <c r="BD24" s="1414"/>
      <c r="BE24" s="1414"/>
      <c r="BF24" s="1409">
        <v>0</v>
      </c>
      <c r="BG24" s="1414"/>
      <c r="BH24" s="1414"/>
      <c r="BI24" s="1409">
        <v>0</v>
      </c>
      <c r="BJ24" s="1414"/>
      <c r="BK24" s="1418"/>
      <c r="BL24" s="1423">
        <v>0</v>
      </c>
      <c r="BM24" s="1414"/>
      <c r="BN24" s="1414"/>
      <c r="BO24" s="1409">
        <v>0</v>
      </c>
      <c r="BP24" s="1414"/>
      <c r="BQ24" s="1414"/>
      <c r="BR24" s="1409">
        <v>0</v>
      </c>
      <c r="BS24" s="1414"/>
      <c r="BT24" s="1418"/>
      <c r="BU24" s="1427">
        <f t="shared" si="0"/>
        <v>0</v>
      </c>
      <c r="BV24" s="1427"/>
      <c r="BW24" s="1427"/>
      <c r="BX24" s="1428" t="s">
        <v>810</v>
      </c>
      <c r="BY24" s="1452"/>
      <c r="CB24" s="1455"/>
    </row>
    <row r="25" spans="7:80" ht="13.9" customHeight="1">
      <c r="G25" s="1357" t="s">
        <v>1217</v>
      </c>
      <c r="H25" s="1354"/>
      <c r="I25" s="1354"/>
      <c r="J25" s="1354"/>
      <c r="K25" s="1354"/>
      <c r="L25" s="1354"/>
      <c r="M25" s="1367">
        <v>30</v>
      </c>
      <c r="N25" s="1370"/>
      <c r="O25" s="1370"/>
      <c r="P25" s="1370"/>
      <c r="Q25" s="1376" t="s">
        <v>1658</v>
      </c>
      <c r="R25" s="1379"/>
      <c r="S25" s="1386">
        <v>0</v>
      </c>
      <c r="T25" s="1386"/>
      <c r="U25" s="1386"/>
      <c r="V25" s="1395"/>
      <c r="W25" s="1399"/>
      <c r="X25" s="1404"/>
      <c r="Y25" s="1409">
        <v>0</v>
      </c>
      <c r="Z25" s="1414"/>
      <c r="AA25" s="1418"/>
      <c r="AB25" s="1423">
        <v>0</v>
      </c>
      <c r="AC25" s="1414"/>
      <c r="AD25" s="1414"/>
      <c r="AE25" s="1395"/>
      <c r="AF25" s="1399"/>
      <c r="AG25" s="1404"/>
      <c r="AH25" s="1409">
        <v>0</v>
      </c>
      <c r="AI25" s="1414"/>
      <c r="AJ25" s="1418"/>
      <c r="AK25" s="1423">
        <v>0</v>
      </c>
      <c r="AL25" s="1414"/>
      <c r="AM25" s="1414"/>
      <c r="AN25" s="1395"/>
      <c r="AO25" s="1399"/>
      <c r="AP25" s="1404"/>
      <c r="AQ25" s="1409">
        <v>0</v>
      </c>
      <c r="AR25" s="1414"/>
      <c r="AS25" s="1418"/>
      <c r="AT25" s="1423">
        <v>0</v>
      </c>
      <c r="AU25" s="1414"/>
      <c r="AV25" s="1414"/>
      <c r="AW25" s="1409">
        <v>0</v>
      </c>
      <c r="AX25" s="1414"/>
      <c r="AY25" s="1414"/>
      <c r="AZ25" s="1409">
        <v>0</v>
      </c>
      <c r="BA25" s="1414"/>
      <c r="BB25" s="1418"/>
      <c r="BC25" s="1423">
        <v>0</v>
      </c>
      <c r="BD25" s="1414"/>
      <c r="BE25" s="1414"/>
      <c r="BF25" s="1409">
        <v>0</v>
      </c>
      <c r="BG25" s="1414"/>
      <c r="BH25" s="1414"/>
      <c r="BI25" s="1409">
        <v>0</v>
      </c>
      <c r="BJ25" s="1414"/>
      <c r="BK25" s="1418"/>
      <c r="BL25" s="1423">
        <v>0</v>
      </c>
      <c r="BM25" s="1414"/>
      <c r="BN25" s="1414"/>
      <c r="BO25" s="1409">
        <v>0</v>
      </c>
      <c r="BP25" s="1414"/>
      <c r="BQ25" s="1414"/>
      <c r="BR25" s="1409">
        <v>0</v>
      </c>
      <c r="BS25" s="1414"/>
      <c r="BT25" s="1418"/>
      <c r="BU25" s="1427">
        <f t="shared" si="0"/>
        <v>0</v>
      </c>
      <c r="BV25" s="1427"/>
      <c r="BW25" s="1427"/>
      <c r="BX25" s="1428" t="s">
        <v>810</v>
      </c>
      <c r="BY25" s="1452"/>
    </row>
    <row r="26" spans="7:80" ht="13.9" customHeight="1">
      <c r="G26" s="1357" t="s">
        <v>1673</v>
      </c>
      <c r="H26" s="1354"/>
      <c r="I26" s="1354"/>
      <c r="J26" s="1354"/>
      <c r="K26" s="1354"/>
      <c r="L26" s="1354"/>
      <c r="M26" s="1367">
        <v>27</v>
      </c>
      <c r="N26" s="1370"/>
      <c r="O26" s="1370"/>
      <c r="P26" s="1370"/>
      <c r="Q26" s="1376" t="s">
        <v>1658</v>
      </c>
      <c r="R26" s="1379"/>
      <c r="S26" s="1386">
        <v>0</v>
      </c>
      <c r="T26" s="1386"/>
      <c r="U26" s="1386"/>
      <c r="V26" s="1395"/>
      <c r="W26" s="1399"/>
      <c r="X26" s="1404"/>
      <c r="Y26" s="1409">
        <v>0</v>
      </c>
      <c r="Z26" s="1414"/>
      <c r="AA26" s="1418"/>
      <c r="AB26" s="1423">
        <v>0</v>
      </c>
      <c r="AC26" s="1414"/>
      <c r="AD26" s="1414"/>
      <c r="AE26" s="1395"/>
      <c r="AF26" s="1399"/>
      <c r="AG26" s="1404"/>
      <c r="AH26" s="1409">
        <v>0</v>
      </c>
      <c r="AI26" s="1414"/>
      <c r="AJ26" s="1418"/>
      <c r="AK26" s="1423">
        <v>0</v>
      </c>
      <c r="AL26" s="1414"/>
      <c r="AM26" s="1414"/>
      <c r="AN26" s="1395"/>
      <c r="AO26" s="1399"/>
      <c r="AP26" s="1404"/>
      <c r="AQ26" s="1409">
        <v>0</v>
      </c>
      <c r="AR26" s="1414"/>
      <c r="AS26" s="1418"/>
      <c r="AT26" s="1423">
        <v>0</v>
      </c>
      <c r="AU26" s="1414"/>
      <c r="AV26" s="1414"/>
      <c r="AW26" s="1409">
        <v>0</v>
      </c>
      <c r="AX26" s="1414"/>
      <c r="AY26" s="1414"/>
      <c r="AZ26" s="1409">
        <v>0</v>
      </c>
      <c r="BA26" s="1414"/>
      <c r="BB26" s="1418"/>
      <c r="BC26" s="1423">
        <v>0</v>
      </c>
      <c r="BD26" s="1414"/>
      <c r="BE26" s="1414"/>
      <c r="BF26" s="1409">
        <v>0</v>
      </c>
      <c r="BG26" s="1414"/>
      <c r="BH26" s="1414"/>
      <c r="BI26" s="1409">
        <v>0</v>
      </c>
      <c r="BJ26" s="1414"/>
      <c r="BK26" s="1418"/>
      <c r="BL26" s="1423">
        <v>0</v>
      </c>
      <c r="BM26" s="1414"/>
      <c r="BN26" s="1414"/>
      <c r="BO26" s="1409">
        <v>0</v>
      </c>
      <c r="BP26" s="1414"/>
      <c r="BQ26" s="1414"/>
      <c r="BR26" s="1409">
        <v>0</v>
      </c>
      <c r="BS26" s="1414"/>
      <c r="BT26" s="1418"/>
      <c r="BU26" s="1427">
        <f t="shared" si="0"/>
        <v>0</v>
      </c>
      <c r="BV26" s="1427"/>
      <c r="BW26" s="1427"/>
      <c r="BX26" s="1428" t="s">
        <v>810</v>
      </c>
      <c r="BY26" s="1452"/>
    </row>
    <row r="27" spans="7:80" ht="13.9" customHeight="1">
      <c r="G27" s="1357" t="s">
        <v>618</v>
      </c>
      <c r="H27" s="1354"/>
      <c r="I27" s="1354"/>
      <c r="J27" s="1354"/>
      <c r="K27" s="1354"/>
      <c r="L27" s="1354"/>
      <c r="M27" s="1367">
        <v>31</v>
      </c>
      <c r="N27" s="1370"/>
      <c r="O27" s="1370"/>
      <c r="P27" s="1370"/>
      <c r="Q27" s="1376" t="s">
        <v>1658</v>
      </c>
      <c r="R27" s="1379"/>
      <c r="S27" s="1386">
        <v>0</v>
      </c>
      <c r="T27" s="1386"/>
      <c r="U27" s="1386"/>
      <c r="V27" s="1395"/>
      <c r="W27" s="1399"/>
      <c r="X27" s="1404"/>
      <c r="Y27" s="1409">
        <v>0</v>
      </c>
      <c r="Z27" s="1414"/>
      <c r="AA27" s="1418"/>
      <c r="AB27" s="1423">
        <v>0</v>
      </c>
      <c r="AC27" s="1414"/>
      <c r="AD27" s="1414"/>
      <c r="AE27" s="1395"/>
      <c r="AF27" s="1399"/>
      <c r="AG27" s="1404"/>
      <c r="AH27" s="1409">
        <v>0</v>
      </c>
      <c r="AI27" s="1414"/>
      <c r="AJ27" s="1418"/>
      <c r="AK27" s="1423">
        <v>0</v>
      </c>
      <c r="AL27" s="1414"/>
      <c r="AM27" s="1414"/>
      <c r="AN27" s="1395"/>
      <c r="AO27" s="1399"/>
      <c r="AP27" s="1404"/>
      <c r="AQ27" s="1409">
        <v>0</v>
      </c>
      <c r="AR27" s="1414"/>
      <c r="AS27" s="1418"/>
      <c r="AT27" s="1423">
        <v>0</v>
      </c>
      <c r="AU27" s="1414"/>
      <c r="AV27" s="1414"/>
      <c r="AW27" s="1409">
        <v>0</v>
      </c>
      <c r="AX27" s="1414"/>
      <c r="AY27" s="1414"/>
      <c r="AZ27" s="1409">
        <v>0</v>
      </c>
      <c r="BA27" s="1414"/>
      <c r="BB27" s="1418"/>
      <c r="BC27" s="1423">
        <v>0</v>
      </c>
      <c r="BD27" s="1414"/>
      <c r="BE27" s="1414"/>
      <c r="BF27" s="1409">
        <v>0</v>
      </c>
      <c r="BG27" s="1414"/>
      <c r="BH27" s="1414"/>
      <c r="BI27" s="1409">
        <v>0</v>
      </c>
      <c r="BJ27" s="1414"/>
      <c r="BK27" s="1418"/>
      <c r="BL27" s="1423">
        <v>0</v>
      </c>
      <c r="BM27" s="1414"/>
      <c r="BN27" s="1414"/>
      <c r="BO27" s="1409">
        <v>0</v>
      </c>
      <c r="BP27" s="1414"/>
      <c r="BQ27" s="1414"/>
      <c r="BR27" s="1409">
        <v>0</v>
      </c>
      <c r="BS27" s="1414"/>
      <c r="BT27" s="1418"/>
      <c r="BU27" s="1427">
        <f t="shared" si="0"/>
        <v>0</v>
      </c>
      <c r="BV27" s="1427"/>
      <c r="BW27" s="1427"/>
      <c r="BX27" s="1428" t="s">
        <v>810</v>
      </c>
      <c r="BY27" s="1452"/>
    </row>
    <row r="28" spans="7:80" ht="13.9" customHeight="1">
      <c r="G28" s="1357" t="s">
        <v>722</v>
      </c>
      <c r="H28" s="1354"/>
      <c r="I28" s="1354"/>
      <c r="J28" s="1354"/>
      <c r="K28" s="1354"/>
      <c r="L28" s="1354"/>
      <c r="M28" s="1368">
        <f>SUM(M16:P27)</f>
        <v>362</v>
      </c>
      <c r="N28" s="1371"/>
      <c r="O28" s="1371"/>
      <c r="P28" s="1371"/>
      <c r="Q28" s="1376" t="s">
        <v>1658</v>
      </c>
      <c r="R28" s="1379"/>
      <c r="S28" s="1387">
        <f>SUM(S16:U27)</f>
        <v>0</v>
      </c>
      <c r="T28" s="1387"/>
      <c r="U28" s="1387"/>
      <c r="V28" s="1396"/>
      <c r="W28" s="1400"/>
      <c r="X28" s="1405"/>
      <c r="Y28" s="1410">
        <f>SUM(Y16:AA27)</f>
        <v>0</v>
      </c>
      <c r="Z28" s="1387"/>
      <c r="AA28" s="1419"/>
      <c r="AB28" s="1424">
        <f>SUM(AB16:AD27)</f>
        <v>0</v>
      </c>
      <c r="AC28" s="1427"/>
      <c r="AD28" s="1427"/>
      <c r="AE28" s="1396"/>
      <c r="AF28" s="1400"/>
      <c r="AG28" s="1405"/>
      <c r="AH28" s="1410">
        <f>SUM(AH16:AJ27)</f>
        <v>0</v>
      </c>
      <c r="AI28" s="1387"/>
      <c r="AJ28" s="1419"/>
      <c r="AK28" s="1424">
        <f>SUM(AK16:AM27)</f>
        <v>0</v>
      </c>
      <c r="AL28" s="1427"/>
      <c r="AM28" s="1427"/>
      <c r="AN28" s="1396"/>
      <c r="AO28" s="1400"/>
      <c r="AP28" s="1405"/>
      <c r="AQ28" s="1410">
        <f>SUM(AQ16:AS27)</f>
        <v>0</v>
      </c>
      <c r="AR28" s="1387"/>
      <c r="AS28" s="1419"/>
      <c r="AT28" s="1427">
        <f>SUM(AT16:AV27)</f>
        <v>0</v>
      </c>
      <c r="AU28" s="1427"/>
      <c r="AV28" s="1427"/>
      <c r="AW28" s="1410">
        <f>SUM(AW16:AY27)</f>
        <v>0</v>
      </c>
      <c r="AX28" s="1387"/>
      <c r="AY28" s="1387"/>
      <c r="AZ28" s="1410">
        <f>SUM(AZ16:BB27)</f>
        <v>0</v>
      </c>
      <c r="BA28" s="1387"/>
      <c r="BB28" s="1387"/>
      <c r="BC28" s="1424">
        <f>SUM(BC16:BE27)</f>
        <v>0</v>
      </c>
      <c r="BD28" s="1427"/>
      <c r="BE28" s="1427"/>
      <c r="BF28" s="1410">
        <f>SUM(BF16:BH27)</f>
        <v>0</v>
      </c>
      <c r="BG28" s="1387"/>
      <c r="BH28" s="1387"/>
      <c r="BI28" s="1410">
        <f>SUM(BI16:BK27)</f>
        <v>0</v>
      </c>
      <c r="BJ28" s="1387"/>
      <c r="BK28" s="1419"/>
      <c r="BL28" s="1424">
        <f>SUM(BL16:BN27)</f>
        <v>0</v>
      </c>
      <c r="BM28" s="1427"/>
      <c r="BN28" s="1427"/>
      <c r="BO28" s="1410">
        <f>SUM(BO16:BQ27)</f>
        <v>0</v>
      </c>
      <c r="BP28" s="1387"/>
      <c r="BQ28" s="1387"/>
      <c r="BR28" s="1410">
        <f>SUM(BR16:BT27)</f>
        <v>0</v>
      </c>
      <c r="BS28" s="1387"/>
      <c r="BT28" s="1419"/>
      <c r="BU28" s="1427">
        <f>SUM(BU16:BW27)</f>
        <v>0</v>
      </c>
      <c r="BV28" s="1427"/>
      <c r="BW28" s="1427"/>
      <c r="BX28" s="1428" t="s">
        <v>810</v>
      </c>
      <c r="BY28" s="1452"/>
    </row>
    <row r="29" spans="7:80" ht="21.75" customHeight="1">
      <c r="G29" s="1358" t="s">
        <v>1674</v>
      </c>
      <c r="H29" s="1363"/>
      <c r="I29" s="1363"/>
      <c r="J29" s="1363"/>
      <c r="K29" s="1363"/>
      <c r="L29" s="1366"/>
      <c r="M29" s="1369"/>
      <c r="N29" s="1372"/>
      <c r="O29" s="1372"/>
      <c r="P29" s="1372"/>
      <c r="Q29" s="1372"/>
      <c r="R29" s="1380"/>
      <c r="S29" s="1388">
        <f>IFERROR(ROUNDUP(S28/$M$28,1),"0")</f>
        <v>0</v>
      </c>
      <c r="T29" s="1388"/>
      <c r="U29" s="1388"/>
      <c r="V29" s="1397"/>
      <c r="W29" s="1401"/>
      <c r="X29" s="1406"/>
      <c r="Y29" s="1411">
        <f>IFERROR(ROUNDUP(Y28/$M$28,1),"0")</f>
        <v>0</v>
      </c>
      <c r="Z29" s="1388"/>
      <c r="AA29" s="1420"/>
      <c r="AB29" s="1425">
        <f>IFERROR(ROUNDUP(AB28/$M$28,1),"0")</f>
        <v>0</v>
      </c>
      <c r="AC29" s="1388"/>
      <c r="AD29" s="1388"/>
      <c r="AE29" s="1397"/>
      <c r="AF29" s="1401"/>
      <c r="AG29" s="1406"/>
      <c r="AH29" s="1411">
        <f>IFERROR(ROUNDUP(AH28/$M$28,1),"0")</f>
        <v>0</v>
      </c>
      <c r="AI29" s="1388"/>
      <c r="AJ29" s="1420"/>
      <c r="AK29" s="1425">
        <f>IFERROR(ROUNDUP(AK28/$M$28,1),"0")</f>
        <v>0</v>
      </c>
      <c r="AL29" s="1388"/>
      <c r="AM29" s="1388"/>
      <c r="AN29" s="1397"/>
      <c r="AO29" s="1401"/>
      <c r="AP29" s="1406"/>
      <c r="AQ29" s="1411">
        <f>IFERROR(ROUNDUP(AQ28/$M$28,1),"0")</f>
        <v>0</v>
      </c>
      <c r="AR29" s="1388"/>
      <c r="AS29" s="1420"/>
      <c r="AT29" s="1388">
        <f>IFERROR(ROUNDUP(AT28/$M$28,1),"0")</f>
        <v>0</v>
      </c>
      <c r="AU29" s="1388"/>
      <c r="AV29" s="1388"/>
      <c r="AW29" s="1411">
        <f>IFERROR(ROUNDUP(AW28/$M$28,1),"0")</f>
        <v>0</v>
      </c>
      <c r="AX29" s="1388"/>
      <c r="AY29" s="1388"/>
      <c r="AZ29" s="1411">
        <f>IFERROR(ROUNDUP(AZ28/$M$28,1),"0")</f>
        <v>0</v>
      </c>
      <c r="BA29" s="1388"/>
      <c r="BB29" s="1388"/>
      <c r="BC29" s="1425">
        <f>IFERROR(ROUNDUP(BC28/$M$28,1),"0")</f>
        <v>0</v>
      </c>
      <c r="BD29" s="1388"/>
      <c r="BE29" s="1388"/>
      <c r="BF29" s="1411">
        <f>IFERROR(ROUNDUP(BF28/$M$28,1),"0")</f>
        <v>0</v>
      </c>
      <c r="BG29" s="1388"/>
      <c r="BH29" s="1388"/>
      <c r="BI29" s="1411">
        <f>IFERROR(ROUNDUP(BI28/$M$28,1),"0")</f>
        <v>0</v>
      </c>
      <c r="BJ29" s="1388"/>
      <c r="BK29" s="1420"/>
      <c r="BL29" s="1425">
        <f>IFERROR(ROUNDUP(BL28/$M$28,1),"0")</f>
        <v>0</v>
      </c>
      <c r="BM29" s="1388"/>
      <c r="BN29" s="1388"/>
      <c r="BO29" s="1411">
        <f>IFERROR(ROUNDUP(BO28/$M$28,1),"0")</f>
        <v>0</v>
      </c>
      <c r="BP29" s="1388"/>
      <c r="BQ29" s="1388"/>
      <c r="BR29" s="1411">
        <f>IFERROR(ROUNDUP(BR28/$M$28,1),"0")</f>
        <v>0</v>
      </c>
      <c r="BS29" s="1388"/>
      <c r="BT29" s="1420"/>
      <c r="BU29" s="1446">
        <f>S29+AB29+AK29+AT29+BC29+BL29</f>
        <v>0</v>
      </c>
      <c r="BV29" s="1446"/>
      <c r="BW29" s="1446"/>
      <c r="BX29" s="1448" t="s">
        <v>810</v>
      </c>
      <c r="BY29" s="1453"/>
    </row>
    <row r="30" spans="7:80" ht="13.9" customHeight="1">
      <c r="G30" s="1359" t="s">
        <v>1375</v>
      </c>
      <c r="H30" s="1364"/>
      <c r="I30" s="1364"/>
      <c r="J30" s="1364"/>
      <c r="K30" s="1364"/>
      <c r="L30" s="1364"/>
      <c r="M30" s="1364"/>
      <c r="N30" s="1364"/>
      <c r="O30" s="1364"/>
      <c r="P30" s="1364"/>
      <c r="Q30" s="1364"/>
      <c r="R30" s="1381"/>
      <c r="S30" s="1389">
        <f>S29+Y29</f>
        <v>0</v>
      </c>
      <c r="T30" s="1392"/>
      <c r="U30" s="1392"/>
      <c r="V30" s="1392"/>
      <c r="W30" s="1392"/>
      <c r="X30" s="1392"/>
      <c r="Y30" s="1392"/>
      <c r="Z30" s="1392"/>
      <c r="AA30" s="1392"/>
      <c r="AB30" s="1392">
        <f>AB29+AH29</f>
        <v>0</v>
      </c>
      <c r="AC30" s="1392"/>
      <c r="AD30" s="1392"/>
      <c r="AE30" s="1392"/>
      <c r="AF30" s="1392"/>
      <c r="AG30" s="1392"/>
      <c r="AH30" s="1392"/>
      <c r="AI30" s="1392"/>
      <c r="AJ30" s="1392"/>
      <c r="AK30" s="1392">
        <f>AK29+AQ29</f>
        <v>0</v>
      </c>
      <c r="AL30" s="1392"/>
      <c r="AM30" s="1392"/>
      <c r="AN30" s="1392"/>
      <c r="AO30" s="1392"/>
      <c r="AP30" s="1392"/>
      <c r="AQ30" s="1392"/>
      <c r="AR30" s="1392"/>
      <c r="AS30" s="1392"/>
      <c r="AT30" s="1392">
        <f>AT29+AZ29</f>
        <v>0</v>
      </c>
      <c r="AU30" s="1392"/>
      <c r="AV30" s="1392"/>
      <c r="AW30" s="1392"/>
      <c r="AX30" s="1392"/>
      <c r="AY30" s="1392"/>
      <c r="AZ30" s="1392"/>
      <c r="BA30" s="1392"/>
      <c r="BB30" s="1392"/>
      <c r="BC30" s="1392">
        <f>BC29+BI29</f>
        <v>0</v>
      </c>
      <c r="BD30" s="1392"/>
      <c r="BE30" s="1392"/>
      <c r="BF30" s="1392"/>
      <c r="BG30" s="1392"/>
      <c r="BH30" s="1392"/>
      <c r="BI30" s="1392"/>
      <c r="BJ30" s="1392"/>
      <c r="BK30" s="1392"/>
      <c r="BL30" s="1392">
        <f>BL29+BR29</f>
        <v>0</v>
      </c>
      <c r="BM30" s="1392"/>
      <c r="BN30" s="1392"/>
      <c r="BO30" s="1392"/>
      <c r="BP30" s="1392"/>
      <c r="BQ30" s="1392"/>
      <c r="BR30" s="1392"/>
      <c r="BS30" s="1392"/>
      <c r="BT30" s="1442"/>
      <c r="BU30" s="1388"/>
      <c r="BV30" s="1388"/>
      <c r="BW30" s="1388"/>
      <c r="BX30" s="1346"/>
      <c r="BY30" s="1346"/>
    </row>
    <row r="31" spans="7:80" ht="13.9" customHeight="1">
      <c r="G31" s="1360"/>
      <c r="H31" s="1360"/>
      <c r="I31" s="1360"/>
      <c r="J31" s="1360"/>
      <c r="K31" s="1360"/>
      <c r="L31" s="1360"/>
      <c r="M31" s="1346"/>
      <c r="N31" s="1346"/>
      <c r="O31" s="1346"/>
      <c r="P31" s="1346"/>
      <c r="Q31" s="1346"/>
      <c r="R31" s="1346"/>
      <c r="S31" s="1388"/>
      <c r="T31" s="1388"/>
      <c r="U31" s="1388"/>
      <c r="V31" s="1388"/>
      <c r="W31" s="1388"/>
      <c r="X31" s="1388"/>
      <c r="Y31" s="1388"/>
      <c r="Z31" s="1388"/>
      <c r="AA31" s="1388"/>
      <c r="AB31" s="1388"/>
      <c r="AC31" s="1388"/>
      <c r="AD31" s="1388"/>
      <c r="AE31" s="1388"/>
      <c r="AF31" s="1388"/>
      <c r="AG31" s="1388"/>
      <c r="AH31" s="1388"/>
      <c r="AI31" s="1388"/>
      <c r="AJ31" s="1388"/>
      <c r="AK31" s="1388"/>
      <c r="AL31" s="1388"/>
      <c r="AM31" s="1388"/>
      <c r="AN31" s="1388"/>
      <c r="AO31" s="1388"/>
      <c r="AP31" s="1388"/>
      <c r="AQ31" s="1388"/>
      <c r="AR31" s="1388"/>
      <c r="AS31" s="1388"/>
      <c r="AT31" s="1388"/>
      <c r="AU31" s="1388"/>
      <c r="AV31" s="1388"/>
      <c r="AW31" s="1388"/>
      <c r="AX31" s="1388"/>
      <c r="AY31" s="1388"/>
      <c r="AZ31" s="1388"/>
      <c r="BA31" s="1388"/>
      <c r="BB31" s="1388"/>
      <c r="BC31" s="1388"/>
      <c r="BD31" s="1388"/>
      <c r="BE31" s="1388"/>
      <c r="BF31" s="1388"/>
      <c r="BG31" s="1388"/>
      <c r="BH31" s="1388"/>
      <c r="BI31" s="1388"/>
      <c r="BJ31" s="1388"/>
      <c r="BK31" s="1388"/>
      <c r="BL31" s="1388"/>
      <c r="BM31" s="1388"/>
      <c r="BN31" s="1388"/>
      <c r="BO31" s="1388"/>
      <c r="BP31" s="1388"/>
      <c r="BQ31" s="1388"/>
      <c r="BR31" s="1388"/>
      <c r="BS31" s="1388"/>
      <c r="BT31" s="1388"/>
      <c r="BU31" s="1388"/>
      <c r="BV31" s="1388"/>
      <c r="BW31" s="1388"/>
      <c r="BX31" s="1346"/>
      <c r="BY31" s="1346"/>
    </row>
    <row r="32" spans="7:80" ht="13.9" customHeight="1">
      <c r="G32" s="1361" t="s">
        <v>1675</v>
      </c>
      <c r="H32" s="1365"/>
      <c r="I32" s="1365"/>
      <c r="J32" s="1365"/>
      <c r="K32" s="1365"/>
      <c r="L32" s="1365"/>
      <c r="M32" s="1365"/>
      <c r="N32" s="1365"/>
      <c r="O32" s="1365"/>
      <c r="P32" s="1365"/>
      <c r="Q32" s="1365"/>
      <c r="R32" s="1365"/>
      <c r="S32" s="1365"/>
      <c r="T32" s="1365"/>
      <c r="U32" s="1365"/>
      <c r="V32" s="1365"/>
      <c r="W32" s="1365"/>
      <c r="X32" s="1352"/>
      <c r="Y32" s="1352"/>
      <c r="Z32" s="1352"/>
      <c r="AA32" s="1352"/>
      <c r="AB32" s="1352"/>
      <c r="AC32" s="1352"/>
      <c r="AD32" s="1352"/>
      <c r="AE32" s="1352"/>
      <c r="AF32" s="1352"/>
      <c r="AG32" s="1352"/>
      <c r="AH32" s="1352"/>
      <c r="AI32" s="1352"/>
      <c r="AJ32" s="1352"/>
      <c r="AK32" s="1352"/>
      <c r="AL32" s="1352"/>
      <c r="AM32" s="1352"/>
      <c r="AN32" s="1352"/>
      <c r="AO32" s="1352"/>
      <c r="AP32" s="1352"/>
      <c r="AQ32" s="1352"/>
      <c r="AR32" s="1352"/>
      <c r="AS32" s="1352"/>
      <c r="AT32" s="1352"/>
      <c r="AU32" s="1352"/>
      <c r="AV32" s="1352"/>
      <c r="AW32" s="1352"/>
      <c r="AX32" s="1352"/>
      <c r="AY32" s="1352"/>
      <c r="AZ32" s="1352"/>
      <c r="BA32" s="1352"/>
      <c r="BB32" s="1352"/>
      <c r="BC32" s="1352"/>
      <c r="BD32" s="1352"/>
      <c r="BE32" s="1352"/>
      <c r="BF32" s="1352"/>
      <c r="BG32" s="1352"/>
      <c r="BH32" s="1352"/>
      <c r="BI32" s="1352"/>
      <c r="BJ32" s="1352"/>
      <c r="BK32" s="1352"/>
      <c r="BL32" s="1352"/>
      <c r="BM32" s="1352"/>
      <c r="BN32" s="1352"/>
      <c r="BO32" s="1352"/>
      <c r="BP32" s="1352"/>
      <c r="BQ32" s="1352"/>
      <c r="BR32" s="1352"/>
      <c r="BS32" s="1352"/>
      <c r="BT32" s="1352"/>
      <c r="BU32" s="1352"/>
      <c r="BV32" s="1352"/>
      <c r="BW32" s="1352"/>
      <c r="BX32" s="1352"/>
      <c r="BY32" s="1454" t="str">
        <f>IFERROR(IF(BU29&gt;#REF!,"「１　事業者名等」の定員数を超過しています。",""),"")</f>
        <v/>
      </c>
    </row>
    <row r="33" spans="7:77" ht="13.9" customHeight="1">
      <c r="G33" s="1361" t="s">
        <v>1677</v>
      </c>
      <c r="H33" s="1365"/>
      <c r="I33" s="1365"/>
      <c r="J33" s="1365"/>
      <c r="K33" s="1365"/>
      <c r="L33" s="1365"/>
      <c r="M33" s="1365"/>
      <c r="N33" s="1365"/>
      <c r="O33" s="1365"/>
      <c r="P33" s="1365"/>
      <c r="Q33" s="1365"/>
      <c r="R33" s="1365"/>
      <c r="S33" s="1365"/>
      <c r="T33" s="1365"/>
      <c r="U33" s="1365"/>
      <c r="V33" s="1365"/>
      <c r="W33" s="1365"/>
      <c r="X33" s="1352"/>
      <c r="Y33" s="1352"/>
      <c r="Z33" s="1352"/>
      <c r="AA33" s="1352"/>
      <c r="AB33" s="1352"/>
      <c r="AC33" s="1352"/>
      <c r="AD33" s="1352"/>
      <c r="AE33" s="1352"/>
      <c r="AF33" s="1352"/>
      <c r="AG33" s="1352"/>
      <c r="AH33" s="1352"/>
      <c r="AI33" s="1352"/>
      <c r="AJ33" s="1352"/>
      <c r="AK33" s="1352"/>
      <c r="AL33" s="1352"/>
      <c r="AM33" s="1352"/>
      <c r="AN33" s="1352"/>
      <c r="AO33" s="1352"/>
      <c r="AP33" s="1352"/>
      <c r="AQ33" s="1352"/>
      <c r="AR33" s="1352"/>
      <c r="AS33" s="1352"/>
      <c r="AT33" s="1352"/>
      <c r="AU33" s="1352"/>
      <c r="AV33" s="1352"/>
      <c r="AW33" s="1352"/>
      <c r="AX33" s="1352"/>
      <c r="AY33" s="1352"/>
      <c r="AZ33" s="1352"/>
      <c r="BA33" s="1352"/>
      <c r="BB33" s="1352"/>
      <c r="BC33" s="1352"/>
      <c r="BD33" s="1352"/>
      <c r="BE33" s="1352"/>
      <c r="BF33" s="1352"/>
      <c r="BG33" s="1352"/>
      <c r="BH33" s="1352"/>
      <c r="BI33" s="1352"/>
      <c r="BJ33" s="1352"/>
      <c r="BK33" s="1352"/>
      <c r="BL33" s="1352"/>
      <c r="BM33" s="1352"/>
      <c r="BN33" s="1352"/>
      <c r="BO33" s="1352"/>
      <c r="BP33" s="1352"/>
      <c r="BQ33" s="1352"/>
      <c r="BR33" s="1352"/>
      <c r="BS33" s="1352"/>
      <c r="BT33" s="1352"/>
      <c r="BU33" s="1352"/>
      <c r="BV33" s="1352"/>
      <c r="BW33" s="1352"/>
      <c r="BX33" s="1352"/>
      <c r="BY33" s="1352"/>
    </row>
    <row r="34" spans="7:77" ht="13.9" customHeight="1">
      <c r="G34" s="1361" t="s">
        <v>794</v>
      </c>
      <c r="H34" s="1365"/>
      <c r="I34" s="1365"/>
      <c r="J34" s="1365"/>
      <c r="K34" s="1365"/>
      <c r="L34" s="1365"/>
      <c r="M34" s="1365"/>
      <c r="N34" s="1365"/>
      <c r="O34" s="1365"/>
      <c r="P34" s="1365"/>
      <c r="Q34" s="1365"/>
      <c r="R34" s="1365"/>
      <c r="S34" s="1365"/>
      <c r="T34" s="1365"/>
      <c r="U34" s="1365"/>
      <c r="V34" s="1365"/>
      <c r="W34" s="1365"/>
      <c r="X34" s="1352"/>
      <c r="Y34" s="1352"/>
      <c r="Z34" s="1352"/>
      <c r="AA34" s="1352"/>
      <c r="AB34" s="1352"/>
      <c r="AC34" s="1352"/>
      <c r="AD34" s="1352"/>
      <c r="AE34" s="1352"/>
      <c r="AF34" s="1352"/>
      <c r="AG34" s="1352"/>
      <c r="AH34" s="1352"/>
      <c r="AI34" s="1352"/>
      <c r="AJ34" s="1352"/>
      <c r="AK34" s="1352"/>
      <c r="AL34" s="1352"/>
      <c r="AM34" s="1352"/>
      <c r="AN34" s="1352"/>
      <c r="AO34" s="1352"/>
      <c r="AP34" s="1352"/>
      <c r="AQ34" s="1352"/>
      <c r="AR34" s="1352"/>
      <c r="AS34" s="1352"/>
      <c r="AT34" s="1352"/>
      <c r="AU34" s="1352"/>
      <c r="AV34" s="1352"/>
      <c r="AW34" s="1352"/>
      <c r="AX34" s="1352"/>
      <c r="AY34" s="1352"/>
      <c r="AZ34" s="1352"/>
      <c r="BA34" s="1352"/>
      <c r="BB34" s="1352"/>
      <c r="BC34" s="1352"/>
      <c r="BD34" s="1352"/>
      <c r="BE34" s="1352"/>
      <c r="BF34" s="1352"/>
      <c r="BG34" s="1352"/>
      <c r="BH34" s="1352"/>
      <c r="BI34" s="1352"/>
      <c r="BJ34" s="1352"/>
      <c r="BK34" s="1352"/>
      <c r="BL34" s="1352"/>
      <c r="BM34" s="1352"/>
      <c r="BN34" s="1352"/>
      <c r="BO34" s="1352"/>
      <c r="BP34" s="1352"/>
      <c r="BQ34" s="1352"/>
      <c r="BR34" s="1352"/>
      <c r="BS34" s="1352"/>
      <c r="BT34" s="1352"/>
      <c r="BU34" s="1352"/>
      <c r="BV34" s="1352"/>
      <c r="BW34" s="1352"/>
      <c r="BX34" s="1352"/>
      <c r="BY34" s="1352"/>
    </row>
    <row r="35" spans="7:77" ht="13.9" customHeight="1">
      <c r="G35" s="1361" t="s">
        <v>716</v>
      </c>
      <c r="H35" s="1365"/>
      <c r="I35" s="1365"/>
      <c r="J35" s="1365"/>
      <c r="K35" s="1365"/>
      <c r="L35" s="1365"/>
      <c r="M35" s="1365"/>
      <c r="N35" s="1365"/>
      <c r="O35" s="1365"/>
      <c r="P35" s="1365"/>
      <c r="Q35" s="1365"/>
      <c r="R35" s="1365"/>
      <c r="S35" s="1365"/>
      <c r="T35" s="1365"/>
      <c r="U35" s="1365"/>
      <c r="V35" s="1365"/>
      <c r="W35" s="1365"/>
      <c r="X35" s="1352"/>
      <c r="Y35" s="1352"/>
      <c r="Z35" s="1352"/>
      <c r="AA35" s="1352"/>
      <c r="AB35" s="1352"/>
      <c r="AC35" s="1352"/>
      <c r="AD35" s="1352"/>
      <c r="AE35" s="1352"/>
      <c r="AF35" s="1352"/>
      <c r="AG35" s="1352"/>
      <c r="AH35" s="1352"/>
      <c r="AI35" s="1352"/>
      <c r="AJ35" s="1352"/>
      <c r="AK35" s="1352"/>
      <c r="AL35" s="1352"/>
      <c r="AM35" s="1352"/>
      <c r="AN35" s="1352"/>
      <c r="AO35" s="1352"/>
      <c r="AP35" s="1352"/>
      <c r="AQ35" s="1352"/>
      <c r="AR35" s="1352"/>
      <c r="AS35" s="1352"/>
      <c r="AT35" s="1352"/>
      <c r="AU35" s="1352"/>
      <c r="AV35" s="1352"/>
      <c r="AW35" s="1352"/>
      <c r="AX35" s="1352"/>
      <c r="AY35" s="1352"/>
      <c r="AZ35" s="1352"/>
      <c r="BA35" s="1352"/>
      <c r="BB35" s="1352"/>
      <c r="BC35" s="1352"/>
      <c r="BD35" s="1352"/>
      <c r="BE35" s="1352"/>
      <c r="BF35" s="1352"/>
      <c r="BG35" s="1352"/>
      <c r="BH35" s="1352"/>
      <c r="BI35" s="1352"/>
      <c r="BJ35" s="1352"/>
      <c r="BK35" s="1352"/>
      <c r="BL35" s="1352"/>
      <c r="BM35" s="1352"/>
      <c r="BN35" s="1352"/>
      <c r="BO35" s="1352"/>
      <c r="BP35" s="1352"/>
      <c r="BQ35" s="1352"/>
      <c r="BR35" s="1352"/>
      <c r="BS35" s="1352"/>
      <c r="BT35" s="1352"/>
      <c r="BU35" s="1352"/>
      <c r="BV35" s="1352"/>
      <c r="BW35" s="1352"/>
      <c r="BX35" s="1352"/>
      <c r="BY35" s="1352"/>
    </row>
    <row r="36" spans="7:77" ht="13.9" customHeight="1"/>
    <row r="37" spans="7:77" ht="13.9" customHeight="1"/>
    <row r="38" spans="7:77" ht="13.9" customHeight="1"/>
    <row r="39" spans="7:77" ht="13.9" customHeight="1"/>
    <row r="40" spans="7:77" ht="13.9" customHeight="1"/>
    <row r="41" spans="7:77" ht="13.9" customHeight="1"/>
    <row r="42" spans="7:77" ht="13.9" customHeight="1"/>
    <row r="43" spans="7:77" ht="13.9" customHeight="1"/>
    <row r="44" spans="7:77" ht="13.9" customHeight="1"/>
    <row r="45" spans="7:77" ht="13.9" customHeight="1"/>
  </sheetData>
  <customSheetViews>
    <customSheetView guid="{76D48460-2D9B-487A-92BD-89A50EB1783E}" showPageBreaks="1" fitToPage="1" printArea="1" hiddenColumns="1" view="pageBreakPreview" topLeftCell="C1">
      <selection activeCell="AZ8" sqref="AZ8:BB8"/>
      <pageMargins left="0.25" right="0.25" top="0.75" bottom="0.75" header="0.3" footer="0.3"/>
      <printOptions horizontalCentered="1" verticalCentered="1"/>
      <pageSetup paperSize="9" scale="87" orientation="landscape" r:id="rId1"/>
    </customSheetView>
  </customSheetViews>
  <mergeCells count="383">
    <mergeCell ref="BO2:BQ2"/>
    <mergeCell ref="BR2:BS2"/>
    <mergeCell ref="BT2:BU2"/>
    <mergeCell ref="BV2:BW2"/>
    <mergeCell ref="BX2:BY2"/>
    <mergeCell ref="BZ2:CA2"/>
    <mergeCell ref="CB2:CC2"/>
    <mergeCell ref="G7:N7"/>
    <mergeCell ref="O7:AJ7"/>
    <mergeCell ref="AZ7:BB7"/>
    <mergeCell ref="BC7:BN7"/>
    <mergeCell ref="G8:N8"/>
    <mergeCell ref="O8:AJ8"/>
    <mergeCell ref="AZ8:BB8"/>
    <mergeCell ref="BC8:BN8"/>
    <mergeCell ref="G9:N9"/>
    <mergeCell ref="O9:AB9"/>
    <mergeCell ref="AC9:AF9"/>
    <mergeCell ref="AG9:AJ9"/>
    <mergeCell ref="AZ9:BB9"/>
    <mergeCell ref="BC9:BN9"/>
    <mergeCell ref="S12:BY12"/>
    <mergeCell ref="S13:AA13"/>
    <mergeCell ref="AB13:AJ13"/>
    <mergeCell ref="AK13:AS13"/>
    <mergeCell ref="AT13:BB13"/>
    <mergeCell ref="BC13:BK13"/>
    <mergeCell ref="BL13:BT13"/>
    <mergeCell ref="S14:X14"/>
    <mergeCell ref="AB14:AG14"/>
    <mergeCell ref="AK14:AP14"/>
    <mergeCell ref="AT14:AY14"/>
    <mergeCell ref="BC14:BH14"/>
    <mergeCell ref="BL14:BQ14"/>
    <mergeCell ref="S15:U15"/>
    <mergeCell ref="V15:X15"/>
    <mergeCell ref="AB15:AD15"/>
    <mergeCell ref="AE15:AG15"/>
    <mergeCell ref="AK15:AM15"/>
    <mergeCell ref="AN15:AP15"/>
    <mergeCell ref="AT15:AV15"/>
    <mergeCell ref="AW15:AY15"/>
    <mergeCell ref="BC15:BE15"/>
    <mergeCell ref="BF15:BH15"/>
    <mergeCell ref="BL15:BN15"/>
    <mergeCell ref="BO15:BQ15"/>
    <mergeCell ref="G16:L16"/>
    <mergeCell ref="M16:P16"/>
    <mergeCell ref="Q16:R16"/>
    <mergeCell ref="S16:U16"/>
    <mergeCell ref="V16:X16"/>
    <mergeCell ref="Y16:AA16"/>
    <mergeCell ref="AB16:AD16"/>
    <mergeCell ref="AE16:AG16"/>
    <mergeCell ref="AH16:AJ16"/>
    <mergeCell ref="AK16:AM16"/>
    <mergeCell ref="AN16:AP16"/>
    <mergeCell ref="AQ16:AS16"/>
    <mergeCell ref="AT16:AV16"/>
    <mergeCell ref="AW16:AY16"/>
    <mergeCell ref="AZ16:BB16"/>
    <mergeCell ref="BC16:BE16"/>
    <mergeCell ref="BF16:BH16"/>
    <mergeCell ref="BI16:BK16"/>
    <mergeCell ref="BL16:BN16"/>
    <mergeCell ref="BO16:BQ16"/>
    <mergeCell ref="BR16:BT16"/>
    <mergeCell ref="BU16:BW16"/>
    <mergeCell ref="BX16:BY16"/>
    <mergeCell ref="G17:L17"/>
    <mergeCell ref="M17:P17"/>
    <mergeCell ref="Q17:R17"/>
    <mergeCell ref="S17:U17"/>
    <mergeCell ref="V17:X17"/>
    <mergeCell ref="Y17:AA17"/>
    <mergeCell ref="AB17:AD17"/>
    <mergeCell ref="AE17:AG17"/>
    <mergeCell ref="AH17:AJ17"/>
    <mergeCell ref="AK17:AM17"/>
    <mergeCell ref="AN17:AP17"/>
    <mergeCell ref="AQ17:AS17"/>
    <mergeCell ref="AT17:AV17"/>
    <mergeCell ref="AW17:AY17"/>
    <mergeCell ref="AZ17:BB17"/>
    <mergeCell ref="BC17:BE17"/>
    <mergeCell ref="BF17:BH17"/>
    <mergeCell ref="BI17:BK17"/>
    <mergeCell ref="BL17:BN17"/>
    <mergeCell ref="BO17:BQ17"/>
    <mergeCell ref="BR17:BT17"/>
    <mergeCell ref="BU17:BW17"/>
    <mergeCell ref="BX17:BY17"/>
    <mergeCell ref="G18:L18"/>
    <mergeCell ref="M18:P18"/>
    <mergeCell ref="Q18:R18"/>
    <mergeCell ref="S18:U18"/>
    <mergeCell ref="V18:X18"/>
    <mergeCell ref="Y18:AA18"/>
    <mergeCell ref="AB18:AD18"/>
    <mergeCell ref="AE18:AG18"/>
    <mergeCell ref="AH18:AJ18"/>
    <mergeCell ref="AK18:AM18"/>
    <mergeCell ref="AN18:AP18"/>
    <mergeCell ref="AQ18:AS18"/>
    <mergeCell ref="AT18:AV18"/>
    <mergeCell ref="AW18:AY18"/>
    <mergeCell ref="AZ18:BB18"/>
    <mergeCell ref="BC18:BE18"/>
    <mergeCell ref="BF18:BH18"/>
    <mergeCell ref="BI18:BK18"/>
    <mergeCell ref="BL18:BN18"/>
    <mergeCell ref="BO18:BQ18"/>
    <mergeCell ref="BR18:BT18"/>
    <mergeCell ref="BU18:BW18"/>
    <mergeCell ref="BX18:BY18"/>
    <mergeCell ref="G19:L19"/>
    <mergeCell ref="M19:P19"/>
    <mergeCell ref="Q19:R19"/>
    <mergeCell ref="S19:U19"/>
    <mergeCell ref="V19:X19"/>
    <mergeCell ref="Y19:AA19"/>
    <mergeCell ref="AB19:AD19"/>
    <mergeCell ref="AE19:AG19"/>
    <mergeCell ref="AH19:AJ19"/>
    <mergeCell ref="AK19:AM19"/>
    <mergeCell ref="AN19:AP19"/>
    <mergeCell ref="AQ19:AS19"/>
    <mergeCell ref="AT19:AV19"/>
    <mergeCell ref="AW19:AY19"/>
    <mergeCell ref="AZ19:BB19"/>
    <mergeCell ref="BC19:BE19"/>
    <mergeCell ref="BF19:BH19"/>
    <mergeCell ref="BI19:BK19"/>
    <mergeCell ref="BL19:BN19"/>
    <mergeCell ref="BO19:BQ19"/>
    <mergeCell ref="BR19:BT19"/>
    <mergeCell ref="BU19:BW19"/>
    <mergeCell ref="BX19:BY19"/>
    <mergeCell ref="G20:L20"/>
    <mergeCell ref="M20:P20"/>
    <mergeCell ref="Q20:R20"/>
    <mergeCell ref="S20:U20"/>
    <mergeCell ref="V20:X20"/>
    <mergeCell ref="Y20:AA20"/>
    <mergeCell ref="AB20:AD20"/>
    <mergeCell ref="AE20:AG20"/>
    <mergeCell ref="AH20:AJ20"/>
    <mergeCell ref="AK20:AM20"/>
    <mergeCell ref="AN20:AP20"/>
    <mergeCell ref="AQ20:AS20"/>
    <mergeCell ref="AT20:AV20"/>
    <mergeCell ref="AW20:AY20"/>
    <mergeCell ref="AZ20:BB20"/>
    <mergeCell ref="BC20:BE20"/>
    <mergeCell ref="BF20:BH20"/>
    <mergeCell ref="BI20:BK20"/>
    <mergeCell ref="BL20:BN20"/>
    <mergeCell ref="BO20:BQ20"/>
    <mergeCell ref="BR20:BT20"/>
    <mergeCell ref="BU20:BW20"/>
    <mergeCell ref="BX20:BY20"/>
    <mergeCell ref="G21:L21"/>
    <mergeCell ref="M21:P21"/>
    <mergeCell ref="Q21:R21"/>
    <mergeCell ref="S21:U21"/>
    <mergeCell ref="V21:X21"/>
    <mergeCell ref="Y21:AA21"/>
    <mergeCell ref="AB21:AD21"/>
    <mergeCell ref="AE21:AG21"/>
    <mergeCell ref="AH21:AJ21"/>
    <mergeCell ref="AK21:AM21"/>
    <mergeCell ref="AN21:AP21"/>
    <mergeCell ref="AQ21:AS21"/>
    <mergeCell ref="AT21:AV21"/>
    <mergeCell ref="AW21:AY21"/>
    <mergeCell ref="AZ21:BB21"/>
    <mergeCell ref="BC21:BE21"/>
    <mergeCell ref="BF21:BH21"/>
    <mergeCell ref="BI21:BK21"/>
    <mergeCell ref="BL21:BN21"/>
    <mergeCell ref="BO21:BQ21"/>
    <mergeCell ref="BR21:BT21"/>
    <mergeCell ref="BU21:BW21"/>
    <mergeCell ref="BX21:BY21"/>
    <mergeCell ref="G22:L22"/>
    <mergeCell ref="M22:P22"/>
    <mergeCell ref="Q22:R22"/>
    <mergeCell ref="S22:U22"/>
    <mergeCell ref="V22:X22"/>
    <mergeCell ref="Y22:AA22"/>
    <mergeCell ref="AB22:AD22"/>
    <mergeCell ref="AE22:AG22"/>
    <mergeCell ref="AH22:AJ22"/>
    <mergeCell ref="AK22:AM22"/>
    <mergeCell ref="AN22:AP22"/>
    <mergeCell ref="AQ22:AS22"/>
    <mergeCell ref="AT22:AV22"/>
    <mergeCell ref="AW22:AY22"/>
    <mergeCell ref="AZ22:BB22"/>
    <mergeCell ref="BC22:BE22"/>
    <mergeCell ref="BF22:BH22"/>
    <mergeCell ref="BI22:BK22"/>
    <mergeCell ref="BL22:BN22"/>
    <mergeCell ref="BO22:BQ22"/>
    <mergeCell ref="BR22:BT22"/>
    <mergeCell ref="BU22:BW22"/>
    <mergeCell ref="BX22:BY22"/>
    <mergeCell ref="G23:L23"/>
    <mergeCell ref="M23:P23"/>
    <mergeCell ref="Q23:R23"/>
    <mergeCell ref="S23:U23"/>
    <mergeCell ref="V23:X23"/>
    <mergeCell ref="Y23:AA23"/>
    <mergeCell ref="AB23:AD23"/>
    <mergeCell ref="AE23:AG23"/>
    <mergeCell ref="AH23:AJ23"/>
    <mergeCell ref="AK23:AM23"/>
    <mergeCell ref="AN23:AP23"/>
    <mergeCell ref="AQ23:AS23"/>
    <mergeCell ref="AT23:AV23"/>
    <mergeCell ref="AW23:AY23"/>
    <mergeCell ref="AZ23:BB23"/>
    <mergeCell ref="BC23:BE23"/>
    <mergeCell ref="BF23:BH23"/>
    <mergeCell ref="BI23:BK23"/>
    <mergeCell ref="BL23:BN23"/>
    <mergeCell ref="BO23:BQ23"/>
    <mergeCell ref="BR23:BT23"/>
    <mergeCell ref="BU23:BW23"/>
    <mergeCell ref="BX23:BY23"/>
    <mergeCell ref="G24:L24"/>
    <mergeCell ref="M24:P24"/>
    <mergeCell ref="Q24:R24"/>
    <mergeCell ref="S24:U24"/>
    <mergeCell ref="V24:X24"/>
    <mergeCell ref="Y24:AA24"/>
    <mergeCell ref="AB24:AD24"/>
    <mergeCell ref="AE24:AG24"/>
    <mergeCell ref="AH24:AJ24"/>
    <mergeCell ref="AK24:AM24"/>
    <mergeCell ref="AN24:AP24"/>
    <mergeCell ref="AQ24:AS24"/>
    <mergeCell ref="AT24:AV24"/>
    <mergeCell ref="AW24:AY24"/>
    <mergeCell ref="AZ24:BB24"/>
    <mergeCell ref="BC24:BE24"/>
    <mergeCell ref="BF24:BH24"/>
    <mergeCell ref="BI24:BK24"/>
    <mergeCell ref="BL24:BN24"/>
    <mergeCell ref="BO24:BQ24"/>
    <mergeCell ref="BR24:BT24"/>
    <mergeCell ref="BU24:BW24"/>
    <mergeCell ref="BX24:BY24"/>
    <mergeCell ref="G25:L25"/>
    <mergeCell ref="M25:P25"/>
    <mergeCell ref="Q25:R25"/>
    <mergeCell ref="S25:U25"/>
    <mergeCell ref="V25:X25"/>
    <mergeCell ref="Y25:AA25"/>
    <mergeCell ref="AB25:AD25"/>
    <mergeCell ref="AE25:AG25"/>
    <mergeCell ref="AH25:AJ25"/>
    <mergeCell ref="AK25:AM25"/>
    <mergeCell ref="AN25:AP25"/>
    <mergeCell ref="AQ25:AS25"/>
    <mergeCell ref="AT25:AV25"/>
    <mergeCell ref="AW25:AY25"/>
    <mergeCell ref="AZ25:BB25"/>
    <mergeCell ref="BC25:BE25"/>
    <mergeCell ref="BF25:BH25"/>
    <mergeCell ref="BI25:BK25"/>
    <mergeCell ref="BL25:BN25"/>
    <mergeCell ref="BO25:BQ25"/>
    <mergeCell ref="BR25:BT25"/>
    <mergeCell ref="BU25:BW25"/>
    <mergeCell ref="BX25:BY25"/>
    <mergeCell ref="G26:L26"/>
    <mergeCell ref="M26:P26"/>
    <mergeCell ref="Q26:R26"/>
    <mergeCell ref="S26:U26"/>
    <mergeCell ref="V26:X26"/>
    <mergeCell ref="Y26:AA26"/>
    <mergeCell ref="AB26:AD26"/>
    <mergeCell ref="AE26:AG26"/>
    <mergeCell ref="AH26:AJ26"/>
    <mergeCell ref="AK26:AM26"/>
    <mergeCell ref="AN26:AP26"/>
    <mergeCell ref="AQ26:AS26"/>
    <mergeCell ref="AT26:AV26"/>
    <mergeCell ref="AW26:AY26"/>
    <mergeCell ref="AZ26:BB26"/>
    <mergeCell ref="BC26:BE26"/>
    <mergeCell ref="BF26:BH26"/>
    <mergeCell ref="BI26:BK26"/>
    <mergeCell ref="BL26:BN26"/>
    <mergeCell ref="BO26:BQ26"/>
    <mergeCell ref="BR26:BT26"/>
    <mergeCell ref="BU26:BW26"/>
    <mergeCell ref="BX26:BY26"/>
    <mergeCell ref="G27:L27"/>
    <mergeCell ref="M27:P27"/>
    <mergeCell ref="Q27:R27"/>
    <mergeCell ref="S27:U27"/>
    <mergeCell ref="V27:X27"/>
    <mergeCell ref="Y27:AA27"/>
    <mergeCell ref="AB27:AD27"/>
    <mergeCell ref="AE27:AG27"/>
    <mergeCell ref="AH27:AJ27"/>
    <mergeCell ref="AK27:AM27"/>
    <mergeCell ref="AN27:AP27"/>
    <mergeCell ref="AQ27:AS27"/>
    <mergeCell ref="AT27:AV27"/>
    <mergeCell ref="AW27:AY27"/>
    <mergeCell ref="AZ27:BB27"/>
    <mergeCell ref="BC27:BE27"/>
    <mergeCell ref="BF27:BH27"/>
    <mergeCell ref="BI27:BK27"/>
    <mergeCell ref="BL27:BN27"/>
    <mergeCell ref="BO27:BQ27"/>
    <mergeCell ref="BR27:BT27"/>
    <mergeCell ref="BU27:BW27"/>
    <mergeCell ref="BX27:BY27"/>
    <mergeCell ref="G28:L28"/>
    <mergeCell ref="M28:P28"/>
    <mergeCell ref="Q28:R28"/>
    <mergeCell ref="S28:U28"/>
    <mergeCell ref="V28:X28"/>
    <mergeCell ref="Y28:AA28"/>
    <mergeCell ref="AB28:AD28"/>
    <mergeCell ref="AE28:AG28"/>
    <mergeCell ref="AH28:AJ28"/>
    <mergeCell ref="AK28:AM28"/>
    <mergeCell ref="AN28:AP28"/>
    <mergeCell ref="AQ28:AS28"/>
    <mergeCell ref="AT28:AV28"/>
    <mergeCell ref="AW28:AY28"/>
    <mergeCell ref="AZ28:BB28"/>
    <mergeCell ref="BC28:BE28"/>
    <mergeCell ref="BF28:BH28"/>
    <mergeCell ref="BI28:BK28"/>
    <mergeCell ref="BL28:BN28"/>
    <mergeCell ref="BO28:BQ28"/>
    <mergeCell ref="BR28:BT28"/>
    <mergeCell ref="BU28:BW28"/>
    <mergeCell ref="BX28:BY28"/>
    <mergeCell ref="G29:L29"/>
    <mergeCell ref="M29:R29"/>
    <mergeCell ref="S29:U29"/>
    <mergeCell ref="V29:X29"/>
    <mergeCell ref="Y29:AA29"/>
    <mergeCell ref="AB29:AD29"/>
    <mergeCell ref="AE29:AG29"/>
    <mergeCell ref="AH29:AJ29"/>
    <mergeCell ref="AK29:AM29"/>
    <mergeCell ref="AN29:AP29"/>
    <mergeCell ref="AQ29:AS29"/>
    <mergeCell ref="AT29:AV29"/>
    <mergeCell ref="AW29:AY29"/>
    <mergeCell ref="AZ29:BB29"/>
    <mergeCell ref="BC29:BE29"/>
    <mergeCell ref="BF29:BH29"/>
    <mergeCell ref="BI29:BK29"/>
    <mergeCell ref="BL29:BN29"/>
    <mergeCell ref="BO29:BQ29"/>
    <mergeCell ref="BR29:BT29"/>
    <mergeCell ref="BU29:BW29"/>
    <mergeCell ref="BX29:BY29"/>
    <mergeCell ref="G30:R30"/>
    <mergeCell ref="S30:AA30"/>
    <mergeCell ref="AB30:AJ30"/>
    <mergeCell ref="AK30:AS30"/>
    <mergeCell ref="AT30:BB30"/>
    <mergeCell ref="BC30:BK30"/>
    <mergeCell ref="BL30:BT30"/>
    <mergeCell ref="BU13:BY15"/>
    <mergeCell ref="G14:L15"/>
    <mergeCell ref="M14:R15"/>
    <mergeCell ref="Y14:AA15"/>
    <mergeCell ref="AH14:AJ15"/>
    <mergeCell ref="AQ14:AS15"/>
    <mergeCell ref="AZ14:BB15"/>
    <mergeCell ref="BI14:BK15"/>
    <mergeCell ref="BR14:BT15"/>
  </mergeCells>
  <phoneticPr fontId="8"/>
  <dataValidations count="4">
    <dataValidation type="whole" allowBlank="1" showDropDown="0" showInputMessage="1" showErrorMessage="1" error="入力月の月日数を超過しています" sqref="M17:P17 M19:P20 M22:P22 M24:P25 M27:P27">
      <formula1>0</formula1>
      <formula2>31</formula2>
    </dataValidation>
    <dataValidation type="whole" allowBlank="1" showDropDown="0" showInputMessage="1" showErrorMessage="1" error="入力月の月日数を超過しています" sqref="M26:P26">
      <formula1>0</formula1>
      <formula2>29</formula2>
    </dataValidation>
    <dataValidation type="whole" allowBlank="1" showDropDown="0" showInputMessage="1" showErrorMessage="1" error="入力月の月日数を超過しています" sqref="M16:P16 M18:P18 M21:P21 M23:P23">
      <formula1>0</formula1>
      <formula2>30</formula2>
    </dataValidation>
    <dataValidation type="list" allowBlank="1" showDropDown="0" showInputMessage="1" showErrorMessage="1" sqref="BE2:BK2 BO8:BQ10 CG10 AZ7:BB9">
      <formula1>$T$3:$T$4</formula1>
    </dataValidation>
  </dataValidations>
  <printOptions horizontalCentered="1" verticalCentered="1"/>
  <pageMargins left="0.25" right="0.25" top="0.75" bottom="0.75" header="0.3" footer="0.3"/>
  <pageSetup paperSize="9" scale="87" fitToWidth="1" fitToHeight="1" orientation="landscape" usePrinterDefaults="1"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sheetPr>
    <tabColor theme="8"/>
  </sheetPr>
  <dimension ref="A2:H25"/>
  <sheetViews>
    <sheetView view="pageBreakPreview" zoomScaleSheetLayoutView="100" workbookViewId="0">
      <selection activeCell="H8" sqref="H8"/>
    </sheetView>
  </sheetViews>
  <sheetFormatPr defaultColWidth="8.125" defaultRowHeight="13.5"/>
  <cols>
    <col min="1" max="1" width="10.125" style="221" customWidth="1"/>
    <col min="2" max="2" width="17.375" style="221" customWidth="1"/>
    <col min="3" max="3" width="11.625" style="221" customWidth="1"/>
    <col min="4" max="7" width="10.125" style="221" customWidth="1"/>
    <col min="8" max="8" width="16.25" style="221" customWidth="1"/>
    <col min="9" max="256" width="8.125" style="221"/>
    <col min="257" max="264" width="10.125" style="221" customWidth="1"/>
    <col min="265" max="512" width="8.125" style="221"/>
    <col min="513" max="520" width="10.125" style="221" customWidth="1"/>
    <col min="521" max="768" width="8.125" style="221"/>
    <col min="769" max="776" width="10.125" style="221" customWidth="1"/>
    <col min="777" max="1024" width="8.125" style="221"/>
    <col min="1025" max="1032" width="10.125" style="221" customWidth="1"/>
    <col min="1033" max="1280" width="8.125" style="221"/>
    <col min="1281" max="1288" width="10.125" style="221" customWidth="1"/>
    <col min="1289" max="1536" width="8.125" style="221"/>
    <col min="1537" max="1544" width="10.125" style="221" customWidth="1"/>
    <col min="1545" max="1792" width="8.125" style="221"/>
    <col min="1793" max="1800" width="10.125" style="221" customWidth="1"/>
    <col min="1801" max="2048" width="8.125" style="221"/>
    <col min="2049" max="2056" width="10.125" style="221" customWidth="1"/>
    <col min="2057" max="2304" width="8.125" style="221"/>
    <col min="2305" max="2312" width="10.125" style="221" customWidth="1"/>
    <col min="2313" max="2560" width="8.125" style="221"/>
    <col min="2561" max="2568" width="10.125" style="221" customWidth="1"/>
    <col min="2569" max="2816" width="8.125" style="221"/>
    <col min="2817" max="2824" width="10.125" style="221" customWidth="1"/>
    <col min="2825" max="3072" width="8.125" style="221"/>
    <col min="3073" max="3080" width="10.125" style="221" customWidth="1"/>
    <col min="3081" max="3328" width="8.125" style="221"/>
    <col min="3329" max="3336" width="10.125" style="221" customWidth="1"/>
    <col min="3337" max="3584" width="8.125" style="221"/>
    <col min="3585" max="3592" width="10.125" style="221" customWidth="1"/>
    <col min="3593" max="3840" width="8.125" style="221"/>
    <col min="3841" max="3848" width="10.125" style="221" customWidth="1"/>
    <col min="3849" max="4096" width="8.125" style="221"/>
    <col min="4097" max="4104" width="10.125" style="221" customWidth="1"/>
    <col min="4105" max="4352" width="8.125" style="221"/>
    <col min="4353" max="4360" width="10.125" style="221" customWidth="1"/>
    <col min="4361" max="4608" width="8.125" style="221"/>
    <col min="4609" max="4616" width="10.125" style="221" customWidth="1"/>
    <col min="4617" max="4864" width="8.125" style="221"/>
    <col min="4865" max="4872" width="10.125" style="221" customWidth="1"/>
    <col min="4873" max="5120" width="8.125" style="221"/>
    <col min="5121" max="5128" width="10.125" style="221" customWidth="1"/>
    <col min="5129" max="5376" width="8.125" style="221"/>
    <col min="5377" max="5384" width="10.125" style="221" customWidth="1"/>
    <col min="5385" max="5632" width="8.125" style="221"/>
    <col min="5633" max="5640" width="10.125" style="221" customWidth="1"/>
    <col min="5641" max="5888" width="8.125" style="221"/>
    <col min="5889" max="5896" width="10.125" style="221" customWidth="1"/>
    <col min="5897" max="6144" width="8.125" style="221"/>
    <col min="6145" max="6152" width="10.125" style="221" customWidth="1"/>
    <col min="6153" max="6400" width="8.125" style="221"/>
    <col min="6401" max="6408" width="10.125" style="221" customWidth="1"/>
    <col min="6409" max="6656" width="8.125" style="221"/>
    <col min="6657" max="6664" width="10.125" style="221" customWidth="1"/>
    <col min="6665" max="6912" width="8.125" style="221"/>
    <col min="6913" max="6920" width="10.125" style="221" customWidth="1"/>
    <col min="6921" max="7168" width="8.125" style="221"/>
    <col min="7169" max="7176" width="10.125" style="221" customWidth="1"/>
    <col min="7177" max="7424" width="8.125" style="221"/>
    <col min="7425" max="7432" width="10.125" style="221" customWidth="1"/>
    <col min="7433" max="7680" width="8.125" style="221"/>
    <col min="7681" max="7688" width="10.125" style="221" customWidth="1"/>
    <col min="7689" max="7936" width="8.125" style="221"/>
    <col min="7937" max="7944" width="10.125" style="221" customWidth="1"/>
    <col min="7945" max="8192" width="8.125" style="221"/>
    <col min="8193" max="8200" width="10.125" style="221" customWidth="1"/>
    <col min="8201" max="8448" width="8.125" style="221"/>
    <col min="8449" max="8456" width="10.125" style="221" customWidth="1"/>
    <col min="8457" max="8704" width="8.125" style="221"/>
    <col min="8705" max="8712" width="10.125" style="221" customWidth="1"/>
    <col min="8713" max="8960" width="8.125" style="221"/>
    <col min="8961" max="8968" width="10.125" style="221" customWidth="1"/>
    <col min="8969" max="9216" width="8.125" style="221"/>
    <col min="9217" max="9224" width="10.125" style="221" customWidth="1"/>
    <col min="9225" max="9472" width="8.125" style="221"/>
    <col min="9473" max="9480" width="10.125" style="221" customWidth="1"/>
    <col min="9481" max="9728" width="8.125" style="221"/>
    <col min="9729" max="9736" width="10.125" style="221" customWidth="1"/>
    <col min="9737" max="9984" width="8.125" style="221"/>
    <col min="9985" max="9992" width="10.125" style="221" customWidth="1"/>
    <col min="9993" max="10240" width="8.125" style="221"/>
    <col min="10241" max="10248" width="10.125" style="221" customWidth="1"/>
    <col min="10249" max="10496" width="8.125" style="221"/>
    <col min="10497" max="10504" width="10.125" style="221" customWidth="1"/>
    <col min="10505" max="10752" width="8.125" style="221"/>
    <col min="10753" max="10760" width="10.125" style="221" customWidth="1"/>
    <col min="10761" max="11008" width="8.125" style="221"/>
    <col min="11009" max="11016" width="10.125" style="221" customWidth="1"/>
    <col min="11017" max="11264" width="8.125" style="221"/>
    <col min="11265" max="11272" width="10.125" style="221" customWidth="1"/>
    <col min="11273" max="11520" width="8.125" style="221"/>
    <col min="11521" max="11528" width="10.125" style="221" customWidth="1"/>
    <col min="11529" max="11776" width="8.125" style="221"/>
    <col min="11777" max="11784" width="10.125" style="221" customWidth="1"/>
    <col min="11785" max="12032" width="8.125" style="221"/>
    <col min="12033" max="12040" width="10.125" style="221" customWidth="1"/>
    <col min="12041" max="12288" width="8.125" style="221"/>
    <col min="12289" max="12296" width="10.125" style="221" customWidth="1"/>
    <col min="12297" max="12544" width="8.125" style="221"/>
    <col min="12545" max="12552" width="10.125" style="221" customWidth="1"/>
    <col min="12553" max="12800" width="8.125" style="221"/>
    <col min="12801" max="12808" width="10.125" style="221" customWidth="1"/>
    <col min="12809" max="13056" width="8.125" style="221"/>
    <col min="13057" max="13064" width="10.125" style="221" customWidth="1"/>
    <col min="13065" max="13312" width="8.125" style="221"/>
    <col min="13313" max="13320" width="10.125" style="221" customWidth="1"/>
    <col min="13321" max="13568" width="8.125" style="221"/>
    <col min="13569" max="13576" width="10.125" style="221" customWidth="1"/>
    <col min="13577" max="13824" width="8.125" style="221"/>
    <col min="13825" max="13832" width="10.125" style="221" customWidth="1"/>
    <col min="13833" max="14080" width="8.125" style="221"/>
    <col min="14081" max="14088" width="10.125" style="221" customWidth="1"/>
    <col min="14089" max="14336" width="8.125" style="221"/>
    <col min="14337" max="14344" width="10.125" style="221" customWidth="1"/>
    <col min="14345" max="14592" width="8.125" style="221"/>
    <col min="14593" max="14600" width="10.125" style="221" customWidth="1"/>
    <col min="14601" max="14848" width="8.125" style="221"/>
    <col min="14849" max="14856" width="10.125" style="221" customWidth="1"/>
    <col min="14857" max="15104" width="8.125" style="221"/>
    <col min="15105" max="15112" width="10.125" style="221" customWidth="1"/>
    <col min="15113" max="15360" width="8.125" style="221"/>
    <col min="15361" max="15368" width="10.125" style="221" customWidth="1"/>
    <col min="15369" max="15616" width="8.125" style="221"/>
    <col min="15617" max="15624" width="10.125" style="221" customWidth="1"/>
    <col min="15625" max="15872" width="8.125" style="221"/>
    <col min="15873" max="15880" width="10.125" style="221" customWidth="1"/>
    <col min="15881" max="16128" width="8.125" style="221"/>
    <col min="16129" max="16136" width="10.125" style="221" customWidth="1"/>
    <col min="16137" max="16384" width="8.125" style="221"/>
  </cols>
  <sheetData>
    <row r="1" spans="1:8" ht="20.100000000000001" customHeight="1"/>
    <row r="2" spans="1:8" ht="20.100000000000001" customHeight="1">
      <c r="F2" s="1493" t="s">
        <v>1339</v>
      </c>
      <c r="G2" s="1493"/>
      <c r="H2" s="1493"/>
    </row>
    <row r="3" spans="1:8" ht="20.100000000000001" customHeight="1"/>
    <row r="4" spans="1:8" s="669" customFormat="1" ht="20.100000000000001" customHeight="1">
      <c r="A4" s="1458" t="s">
        <v>1855</v>
      </c>
      <c r="B4" s="795"/>
      <c r="C4" s="795"/>
      <c r="D4" s="795"/>
      <c r="E4" s="795"/>
      <c r="F4" s="795"/>
      <c r="G4" s="795"/>
      <c r="H4" s="795"/>
    </row>
    <row r="5" spans="1:8" ht="20.100000000000001" customHeight="1">
      <c r="A5" s="1459"/>
      <c r="B5" s="1459"/>
      <c r="C5" s="1459"/>
      <c r="D5" s="1459"/>
      <c r="E5" s="1459"/>
      <c r="F5" s="1459"/>
      <c r="G5" s="1459"/>
      <c r="H5" s="1459"/>
    </row>
    <row r="6" spans="1:8" ht="45" customHeight="1">
      <c r="A6" s="818" t="s">
        <v>503</v>
      </c>
      <c r="B6" s="818"/>
      <c r="C6" s="1475"/>
      <c r="D6" s="1482"/>
      <c r="E6" s="1482"/>
      <c r="F6" s="1482"/>
      <c r="G6" s="1482"/>
      <c r="H6" s="1502"/>
    </row>
    <row r="7" spans="1:8" ht="45" customHeight="1">
      <c r="A7" s="1460" t="s">
        <v>994</v>
      </c>
      <c r="B7" s="1460"/>
      <c r="C7" s="818" t="s">
        <v>824</v>
      </c>
      <c r="D7" s="818"/>
      <c r="E7" s="818"/>
      <c r="F7" s="818"/>
      <c r="G7" s="818"/>
      <c r="H7" s="818"/>
    </row>
    <row r="8" spans="1:8" ht="26.25" customHeight="1">
      <c r="A8" s="1461" t="s">
        <v>1856</v>
      </c>
      <c r="B8" s="1469"/>
      <c r="C8" s="1476" t="s">
        <v>1827</v>
      </c>
      <c r="D8" s="1483"/>
      <c r="E8" s="809" t="s">
        <v>1857</v>
      </c>
      <c r="F8" s="816"/>
      <c r="G8" s="825"/>
      <c r="H8" s="834" t="s">
        <v>835</v>
      </c>
    </row>
    <row r="9" spans="1:8" ht="26.25" customHeight="1">
      <c r="A9" s="1462"/>
      <c r="B9" s="1470"/>
      <c r="C9" s="1477" t="s">
        <v>1858</v>
      </c>
      <c r="D9" s="1477"/>
      <c r="E9" s="809" t="s">
        <v>145</v>
      </c>
      <c r="F9" s="816"/>
      <c r="G9" s="825"/>
      <c r="H9" s="834"/>
    </row>
    <row r="10" spans="1:8" ht="26.25" customHeight="1">
      <c r="A10" s="1462"/>
      <c r="B10" s="1470"/>
      <c r="C10" s="1477" t="s">
        <v>1859</v>
      </c>
      <c r="D10" s="1477"/>
      <c r="E10" s="809" t="s">
        <v>1860</v>
      </c>
      <c r="F10" s="816"/>
      <c r="G10" s="825"/>
      <c r="H10" s="834"/>
    </row>
    <row r="11" spans="1:8" ht="26.25" customHeight="1">
      <c r="A11" s="1462"/>
      <c r="B11" s="1470"/>
      <c r="C11" s="1477" t="s">
        <v>1861</v>
      </c>
      <c r="D11" s="1477"/>
      <c r="E11" s="809" t="s">
        <v>1862</v>
      </c>
      <c r="F11" s="816"/>
      <c r="G11" s="825"/>
      <c r="H11" s="834"/>
    </row>
    <row r="12" spans="1:8" ht="26.25" customHeight="1">
      <c r="A12" s="1463"/>
      <c r="B12" s="1471"/>
      <c r="C12" s="1477" t="s">
        <v>1863</v>
      </c>
      <c r="D12" s="1477"/>
      <c r="E12" s="809" t="s">
        <v>26</v>
      </c>
      <c r="F12" s="816"/>
      <c r="G12" s="825"/>
      <c r="H12" s="834"/>
    </row>
    <row r="13" spans="1:8" ht="14.25" customHeight="1">
      <c r="A13" s="844"/>
      <c r="B13" s="844"/>
      <c r="C13" s="844"/>
      <c r="D13" s="844"/>
      <c r="E13" s="844"/>
      <c r="F13" s="844"/>
      <c r="G13" s="1459"/>
      <c r="H13" s="844"/>
    </row>
    <row r="14" spans="1:8" ht="45" customHeight="1">
      <c r="A14" s="1464" t="s">
        <v>139</v>
      </c>
      <c r="B14" s="1472"/>
      <c r="C14" s="1478" t="s">
        <v>235</v>
      </c>
      <c r="D14" s="1484">
        <v>1</v>
      </c>
      <c r="E14" s="1489" t="s">
        <v>315</v>
      </c>
      <c r="F14" s="1494" t="s">
        <v>571</v>
      </c>
      <c r="G14" s="1499"/>
      <c r="H14" s="1503" t="s">
        <v>996</v>
      </c>
    </row>
    <row r="15" spans="1:8" ht="45" customHeight="1">
      <c r="A15" s="1465"/>
      <c r="B15" s="1473"/>
      <c r="C15" s="1478" t="s">
        <v>588</v>
      </c>
      <c r="D15" s="1485"/>
      <c r="E15" s="1490" t="s">
        <v>315</v>
      </c>
      <c r="F15" s="1495"/>
      <c r="G15" s="1500"/>
      <c r="H15" s="1504"/>
    </row>
    <row r="16" spans="1:8" ht="45" customHeight="1">
      <c r="A16" s="1466"/>
      <c r="B16" s="1474"/>
      <c r="C16" s="1466" t="s">
        <v>594</v>
      </c>
      <c r="D16" s="1486"/>
      <c r="E16" s="1491" t="s">
        <v>315</v>
      </c>
      <c r="F16" s="1496"/>
      <c r="G16" s="1501"/>
      <c r="H16" s="1505"/>
    </row>
    <row r="17" spans="1:8" ht="21" customHeight="1">
      <c r="A17" s="1459"/>
      <c r="B17" s="1459"/>
      <c r="C17" s="1459"/>
      <c r="D17" s="844"/>
      <c r="E17" s="844"/>
      <c r="F17" s="1497"/>
      <c r="G17" s="1497"/>
      <c r="H17" s="1459"/>
    </row>
    <row r="18" spans="1:8" ht="45" customHeight="1">
      <c r="A18" s="1464" t="s">
        <v>1309</v>
      </c>
      <c r="B18" s="1472"/>
      <c r="C18" s="1479" t="s">
        <v>1305</v>
      </c>
      <c r="D18" s="1487"/>
      <c r="E18" s="1492" t="s">
        <v>315</v>
      </c>
      <c r="F18" s="1498" t="s">
        <v>720</v>
      </c>
      <c r="G18" s="1498"/>
      <c r="H18" s="1506" t="s">
        <v>844</v>
      </c>
    </row>
    <row r="19" spans="1:8" ht="51.75" customHeight="1">
      <c r="A19" s="1466"/>
      <c r="B19" s="1474"/>
      <c r="C19" s="1480" t="s">
        <v>1691</v>
      </c>
      <c r="D19" s="1487"/>
      <c r="E19" s="1492" t="s">
        <v>315</v>
      </c>
      <c r="F19" s="1498"/>
      <c r="G19" s="1498"/>
      <c r="H19" s="1468"/>
    </row>
    <row r="20" spans="1:8" ht="15" customHeight="1">
      <c r="A20" s="1467"/>
      <c r="B20" s="844"/>
      <c r="C20" s="844"/>
      <c r="D20" s="844"/>
      <c r="E20" s="844"/>
      <c r="F20" s="844"/>
      <c r="G20" s="844"/>
      <c r="H20" s="844"/>
    </row>
    <row r="21" spans="1:8" ht="57.75" customHeight="1">
      <c r="A21" s="1468" t="s">
        <v>1425</v>
      </c>
      <c r="B21" s="1468"/>
      <c r="C21" s="1481" t="s">
        <v>792</v>
      </c>
      <c r="D21" s="1488"/>
      <c r="E21" s="1488"/>
      <c r="F21" s="1488"/>
      <c r="G21" s="1488"/>
      <c r="H21" s="1507"/>
    </row>
    <row r="22" spans="1:8" ht="15" customHeight="1">
      <c r="A22" s="797"/>
      <c r="B22" s="797"/>
      <c r="C22" s="797"/>
      <c r="D22" s="797"/>
      <c r="E22" s="797"/>
      <c r="F22" s="797"/>
      <c r="G22" s="797"/>
      <c r="H22" s="797"/>
    </row>
    <row r="23" spans="1:8" ht="52.5" customHeight="1">
      <c r="A23" s="805" t="s">
        <v>628</v>
      </c>
      <c r="B23" s="805"/>
      <c r="C23" s="805"/>
      <c r="D23" s="805"/>
      <c r="E23" s="805"/>
      <c r="F23" s="805"/>
      <c r="G23" s="805"/>
      <c r="H23" s="805"/>
    </row>
    <row r="24" spans="1:8" ht="39" customHeight="1">
      <c r="A24" s="805" t="s">
        <v>1671</v>
      </c>
      <c r="B24" s="805"/>
      <c r="C24" s="805"/>
      <c r="D24" s="805"/>
      <c r="E24" s="805"/>
      <c r="F24" s="805"/>
      <c r="G24" s="805"/>
      <c r="H24" s="805"/>
    </row>
    <row r="25" spans="1:8" ht="38.25" customHeight="1">
      <c r="A25" s="805" t="s">
        <v>577</v>
      </c>
      <c r="B25" s="805"/>
      <c r="C25" s="805"/>
      <c r="D25" s="805"/>
      <c r="E25" s="805"/>
      <c r="F25" s="805"/>
      <c r="G25" s="805"/>
      <c r="H25" s="805"/>
    </row>
    <row r="26" spans="1:8" ht="19.5" customHeight="1"/>
    <row r="27" spans="1:8" ht="19.5" customHeight="1"/>
    <row r="28" spans="1:8" ht="19.5" customHeight="1"/>
    <row r="31" spans="1:8" ht="17.25" customHeight="1"/>
    <row r="32" spans="1:8" ht="17.25" customHeight="1"/>
  </sheetData>
  <customSheetViews>
    <customSheetView guid="{76D48460-2D9B-487A-92BD-89A50EB1783E}" showPageBreaks="1" view="pageBreakPreview">
      <pageMargins left="0.39370078740157483" right="0.39370078740157483" top="0.47" bottom="0.3" header="0.32" footer="0.33"/>
      <printOptions horizontalCentered="1" verticalCentered="1"/>
      <pageSetup paperSize="9" scale="91" orientation="portrait" blackAndWhite="1" r:id="rId1"/>
      <headerFooter alignWithMargins="0"/>
    </customSheetView>
  </customSheetViews>
  <mergeCells count="28">
    <mergeCell ref="F2:H2"/>
    <mergeCell ref="A4:H4"/>
    <mergeCell ref="A6:B6"/>
    <mergeCell ref="C6:H6"/>
    <mergeCell ref="A7:B7"/>
    <mergeCell ref="C7:H7"/>
    <mergeCell ref="C8:D8"/>
    <mergeCell ref="E8:G8"/>
    <mergeCell ref="C9:D9"/>
    <mergeCell ref="E9:G9"/>
    <mergeCell ref="C10:D10"/>
    <mergeCell ref="E10:G10"/>
    <mergeCell ref="C11:D11"/>
    <mergeCell ref="E11:G11"/>
    <mergeCell ref="C12:D12"/>
    <mergeCell ref="E12:G12"/>
    <mergeCell ref="A21:B21"/>
    <mergeCell ref="C21:H21"/>
    <mergeCell ref="A23:H23"/>
    <mergeCell ref="A24:H24"/>
    <mergeCell ref="A25:H25"/>
    <mergeCell ref="A8:B12"/>
    <mergeCell ref="A14:B16"/>
    <mergeCell ref="F14:G16"/>
    <mergeCell ref="H14:H16"/>
    <mergeCell ref="A18:B19"/>
    <mergeCell ref="F18:G19"/>
    <mergeCell ref="H18:H19"/>
  </mergeCells>
  <phoneticPr fontId="8"/>
  <dataValidations count="1">
    <dataValidation type="list" allowBlank="1" showDropDown="0" showInputMessage="1" showErrorMessage="1" sqref="H8:H12">
      <formula1>"○"</formula1>
    </dataValidation>
  </dataValidations>
  <printOptions horizontalCentered="1" verticalCentered="1"/>
  <pageMargins left="0.39370078740157483" right="0.39370078740157483" top="0.47" bottom="0.3" header="0.32" footer="0.33"/>
  <pageSetup paperSize="9" scale="91" fitToWidth="1" fitToHeight="1" orientation="portrait" usePrinterDefaults="1" blackAndWhite="1" r:id="rId2"/>
  <headerFooter alignWithMargins="0"/>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sheetPr codeName="Sheet16">
    <tabColor theme="4"/>
  </sheetPr>
  <dimension ref="A1:AM50"/>
  <sheetViews>
    <sheetView view="pageBreakPreview" zoomScaleSheetLayoutView="100" workbookViewId="0">
      <selection activeCell="S13" sqref="S13:AB13"/>
    </sheetView>
  </sheetViews>
  <sheetFormatPr defaultColWidth="8.625" defaultRowHeight="21" customHeight="1"/>
  <cols>
    <col min="1" max="1" width="7.875" style="1508" customWidth="1"/>
    <col min="2" max="23" width="2.625" style="1508" customWidth="1"/>
    <col min="24" max="24" width="5.5" style="1508" customWidth="1"/>
    <col min="25" max="25" width="4.375" style="1508" customWidth="1"/>
    <col min="26" max="37" width="2.625" style="1508" customWidth="1"/>
    <col min="38" max="38" width="2.5" style="1508" customWidth="1"/>
    <col min="39" max="39" width="9" style="1508" customWidth="1"/>
    <col min="40" max="40" width="2.5" style="1508" customWidth="1"/>
    <col min="41" max="16384" width="8.625" style="1508"/>
  </cols>
  <sheetData>
    <row r="1" spans="1:39" s="1509" customFormat="1" ht="20.100000000000001" customHeight="1"/>
    <row r="2" spans="1:39" s="1509" customFormat="1" ht="20.100000000000001" customHeight="1">
      <c r="AA2" s="1541" t="s">
        <v>1758</v>
      </c>
      <c r="AB2" s="1541"/>
      <c r="AC2" s="1541"/>
      <c r="AD2" s="1541"/>
      <c r="AE2" s="1541"/>
      <c r="AF2" s="1541"/>
      <c r="AG2" s="1541"/>
      <c r="AH2" s="1541"/>
      <c r="AI2" s="1541"/>
      <c r="AJ2" s="1541"/>
    </row>
    <row r="3" spans="1:39" s="1509" customFormat="1" ht="20.100000000000001" customHeight="1"/>
    <row r="4" spans="1:39" ht="21" customHeight="1">
      <c r="B4" s="1513" t="s">
        <v>1759</v>
      </c>
      <c r="C4" s="1513"/>
      <c r="D4" s="1513"/>
      <c r="E4" s="1513"/>
      <c r="F4" s="1513"/>
      <c r="G4" s="1513"/>
      <c r="H4" s="1513"/>
      <c r="I4" s="1513"/>
      <c r="J4" s="1513"/>
      <c r="K4" s="1513"/>
      <c r="L4" s="1513"/>
      <c r="M4" s="1513"/>
      <c r="N4" s="1513"/>
      <c r="O4" s="1513"/>
      <c r="P4" s="1513"/>
      <c r="Q4" s="1513"/>
      <c r="R4" s="1513"/>
      <c r="S4" s="1513"/>
      <c r="T4" s="1513"/>
      <c r="U4" s="1513"/>
      <c r="V4" s="1513"/>
      <c r="W4" s="1513"/>
      <c r="X4" s="1513"/>
      <c r="Y4" s="1513"/>
      <c r="Z4" s="1513"/>
      <c r="AA4" s="1513"/>
      <c r="AB4" s="1513"/>
      <c r="AC4" s="1513"/>
      <c r="AD4" s="1513"/>
      <c r="AE4" s="1513"/>
      <c r="AF4" s="1513"/>
      <c r="AG4" s="1513"/>
      <c r="AH4" s="1513"/>
      <c r="AI4" s="1513"/>
      <c r="AJ4" s="1513"/>
    </row>
    <row r="5" spans="1:39" s="1510" customFormat="1" ht="18" customHeight="1">
      <c r="A5" s="1512"/>
      <c r="B5" s="1512"/>
      <c r="C5" s="1512"/>
      <c r="D5" s="1512"/>
      <c r="E5" s="1512"/>
      <c r="F5" s="1512"/>
      <c r="G5" s="1512"/>
      <c r="H5" s="1512"/>
    </row>
    <row r="6" spans="1:39" s="1510" customFormat="1" ht="29.25" customHeight="1">
      <c r="A6" s="1512"/>
      <c r="B6" s="1514" t="s">
        <v>1740</v>
      </c>
      <c r="C6" s="1514"/>
      <c r="D6" s="1514"/>
      <c r="E6" s="1514"/>
      <c r="F6" s="1514"/>
      <c r="G6" s="1514"/>
      <c r="H6" s="1514"/>
      <c r="I6" s="1514"/>
      <c r="J6" s="1514"/>
      <c r="K6" s="1514"/>
      <c r="L6" s="1531"/>
      <c r="M6" s="1531"/>
      <c r="N6" s="1531"/>
      <c r="O6" s="1531"/>
      <c r="P6" s="1531"/>
      <c r="Q6" s="1531"/>
      <c r="R6" s="1531"/>
      <c r="S6" s="1531"/>
      <c r="T6" s="1531"/>
      <c r="U6" s="1531"/>
      <c r="V6" s="1531"/>
      <c r="W6" s="1531"/>
      <c r="X6" s="1531"/>
      <c r="Y6" s="1531"/>
      <c r="Z6" s="1531"/>
      <c r="AA6" s="1531"/>
      <c r="AB6" s="1531"/>
      <c r="AC6" s="1531"/>
      <c r="AD6" s="1531"/>
      <c r="AE6" s="1531"/>
      <c r="AF6" s="1531"/>
      <c r="AG6" s="1531"/>
      <c r="AH6" s="1531"/>
      <c r="AI6" s="1531"/>
      <c r="AJ6" s="1531"/>
    </row>
    <row r="7" spans="1:39" s="1510" customFormat="1" ht="31.5" customHeight="1">
      <c r="A7" s="1512"/>
      <c r="B7" s="1514" t="s">
        <v>1741</v>
      </c>
      <c r="C7" s="1514"/>
      <c r="D7" s="1514"/>
      <c r="E7" s="1514"/>
      <c r="F7" s="1514"/>
      <c r="G7" s="1514"/>
      <c r="H7" s="1514"/>
      <c r="I7" s="1514"/>
      <c r="J7" s="1514"/>
      <c r="K7" s="1514"/>
      <c r="L7" s="1534"/>
      <c r="M7" s="1534"/>
      <c r="N7" s="1534"/>
      <c r="O7" s="1534"/>
      <c r="P7" s="1534"/>
      <c r="Q7" s="1534"/>
      <c r="R7" s="1534"/>
      <c r="S7" s="1534"/>
      <c r="T7" s="1534"/>
      <c r="U7" s="1534"/>
      <c r="V7" s="1534"/>
      <c r="W7" s="1534"/>
      <c r="X7" s="1534"/>
      <c r="Y7" s="1534"/>
      <c r="Z7" s="1522" t="s">
        <v>1761</v>
      </c>
      <c r="AA7" s="1522"/>
      <c r="AB7" s="1522"/>
      <c r="AC7" s="1522"/>
      <c r="AD7" s="1522"/>
      <c r="AE7" s="1522"/>
      <c r="AF7" s="1522"/>
      <c r="AG7" s="1554" t="s">
        <v>875</v>
      </c>
      <c r="AH7" s="1554"/>
      <c r="AI7" s="1554"/>
      <c r="AJ7" s="1554"/>
    </row>
    <row r="8" spans="1:39" s="1510" customFormat="1" ht="29.25" customHeight="1">
      <c r="B8" s="1515" t="s">
        <v>1763</v>
      </c>
      <c r="C8" s="1515"/>
      <c r="D8" s="1515"/>
      <c r="E8" s="1515"/>
      <c r="F8" s="1515"/>
      <c r="G8" s="1515"/>
      <c r="H8" s="1515"/>
      <c r="I8" s="1515"/>
      <c r="J8" s="1515"/>
      <c r="K8" s="1515"/>
      <c r="L8" s="1531" t="s">
        <v>968</v>
      </c>
      <c r="M8" s="1531"/>
      <c r="N8" s="1531"/>
      <c r="O8" s="1531"/>
      <c r="P8" s="1531"/>
      <c r="Q8" s="1531"/>
      <c r="R8" s="1531"/>
      <c r="S8" s="1531"/>
      <c r="T8" s="1531"/>
      <c r="U8" s="1531"/>
      <c r="V8" s="1531"/>
      <c r="W8" s="1531"/>
      <c r="X8" s="1531"/>
      <c r="Y8" s="1531"/>
      <c r="Z8" s="1531"/>
      <c r="AA8" s="1531"/>
      <c r="AB8" s="1531"/>
      <c r="AC8" s="1531"/>
      <c r="AD8" s="1531"/>
      <c r="AE8" s="1531"/>
      <c r="AF8" s="1531"/>
      <c r="AG8" s="1531"/>
      <c r="AH8" s="1531"/>
      <c r="AI8" s="1531"/>
      <c r="AJ8" s="1531"/>
    </row>
    <row r="9" spans="1:39" ht="9.75" customHeight="1"/>
    <row r="10" spans="1:39" ht="21" customHeight="1">
      <c r="B10" s="1516" t="s">
        <v>1498</v>
      </c>
      <c r="C10" s="1516"/>
      <c r="D10" s="1516"/>
      <c r="E10" s="1516"/>
      <c r="F10" s="1516"/>
      <c r="G10" s="1516"/>
      <c r="H10" s="1516"/>
      <c r="I10" s="1516"/>
      <c r="J10" s="1516"/>
      <c r="K10" s="1516"/>
      <c r="L10" s="1516"/>
      <c r="M10" s="1516"/>
      <c r="N10" s="1516"/>
      <c r="O10" s="1516"/>
      <c r="P10" s="1516"/>
      <c r="Q10" s="1516"/>
      <c r="R10" s="1516"/>
      <c r="S10" s="1516"/>
      <c r="T10" s="1516"/>
      <c r="U10" s="1516"/>
      <c r="V10" s="1516"/>
      <c r="W10" s="1516"/>
      <c r="X10" s="1516"/>
      <c r="Y10" s="1516"/>
      <c r="Z10" s="1516"/>
      <c r="AA10" s="1516"/>
      <c r="AB10" s="1516"/>
      <c r="AC10" s="1516"/>
      <c r="AD10" s="1516"/>
      <c r="AE10" s="1516"/>
      <c r="AF10" s="1516"/>
      <c r="AG10" s="1516"/>
      <c r="AH10" s="1516"/>
      <c r="AI10" s="1516"/>
      <c r="AJ10" s="1516"/>
    </row>
    <row r="11" spans="1:39" ht="21" customHeight="1">
      <c r="B11" s="1517" t="s">
        <v>1538</v>
      </c>
      <c r="C11" s="1517"/>
      <c r="D11" s="1517"/>
      <c r="E11" s="1517"/>
      <c r="F11" s="1517"/>
      <c r="G11" s="1517"/>
      <c r="H11" s="1517"/>
      <c r="I11" s="1517"/>
      <c r="J11" s="1517"/>
      <c r="K11" s="1517"/>
      <c r="L11" s="1517"/>
      <c r="M11" s="1517"/>
      <c r="N11" s="1517"/>
      <c r="O11" s="1517"/>
      <c r="P11" s="1517"/>
      <c r="Q11" s="1517"/>
      <c r="R11" s="1517"/>
      <c r="S11" s="1537"/>
      <c r="T11" s="1537"/>
      <c r="U11" s="1537"/>
      <c r="V11" s="1537"/>
      <c r="W11" s="1537"/>
      <c r="X11" s="1537"/>
      <c r="Y11" s="1537"/>
      <c r="Z11" s="1537"/>
      <c r="AA11" s="1537"/>
      <c r="AB11" s="1537"/>
      <c r="AC11" s="1542" t="s">
        <v>1724</v>
      </c>
      <c r="AD11" s="1547"/>
      <c r="AE11" s="1550"/>
      <c r="AF11" s="1550"/>
      <c r="AG11" s="1550"/>
      <c r="AH11" s="1550"/>
      <c r="AI11" s="1550"/>
      <c r="AJ11" s="1550"/>
      <c r="AM11" s="1557"/>
    </row>
    <row r="12" spans="1:39" ht="21" customHeight="1">
      <c r="B12" s="1518"/>
      <c r="C12" s="1530" t="s">
        <v>1764</v>
      </c>
      <c r="D12" s="1530"/>
      <c r="E12" s="1530"/>
      <c r="F12" s="1530"/>
      <c r="G12" s="1530"/>
      <c r="H12" s="1530"/>
      <c r="I12" s="1530"/>
      <c r="J12" s="1530"/>
      <c r="K12" s="1530"/>
      <c r="L12" s="1530"/>
      <c r="M12" s="1530"/>
      <c r="N12" s="1530"/>
      <c r="O12" s="1530"/>
      <c r="P12" s="1530"/>
      <c r="Q12" s="1530"/>
      <c r="R12" s="1530"/>
      <c r="S12" s="1538">
        <f>ROUNDUP(S11*50%,1)</f>
        <v>0</v>
      </c>
      <c r="T12" s="1538"/>
      <c r="U12" s="1538"/>
      <c r="V12" s="1538"/>
      <c r="W12" s="1538"/>
      <c r="X12" s="1538"/>
      <c r="Y12" s="1538"/>
      <c r="Z12" s="1538"/>
      <c r="AA12" s="1538"/>
      <c r="AB12" s="1538"/>
      <c r="AC12" s="1543" t="s">
        <v>1724</v>
      </c>
      <c r="AD12" s="1543"/>
      <c r="AE12" s="1551"/>
      <c r="AF12" s="1551"/>
      <c r="AG12" s="1551"/>
      <c r="AH12" s="1551"/>
      <c r="AI12" s="1551"/>
      <c r="AJ12" s="1551"/>
    </row>
    <row r="13" spans="1:39" ht="21" customHeight="1">
      <c r="B13" s="1519" t="s">
        <v>1746</v>
      </c>
      <c r="C13" s="1519"/>
      <c r="D13" s="1519"/>
      <c r="E13" s="1519"/>
      <c r="F13" s="1519"/>
      <c r="G13" s="1519"/>
      <c r="H13" s="1519"/>
      <c r="I13" s="1519"/>
      <c r="J13" s="1519"/>
      <c r="K13" s="1519"/>
      <c r="L13" s="1519"/>
      <c r="M13" s="1519"/>
      <c r="N13" s="1519"/>
      <c r="O13" s="1519"/>
      <c r="P13" s="1519"/>
      <c r="Q13" s="1519"/>
      <c r="R13" s="1519"/>
      <c r="S13" s="1539" t="e">
        <f>ROUNDUP(AE25/L25,1)</f>
        <v>#DIV/0!</v>
      </c>
      <c r="T13" s="1539"/>
      <c r="U13" s="1539"/>
      <c r="V13" s="1539"/>
      <c r="W13" s="1539"/>
      <c r="X13" s="1539"/>
      <c r="Y13" s="1539"/>
      <c r="Z13" s="1539"/>
      <c r="AA13" s="1539"/>
      <c r="AB13" s="1539"/>
      <c r="AC13" s="1544" t="s">
        <v>1724</v>
      </c>
      <c r="AD13" s="1544"/>
      <c r="AE13" s="1552" t="s">
        <v>1747</v>
      </c>
      <c r="AF13" s="1552"/>
      <c r="AG13" s="1552"/>
      <c r="AH13" s="1552"/>
      <c r="AI13" s="1552"/>
      <c r="AJ13" s="1552"/>
    </row>
    <row r="14" spans="1:39" ht="21" customHeight="1">
      <c r="B14" s="1520" t="s">
        <v>1765</v>
      </c>
      <c r="C14" s="1520"/>
      <c r="D14" s="1520"/>
      <c r="E14" s="1520"/>
      <c r="F14" s="1520"/>
      <c r="G14" s="1520"/>
      <c r="H14" s="1520"/>
      <c r="I14" s="1520"/>
      <c r="J14" s="1520"/>
      <c r="K14" s="1520"/>
      <c r="L14" s="1520" t="s">
        <v>1766</v>
      </c>
      <c r="M14" s="1520"/>
      <c r="N14" s="1520"/>
      <c r="O14" s="1520"/>
      <c r="P14" s="1520"/>
      <c r="Q14" s="1520"/>
      <c r="R14" s="1520"/>
      <c r="S14" s="1520"/>
      <c r="T14" s="1520"/>
      <c r="U14" s="1520"/>
      <c r="V14" s="1520"/>
      <c r="W14" s="1520"/>
      <c r="X14" s="1520"/>
      <c r="Y14" s="1520" t="s">
        <v>1767</v>
      </c>
      <c r="Z14" s="1520"/>
      <c r="AA14" s="1520"/>
      <c r="AB14" s="1520"/>
      <c r="AC14" s="1520"/>
      <c r="AD14" s="1520"/>
      <c r="AE14" s="1520" t="s">
        <v>86</v>
      </c>
      <c r="AF14" s="1520"/>
      <c r="AG14" s="1520"/>
      <c r="AH14" s="1520"/>
      <c r="AI14" s="1520"/>
      <c r="AJ14" s="1520"/>
    </row>
    <row r="15" spans="1:39" ht="21" customHeight="1">
      <c r="B15" s="1521">
        <v>1</v>
      </c>
      <c r="C15" s="1531"/>
      <c r="D15" s="1531"/>
      <c r="E15" s="1531"/>
      <c r="F15" s="1531"/>
      <c r="G15" s="1531"/>
      <c r="H15" s="1531"/>
      <c r="I15" s="1531"/>
      <c r="J15" s="1531"/>
      <c r="K15" s="1531"/>
      <c r="L15" s="1531"/>
      <c r="M15" s="1531"/>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row>
    <row r="16" spans="1:39" ht="21" customHeight="1">
      <c r="B16" s="1521">
        <v>2</v>
      </c>
      <c r="C16" s="1531"/>
      <c r="D16" s="1531"/>
      <c r="E16" s="1531"/>
      <c r="F16" s="1531"/>
      <c r="G16" s="1531"/>
      <c r="H16" s="1531"/>
      <c r="I16" s="1531"/>
      <c r="J16" s="1531"/>
      <c r="K16" s="1531"/>
      <c r="L16" s="1531"/>
      <c r="M16" s="1531"/>
      <c r="N16" s="1531"/>
      <c r="O16" s="1531"/>
      <c r="P16" s="1531"/>
      <c r="Q16" s="1531"/>
      <c r="R16" s="1531"/>
      <c r="S16" s="1531"/>
      <c r="T16" s="1531"/>
      <c r="U16" s="1531"/>
      <c r="V16" s="1531"/>
      <c r="W16" s="1531"/>
      <c r="X16" s="1531"/>
      <c r="Y16" s="1531"/>
      <c r="Z16" s="1531"/>
      <c r="AA16" s="1531"/>
      <c r="AB16" s="1531"/>
      <c r="AC16" s="1531"/>
      <c r="AD16" s="1531"/>
      <c r="AE16" s="1531"/>
      <c r="AF16" s="1531"/>
      <c r="AG16" s="1531"/>
      <c r="AH16" s="1531"/>
      <c r="AI16" s="1531"/>
      <c r="AJ16" s="1531"/>
    </row>
    <row r="17" spans="2:36" ht="21" customHeight="1">
      <c r="B17" s="1521">
        <v>3</v>
      </c>
      <c r="C17" s="1531"/>
      <c r="D17" s="1531"/>
      <c r="E17" s="1531"/>
      <c r="F17" s="1531"/>
      <c r="G17" s="1531"/>
      <c r="H17" s="1531"/>
      <c r="I17" s="1531"/>
      <c r="J17" s="1531"/>
      <c r="K17" s="1531"/>
      <c r="L17" s="1531"/>
      <c r="M17" s="1531"/>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row>
    <row r="18" spans="2:36" ht="21" customHeight="1">
      <c r="B18" s="1521">
        <v>4</v>
      </c>
      <c r="C18" s="1531"/>
      <c r="D18" s="1531"/>
      <c r="E18" s="1531"/>
      <c r="F18" s="1531"/>
      <c r="G18" s="1531"/>
      <c r="H18" s="1531"/>
      <c r="I18" s="1531"/>
      <c r="J18" s="1531"/>
      <c r="K18" s="1531"/>
      <c r="L18" s="1531"/>
      <c r="M18" s="1531"/>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row>
    <row r="19" spans="2:36" ht="21" customHeight="1">
      <c r="B19" s="1521">
        <v>5</v>
      </c>
      <c r="C19" s="1531"/>
      <c r="D19" s="1531"/>
      <c r="E19" s="1531"/>
      <c r="F19" s="1531"/>
      <c r="G19" s="1531"/>
      <c r="H19" s="1531"/>
      <c r="I19" s="1531"/>
      <c r="J19" s="1531"/>
      <c r="K19" s="1531"/>
      <c r="L19" s="1531"/>
      <c r="M19" s="1531"/>
      <c r="N19" s="1531"/>
      <c r="O19" s="1531"/>
      <c r="P19" s="1531"/>
      <c r="Q19" s="1531"/>
      <c r="R19" s="1531"/>
      <c r="S19" s="1531"/>
      <c r="T19" s="1531"/>
      <c r="U19" s="1531"/>
      <c r="V19" s="1531"/>
      <c r="W19" s="1531"/>
      <c r="X19" s="1531"/>
      <c r="Y19" s="1531"/>
      <c r="Z19" s="1531"/>
      <c r="AA19" s="1531"/>
      <c r="AB19" s="1531"/>
      <c r="AC19" s="1531"/>
      <c r="AD19" s="1531"/>
      <c r="AE19" s="1531"/>
      <c r="AF19" s="1531"/>
      <c r="AG19" s="1531"/>
      <c r="AH19" s="1531"/>
      <c r="AI19" s="1531"/>
      <c r="AJ19" s="1531"/>
    </row>
    <row r="20" spans="2:36" ht="21" customHeight="1">
      <c r="B20" s="1521">
        <v>6</v>
      </c>
      <c r="C20" s="1531"/>
      <c r="D20" s="1531"/>
      <c r="E20" s="1531"/>
      <c r="F20" s="1531"/>
      <c r="G20" s="1531"/>
      <c r="H20" s="1531"/>
      <c r="I20" s="1531"/>
      <c r="J20" s="1531"/>
      <c r="K20" s="1531"/>
      <c r="L20" s="1531"/>
      <c r="M20" s="1531"/>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row>
    <row r="21" spans="2:36" ht="21" customHeight="1">
      <c r="B21" s="1521">
        <v>7</v>
      </c>
      <c r="C21" s="1531"/>
      <c r="D21" s="1531"/>
      <c r="E21" s="1531"/>
      <c r="F21" s="1531"/>
      <c r="G21" s="1531"/>
      <c r="H21" s="1531"/>
      <c r="I21" s="1531"/>
      <c r="J21" s="1531"/>
      <c r="K21" s="1531"/>
      <c r="L21" s="1531"/>
      <c r="M21" s="1531"/>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row>
    <row r="22" spans="2:36" ht="21" customHeight="1">
      <c r="B22" s="1521">
        <v>8</v>
      </c>
      <c r="C22" s="1531"/>
      <c r="D22" s="1531"/>
      <c r="E22" s="1531"/>
      <c r="F22" s="1531"/>
      <c r="G22" s="1531"/>
      <c r="H22" s="1531"/>
      <c r="I22" s="1531"/>
      <c r="J22" s="1531"/>
      <c r="K22" s="1531"/>
      <c r="L22" s="1531"/>
      <c r="M22" s="1531"/>
      <c r="N22" s="1531"/>
      <c r="O22" s="1531"/>
      <c r="P22" s="1531"/>
      <c r="Q22" s="1531"/>
      <c r="R22" s="1531"/>
      <c r="S22" s="1531"/>
      <c r="T22" s="1531"/>
      <c r="U22" s="1531"/>
      <c r="V22" s="1531"/>
      <c r="W22" s="1531"/>
      <c r="X22" s="1531"/>
      <c r="Y22" s="1531"/>
      <c r="Z22" s="1531"/>
      <c r="AA22" s="1531"/>
      <c r="AB22" s="1531"/>
      <c r="AC22" s="1531"/>
      <c r="AD22" s="1531"/>
      <c r="AE22" s="1531"/>
      <c r="AF22" s="1531"/>
      <c r="AG22" s="1531"/>
      <c r="AH22" s="1531"/>
      <c r="AI22" s="1531"/>
      <c r="AJ22" s="1531"/>
    </row>
    <row r="23" spans="2:36" ht="21" customHeight="1">
      <c r="B23" s="1521">
        <v>9</v>
      </c>
      <c r="C23" s="1531"/>
      <c r="D23" s="1531"/>
      <c r="E23" s="1531"/>
      <c r="F23" s="1531"/>
      <c r="G23" s="1531"/>
      <c r="H23" s="1531"/>
      <c r="I23" s="1531"/>
      <c r="J23" s="1531"/>
      <c r="K23" s="1531"/>
      <c r="L23" s="1531"/>
      <c r="M23" s="1531"/>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row>
    <row r="24" spans="2:36" ht="21" customHeight="1">
      <c r="B24" s="1521">
        <v>10</v>
      </c>
      <c r="C24" s="1531"/>
      <c r="D24" s="1531"/>
      <c r="E24" s="1531"/>
      <c r="F24" s="1531"/>
      <c r="G24" s="1531"/>
      <c r="H24" s="1531"/>
      <c r="I24" s="1531"/>
      <c r="J24" s="1531"/>
      <c r="K24" s="1531"/>
      <c r="L24" s="1531"/>
      <c r="M24" s="1531"/>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row>
    <row r="25" spans="2:36" ht="21" customHeight="1">
      <c r="B25" s="1522" t="s">
        <v>1768</v>
      </c>
      <c r="C25" s="1522"/>
      <c r="D25" s="1522"/>
      <c r="E25" s="1522"/>
      <c r="F25" s="1522"/>
      <c r="G25" s="1522"/>
      <c r="H25" s="1522"/>
      <c r="I25" s="1522"/>
      <c r="J25" s="1522"/>
      <c r="K25" s="1522"/>
      <c r="L25" s="1535"/>
      <c r="M25" s="1535"/>
      <c r="N25" s="1535"/>
      <c r="O25" s="1535"/>
      <c r="P25" s="1535"/>
      <c r="Q25" s="1536" t="s">
        <v>1770</v>
      </c>
      <c r="R25" s="1536"/>
      <c r="S25" s="1520" t="s">
        <v>477</v>
      </c>
      <c r="T25" s="1520"/>
      <c r="U25" s="1520"/>
      <c r="V25" s="1520"/>
      <c r="W25" s="1520"/>
      <c r="X25" s="1520"/>
      <c r="Y25" s="1520"/>
      <c r="Z25" s="1520"/>
      <c r="AA25" s="1520"/>
      <c r="AB25" s="1520"/>
      <c r="AC25" s="1520"/>
      <c r="AD25" s="1520"/>
      <c r="AE25" s="1553">
        <f>SUM(AE15:AJ24)</f>
        <v>0</v>
      </c>
      <c r="AF25" s="1553"/>
      <c r="AG25" s="1553"/>
      <c r="AH25" s="1553"/>
      <c r="AI25" s="1553"/>
      <c r="AJ25" s="1553"/>
    </row>
    <row r="26" spans="2:36" ht="9" customHeight="1">
      <c r="B26" s="1523"/>
      <c r="C26" s="1532"/>
      <c r="D26" s="1532"/>
      <c r="E26" s="1532"/>
      <c r="F26" s="1532"/>
      <c r="G26" s="1532"/>
      <c r="H26" s="1532"/>
      <c r="I26" s="1532"/>
      <c r="J26" s="1532"/>
      <c r="K26" s="1532"/>
      <c r="L26" s="1532"/>
      <c r="M26" s="1532"/>
      <c r="N26" s="1532"/>
      <c r="O26" s="1532"/>
      <c r="P26" s="1532"/>
      <c r="Q26" s="1532"/>
      <c r="R26" s="1532"/>
      <c r="S26" s="1532"/>
      <c r="T26" s="1532"/>
      <c r="U26" s="1532"/>
      <c r="V26" s="1532"/>
      <c r="W26" s="1532"/>
      <c r="X26" s="1532"/>
      <c r="Y26" s="1532"/>
      <c r="Z26" s="1532"/>
      <c r="AA26" s="1532"/>
      <c r="AB26" s="1532"/>
      <c r="AC26" s="1532"/>
      <c r="AD26" s="1532"/>
      <c r="AE26" s="1532"/>
      <c r="AF26" s="1532"/>
      <c r="AG26" s="1532"/>
      <c r="AH26" s="1532"/>
      <c r="AI26" s="1532"/>
      <c r="AJ26" s="1532"/>
    </row>
    <row r="27" spans="2:36" ht="21" customHeight="1">
      <c r="B27" s="1516" t="s">
        <v>1184</v>
      </c>
      <c r="C27" s="1516"/>
      <c r="D27" s="1516"/>
      <c r="E27" s="1516"/>
      <c r="F27" s="1516"/>
      <c r="G27" s="1516"/>
      <c r="H27" s="1516"/>
      <c r="I27" s="1516"/>
      <c r="J27" s="1516"/>
      <c r="K27" s="1516"/>
      <c r="L27" s="1516"/>
      <c r="M27" s="1516"/>
      <c r="N27" s="1516"/>
      <c r="O27" s="1516"/>
      <c r="P27" s="1516"/>
      <c r="Q27" s="1516"/>
      <c r="R27" s="1516"/>
      <c r="S27" s="1516"/>
      <c r="T27" s="1516"/>
      <c r="U27" s="1516"/>
      <c r="V27" s="1516"/>
      <c r="W27" s="1516"/>
      <c r="X27" s="1516"/>
      <c r="Y27" s="1516"/>
      <c r="Z27" s="1516"/>
      <c r="AA27" s="1516"/>
      <c r="AB27" s="1516"/>
      <c r="AC27" s="1516"/>
      <c r="AD27" s="1516"/>
      <c r="AE27" s="1516"/>
      <c r="AF27" s="1516"/>
      <c r="AG27" s="1516"/>
      <c r="AH27" s="1516"/>
      <c r="AI27" s="1516"/>
      <c r="AJ27" s="1516"/>
    </row>
    <row r="28" spans="2:36" ht="21" customHeight="1">
      <c r="B28" s="1524" t="s">
        <v>1246</v>
      </c>
      <c r="C28" s="1524"/>
      <c r="D28" s="1524"/>
      <c r="E28" s="1524"/>
      <c r="F28" s="1524"/>
      <c r="G28" s="1524"/>
      <c r="H28" s="1524"/>
      <c r="I28" s="1524"/>
      <c r="J28" s="1524"/>
      <c r="K28" s="1524"/>
      <c r="L28" s="1524"/>
      <c r="M28" s="1524"/>
      <c r="N28" s="1524"/>
      <c r="O28" s="1524"/>
      <c r="P28" s="1524"/>
      <c r="Q28" s="1524"/>
      <c r="R28" s="1524"/>
      <c r="S28" s="1538">
        <f>ROUNDUP(S11/40,1)</f>
        <v>0</v>
      </c>
      <c r="T28" s="1538"/>
      <c r="U28" s="1538"/>
      <c r="V28" s="1538"/>
      <c r="W28" s="1538"/>
      <c r="X28" s="1538"/>
      <c r="Y28" s="1538"/>
      <c r="Z28" s="1538"/>
      <c r="AA28" s="1538"/>
      <c r="AB28" s="1538"/>
      <c r="AC28" s="1545" t="s">
        <v>1724</v>
      </c>
      <c r="AD28" s="1548"/>
      <c r="AE28" s="1551"/>
      <c r="AF28" s="1551"/>
      <c r="AG28" s="1551"/>
      <c r="AH28" s="1551"/>
      <c r="AI28" s="1551"/>
      <c r="AJ28" s="1551"/>
    </row>
    <row r="29" spans="2:36" ht="21" customHeight="1">
      <c r="B29" s="1519" t="s">
        <v>1771</v>
      </c>
      <c r="C29" s="1519"/>
      <c r="D29" s="1519"/>
      <c r="E29" s="1519"/>
      <c r="F29" s="1519"/>
      <c r="G29" s="1519"/>
      <c r="H29" s="1519"/>
      <c r="I29" s="1519"/>
      <c r="J29" s="1519"/>
      <c r="K29" s="1519"/>
      <c r="L29" s="1519"/>
      <c r="M29" s="1519"/>
      <c r="N29" s="1519"/>
      <c r="O29" s="1519"/>
      <c r="P29" s="1519"/>
      <c r="Q29" s="1519"/>
      <c r="R29" s="1519"/>
      <c r="S29" s="1540"/>
      <c r="T29" s="1540"/>
      <c r="U29" s="1540"/>
      <c r="V29" s="1540"/>
      <c r="W29" s="1540"/>
      <c r="X29" s="1540"/>
      <c r="Y29" s="1540"/>
      <c r="Z29" s="1540"/>
      <c r="AA29" s="1540"/>
      <c r="AB29" s="1540"/>
      <c r="AC29" s="1546" t="s">
        <v>1724</v>
      </c>
      <c r="AD29" s="1549"/>
      <c r="AE29" s="1552" t="s">
        <v>1773</v>
      </c>
      <c r="AF29" s="1552"/>
      <c r="AG29" s="1552"/>
      <c r="AH29" s="1552"/>
      <c r="AI29" s="1552"/>
      <c r="AJ29" s="1552"/>
    </row>
    <row r="30" spans="2:36" ht="21" customHeight="1">
      <c r="B30" s="1525" t="s">
        <v>290</v>
      </c>
      <c r="C30" s="1525"/>
      <c r="D30" s="1525"/>
      <c r="E30" s="1525"/>
      <c r="F30" s="1525"/>
      <c r="G30" s="1525"/>
      <c r="H30" s="1525"/>
      <c r="I30" s="1525"/>
      <c r="J30" s="1525"/>
      <c r="K30" s="1525"/>
      <c r="L30" s="1525"/>
      <c r="M30" s="1525"/>
      <c r="N30" s="1525"/>
      <c r="O30" s="1525"/>
      <c r="P30" s="1525"/>
      <c r="Q30" s="1525"/>
      <c r="R30" s="1525"/>
      <c r="S30" s="1525" t="s">
        <v>1774</v>
      </c>
      <c r="T30" s="1525"/>
      <c r="U30" s="1525"/>
      <c r="V30" s="1525"/>
      <c r="W30" s="1525"/>
      <c r="X30" s="1525"/>
      <c r="Y30" s="1525"/>
      <c r="Z30" s="1525"/>
      <c r="AA30" s="1525"/>
      <c r="AB30" s="1525"/>
      <c r="AC30" s="1525"/>
      <c r="AD30" s="1525"/>
      <c r="AE30" s="1525"/>
      <c r="AF30" s="1525"/>
      <c r="AG30" s="1525"/>
      <c r="AH30" s="1525"/>
      <c r="AI30" s="1525"/>
      <c r="AJ30" s="1525"/>
    </row>
    <row r="31" spans="2:36" ht="21" customHeight="1">
      <c r="B31" s="1521">
        <v>1</v>
      </c>
      <c r="C31" s="1531"/>
      <c r="D31" s="1531"/>
      <c r="E31" s="1531"/>
      <c r="F31" s="1531"/>
      <c r="G31" s="1531"/>
      <c r="H31" s="1531"/>
      <c r="I31" s="1531"/>
      <c r="J31" s="1531"/>
      <c r="K31" s="1531"/>
      <c r="L31" s="1531"/>
      <c r="M31" s="1531"/>
      <c r="N31" s="1531"/>
      <c r="O31" s="1531"/>
      <c r="P31" s="1531"/>
      <c r="Q31" s="1531"/>
      <c r="R31" s="1531"/>
      <c r="S31" s="1531"/>
      <c r="T31" s="1531"/>
      <c r="U31" s="1531"/>
      <c r="V31" s="1531"/>
      <c r="W31" s="1531"/>
      <c r="X31" s="1531"/>
      <c r="Y31" s="1531"/>
      <c r="Z31" s="1531"/>
      <c r="AA31" s="1531"/>
      <c r="AB31" s="1531"/>
      <c r="AC31" s="1531"/>
      <c r="AD31" s="1531"/>
      <c r="AE31" s="1531"/>
      <c r="AF31" s="1531"/>
      <c r="AG31" s="1531"/>
      <c r="AH31" s="1531"/>
      <c r="AI31" s="1531"/>
      <c r="AJ31" s="1531"/>
    </row>
    <row r="32" spans="2:36" ht="21" customHeight="1">
      <c r="B32" s="1521">
        <v>2</v>
      </c>
      <c r="C32" s="1531"/>
      <c r="D32" s="1531"/>
      <c r="E32" s="1531"/>
      <c r="F32" s="1531"/>
      <c r="G32" s="1531"/>
      <c r="H32" s="1531"/>
      <c r="I32" s="1531"/>
      <c r="J32" s="1531"/>
      <c r="K32" s="1531"/>
      <c r="L32" s="1531"/>
      <c r="M32" s="1531"/>
      <c r="N32" s="1531"/>
      <c r="O32" s="1531"/>
      <c r="P32" s="1531"/>
      <c r="Q32" s="1531"/>
      <c r="R32" s="1531"/>
      <c r="S32" s="1531"/>
      <c r="T32" s="1531"/>
      <c r="U32" s="1531"/>
      <c r="V32" s="1531"/>
      <c r="W32" s="1531"/>
      <c r="X32" s="1531"/>
      <c r="Y32" s="1531"/>
      <c r="Z32" s="1531"/>
      <c r="AA32" s="1531"/>
      <c r="AB32" s="1531"/>
      <c r="AC32" s="1531"/>
      <c r="AD32" s="1531"/>
      <c r="AE32" s="1531"/>
      <c r="AF32" s="1531"/>
      <c r="AG32" s="1531"/>
      <c r="AH32" s="1531"/>
      <c r="AI32" s="1531"/>
      <c r="AJ32" s="1531"/>
    </row>
    <row r="33" spans="2:38" ht="21" customHeight="1">
      <c r="B33" s="1521">
        <v>3</v>
      </c>
      <c r="C33" s="1531"/>
      <c r="D33" s="1531"/>
      <c r="E33" s="1531"/>
      <c r="F33" s="1531"/>
      <c r="G33" s="1531"/>
      <c r="H33" s="1531"/>
      <c r="I33" s="1531"/>
      <c r="J33" s="1531"/>
      <c r="K33" s="1531"/>
      <c r="L33" s="1531"/>
      <c r="M33" s="1531"/>
      <c r="N33" s="1531"/>
      <c r="O33" s="1531"/>
      <c r="P33" s="1531"/>
      <c r="Q33" s="1531"/>
      <c r="R33" s="1531"/>
      <c r="S33" s="1531"/>
      <c r="T33" s="1531"/>
      <c r="U33" s="1531"/>
      <c r="V33" s="1531"/>
      <c r="W33" s="1531"/>
      <c r="X33" s="1531"/>
      <c r="Y33" s="1531"/>
      <c r="Z33" s="1531"/>
      <c r="AA33" s="1531"/>
      <c r="AB33" s="1531"/>
      <c r="AC33" s="1531"/>
      <c r="AD33" s="1531"/>
      <c r="AE33" s="1531"/>
      <c r="AF33" s="1531"/>
      <c r="AG33" s="1531"/>
      <c r="AH33" s="1531"/>
      <c r="AI33" s="1531"/>
      <c r="AJ33" s="1531"/>
    </row>
    <row r="34" spans="2:38" ht="8.25" customHeight="1">
      <c r="B34" s="1523"/>
      <c r="C34" s="1532"/>
      <c r="D34" s="1532"/>
      <c r="E34" s="1532"/>
      <c r="F34" s="1532"/>
      <c r="G34" s="1532"/>
      <c r="H34" s="1532"/>
      <c r="I34" s="1532"/>
      <c r="J34" s="1532"/>
      <c r="K34" s="1532"/>
      <c r="L34" s="1532"/>
      <c r="M34" s="1532"/>
      <c r="N34" s="1532"/>
      <c r="O34" s="1532"/>
      <c r="P34" s="1532"/>
      <c r="Q34" s="1532"/>
      <c r="R34" s="1532"/>
      <c r="S34" s="1532"/>
      <c r="T34" s="1532"/>
      <c r="U34" s="1532"/>
      <c r="V34" s="1532"/>
      <c r="W34" s="1532"/>
      <c r="X34" s="1532"/>
      <c r="Y34" s="1532"/>
      <c r="Z34" s="1532"/>
      <c r="AA34" s="1532"/>
      <c r="AB34" s="1532"/>
      <c r="AC34" s="1532"/>
      <c r="AD34" s="1532"/>
      <c r="AE34" s="1532"/>
      <c r="AF34" s="1532"/>
      <c r="AG34" s="1532"/>
      <c r="AH34" s="1532"/>
      <c r="AI34" s="1532"/>
      <c r="AJ34" s="1532"/>
    </row>
    <row r="35" spans="2:38" ht="22.5" customHeight="1">
      <c r="B35" s="1526" t="s">
        <v>1425</v>
      </c>
      <c r="C35" s="1526"/>
      <c r="D35" s="1526"/>
      <c r="E35" s="1526"/>
      <c r="F35" s="1526"/>
      <c r="G35" s="1526"/>
      <c r="H35" s="1533" t="s">
        <v>934</v>
      </c>
      <c r="I35" s="1533"/>
      <c r="J35" s="1533"/>
      <c r="K35" s="1533"/>
      <c r="L35" s="1533"/>
      <c r="M35" s="1533"/>
      <c r="N35" s="1533"/>
      <c r="O35" s="1533"/>
      <c r="P35" s="1533"/>
      <c r="Q35" s="1533"/>
      <c r="R35" s="1533"/>
      <c r="S35" s="1533"/>
      <c r="T35" s="1533"/>
      <c r="U35" s="1533"/>
      <c r="V35" s="1533"/>
      <c r="W35" s="1533"/>
      <c r="X35" s="1533"/>
      <c r="Y35" s="1533"/>
      <c r="Z35" s="1533"/>
      <c r="AA35" s="1533"/>
      <c r="AB35" s="1533"/>
      <c r="AC35" s="1533"/>
      <c r="AD35" s="1533"/>
      <c r="AE35" s="1533"/>
      <c r="AF35" s="1533"/>
      <c r="AG35" s="1533"/>
      <c r="AH35" s="1533"/>
      <c r="AI35" s="1533"/>
      <c r="AJ35" s="1533"/>
    </row>
    <row r="36" spans="2:38" ht="8.25" customHeight="1">
      <c r="B36" s="1523"/>
      <c r="C36" s="1532"/>
      <c r="D36" s="1532"/>
      <c r="E36" s="1532"/>
      <c r="F36" s="1532"/>
      <c r="G36" s="1532"/>
      <c r="H36" s="1532"/>
      <c r="I36" s="1532"/>
      <c r="J36" s="1532"/>
      <c r="K36" s="1532"/>
      <c r="L36" s="1532"/>
      <c r="M36" s="1532"/>
      <c r="N36" s="1532"/>
      <c r="O36" s="1532"/>
      <c r="P36" s="1532"/>
      <c r="Q36" s="1532"/>
      <c r="R36" s="1532"/>
      <c r="S36" s="1532"/>
      <c r="T36" s="1532"/>
      <c r="U36" s="1532"/>
      <c r="V36" s="1532"/>
      <c r="W36" s="1532"/>
      <c r="X36" s="1532"/>
      <c r="Y36" s="1532"/>
      <c r="Z36" s="1532"/>
      <c r="AA36" s="1532"/>
      <c r="AB36" s="1532"/>
      <c r="AC36" s="1532"/>
      <c r="AD36" s="1532"/>
      <c r="AE36" s="1532"/>
      <c r="AF36" s="1532"/>
      <c r="AG36" s="1532"/>
      <c r="AH36" s="1532"/>
      <c r="AI36" s="1532"/>
      <c r="AJ36" s="1532"/>
    </row>
    <row r="37" spans="2:38" ht="18.75" customHeight="1">
      <c r="B37" s="1527" t="s">
        <v>224</v>
      </c>
      <c r="C37" s="1527"/>
      <c r="D37" s="1527"/>
      <c r="E37" s="1527"/>
      <c r="F37" s="1527"/>
      <c r="G37" s="1527"/>
      <c r="H37" s="1527"/>
      <c r="I37" s="1527"/>
      <c r="J37" s="1527"/>
      <c r="K37" s="1527"/>
      <c r="L37" s="1527"/>
      <c r="M37" s="1527"/>
      <c r="N37" s="1527"/>
      <c r="O37" s="1527"/>
      <c r="P37" s="1527"/>
      <c r="Q37" s="1527"/>
      <c r="R37" s="1527"/>
      <c r="S37" s="1527"/>
      <c r="T37" s="1527"/>
      <c r="U37" s="1527"/>
      <c r="V37" s="1527"/>
      <c r="W37" s="1527"/>
      <c r="X37" s="1527"/>
      <c r="Y37" s="1527"/>
      <c r="Z37" s="1527"/>
      <c r="AA37" s="1527"/>
      <c r="AB37" s="1527"/>
      <c r="AC37" s="1527"/>
      <c r="AD37" s="1527"/>
      <c r="AE37" s="1527"/>
      <c r="AF37" s="1527"/>
      <c r="AG37" s="1527"/>
      <c r="AH37" s="1527"/>
      <c r="AI37" s="1527"/>
      <c r="AJ37" s="1527"/>
      <c r="AK37" s="1527"/>
      <c r="AL37" s="1556"/>
    </row>
    <row r="38" spans="2:38" ht="18.75" customHeight="1">
      <c r="B38" s="1527"/>
      <c r="C38" s="1527"/>
      <c r="D38" s="1527"/>
      <c r="E38" s="1527"/>
      <c r="F38" s="1527"/>
      <c r="G38" s="1527"/>
      <c r="H38" s="1527"/>
      <c r="I38" s="1527"/>
      <c r="J38" s="1527"/>
      <c r="K38" s="1527"/>
      <c r="L38" s="1527"/>
      <c r="M38" s="1527"/>
      <c r="N38" s="1527"/>
      <c r="O38" s="1527"/>
      <c r="P38" s="1527"/>
      <c r="Q38" s="1527"/>
      <c r="R38" s="1527"/>
      <c r="S38" s="1527"/>
      <c r="T38" s="1527"/>
      <c r="U38" s="1527"/>
      <c r="V38" s="1527"/>
      <c r="W38" s="1527"/>
      <c r="X38" s="1527"/>
      <c r="Y38" s="1527"/>
      <c r="Z38" s="1527"/>
      <c r="AA38" s="1527"/>
      <c r="AB38" s="1527"/>
      <c r="AC38" s="1527"/>
      <c r="AD38" s="1527"/>
      <c r="AE38" s="1527"/>
      <c r="AF38" s="1527"/>
      <c r="AG38" s="1527"/>
      <c r="AH38" s="1527"/>
      <c r="AI38" s="1527"/>
      <c r="AJ38" s="1527"/>
      <c r="AK38" s="1527"/>
      <c r="AL38" s="1556"/>
    </row>
    <row r="39" spans="2:38" ht="18.75" customHeight="1">
      <c r="B39" s="1527"/>
      <c r="C39" s="1527"/>
      <c r="D39" s="1527"/>
      <c r="E39" s="1527"/>
      <c r="F39" s="1527"/>
      <c r="G39" s="1527"/>
      <c r="H39" s="1527"/>
      <c r="I39" s="1527"/>
      <c r="J39" s="1527"/>
      <c r="K39" s="1527"/>
      <c r="L39" s="1527"/>
      <c r="M39" s="1527"/>
      <c r="N39" s="1527"/>
      <c r="O39" s="1527"/>
      <c r="P39" s="1527"/>
      <c r="Q39" s="1527"/>
      <c r="R39" s="1527"/>
      <c r="S39" s="1527"/>
      <c r="T39" s="1527"/>
      <c r="U39" s="1527"/>
      <c r="V39" s="1527"/>
      <c r="W39" s="1527"/>
      <c r="X39" s="1527"/>
      <c r="Y39" s="1527"/>
      <c r="Z39" s="1527"/>
      <c r="AA39" s="1527"/>
      <c r="AB39" s="1527"/>
      <c r="AC39" s="1527"/>
      <c r="AD39" s="1527"/>
      <c r="AE39" s="1527"/>
      <c r="AF39" s="1527"/>
      <c r="AG39" s="1527"/>
      <c r="AH39" s="1527"/>
      <c r="AI39" s="1527"/>
      <c r="AJ39" s="1527"/>
      <c r="AK39" s="1527"/>
      <c r="AL39" s="1556"/>
    </row>
    <row r="40" spans="2:38" ht="18.75" customHeight="1">
      <c r="B40" s="1527"/>
      <c r="C40" s="1527"/>
      <c r="D40" s="1527"/>
      <c r="E40" s="1527"/>
      <c r="F40" s="1527"/>
      <c r="G40" s="1527"/>
      <c r="H40" s="1527"/>
      <c r="I40" s="1527"/>
      <c r="J40" s="1527"/>
      <c r="K40" s="1527"/>
      <c r="L40" s="1527"/>
      <c r="M40" s="1527"/>
      <c r="N40" s="1527"/>
      <c r="O40" s="1527"/>
      <c r="P40" s="1527"/>
      <c r="Q40" s="1527"/>
      <c r="R40" s="1527"/>
      <c r="S40" s="1527"/>
      <c r="T40" s="1527"/>
      <c r="U40" s="1527"/>
      <c r="V40" s="1527"/>
      <c r="W40" s="1527"/>
      <c r="X40" s="1527"/>
      <c r="Y40" s="1527"/>
      <c r="Z40" s="1527"/>
      <c r="AA40" s="1527"/>
      <c r="AB40" s="1527"/>
      <c r="AC40" s="1527"/>
      <c r="AD40" s="1527"/>
      <c r="AE40" s="1527"/>
      <c r="AF40" s="1527"/>
      <c r="AG40" s="1527"/>
      <c r="AH40" s="1527"/>
      <c r="AI40" s="1527"/>
      <c r="AJ40" s="1527"/>
      <c r="AK40" s="1527"/>
      <c r="AL40" s="1556"/>
    </row>
    <row r="41" spans="2:38" ht="80.25" customHeight="1">
      <c r="B41" s="1527"/>
      <c r="C41" s="1527"/>
      <c r="D41" s="1527"/>
      <c r="E41" s="1527"/>
      <c r="F41" s="1527"/>
      <c r="G41" s="1527"/>
      <c r="H41" s="1527"/>
      <c r="I41" s="1527"/>
      <c r="J41" s="1527"/>
      <c r="K41" s="1527"/>
      <c r="L41" s="1527"/>
      <c r="M41" s="1527"/>
      <c r="N41" s="1527"/>
      <c r="O41" s="1527"/>
      <c r="P41" s="1527"/>
      <c r="Q41" s="1527"/>
      <c r="R41" s="1527"/>
      <c r="S41" s="1527"/>
      <c r="T41" s="1527"/>
      <c r="U41" s="1527"/>
      <c r="V41" s="1527"/>
      <c r="W41" s="1527"/>
      <c r="X41" s="1527"/>
      <c r="Y41" s="1527"/>
      <c r="Z41" s="1527"/>
      <c r="AA41" s="1527"/>
      <c r="AB41" s="1527"/>
      <c r="AC41" s="1527"/>
      <c r="AD41" s="1527"/>
      <c r="AE41" s="1527"/>
      <c r="AF41" s="1527"/>
      <c r="AG41" s="1527"/>
      <c r="AH41" s="1527"/>
      <c r="AI41" s="1527"/>
      <c r="AJ41" s="1527"/>
      <c r="AK41" s="1527"/>
      <c r="AL41" s="1556"/>
    </row>
    <row r="42" spans="2:38" ht="15" customHeight="1">
      <c r="B42" s="1528" t="s">
        <v>1327</v>
      </c>
      <c r="C42" s="1528"/>
      <c r="D42" s="1528"/>
      <c r="E42" s="1528"/>
      <c r="F42" s="1528"/>
      <c r="G42" s="1528"/>
      <c r="H42" s="1528"/>
      <c r="I42" s="1528"/>
      <c r="J42" s="1528"/>
      <c r="K42" s="1528"/>
      <c r="L42" s="1528"/>
      <c r="M42" s="1528"/>
      <c r="N42" s="1528"/>
      <c r="O42" s="1528"/>
      <c r="P42" s="1528"/>
      <c r="Q42" s="1528"/>
      <c r="R42" s="1528"/>
      <c r="S42" s="1528"/>
      <c r="T42" s="1528"/>
      <c r="U42" s="1528"/>
      <c r="V42" s="1528"/>
      <c r="W42" s="1528"/>
      <c r="X42" s="1528"/>
      <c r="Y42" s="1528"/>
      <c r="Z42" s="1528"/>
      <c r="AA42" s="1528"/>
      <c r="AB42" s="1528"/>
      <c r="AC42" s="1528"/>
      <c r="AD42" s="1528"/>
      <c r="AE42" s="1528"/>
      <c r="AF42" s="1528"/>
      <c r="AG42" s="1528"/>
      <c r="AH42" s="1528"/>
      <c r="AI42" s="1528"/>
      <c r="AJ42" s="1528"/>
      <c r="AK42" s="1528"/>
      <c r="AL42" s="1556"/>
    </row>
    <row r="43" spans="2:38" ht="15" customHeight="1">
      <c r="B43" s="1528"/>
      <c r="C43" s="1528"/>
      <c r="D43" s="1528"/>
      <c r="E43" s="1528"/>
      <c r="F43" s="1528"/>
      <c r="G43" s="1528"/>
      <c r="H43" s="1528"/>
      <c r="I43" s="1528"/>
      <c r="J43" s="1528"/>
      <c r="K43" s="1528"/>
      <c r="L43" s="1528"/>
      <c r="M43" s="1528"/>
      <c r="N43" s="1528"/>
      <c r="O43" s="1528"/>
      <c r="P43" s="1528"/>
      <c r="Q43" s="1528"/>
      <c r="R43" s="1528"/>
      <c r="S43" s="1528"/>
      <c r="T43" s="1528"/>
      <c r="U43" s="1528"/>
      <c r="V43" s="1528"/>
      <c r="W43" s="1528"/>
      <c r="X43" s="1528"/>
      <c r="Y43" s="1528"/>
      <c r="Z43" s="1528"/>
      <c r="AA43" s="1528"/>
      <c r="AB43" s="1528"/>
      <c r="AC43" s="1528"/>
      <c r="AD43" s="1528"/>
      <c r="AE43" s="1528"/>
      <c r="AF43" s="1528"/>
      <c r="AG43" s="1528"/>
      <c r="AH43" s="1528"/>
      <c r="AI43" s="1528"/>
      <c r="AJ43" s="1528"/>
      <c r="AK43" s="1528"/>
      <c r="AL43" s="1556"/>
    </row>
    <row r="44" spans="2:38" ht="15" customHeight="1">
      <c r="B44" s="1528"/>
      <c r="C44" s="1528"/>
      <c r="D44" s="1528"/>
      <c r="E44" s="1528"/>
      <c r="F44" s="1528"/>
      <c r="G44" s="1528"/>
      <c r="H44" s="1528"/>
      <c r="I44" s="1528"/>
      <c r="J44" s="1528"/>
      <c r="K44" s="1528"/>
      <c r="L44" s="1528"/>
      <c r="M44" s="1528"/>
      <c r="N44" s="1528"/>
      <c r="O44" s="1528"/>
      <c r="P44" s="1528"/>
      <c r="Q44" s="1528"/>
      <c r="R44" s="1528"/>
      <c r="S44" s="1528"/>
      <c r="T44" s="1528"/>
      <c r="U44" s="1528"/>
      <c r="V44" s="1528"/>
      <c r="W44" s="1528"/>
      <c r="X44" s="1528"/>
      <c r="Y44" s="1528"/>
      <c r="Z44" s="1528"/>
      <c r="AA44" s="1528"/>
      <c r="AB44" s="1528"/>
      <c r="AC44" s="1528"/>
      <c r="AD44" s="1528"/>
      <c r="AE44" s="1528"/>
      <c r="AF44" s="1528"/>
      <c r="AG44" s="1528"/>
      <c r="AH44" s="1528"/>
      <c r="AI44" s="1528"/>
      <c r="AJ44" s="1528"/>
      <c r="AK44" s="1528"/>
      <c r="AL44" s="1556"/>
    </row>
    <row r="45" spans="2:38" ht="15" customHeight="1">
      <c r="B45" s="1528"/>
      <c r="C45" s="1528"/>
      <c r="D45" s="1528"/>
      <c r="E45" s="1528"/>
      <c r="F45" s="1528"/>
      <c r="G45" s="1528"/>
      <c r="H45" s="1528"/>
      <c r="I45" s="1528"/>
      <c r="J45" s="1528"/>
      <c r="K45" s="1528"/>
      <c r="L45" s="1528"/>
      <c r="M45" s="1528"/>
      <c r="N45" s="1528"/>
      <c r="O45" s="1528"/>
      <c r="P45" s="1528"/>
      <c r="Q45" s="1528"/>
      <c r="R45" s="1528"/>
      <c r="S45" s="1528"/>
      <c r="T45" s="1528"/>
      <c r="U45" s="1528"/>
      <c r="V45" s="1528"/>
      <c r="W45" s="1528"/>
      <c r="X45" s="1528"/>
      <c r="Y45" s="1528"/>
      <c r="Z45" s="1528"/>
      <c r="AA45" s="1528"/>
      <c r="AB45" s="1528"/>
      <c r="AC45" s="1528"/>
      <c r="AD45" s="1528"/>
      <c r="AE45" s="1528"/>
      <c r="AF45" s="1528"/>
      <c r="AG45" s="1528"/>
      <c r="AH45" s="1528"/>
      <c r="AI45" s="1528"/>
      <c r="AJ45" s="1528"/>
      <c r="AK45" s="1528"/>
      <c r="AL45" s="1556"/>
    </row>
    <row r="46" spans="2:38" ht="37.5" customHeight="1">
      <c r="B46" s="1528"/>
      <c r="C46" s="1528"/>
      <c r="D46" s="1528"/>
      <c r="E46" s="1528"/>
      <c r="F46" s="1528"/>
      <c r="G46" s="1528"/>
      <c r="H46" s="1528"/>
      <c r="I46" s="1528"/>
      <c r="J46" s="1528"/>
      <c r="K46" s="1528"/>
      <c r="L46" s="1528"/>
      <c r="M46" s="1528"/>
      <c r="N46" s="1528"/>
      <c r="O46" s="1528"/>
      <c r="P46" s="1528"/>
      <c r="Q46" s="1528"/>
      <c r="R46" s="1528"/>
      <c r="S46" s="1528"/>
      <c r="T46" s="1528"/>
      <c r="U46" s="1528"/>
      <c r="V46" s="1528"/>
      <c r="W46" s="1528"/>
      <c r="X46" s="1528"/>
      <c r="Y46" s="1528"/>
      <c r="Z46" s="1528"/>
      <c r="AA46" s="1528"/>
      <c r="AB46" s="1528"/>
      <c r="AC46" s="1528"/>
      <c r="AD46" s="1528"/>
      <c r="AE46" s="1528"/>
      <c r="AF46" s="1528"/>
      <c r="AG46" s="1528"/>
      <c r="AH46" s="1528"/>
      <c r="AI46" s="1528"/>
      <c r="AJ46" s="1528"/>
      <c r="AK46" s="1528"/>
      <c r="AL46" s="1556"/>
    </row>
    <row r="47" spans="2:38" s="1511" customFormat="1" ht="36.75" customHeight="1">
      <c r="B47" s="1529" t="s">
        <v>1777</v>
      </c>
      <c r="C47" s="1529"/>
      <c r="D47" s="1529"/>
      <c r="E47" s="1529"/>
      <c r="F47" s="1529"/>
      <c r="G47" s="1529"/>
      <c r="H47" s="1529"/>
      <c r="I47" s="1529"/>
      <c r="J47" s="1529"/>
      <c r="K47" s="1529"/>
      <c r="L47" s="1529"/>
      <c r="M47" s="1529"/>
      <c r="N47" s="1529"/>
      <c r="O47" s="1529"/>
      <c r="P47" s="1529"/>
      <c r="Q47" s="1529"/>
      <c r="R47" s="1529"/>
      <c r="S47" s="1529"/>
      <c r="T47" s="1529"/>
      <c r="U47" s="1529"/>
      <c r="V47" s="1529"/>
      <c r="W47" s="1529"/>
      <c r="X47" s="1529"/>
      <c r="Y47" s="1529"/>
      <c r="Z47" s="1529"/>
      <c r="AA47" s="1529"/>
      <c r="AB47" s="1529"/>
      <c r="AC47" s="1529"/>
      <c r="AD47" s="1529"/>
      <c r="AE47" s="1529"/>
      <c r="AF47" s="1529"/>
      <c r="AG47" s="1529"/>
      <c r="AH47" s="1529"/>
      <c r="AI47" s="1529"/>
      <c r="AJ47" s="1529"/>
      <c r="AK47" s="1529"/>
    </row>
    <row r="48" spans="2:38" s="1511" customFormat="1" ht="36" customHeight="1">
      <c r="B48" s="1528" t="s">
        <v>1778</v>
      </c>
      <c r="C48" s="1528"/>
      <c r="D48" s="1528"/>
      <c r="E48" s="1528"/>
      <c r="F48" s="1528"/>
      <c r="G48" s="1528"/>
      <c r="H48" s="1528"/>
      <c r="I48" s="1528"/>
      <c r="J48" s="1528"/>
      <c r="K48" s="1528"/>
      <c r="L48" s="1528"/>
      <c r="M48" s="1528"/>
      <c r="N48" s="1528"/>
      <c r="O48" s="1528"/>
      <c r="P48" s="1528"/>
      <c r="Q48" s="1528"/>
      <c r="R48" s="1528"/>
      <c r="S48" s="1528"/>
      <c r="T48" s="1528"/>
      <c r="U48" s="1528"/>
      <c r="V48" s="1528"/>
      <c r="W48" s="1528"/>
      <c r="X48" s="1528"/>
      <c r="Y48" s="1528"/>
      <c r="Z48" s="1528"/>
      <c r="AA48" s="1528"/>
      <c r="AB48" s="1528"/>
      <c r="AC48" s="1528"/>
      <c r="AD48" s="1528"/>
      <c r="AE48" s="1528"/>
      <c r="AF48" s="1528"/>
      <c r="AG48" s="1528"/>
      <c r="AH48" s="1528"/>
      <c r="AI48" s="1528"/>
      <c r="AJ48" s="1528"/>
      <c r="AK48" s="1528"/>
    </row>
    <row r="49" spans="2:37" s="1511" customFormat="1" ht="21" customHeight="1">
      <c r="B49" s="1511" t="s">
        <v>754</v>
      </c>
      <c r="AK49" s="1555"/>
    </row>
    <row r="50" spans="2:37" s="1511" customFormat="1" ht="21" customHeight="1">
      <c r="B50" s="1511" t="s">
        <v>754</v>
      </c>
      <c r="AK50" s="1555"/>
    </row>
  </sheetData>
  <protectedRanges>
    <protectedRange sqref="L7:Y7 AG7:AJ7 L6:AJ6 L8:AJ8" name="範囲1"/>
  </protectedRanges>
  <customSheetViews>
    <customSheetView guid="{76D48460-2D9B-487A-92BD-89A50EB1783E}" showPageBreaks="1" printArea="1" view="pageBreakPreview">
      <pageMargins left="0.62986111111111109" right="0.62986111111111109" top="0.55138888888888893" bottom="0.31527777777777777" header="0.51180555555555551" footer="0.51180555555555551"/>
      <pageSetup paperSize="9" scale="77" orientation="portrait" cellComments="atEnd" horizontalDpi="300" verticalDpi="300" r:id="rId1"/>
      <headerFooter alignWithMargins="0"/>
    </customSheetView>
  </customSheetViews>
  <mergeCells count="90">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C33:R33"/>
    <mergeCell ref="S33:AJ33"/>
    <mergeCell ref="B35:G35"/>
    <mergeCell ref="H35:AJ35"/>
    <mergeCell ref="B47:AK47"/>
    <mergeCell ref="B48:AK48"/>
    <mergeCell ref="B37:AK41"/>
    <mergeCell ref="B42:AK46"/>
  </mergeCells>
  <phoneticPr fontId="8"/>
  <pageMargins left="0.62986111111111109" right="0.62986111111111109" top="0.55138888888888893" bottom="0.31527777777777777" header="0.51180555555555551" footer="0.51180555555555551"/>
  <pageSetup paperSize="9" scale="77" fitToWidth="1" fitToHeight="1" orientation="portrait" usePrinterDefaults="1" cellComments="atEnd" horizontalDpi="300" verticalDpi="300" r:id="rId2"/>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sheetPr codeName="Sheet17">
    <tabColor theme="4"/>
  </sheetPr>
  <dimension ref="A2:AM50"/>
  <sheetViews>
    <sheetView view="pageBreakPreview" zoomScaleSheetLayoutView="100" workbookViewId="0">
      <selection activeCell="S30" sqref="S30:AJ30"/>
    </sheetView>
  </sheetViews>
  <sheetFormatPr defaultColWidth="8.625" defaultRowHeight="21" customHeight="1"/>
  <cols>
    <col min="1" max="1" width="7.875" style="1509" customWidth="1"/>
    <col min="2" max="23" width="2.625" style="1509" customWidth="1"/>
    <col min="24" max="24" width="5.5" style="1509" customWidth="1"/>
    <col min="25" max="25" width="4.375" style="1509" customWidth="1"/>
    <col min="26" max="37" width="2.625" style="1509" customWidth="1"/>
    <col min="38" max="38" width="2.5" style="1509" customWidth="1"/>
    <col min="39" max="39" width="9" style="1509" customWidth="1"/>
    <col min="40" max="40" width="2.5" style="1509" customWidth="1"/>
    <col min="41" max="16384" width="8.625" style="1509"/>
  </cols>
  <sheetData>
    <row r="1" spans="1:39" ht="20.100000000000001" customHeight="1"/>
    <row r="2" spans="1:39" ht="20.100000000000001" customHeight="1">
      <c r="AA2" s="1541" t="s">
        <v>1758</v>
      </c>
      <c r="AB2" s="1541"/>
      <c r="AC2" s="1541"/>
      <c r="AD2" s="1541"/>
      <c r="AE2" s="1541"/>
      <c r="AF2" s="1541"/>
      <c r="AG2" s="1541"/>
      <c r="AH2" s="1541"/>
      <c r="AI2" s="1541"/>
      <c r="AJ2" s="1541"/>
    </row>
    <row r="3" spans="1:39" ht="20.100000000000001" customHeight="1"/>
    <row r="4" spans="1:39" ht="20.100000000000001" customHeight="1">
      <c r="A4" s="1508"/>
      <c r="B4" s="1513" t="s">
        <v>1107</v>
      </c>
      <c r="C4" s="1513"/>
      <c r="D4" s="1513"/>
      <c r="E4" s="1513"/>
      <c r="F4" s="1513"/>
      <c r="G4" s="1513"/>
      <c r="H4" s="1513"/>
      <c r="I4" s="1513"/>
      <c r="J4" s="1513"/>
      <c r="K4" s="1513"/>
      <c r="L4" s="1513"/>
      <c r="M4" s="1513"/>
      <c r="N4" s="1513"/>
      <c r="O4" s="1513"/>
      <c r="P4" s="1513"/>
      <c r="Q4" s="1513"/>
      <c r="R4" s="1513"/>
      <c r="S4" s="1513"/>
      <c r="T4" s="1513"/>
      <c r="U4" s="1513"/>
      <c r="V4" s="1513"/>
      <c r="W4" s="1513"/>
      <c r="X4" s="1513"/>
      <c r="Y4" s="1513"/>
      <c r="Z4" s="1513"/>
      <c r="AA4" s="1513"/>
      <c r="AB4" s="1513"/>
      <c r="AC4" s="1513"/>
      <c r="AD4" s="1513"/>
      <c r="AE4" s="1513"/>
      <c r="AF4" s="1513"/>
      <c r="AG4" s="1513"/>
      <c r="AH4" s="1513"/>
      <c r="AI4" s="1513"/>
      <c r="AJ4" s="1513"/>
      <c r="AK4" s="1508"/>
    </row>
    <row r="5" spans="1:39" s="1558" customFormat="1" ht="20.100000000000001" customHeight="1">
      <c r="A5" s="1512"/>
      <c r="B5" s="1512"/>
      <c r="C5" s="1512"/>
      <c r="D5" s="1512"/>
      <c r="E5" s="1512"/>
      <c r="F5" s="1512"/>
      <c r="G5" s="1512"/>
      <c r="H5" s="1512"/>
      <c r="I5" s="1510"/>
      <c r="J5" s="1510"/>
      <c r="K5" s="1510"/>
      <c r="L5" s="1510"/>
      <c r="M5" s="1510"/>
      <c r="N5" s="1510"/>
      <c r="O5" s="1510"/>
      <c r="P5" s="1510"/>
      <c r="Q5" s="1510"/>
      <c r="R5" s="1510"/>
      <c r="S5" s="1510"/>
      <c r="T5" s="1510"/>
      <c r="U5" s="1510"/>
      <c r="V5" s="1510"/>
      <c r="W5" s="1510"/>
      <c r="X5" s="1510"/>
      <c r="Y5" s="1510"/>
      <c r="Z5" s="1510"/>
      <c r="AA5" s="1510"/>
      <c r="AB5" s="1510"/>
      <c r="AC5" s="1510"/>
      <c r="AD5" s="1510"/>
      <c r="AE5" s="1510"/>
      <c r="AF5" s="1510"/>
      <c r="AG5" s="1510"/>
      <c r="AH5" s="1510"/>
      <c r="AI5" s="1510"/>
      <c r="AJ5" s="1510"/>
      <c r="AK5" s="1510"/>
    </row>
    <row r="6" spans="1:39" s="1558" customFormat="1" ht="29.25" customHeight="1">
      <c r="A6" s="1512"/>
      <c r="B6" s="1514" t="s">
        <v>1740</v>
      </c>
      <c r="C6" s="1514"/>
      <c r="D6" s="1514"/>
      <c r="E6" s="1514"/>
      <c r="F6" s="1514"/>
      <c r="G6" s="1514"/>
      <c r="H6" s="1514"/>
      <c r="I6" s="1514"/>
      <c r="J6" s="1514"/>
      <c r="K6" s="1514"/>
      <c r="L6" s="1531"/>
      <c r="M6" s="1531"/>
      <c r="N6" s="1531"/>
      <c r="O6" s="1531"/>
      <c r="P6" s="1531"/>
      <c r="Q6" s="1531"/>
      <c r="R6" s="1531"/>
      <c r="S6" s="1531"/>
      <c r="T6" s="1531"/>
      <c r="U6" s="1531"/>
      <c r="V6" s="1531"/>
      <c r="W6" s="1531"/>
      <c r="X6" s="1531"/>
      <c r="Y6" s="1531"/>
      <c r="Z6" s="1531"/>
      <c r="AA6" s="1531"/>
      <c r="AB6" s="1531"/>
      <c r="AC6" s="1531"/>
      <c r="AD6" s="1531"/>
      <c r="AE6" s="1531"/>
      <c r="AF6" s="1531"/>
      <c r="AG6" s="1531"/>
      <c r="AH6" s="1531"/>
      <c r="AI6" s="1531"/>
      <c r="AJ6" s="1531"/>
      <c r="AK6" s="1510"/>
    </row>
    <row r="7" spans="1:39" s="1558" customFormat="1" ht="31.5" customHeight="1">
      <c r="A7" s="1512"/>
      <c r="B7" s="1514" t="s">
        <v>1741</v>
      </c>
      <c r="C7" s="1514"/>
      <c r="D7" s="1514"/>
      <c r="E7" s="1514"/>
      <c r="F7" s="1514"/>
      <c r="G7" s="1514"/>
      <c r="H7" s="1514"/>
      <c r="I7" s="1514"/>
      <c r="J7" s="1514"/>
      <c r="K7" s="1514"/>
      <c r="L7" s="1534"/>
      <c r="M7" s="1534"/>
      <c r="N7" s="1534"/>
      <c r="O7" s="1534"/>
      <c r="P7" s="1534"/>
      <c r="Q7" s="1534"/>
      <c r="R7" s="1534"/>
      <c r="S7" s="1534"/>
      <c r="T7" s="1534"/>
      <c r="U7" s="1534"/>
      <c r="V7" s="1534"/>
      <c r="W7" s="1534"/>
      <c r="X7" s="1534"/>
      <c r="Y7" s="1534"/>
      <c r="Z7" s="1522" t="s">
        <v>1761</v>
      </c>
      <c r="AA7" s="1522"/>
      <c r="AB7" s="1522"/>
      <c r="AC7" s="1522"/>
      <c r="AD7" s="1522"/>
      <c r="AE7" s="1522"/>
      <c r="AF7" s="1522"/>
      <c r="AG7" s="1554" t="s">
        <v>1743</v>
      </c>
      <c r="AH7" s="1554"/>
      <c r="AI7" s="1554"/>
      <c r="AJ7" s="1554"/>
      <c r="AK7" s="1510"/>
    </row>
    <row r="8" spans="1:39" s="1558" customFormat="1" ht="29.25" customHeight="1">
      <c r="A8" s="1510"/>
      <c r="B8" s="1515" t="s">
        <v>1763</v>
      </c>
      <c r="C8" s="1515"/>
      <c r="D8" s="1515"/>
      <c r="E8" s="1515"/>
      <c r="F8" s="1515"/>
      <c r="G8" s="1515"/>
      <c r="H8" s="1515"/>
      <c r="I8" s="1515"/>
      <c r="J8" s="1515"/>
      <c r="K8" s="1515"/>
      <c r="L8" s="1531" t="s">
        <v>968</v>
      </c>
      <c r="M8" s="1531"/>
      <c r="N8" s="1531"/>
      <c r="O8" s="1531"/>
      <c r="P8" s="1531"/>
      <c r="Q8" s="1531"/>
      <c r="R8" s="1531"/>
      <c r="S8" s="1531"/>
      <c r="T8" s="1531"/>
      <c r="U8" s="1531"/>
      <c r="V8" s="1531"/>
      <c r="W8" s="1531"/>
      <c r="X8" s="1531"/>
      <c r="Y8" s="1531"/>
      <c r="Z8" s="1531"/>
      <c r="AA8" s="1531"/>
      <c r="AB8" s="1531"/>
      <c r="AC8" s="1531"/>
      <c r="AD8" s="1531"/>
      <c r="AE8" s="1531"/>
      <c r="AF8" s="1531"/>
      <c r="AG8" s="1531"/>
      <c r="AH8" s="1531"/>
      <c r="AI8" s="1531"/>
      <c r="AJ8" s="1531"/>
      <c r="AK8" s="1510"/>
    </row>
    <row r="9" spans="1:39" ht="9.75" customHeight="1">
      <c r="A9" s="1508"/>
      <c r="B9" s="1508"/>
      <c r="C9" s="1508"/>
      <c r="D9" s="1508"/>
      <c r="E9" s="1508"/>
      <c r="F9" s="1508"/>
      <c r="G9" s="1508"/>
      <c r="H9" s="1508"/>
      <c r="I9" s="1508"/>
      <c r="J9" s="1508"/>
      <c r="K9" s="1508"/>
      <c r="L9" s="1508"/>
      <c r="M9" s="1508"/>
      <c r="N9" s="1508"/>
      <c r="O9" s="1508"/>
      <c r="P9" s="1508"/>
      <c r="Q9" s="1508"/>
      <c r="R9" s="1508"/>
      <c r="S9" s="1508"/>
      <c r="T9" s="1508"/>
      <c r="U9" s="1508"/>
      <c r="V9" s="1508"/>
      <c r="W9" s="1508"/>
      <c r="X9" s="1508"/>
      <c r="Y9" s="1508"/>
      <c r="Z9" s="1508"/>
      <c r="AA9" s="1508"/>
      <c r="AB9" s="1508"/>
      <c r="AC9" s="1508"/>
      <c r="AD9" s="1508"/>
      <c r="AE9" s="1508"/>
      <c r="AF9" s="1508"/>
      <c r="AG9" s="1508"/>
      <c r="AH9" s="1508"/>
      <c r="AI9" s="1508"/>
      <c r="AJ9" s="1508"/>
      <c r="AK9" s="1508"/>
    </row>
    <row r="10" spans="1:39" ht="21" customHeight="1">
      <c r="A10" s="1508"/>
      <c r="B10" s="1516" t="s">
        <v>1498</v>
      </c>
      <c r="C10" s="1516"/>
      <c r="D10" s="1516"/>
      <c r="E10" s="1516"/>
      <c r="F10" s="1516"/>
      <c r="G10" s="1516"/>
      <c r="H10" s="1516"/>
      <c r="I10" s="1516"/>
      <c r="J10" s="1516"/>
      <c r="K10" s="1516"/>
      <c r="L10" s="1516"/>
      <c r="M10" s="1516"/>
      <c r="N10" s="1516"/>
      <c r="O10" s="1516"/>
      <c r="P10" s="1516"/>
      <c r="Q10" s="1516"/>
      <c r="R10" s="1516"/>
      <c r="S10" s="1516"/>
      <c r="T10" s="1516"/>
      <c r="U10" s="1516"/>
      <c r="V10" s="1516"/>
      <c r="W10" s="1516"/>
      <c r="X10" s="1516"/>
      <c r="Y10" s="1516"/>
      <c r="Z10" s="1516"/>
      <c r="AA10" s="1516"/>
      <c r="AB10" s="1516"/>
      <c r="AC10" s="1516"/>
      <c r="AD10" s="1516"/>
      <c r="AE10" s="1516"/>
      <c r="AF10" s="1516"/>
      <c r="AG10" s="1516"/>
      <c r="AH10" s="1516"/>
      <c r="AI10" s="1516"/>
      <c r="AJ10" s="1516"/>
      <c r="AK10" s="1508"/>
    </row>
    <row r="11" spans="1:39" ht="21" customHeight="1">
      <c r="A11" s="1508"/>
      <c r="B11" s="1517" t="s">
        <v>1538</v>
      </c>
      <c r="C11" s="1517"/>
      <c r="D11" s="1517"/>
      <c r="E11" s="1517"/>
      <c r="F11" s="1517"/>
      <c r="G11" s="1517"/>
      <c r="H11" s="1517"/>
      <c r="I11" s="1517"/>
      <c r="J11" s="1517"/>
      <c r="K11" s="1517"/>
      <c r="L11" s="1517"/>
      <c r="M11" s="1517"/>
      <c r="N11" s="1517"/>
      <c r="O11" s="1517"/>
      <c r="P11" s="1517"/>
      <c r="Q11" s="1517"/>
      <c r="R11" s="1517"/>
      <c r="S11" s="1537"/>
      <c r="T11" s="1537"/>
      <c r="U11" s="1537"/>
      <c r="V11" s="1537"/>
      <c r="W11" s="1537"/>
      <c r="X11" s="1537"/>
      <c r="Y11" s="1537"/>
      <c r="Z11" s="1537"/>
      <c r="AA11" s="1537"/>
      <c r="AB11" s="1537"/>
      <c r="AC11" s="1542" t="s">
        <v>1724</v>
      </c>
      <c r="AD11" s="1547"/>
      <c r="AE11" s="1550"/>
      <c r="AF11" s="1550"/>
      <c r="AG11" s="1550"/>
      <c r="AH11" s="1550"/>
      <c r="AI11" s="1550"/>
      <c r="AJ11" s="1550"/>
      <c r="AK11" s="1508"/>
      <c r="AM11" s="1562"/>
    </row>
    <row r="12" spans="1:39" ht="21" customHeight="1">
      <c r="A12" s="1508"/>
      <c r="B12" s="1518"/>
      <c r="C12" s="1530" t="s">
        <v>1745</v>
      </c>
      <c r="D12" s="1530"/>
      <c r="E12" s="1530"/>
      <c r="F12" s="1530"/>
      <c r="G12" s="1530"/>
      <c r="H12" s="1530"/>
      <c r="I12" s="1530"/>
      <c r="J12" s="1530"/>
      <c r="K12" s="1530"/>
      <c r="L12" s="1530"/>
      <c r="M12" s="1530"/>
      <c r="N12" s="1530"/>
      <c r="O12" s="1530"/>
      <c r="P12" s="1530"/>
      <c r="Q12" s="1530"/>
      <c r="R12" s="1530"/>
      <c r="S12" s="1538">
        <f>ROUNDUP(S11*30%,1)</f>
        <v>0</v>
      </c>
      <c r="T12" s="1538"/>
      <c r="U12" s="1538"/>
      <c r="V12" s="1538"/>
      <c r="W12" s="1538"/>
      <c r="X12" s="1538"/>
      <c r="Y12" s="1538"/>
      <c r="Z12" s="1538"/>
      <c r="AA12" s="1538"/>
      <c r="AB12" s="1538"/>
      <c r="AC12" s="1543" t="s">
        <v>1724</v>
      </c>
      <c r="AD12" s="1543"/>
      <c r="AE12" s="1551"/>
      <c r="AF12" s="1551"/>
      <c r="AG12" s="1551"/>
      <c r="AH12" s="1551"/>
      <c r="AI12" s="1551"/>
      <c r="AJ12" s="1551"/>
      <c r="AK12" s="1508"/>
    </row>
    <row r="13" spans="1:39" ht="21" customHeight="1">
      <c r="A13" s="1508"/>
      <c r="B13" s="1519" t="s">
        <v>1746</v>
      </c>
      <c r="C13" s="1519"/>
      <c r="D13" s="1519"/>
      <c r="E13" s="1519"/>
      <c r="F13" s="1519"/>
      <c r="G13" s="1519"/>
      <c r="H13" s="1519"/>
      <c r="I13" s="1519"/>
      <c r="J13" s="1519"/>
      <c r="K13" s="1519"/>
      <c r="L13" s="1519"/>
      <c r="M13" s="1519"/>
      <c r="N13" s="1519"/>
      <c r="O13" s="1519"/>
      <c r="P13" s="1519"/>
      <c r="Q13" s="1519"/>
      <c r="R13" s="1519"/>
      <c r="S13" s="1539" t="e">
        <f>ROUNDUP(AE25/L25,1)</f>
        <v>#DIV/0!</v>
      </c>
      <c r="T13" s="1539"/>
      <c r="U13" s="1539"/>
      <c r="V13" s="1539"/>
      <c r="W13" s="1539"/>
      <c r="X13" s="1539"/>
      <c r="Y13" s="1539"/>
      <c r="Z13" s="1539"/>
      <c r="AA13" s="1539"/>
      <c r="AB13" s="1539"/>
      <c r="AC13" s="1544" t="s">
        <v>1724</v>
      </c>
      <c r="AD13" s="1544"/>
      <c r="AE13" s="1552" t="s">
        <v>1747</v>
      </c>
      <c r="AF13" s="1552"/>
      <c r="AG13" s="1552"/>
      <c r="AH13" s="1552"/>
      <c r="AI13" s="1552"/>
      <c r="AJ13" s="1552"/>
      <c r="AK13" s="1508"/>
    </row>
    <row r="14" spans="1:39" ht="21" customHeight="1">
      <c r="A14" s="1508"/>
      <c r="B14" s="1520" t="s">
        <v>1765</v>
      </c>
      <c r="C14" s="1520"/>
      <c r="D14" s="1520"/>
      <c r="E14" s="1520"/>
      <c r="F14" s="1520"/>
      <c r="G14" s="1520"/>
      <c r="H14" s="1520"/>
      <c r="I14" s="1520"/>
      <c r="J14" s="1520"/>
      <c r="K14" s="1520"/>
      <c r="L14" s="1520" t="s">
        <v>1766</v>
      </c>
      <c r="M14" s="1520"/>
      <c r="N14" s="1520"/>
      <c r="O14" s="1520"/>
      <c r="P14" s="1520"/>
      <c r="Q14" s="1520"/>
      <c r="R14" s="1520"/>
      <c r="S14" s="1520"/>
      <c r="T14" s="1520"/>
      <c r="U14" s="1520"/>
      <c r="V14" s="1520"/>
      <c r="W14" s="1520"/>
      <c r="X14" s="1520"/>
      <c r="Y14" s="1520" t="s">
        <v>1767</v>
      </c>
      <c r="Z14" s="1520"/>
      <c r="AA14" s="1520"/>
      <c r="AB14" s="1520"/>
      <c r="AC14" s="1520"/>
      <c r="AD14" s="1520"/>
      <c r="AE14" s="1520" t="s">
        <v>86</v>
      </c>
      <c r="AF14" s="1520"/>
      <c r="AG14" s="1520"/>
      <c r="AH14" s="1520"/>
      <c r="AI14" s="1520"/>
      <c r="AJ14" s="1520"/>
      <c r="AK14" s="1508"/>
    </row>
    <row r="15" spans="1:39" ht="21" customHeight="1">
      <c r="A15" s="1508"/>
      <c r="B15" s="1521">
        <v>1</v>
      </c>
      <c r="C15" s="1531"/>
      <c r="D15" s="1531"/>
      <c r="E15" s="1531"/>
      <c r="F15" s="1531"/>
      <c r="G15" s="1531"/>
      <c r="H15" s="1531"/>
      <c r="I15" s="1531"/>
      <c r="J15" s="1531"/>
      <c r="K15" s="1531"/>
      <c r="L15" s="1531"/>
      <c r="M15" s="1531"/>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08"/>
    </row>
    <row r="16" spans="1:39" ht="21" customHeight="1">
      <c r="A16" s="1508"/>
      <c r="B16" s="1521">
        <v>2</v>
      </c>
      <c r="C16" s="1531"/>
      <c r="D16" s="1531"/>
      <c r="E16" s="1531"/>
      <c r="F16" s="1531"/>
      <c r="G16" s="1531"/>
      <c r="H16" s="1531"/>
      <c r="I16" s="1531"/>
      <c r="J16" s="1531"/>
      <c r="K16" s="1531"/>
      <c r="L16" s="1531"/>
      <c r="M16" s="1531"/>
      <c r="N16" s="1531"/>
      <c r="O16" s="1531"/>
      <c r="P16" s="1531"/>
      <c r="Q16" s="1531"/>
      <c r="R16" s="1531"/>
      <c r="S16" s="1531"/>
      <c r="T16" s="1531"/>
      <c r="U16" s="1531"/>
      <c r="V16" s="1531"/>
      <c r="W16" s="1531"/>
      <c r="X16" s="1531"/>
      <c r="Y16" s="1531"/>
      <c r="Z16" s="1531"/>
      <c r="AA16" s="1531"/>
      <c r="AB16" s="1531"/>
      <c r="AC16" s="1531"/>
      <c r="AD16" s="1531"/>
      <c r="AE16" s="1531"/>
      <c r="AF16" s="1531"/>
      <c r="AG16" s="1531"/>
      <c r="AH16" s="1531"/>
      <c r="AI16" s="1531"/>
      <c r="AJ16" s="1531"/>
      <c r="AK16" s="1508"/>
    </row>
    <row r="17" spans="1:37" ht="21" customHeight="1">
      <c r="A17" s="1508"/>
      <c r="B17" s="1521">
        <v>3</v>
      </c>
      <c r="C17" s="1531"/>
      <c r="D17" s="1531"/>
      <c r="E17" s="1531"/>
      <c r="F17" s="1531"/>
      <c r="G17" s="1531"/>
      <c r="H17" s="1531"/>
      <c r="I17" s="1531"/>
      <c r="J17" s="1531"/>
      <c r="K17" s="1531"/>
      <c r="L17" s="1531"/>
      <c r="M17" s="1531"/>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08"/>
    </row>
    <row r="18" spans="1:37" ht="21" customHeight="1">
      <c r="A18" s="1508"/>
      <c r="B18" s="1521">
        <v>4</v>
      </c>
      <c r="C18" s="1531"/>
      <c r="D18" s="1531"/>
      <c r="E18" s="1531"/>
      <c r="F18" s="1531"/>
      <c r="G18" s="1531"/>
      <c r="H18" s="1531"/>
      <c r="I18" s="1531"/>
      <c r="J18" s="1531"/>
      <c r="K18" s="1531"/>
      <c r="L18" s="1531"/>
      <c r="M18" s="1531"/>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08"/>
    </row>
    <row r="19" spans="1:37" ht="21" customHeight="1">
      <c r="A19" s="1508"/>
      <c r="B19" s="1521">
        <v>5</v>
      </c>
      <c r="C19" s="1531"/>
      <c r="D19" s="1531"/>
      <c r="E19" s="1531"/>
      <c r="F19" s="1531"/>
      <c r="G19" s="1531"/>
      <c r="H19" s="1531"/>
      <c r="I19" s="1531"/>
      <c r="J19" s="1531"/>
      <c r="K19" s="1531"/>
      <c r="L19" s="1531"/>
      <c r="M19" s="1531"/>
      <c r="N19" s="1531"/>
      <c r="O19" s="1531"/>
      <c r="P19" s="1531"/>
      <c r="Q19" s="1531"/>
      <c r="R19" s="1531"/>
      <c r="S19" s="1531"/>
      <c r="T19" s="1531"/>
      <c r="U19" s="1531"/>
      <c r="V19" s="1531"/>
      <c r="W19" s="1531"/>
      <c r="X19" s="1531"/>
      <c r="Y19" s="1531"/>
      <c r="Z19" s="1531"/>
      <c r="AA19" s="1531"/>
      <c r="AB19" s="1531"/>
      <c r="AC19" s="1531"/>
      <c r="AD19" s="1531"/>
      <c r="AE19" s="1531"/>
      <c r="AF19" s="1531"/>
      <c r="AG19" s="1531"/>
      <c r="AH19" s="1531"/>
      <c r="AI19" s="1531"/>
      <c r="AJ19" s="1531"/>
      <c r="AK19" s="1508"/>
    </row>
    <row r="20" spans="1:37" ht="21" customHeight="1">
      <c r="A20" s="1508"/>
      <c r="B20" s="1521">
        <v>6</v>
      </c>
      <c r="C20" s="1531"/>
      <c r="D20" s="1531"/>
      <c r="E20" s="1531"/>
      <c r="F20" s="1531"/>
      <c r="G20" s="1531"/>
      <c r="H20" s="1531"/>
      <c r="I20" s="1531"/>
      <c r="J20" s="1531"/>
      <c r="K20" s="1531"/>
      <c r="L20" s="1531"/>
      <c r="M20" s="1531"/>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08"/>
    </row>
    <row r="21" spans="1:37" ht="21" customHeight="1">
      <c r="A21" s="1508"/>
      <c r="B21" s="1521">
        <v>7</v>
      </c>
      <c r="C21" s="1531"/>
      <c r="D21" s="1531"/>
      <c r="E21" s="1531"/>
      <c r="F21" s="1531"/>
      <c r="G21" s="1531"/>
      <c r="H21" s="1531"/>
      <c r="I21" s="1531"/>
      <c r="J21" s="1531"/>
      <c r="K21" s="1531"/>
      <c r="L21" s="1531"/>
      <c r="M21" s="1531"/>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08"/>
    </row>
    <row r="22" spans="1:37" ht="21" customHeight="1">
      <c r="A22" s="1508"/>
      <c r="B22" s="1521">
        <v>8</v>
      </c>
      <c r="C22" s="1531"/>
      <c r="D22" s="1531"/>
      <c r="E22" s="1531"/>
      <c r="F22" s="1531"/>
      <c r="G22" s="1531"/>
      <c r="H22" s="1531"/>
      <c r="I22" s="1531"/>
      <c r="J22" s="1531"/>
      <c r="K22" s="1531"/>
      <c r="L22" s="1531"/>
      <c r="M22" s="1531"/>
      <c r="N22" s="1531"/>
      <c r="O22" s="1531"/>
      <c r="P22" s="1531"/>
      <c r="Q22" s="1531"/>
      <c r="R22" s="1531"/>
      <c r="S22" s="1531"/>
      <c r="T22" s="1531"/>
      <c r="U22" s="1531"/>
      <c r="V22" s="1531"/>
      <c r="W22" s="1531"/>
      <c r="X22" s="1531"/>
      <c r="Y22" s="1531"/>
      <c r="Z22" s="1531"/>
      <c r="AA22" s="1531"/>
      <c r="AB22" s="1531"/>
      <c r="AC22" s="1531"/>
      <c r="AD22" s="1531"/>
      <c r="AE22" s="1531"/>
      <c r="AF22" s="1531"/>
      <c r="AG22" s="1531"/>
      <c r="AH22" s="1531"/>
      <c r="AI22" s="1531"/>
      <c r="AJ22" s="1531"/>
      <c r="AK22" s="1508"/>
    </row>
    <row r="23" spans="1:37" ht="21" customHeight="1">
      <c r="A23" s="1508"/>
      <c r="B23" s="1521">
        <v>9</v>
      </c>
      <c r="C23" s="1531"/>
      <c r="D23" s="1531"/>
      <c r="E23" s="1531"/>
      <c r="F23" s="1531"/>
      <c r="G23" s="1531"/>
      <c r="H23" s="1531"/>
      <c r="I23" s="1531"/>
      <c r="J23" s="1531"/>
      <c r="K23" s="1531"/>
      <c r="L23" s="1531"/>
      <c r="M23" s="1531"/>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08"/>
    </row>
    <row r="24" spans="1:37" ht="21" customHeight="1">
      <c r="A24" s="1508"/>
      <c r="B24" s="1521">
        <v>10</v>
      </c>
      <c r="C24" s="1531"/>
      <c r="D24" s="1531"/>
      <c r="E24" s="1531"/>
      <c r="F24" s="1531"/>
      <c r="G24" s="1531"/>
      <c r="H24" s="1531"/>
      <c r="I24" s="1531"/>
      <c r="J24" s="1531"/>
      <c r="K24" s="1531"/>
      <c r="L24" s="1531"/>
      <c r="M24" s="1531"/>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08"/>
    </row>
    <row r="25" spans="1:37" ht="21" customHeight="1">
      <c r="A25" s="1508"/>
      <c r="B25" s="1522" t="s">
        <v>1768</v>
      </c>
      <c r="C25" s="1522"/>
      <c r="D25" s="1522"/>
      <c r="E25" s="1522"/>
      <c r="F25" s="1522"/>
      <c r="G25" s="1522"/>
      <c r="H25" s="1522"/>
      <c r="I25" s="1522"/>
      <c r="J25" s="1522"/>
      <c r="K25" s="1522"/>
      <c r="L25" s="1535"/>
      <c r="M25" s="1535"/>
      <c r="N25" s="1535"/>
      <c r="O25" s="1535"/>
      <c r="P25" s="1535"/>
      <c r="Q25" s="1536" t="s">
        <v>1770</v>
      </c>
      <c r="R25" s="1536"/>
      <c r="S25" s="1520" t="s">
        <v>477</v>
      </c>
      <c r="T25" s="1520"/>
      <c r="U25" s="1520"/>
      <c r="V25" s="1520"/>
      <c r="W25" s="1520"/>
      <c r="X25" s="1520"/>
      <c r="Y25" s="1520"/>
      <c r="Z25" s="1520"/>
      <c r="AA25" s="1520"/>
      <c r="AB25" s="1520"/>
      <c r="AC25" s="1520"/>
      <c r="AD25" s="1520"/>
      <c r="AE25" s="1553">
        <f>SUM(AE15:AJ24)</f>
        <v>0</v>
      </c>
      <c r="AF25" s="1553"/>
      <c r="AG25" s="1553"/>
      <c r="AH25" s="1553"/>
      <c r="AI25" s="1553"/>
      <c r="AJ25" s="1553"/>
      <c r="AK25" s="1508"/>
    </row>
    <row r="26" spans="1:37" ht="9" customHeight="1">
      <c r="A26" s="1508"/>
      <c r="B26" s="1523"/>
      <c r="C26" s="1532"/>
      <c r="D26" s="1532"/>
      <c r="E26" s="1532"/>
      <c r="F26" s="1532"/>
      <c r="G26" s="1532"/>
      <c r="H26" s="1532"/>
      <c r="I26" s="1532"/>
      <c r="J26" s="1532"/>
      <c r="K26" s="1532"/>
      <c r="L26" s="1532"/>
      <c r="M26" s="1532"/>
      <c r="N26" s="1532"/>
      <c r="O26" s="1532"/>
      <c r="P26" s="1532"/>
      <c r="Q26" s="1532"/>
      <c r="R26" s="1532"/>
      <c r="S26" s="1532"/>
      <c r="T26" s="1532"/>
      <c r="U26" s="1532"/>
      <c r="V26" s="1532"/>
      <c r="W26" s="1532"/>
      <c r="X26" s="1532"/>
      <c r="Y26" s="1532"/>
      <c r="Z26" s="1532"/>
      <c r="AA26" s="1532"/>
      <c r="AB26" s="1532"/>
      <c r="AC26" s="1532"/>
      <c r="AD26" s="1532"/>
      <c r="AE26" s="1532"/>
      <c r="AF26" s="1532"/>
      <c r="AG26" s="1532"/>
      <c r="AH26" s="1532"/>
      <c r="AI26" s="1532"/>
      <c r="AJ26" s="1532"/>
      <c r="AK26" s="1508"/>
    </row>
    <row r="27" spans="1:37" ht="21" customHeight="1">
      <c r="A27" s="1508"/>
      <c r="B27" s="1516" t="s">
        <v>1184</v>
      </c>
      <c r="C27" s="1516"/>
      <c r="D27" s="1516"/>
      <c r="E27" s="1516"/>
      <c r="F27" s="1516"/>
      <c r="G27" s="1516"/>
      <c r="H27" s="1516"/>
      <c r="I27" s="1516"/>
      <c r="J27" s="1516"/>
      <c r="K27" s="1516"/>
      <c r="L27" s="1516"/>
      <c r="M27" s="1516"/>
      <c r="N27" s="1516"/>
      <c r="O27" s="1516"/>
      <c r="P27" s="1516"/>
      <c r="Q27" s="1516"/>
      <c r="R27" s="1516"/>
      <c r="S27" s="1516"/>
      <c r="T27" s="1516"/>
      <c r="U27" s="1516"/>
      <c r="V27" s="1516"/>
      <c r="W27" s="1516"/>
      <c r="X27" s="1516"/>
      <c r="Y27" s="1516"/>
      <c r="Z27" s="1516"/>
      <c r="AA27" s="1516"/>
      <c r="AB27" s="1516"/>
      <c r="AC27" s="1516"/>
      <c r="AD27" s="1516"/>
      <c r="AE27" s="1516"/>
      <c r="AF27" s="1516"/>
      <c r="AG27" s="1516"/>
      <c r="AH27" s="1516"/>
      <c r="AI27" s="1516"/>
      <c r="AJ27" s="1516"/>
      <c r="AK27" s="1508"/>
    </row>
    <row r="28" spans="1:37" ht="21" customHeight="1">
      <c r="A28" s="1508"/>
      <c r="B28" s="1524" t="s">
        <v>377</v>
      </c>
      <c r="C28" s="1524"/>
      <c r="D28" s="1524"/>
      <c r="E28" s="1524"/>
      <c r="F28" s="1524"/>
      <c r="G28" s="1524"/>
      <c r="H28" s="1524"/>
      <c r="I28" s="1524"/>
      <c r="J28" s="1524"/>
      <c r="K28" s="1524"/>
      <c r="L28" s="1524"/>
      <c r="M28" s="1524"/>
      <c r="N28" s="1524"/>
      <c r="O28" s="1524"/>
      <c r="P28" s="1524"/>
      <c r="Q28" s="1524"/>
      <c r="R28" s="1524"/>
      <c r="S28" s="1538">
        <f>ROUNDUP(S11/50,1)</f>
        <v>0</v>
      </c>
      <c r="T28" s="1538"/>
      <c r="U28" s="1538"/>
      <c r="V28" s="1538"/>
      <c r="W28" s="1538"/>
      <c r="X28" s="1538"/>
      <c r="Y28" s="1538"/>
      <c r="Z28" s="1538"/>
      <c r="AA28" s="1538"/>
      <c r="AB28" s="1538"/>
      <c r="AC28" s="1545" t="s">
        <v>1724</v>
      </c>
      <c r="AD28" s="1548"/>
      <c r="AE28" s="1551"/>
      <c r="AF28" s="1551"/>
      <c r="AG28" s="1551"/>
      <c r="AH28" s="1551"/>
      <c r="AI28" s="1551"/>
      <c r="AJ28" s="1551"/>
      <c r="AK28" s="1508"/>
    </row>
    <row r="29" spans="1:37" ht="21" customHeight="1">
      <c r="A29" s="1508"/>
      <c r="B29" s="1519" t="s">
        <v>1771</v>
      </c>
      <c r="C29" s="1519"/>
      <c r="D29" s="1519"/>
      <c r="E29" s="1519"/>
      <c r="F29" s="1519"/>
      <c r="G29" s="1519"/>
      <c r="H29" s="1519"/>
      <c r="I29" s="1519"/>
      <c r="J29" s="1519"/>
      <c r="K29" s="1519"/>
      <c r="L29" s="1519"/>
      <c r="M29" s="1519"/>
      <c r="N29" s="1519"/>
      <c r="O29" s="1519"/>
      <c r="P29" s="1519"/>
      <c r="Q29" s="1519"/>
      <c r="R29" s="1519"/>
      <c r="S29" s="1540"/>
      <c r="T29" s="1540"/>
      <c r="U29" s="1540"/>
      <c r="V29" s="1540"/>
      <c r="W29" s="1540"/>
      <c r="X29" s="1540"/>
      <c r="Y29" s="1540"/>
      <c r="Z29" s="1540"/>
      <c r="AA29" s="1540"/>
      <c r="AB29" s="1540"/>
      <c r="AC29" s="1546" t="s">
        <v>1724</v>
      </c>
      <c r="AD29" s="1549"/>
      <c r="AE29" s="1552" t="s">
        <v>1738</v>
      </c>
      <c r="AF29" s="1552"/>
      <c r="AG29" s="1552"/>
      <c r="AH29" s="1552"/>
      <c r="AI29" s="1552"/>
      <c r="AJ29" s="1552"/>
      <c r="AK29" s="1508"/>
    </row>
    <row r="30" spans="1:37" ht="21" customHeight="1">
      <c r="A30" s="1508"/>
      <c r="B30" s="1525" t="s">
        <v>290</v>
      </c>
      <c r="C30" s="1525"/>
      <c r="D30" s="1525"/>
      <c r="E30" s="1525"/>
      <c r="F30" s="1525"/>
      <c r="G30" s="1525"/>
      <c r="H30" s="1525"/>
      <c r="I30" s="1525"/>
      <c r="J30" s="1525"/>
      <c r="K30" s="1525"/>
      <c r="L30" s="1525"/>
      <c r="M30" s="1525"/>
      <c r="N30" s="1525"/>
      <c r="O30" s="1525"/>
      <c r="P30" s="1525"/>
      <c r="Q30" s="1525"/>
      <c r="R30" s="1525"/>
      <c r="S30" s="1525" t="s">
        <v>1774</v>
      </c>
      <c r="T30" s="1525"/>
      <c r="U30" s="1525"/>
      <c r="V30" s="1525"/>
      <c r="W30" s="1525"/>
      <c r="X30" s="1525"/>
      <c r="Y30" s="1525"/>
      <c r="Z30" s="1525"/>
      <c r="AA30" s="1525"/>
      <c r="AB30" s="1525"/>
      <c r="AC30" s="1525"/>
      <c r="AD30" s="1525"/>
      <c r="AE30" s="1525"/>
      <c r="AF30" s="1525"/>
      <c r="AG30" s="1525"/>
      <c r="AH30" s="1525"/>
      <c r="AI30" s="1525"/>
      <c r="AJ30" s="1525"/>
      <c r="AK30" s="1508"/>
    </row>
    <row r="31" spans="1:37" ht="21" customHeight="1">
      <c r="A31" s="1508"/>
      <c r="B31" s="1521">
        <v>1</v>
      </c>
      <c r="C31" s="1531"/>
      <c r="D31" s="1531"/>
      <c r="E31" s="1531"/>
      <c r="F31" s="1531"/>
      <c r="G31" s="1531"/>
      <c r="H31" s="1531"/>
      <c r="I31" s="1531"/>
      <c r="J31" s="1531"/>
      <c r="K31" s="1531"/>
      <c r="L31" s="1531"/>
      <c r="M31" s="1531"/>
      <c r="N31" s="1531"/>
      <c r="O31" s="1531"/>
      <c r="P31" s="1531"/>
      <c r="Q31" s="1531"/>
      <c r="R31" s="1531"/>
      <c r="S31" s="1531"/>
      <c r="T31" s="1531"/>
      <c r="U31" s="1531"/>
      <c r="V31" s="1531"/>
      <c r="W31" s="1531"/>
      <c r="X31" s="1531"/>
      <c r="Y31" s="1531"/>
      <c r="Z31" s="1531"/>
      <c r="AA31" s="1531"/>
      <c r="AB31" s="1531"/>
      <c r="AC31" s="1531"/>
      <c r="AD31" s="1531"/>
      <c r="AE31" s="1531"/>
      <c r="AF31" s="1531"/>
      <c r="AG31" s="1531"/>
      <c r="AH31" s="1531"/>
      <c r="AI31" s="1531"/>
      <c r="AJ31" s="1531"/>
      <c r="AK31" s="1508"/>
    </row>
    <row r="32" spans="1:37" ht="21" customHeight="1">
      <c r="A32" s="1508"/>
      <c r="B32" s="1521">
        <v>2</v>
      </c>
      <c r="C32" s="1531"/>
      <c r="D32" s="1531"/>
      <c r="E32" s="1531"/>
      <c r="F32" s="1531"/>
      <c r="G32" s="1531"/>
      <c r="H32" s="1531"/>
      <c r="I32" s="1531"/>
      <c r="J32" s="1531"/>
      <c r="K32" s="1531"/>
      <c r="L32" s="1531"/>
      <c r="M32" s="1531"/>
      <c r="N32" s="1531"/>
      <c r="O32" s="1531"/>
      <c r="P32" s="1531"/>
      <c r="Q32" s="1531"/>
      <c r="R32" s="1531"/>
      <c r="S32" s="1531"/>
      <c r="T32" s="1531"/>
      <c r="U32" s="1531"/>
      <c r="V32" s="1531"/>
      <c r="W32" s="1531"/>
      <c r="X32" s="1531"/>
      <c r="Y32" s="1531"/>
      <c r="Z32" s="1531"/>
      <c r="AA32" s="1531"/>
      <c r="AB32" s="1531"/>
      <c r="AC32" s="1531"/>
      <c r="AD32" s="1531"/>
      <c r="AE32" s="1531"/>
      <c r="AF32" s="1531"/>
      <c r="AG32" s="1531"/>
      <c r="AH32" s="1531"/>
      <c r="AI32" s="1531"/>
      <c r="AJ32" s="1531"/>
      <c r="AK32" s="1508"/>
    </row>
    <row r="33" spans="1:38" ht="21" customHeight="1">
      <c r="A33" s="1508"/>
      <c r="B33" s="1521">
        <v>3</v>
      </c>
      <c r="C33" s="1531"/>
      <c r="D33" s="1531"/>
      <c r="E33" s="1531"/>
      <c r="F33" s="1531"/>
      <c r="G33" s="1531"/>
      <c r="H33" s="1531"/>
      <c r="I33" s="1531"/>
      <c r="J33" s="1531"/>
      <c r="K33" s="1531"/>
      <c r="L33" s="1531"/>
      <c r="M33" s="1531"/>
      <c r="N33" s="1531"/>
      <c r="O33" s="1531"/>
      <c r="P33" s="1531"/>
      <c r="Q33" s="1531"/>
      <c r="R33" s="1531"/>
      <c r="S33" s="1531"/>
      <c r="T33" s="1531"/>
      <c r="U33" s="1531"/>
      <c r="V33" s="1531"/>
      <c r="W33" s="1531"/>
      <c r="X33" s="1531"/>
      <c r="Y33" s="1531"/>
      <c r="Z33" s="1531"/>
      <c r="AA33" s="1531"/>
      <c r="AB33" s="1531"/>
      <c r="AC33" s="1531"/>
      <c r="AD33" s="1531"/>
      <c r="AE33" s="1531"/>
      <c r="AF33" s="1531"/>
      <c r="AG33" s="1531"/>
      <c r="AH33" s="1531"/>
      <c r="AI33" s="1531"/>
      <c r="AJ33" s="1531"/>
      <c r="AK33" s="1508"/>
    </row>
    <row r="34" spans="1:38" ht="8.25" customHeight="1">
      <c r="A34" s="1508"/>
      <c r="B34" s="1523"/>
      <c r="C34" s="1532"/>
      <c r="D34" s="1532"/>
      <c r="E34" s="1532"/>
      <c r="F34" s="1532"/>
      <c r="G34" s="1532"/>
      <c r="H34" s="1532"/>
      <c r="I34" s="1532"/>
      <c r="J34" s="1532"/>
      <c r="K34" s="1532"/>
      <c r="L34" s="1532"/>
      <c r="M34" s="1532"/>
      <c r="N34" s="1532"/>
      <c r="O34" s="1532"/>
      <c r="P34" s="1532"/>
      <c r="Q34" s="1532"/>
      <c r="R34" s="1532"/>
      <c r="S34" s="1532"/>
      <c r="T34" s="1532"/>
      <c r="U34" s="1532"/>
      <c r="V34" s="1532"/>
      <c r="W34" s="1532"/>
      <c r="X34" s="1532"/>
      <c r="Y34" s="1532"/>
      <c r="Z34" s="1532"/>
      <c r="AA34" s="1532"/>
      <c r="AB34" s="1532"/>
      <c r="AC34" s="1532"/>
      <c r="AD34" s="1532"/>
      <c r="AE34" s="1532"/>
      <c r="AF34" s="1532"/>
      <c r="AG34" s="1532"/>
      <c r="AH34" s="1532"/>
      <c r="AI34" s="1532"/>
      <c r="AJ34" s="1532"/>
      <c r="AK34" s="1508"/>
    </row>
    <row r="35" spans="1:38" ht="22.5" customHeight="1">
      <c r="A35" s="1508"/>
      <c r="B35" s="1526" t="s">
        <v>1425</v>
      </c>
      <c r="C35" s="1526"/>
      <c r="D35" s="1526"/>
      <c r="E35" s="1526"/>
      <c r="F35" s="1526"/>
      <c r="G35" s="1526"/>
      <c r="H35" s="1533" t="s">
        <v>934</v>
      </c>
      <c r="I35" s="1533"/>
      <c r="J35" s="1533"/>
      <c r="K35" s="1533"/>
      <c r="L35" s="1533"/>
      <c r="M35" s="1533"/>
      <c r="N35" s="1533"/>
      <c r="O35" s="1533"/>
      <c r="P35" s="1533"/>
      <c r="Q35" s="1533"/>
      <c r="R35" s="1533"/>
      <c r="S35" s="1533"/>
      <c r="T35" s="1533"/>
      <c r="U35" s="1533"/>
      <c r="V35" s="1533"/>
      <c r="W35" s="1533"/>
      <c r="X35" s="1533"/>
      <c r="Y35" s="1533"/>
      <c r="Z35" s="1533"/>
      <c r="AA35" s="1533"/>
      <c r="AB35" s="1533"/>
      <c r="AC35" s="1533"/>
      <c r="AD35" s="1533"/>
      <c r="AE35" s="1533"/>
      <c r="AF35" s="1533"/>
      <c r="AG35" s="1533"/>
      <c r="AH35" s="1533"/>
      <c r="AI35" s="1533"/>
      <c r="AJ35" s="1533"/>
      <c r="AK35" s="1508"/>
    </row>
    <row r="36" spans="1:38" ht="8.25" customHeight="1">
      <c r="A36" s="1508"/>
      <c r="B36" s="1523"/>
      <c r="C36" s="1532"/>
      <c r="D36" s="1532"/>
      <c r="E36" s="1532"/>
      <c r="F36" s="1532"/>
      <c r="G36" s="1532"/>
      <c r="H36" s="1532"/>
      <c r="I36" s="1532"/>
      <c r="J36" s="1532"/>
      <c r="K36" s="1532"/>
      <c r="L36" s="1532"/>
      <c r="M36" s="1532"/>
      <c r="N36" s="1532"/>
      <c r="O36" s="1532"/>
      <c r="P36" s="1532"/>
      <c r="Q36" s="1532"/>
      <c r="R36" s="1532"/>
      <c r="S36" s="1532"/>
      <c r="T36" s="1532"/>
      <c r="U36" s="1532"/>
      <c r="V36" s="1532"/>
      <c r="W36" s="1532"/>
      <c r="X36" s="1532"/>
      <c r="Y36" s="1532"/>
      <c r="Z36" s="1532"/>
      <c r="AA36" s="1532"/>
      <c r="AB36" s="1532"/>
      <c r="AC36" s="1532"/>
      <c r="AD36" s="1532"/>
      <c r="AE36" s="1532"/>
      <c r="AF36" s="1532"/>
      <c r="AG36" s="1532"/>
      <c r="AH36" s="1532"/>
      <c r="AI36" s="1532"/>
      <c r="AJ36" s="1532"/>
      <c r="AK36" s="1508"/>
    </row>
    <row r="37" spans="1:38" ht="18.75" customHeight="1">
      <c r="A37" s="1508"/>
      <c r="B37" s="1527" t="s">
        <v>224</v>
      </c>
      <c r="C37" s="1527"/>
      <c r="D37" s="1527"/>
      <c r="E37" s="1527"/>
      <c r="F37" s="1527"/>
      <c r="G37" s="1527"/>
      <c r="H37" s="1527"/>
      <c r="I37" s="1527"/>
      <c r="J37" s="1527"/>
      <c r="K37" s="1527"/>
      <c r="L37" s="1527"/>
      <c r="M37" s="1527"/>
      <c r="N37" s="1527"/>
      <c r="O37" s="1527"/>
      <c r="P37" s="1527"/>
      <c r="Q37" s="1527"/>
      <c r="R37" s="1527"/>
      <c r="S37" s="1527"/>
      <c r="T37" s="1527"/>
      <c r="U37" s="1527"/>
      <c r="V37" s="1527"/>
      <c r="W37" s="1527"/>
      <c r="X37" s="1527"/>
      <c r="Y37" s="1527"/>
      <c r="Z37" s="1527"/>
      <c r="AA37" s="1527"/>
      <c r="AB37" s="1527"/>
      <c r="AC37" s="1527"/>
      <c r="AD37" s="1527"/>
      <c r="AE37" s="1527"/>
      <c r="AF37" s="1527"/>
      <c r="AG37" s="1527"/>
      <c r="AH37" s="1527"/>
      <c r="AI37" s="1527"/>
      <c r="AJ37" s="1527"/>
      <c r="AK37" s="1527"/>
      <c r="AL37" s="1561"/>
    </row>
    <row r="38" spans="1:38" ht="18.75" customHeight="1">
      <c r="A38" s="1508"/>
      <c r="B38" s="1527"/>
      <c r="C38" s="1527"/>
      <c r="D38" s="1527"/>
      <c r="E38" s="1527"/>
      <c r="F38" s="1527"/>
      <c r="G38" s="1527"/>
      <c r="H38" s="1527"/>
      <c r="I38" s="1527"/>
      <c r="J38" s="1527"/>
      <c r="K38" s="1527"/>
      <c r="L38" s="1527"/>
      <c r="M38" s="1527"/>
      <c r="N38" s="1527"/>
      <c r="O38" s="1527"/>
      <c r="P38" s="1527"/>
      <c r="Q38" s="1527"/>
      <c r="R38" s="1527"/>
      <c r="S38" s="1527"/>
      <c r="T38" s="1527"/>
      <c r="U38" s="1527"/>
      <c r="V38" s="1527"/>
      <c r="W38" s="1527"/>
      <c r="X38" s="1527"/>
      <c r="Y38" s="1527"/>
      <c r="Z38" s="1527"/>
      <c r="AA38" s="1527"/>
      <c r="AB38" s="1527"/>
      <c r="AC38" s="1527"/>
      <c r="AD38" s="1527"/>
      <c r="AE38" s="1527"/>
      <c r="AF38" s="1527"/>
      <c r="AG38" s="1527"/>
      <c r="AH38" s="1527"/>
      <c r="AI38" s="1527"/>
      <c r="AJ38" s="1527"/>
      <c r="AK38" s="1527"/>
      <c r="AL38" s="1561"/>
    </row>
    <row r="39" spans="1:38" ht="18.75" customHeight="1">
      <c r="A39" s="1508"/>
      <c r="B39" s="1527"/>
      <c r="C39" s="1527"/>
      <c r="D39" s="1527"/>
      <c r="E39" s="1527"/>
      <c r="F39" s="1527"/>
      <c r="G39" s="1527"/>
      <c r="H39" s="1527"/>
      <c r="I39" s="1527"/>
      <c r="J39" s="1527"/>
      <c r="K39" s="1527"/>
      <c r="L39" s="1527"/>
      <c r="M39" s="1527"/>
      <c r="N39" s="1527"/>
      <c r="O39" s="1527"/>
      <c r="P39" s="1527"/>
      <c r="Q39" s="1527"/>
      <c r="R39" s="1527"/>
      <c r="S39" s="1527"/>
      <c r="T39" s="1527"/>
      <c r="U39" s="1527"/>
      <c r="V39" s="1527"/>
      <c r="W39" s="1527"/>
      <c r="X39" s="1527"/>
      <c r="Y39" s="1527"/>
      <c r="Z39" s="1527"/>
      <c r="AA39" s="1527"/>
      <c r="AB39" s="1527"/>
      <c r="AC39" s="1527"/>
      <c r="AD39" s="1527"/>
      <c r="AE39" s="1527"/>
      <c r="AF39" s="1527"/>
      <c r="AG39" s="1527"/>
      <c r="AH39" s="1527"/>
      <c r="AI39" s="1527"/>
      <c r="AJ39" s="1527"/>
      <c r="AK39" s="1527"/>
      <c r="AL39" s="1561"/>
    </row>
    <row r="40" spans="1:38" ht="18.75" customHeight="1">
      <c r="A40" s="1508"/>
      <c r="B40" s="1527"/>
      <c r="C40" s="1527"/>
      <c r="D40" s="1527"/>
      <c r="E40" s="1527"/>
      <c r="F40" s="1527"/>
      <c r="G40" s="1527"/>
      <c r="H40" s="1527"/>
      <c r="I40" s="1527"/>
      <c r="J40" s="1527"/>
      <c r="K40" s="1527"/>
      <c r="L40" s="1527"/>
      <c r="M40" s="1527"/>
      <c r="N40" s="1527"/>
      <c r="O40" s="1527"/>
      <c r="P40" s="1527"/>
      <c r="Q40" s="1527"/>
      <c r="R40" s="1527"/>
      <c r="S40" s="1527"/>
      <c r="T40" s="1527"/>
      <c r="U40" s="1527"/>
      <c r="V40" s="1527"/>
      <c r="W40" s="1527"/>
      <c r="X40" s="1527"/>
      <c r="Y40" s="1527"/>
      <c r="Z40" s="1527"/>
      <c r="AA40" s="1527"/>
      <c r="AB40" s="1527"/>
      <c r="AC40" s="1527"/>
      <c r="AD40" s="1527"/>
      <c r="AE40" s="1527"/>
      <c r="AF40" s="1527"/>
      <c r="AG40" s="1527"/>
      <c r="AH40" s="1527"/>
      <c r="AI40" s="1527"/>
      <c r="AJ40" s="1527"/>
      <c r="AK40" s="1527"/>
      <c r="AL40" s="1561"/>
    </row>
    <row r="41" spans="1:38" ht="81.75" customHeight="1">
      <c r="A41" s="1508"/>
      <c r="B41" s="1527"/>
      <c r="C41" s="1527"/>
      <c r="D41" s="1527"/>
      <c r="E41" s="1527"/>
      <c r="F41" s="1527"/>
      <c r="G41" s="1527"/>
      <c r="H41" s="1527"/>
      <c r="I41" s="1527"/>
      <c r="J41" s="1527"/>
      <c r="K41" s="1527"/>
      <c r="L41" s="1527"/>
      <c r="M41" s="1527"/>
      <c r="N41" s="1527"/>
      <c r="O41" s="1527"/>
      <c r="P41" s="1527"/>
      <c r="Q41" s="1527"/>
      <c r="R41" s="1527"/>
      <c r="S41" s="1527"/>
      <c r="T41" s="1527"/>
      <c r="U41" s="1527"/>
      <c r="V41" s="1527"/>
      <c r="W41" s="1527"/>
      <c r="X41" s="1527"/>
      <c r="Y41" s="1527"/>
      <c r="Z41" s="1527"/>
      <c r="AA41" s="1527"/>
      <c r="AB41" s="1527"/>
      <c r="AC41" s="1527"/>
      <c r="AD41" s="1527"/>
      <c r="AE41" s="1527"/>
      <c r="AF41" s="1527"/>
      <c r="AG41" s="1527"/>
      <c r="AH41" s="1527"/>
      <c r="AI41" s="1527"/>
      <c r="AJ41" s="1527"/>
      <c r="AK41" s="1527"/>
      <c r="AL41" s="1561"/>
    </row>
    <row r="42" spans="1:38" ht="15" customHeight="1">
      <c r="A42" s="1508"/>
      <c r="B42" s="1528" t="s">
        <v>1327</v>
      </c>
      <c r="C42" s="1528"/>
      <c r="D42" s="1528"/>
      <c r="E42" s="1528"/>
      <c r="F42" s="1528"/>
      <c r="G42" s="1528"/>
      <c r="H42" s="1528"/>
      <c r="I42" s="1528"/>
      <c r="J42" s="1528"/>
      <c r="K42" s="1528"/>
      <c r="L42" s="1528"/>
      <c r="M42" s="1528"/>
      <c r="N42" s="1528"/>
      <c r="O42" s="1528"/>
      <c r="P42" s="1528"/>
      <c r="Q42" s="1528"/>
      <c r="R42" s="1528"/>
      <c r="S42" s="1528"/>
      <c r="T42" s="1528"/>
      <c r="U42" s="1528"/>
      <c r="V42" s="1528"/>
      <c r="W42" s="1528"/>
      <c r="X42" s="1528"/>
      <c r="Y42" s="1528"/>
      <c r="Z42" s="1528"/>
      <c r="AA42" s="1528"/>
      <c r="AB42" s="1528"/>
      <c r="AC42" s="1528"/>
      <c r="AD42" s="1528"/>
      <c r="AE42" s="1528"/>
      <c r="AF42" s="1528"/>
      <c r="AG42" s="1528"/>
      <c r="AH42" s="1528"/>
      <c r="AI42" s="1528"/>
      <c r="AJ42" s="1528"/>
      <c r="AK42" s="1528"/>
      <c r="AL42" s="1561"/>
    </row>
    <row r="43" spans="1:38" ht="15" customHeight="1">
      <c r="A43" s="1508"/>
      <c r="B43" s="1528"/>
      <c r="C43" s="1528"/>
      <c r="D43" s="1528"/>
      <c r="E43" s="1528"/>
      <c r="F43" s="1528"/>
      <c r="G43" s="1528"/>
      <c r="H43" s="1528"/>
      <c r="I43" s="1528"/>
      <c r="J43" s="1528"/>
      <c r="K43" s="1528"/>
      <c r="L43" s="1528"/>
      <c r="M43" s="1528"/>
      <c r="N43" s="1528"/>
      <c r="O43" s="1528"/>
      <c r="P43" s="1528"/>
      <c r="Q43" s="1528"/>
      <c r="R43" s="1528"/>
      <c r="S43" s="1528"/>
      <c r="T43" s="1528"/>
      <c r="U43" s="1528"/>
      <c r="V43" s="1528"/>
      <c r="W43" s="1528"/>
      <c r="X43" s="1528"/>
      <c r="Y43" s="1528"/>
      <c r="Z43" s="1528"/>
      <c r="AA43" s="1528"/>
      <c r="AB43" s="1528"/>
      <c r="AC43" s="1528"/>
      <c r="AD43" s="1528"/>
      <c r="AE43" s="1528"/>
      <c r="AF43" s="1528"/>
      <c r="AG43" s="1528"/>
      <c r="AH43" s="1528"/>
      <c r="AI43" s="1528"/>
      <c r="AJ43" s="1528"/>
      <c r="AK43" s="1528"/>
      <c r="AL43" s="1561"/>
    </row>
    <row r="44" spans="1:38" ht="15" customHeight="1">
      <c r="A44" s="1508"/>
      <c r="B44" s="1528"/>
      <c r="C44" s="1528"/>
      <c r="D44" s="1528"/>
      <c r="E44" s="1528"/>
      <c r="F44" s="1528"/>
      <c r="G44" s="1528"/>
      <c r="H44" s="1528"/>
      <c r="I44" s="1528"/>
      <c r="J44" s="1528"/>
      <c r="K44" s="1528"/>
      <c r="L44" s="1528"/>
      <c r="M44" s="1528"/>
      <c r="N44" s="1528"/>
      <c r="O44" s="1528"/>
      <c r="P44" s="1528"/>
      <c r="Q44" s="1528"/>
      <c r="R44" s="1528"/>
      <c r="S44" s="1528"/>
      <c r="T44" s="1528"/>
      <c r="U44" s="1528"/>
      <c r="V44" s="1528"/>
      <c r="W44" s="1528"/>
      <c r="X44" s="1528"/>
      <c r="Y44" s="1528"/>
      <c r="Z44" s="1528"/>
      <c r="AA44" s="1528"/>
      <c r="AB44" s="1528"/>
      <c r="AC44" s="1528"/>
      <c r="AD44" s="1528"/>
      <c r="AE44" s="1528"/>
      <c r="AF44" s="1528"/>
      <c r="AG44" s="1528"/>
      <c r="AH44" s="1528"/>
      <c r="AI44" s="1528"/>
      <c r="AJ44" s="1528"/>
      <c r="AK44" s="1528"/>
      <c r="AL44" s="1561"/>
    </row>
    <row r="45" spans="1:38" ht="15" customHeight="1">
      <c r="A45" s="1508"/>
      <c r="B45" s="1528"/>
      <c r="C45" s="1528"/>
      <c r="D45" s="1528"/>
      <c r="E45" s="1528"/>
      <c r="F45" s="1528"/>
      <c r="G45" s="1528"/>
      <c r="H45" s="1528"/>
      <c r="I45" s="1528"/>
      <c r="J45" s="1528"/>
      <c r="K45" s="1528"/>
      <c r="L45" s="1528"/>
      <c r="M45" s="1528"/>
      <c r="N45" s="1528"/>
      <c r="O45" s="1528"/>
      <c r="P45" s="1528"/>
      <c r="Q45" s="1528"/>
      <c r="R45" s="1528"/>
      <c r="S45" s="1528"/>
      <c r="T45" s="1528"/>
      <c r="U45" s="1528"/>
      <c r="V45" s="1528"/>
      <c r="W45" s="1528"/>
      <c r="X45" s="1528"/>
      <c r="Y45" s="1528"/>
      <c r="Z45" s="1528"/>
      <c r="AA45" s="1528"/>
      <c r="AB45" s="1528"/>
      <c r="AC45" s="1528"/>
      <c r="AD45" s="1528"/>
      <c r="AE45" s="1528"/>
      <c r="AF45" s="1528"/>
      <c r="AG45" s="1528"/>
      <c r="AH45" s="1528"/>
      <c r="AI45" s="1528"/>
      <c r="AJ45" s="1528"/>
      <c r="AK45" s="1528"/>
      <c r="AL45" s="1561"/>
    </row>
    <row r="46" spans="1:38" ht="36" customHeight="1">
      <c r="A46" s="1508"/>
      <c r="B46" s="1528"/>
      <c r="C46" s="1528"/>
      <c r="D46" s="1528"/>
      <c r="E46" s="1528"/>
      <c r="F46" s="1528"/>
      <c r="G46" s="1528"/>
      <c r="H46" s="1528"/>
      <c r="I46" s="1528"/>
      <c r="J46" s="1528"/>
      <c r="K46" s="1528"/>
      <c r="L46" s="1528"/>
      <c r="M46" s="1528"/>
      <c r="N46" s="1528"/>
      <c r="O46" s="1528"/>
      <c r="P46" s="1528"/>
      <c r="Q46" s="1528"/>
      <c r="R46" s="1528"/>
      <c r="S46" s="1528"/>
      <c r="T46" s="1528"/>
      <c r="U46" s="1528"/>
      <c r="V46" s="1528"/>
      <c r="W46" s="1528"/>
      <c r="X46" s="1528"/>
      <c r="Y46" s="1528"/>
      <c r="Z46" s="1528"/>
      <c r="AA46" s="1528"/>
      <c r="AB46" s="1528"/>
      <c r="AC46" s="1528"/>
      <c r="AD46" s="1528"/>
      <c r="AE46" s="1528"/>
      <c r="AF46" s="1528"/>
      <c r="AG46" s="1528"/>
      <c r="AH46" s="1528"/>
      <c r="AI46" s="1528"/>
      <c r="AJ46" s="1528"/>
      <c r="AK46" s="1528"/>
      <c r="AL46" s="1561"/>
    </row>
    <row r="47" spans="1:38" s="1559" customFormat="1" ht="32.25" customHeight="1">
      <c r="A47" s="1511"/>
      <c r="B47" s="1529" t="s">
        <v>1777</v>
      </c>
      <c r="C47" s="1529"/>
      <c r="D47" s="1529"/>
      <c r="E47" s="1529"/>
      <c r="F47" s="1529"/>
      <c r="G47" s="1529"/>
      <c r="H47" s="1529"/>
      <c r="I47" s="1529"/>
      <c r="J47" s="1529"/>
      <c r="K47" s="1529"/>
      <c r="L47" s="1529"/>
      <c r="M47" s="1529"/>
      <c r="N47" s="1529"/>
      <c r="O47" s="1529"/>
      <c r="P47" s="1529"/>
      <c r="Q47" s="1529"/>
      <c r="R47" s="1529"/>
      <c r="S47" s="1529"/>
      <c r="T47" s="1529"/>
      <c r="U47" s="1529"/>
      <c r="V47" s="1529"/>
      <c r="W47" s="1529"/>
      <c r="X47" s="1529"/>
      <c r="Y47" s="1529"/>
      <c r="Z47" s="1529"/>
      <c r="AA47" s="1529"/>
      <c r="AB47" s="1529"/>
      <c r="AC47" s="1529"/>
      <c r="AD47" s="1529"/>
      <c r="AE47" s="1529"/>
      <c r="AF47" s="1529"/>
      <c r="AG47" s="1529"/>
      <c r="AH47" s="1529"/>
      <c r="AI47" s="1529"/>
      <c r="AJ47" s="1529"/>
      <c r="AK47" s="1529"/>
    </row>
    <row r="48" spans="1:38" s="1559" customFormat="1" ht="36" customHeight="1">
      <c r="A48" s="1511"/>
      <c r="B48" s="1528" t="s">
        <v>1778</v>
      </c>
      <c r="C48" s="1528"/>
      <c r="D48" s="1528"/>
      <c r="E48" s="1528"/>
      <c r="F48" s="1528"/>
      <c r="G48" s="1528"/>
      <c r="H48" s="1528"/>
      <c r="I48" s="1528"/>
      <c r="J48" s="1528"/>
      <c r="K48" s="1528"/>
      <c r="L48" s="1528"/>
      <c r="M48" s="1528"/>
      <c r="N48" s="1528"/>
      <c r="O48" s="1528"/>
      <c r="P48" s="1528"/>
      <c r="Q48" s="1528"/>
      <c r="R48" s="1528"/>
      <c r="S48" s="1528"/>
      <c r="T48" s="1528"/>
      <c r="U48" s="1528"/>
      <c r="V48" s="1528"/>
      <c r="W48" s="1528"/>
      <c r="X48" s="1528"/>
      <c r="Y48" s="1528"/>
      <c r="Z48" s="1528"/>
      <c r="AA48" s="1528"/>
      <c r="AB48" s="1528"/>
      <c r="AC48" s="1528"/>
      <c r="AD48" s="1528"/>
      <c r="AE48" s="1528"/>
      <c r="AF48" s="1528"/>
      <c r="AG48" s="1528"/>
      <c r="AH48" s="1528"/>
      <c r="AI48" s="1528"/>
      <c r="AJ48" s="1528"/>
      <c r="AK48" s="1528"/>
    </row>
    <row r="49" spans="2:37" s="1559" customFormat="1" ht="21" customHeight="1">
      <c r="B49" s="1559" t="s">
        <v>754</v>
      </c>
      <c r="AK49" s="1560"/>
    </row>
    <row r="50" spans="2:37" s="1559" customFormat="1" ht="21" customHeight="1">
      <c r="B50" s="1559" t="s">
        <v>754</v>
      </c>
      <c r="AK50" s="1560"/>
    </row>
  </sheetData>
  <protectedRanges>
    <protectedRange sqref="L7:Y7 AG7:AJ7 L6:AJ6 L8:AJ8" name="範囲1"/>
  </protectedRanges>
  <customSheetViews>
    <customSheetView guid="{76D48460-2D9B-487A-92BD-89A50EB1783E}" showPageBreaks="1" printArea="1" view="pageBreakPreview">
      <selection activeCell="S30" sqref="S30:AJ30"/>
      <pageMargins left="0.62986111111111109" right="0.62986111111111109" top="0.55138888888888893" bottom="0.31527777777777777" header="0.51180555555555551" footer="0.51180555555555551"/>
      <pageSetup paperSize="9" scale="74" orientation="portrait" cellComments="atEnd" horizontalDpi="300" verticalDpi="300" r:id="rId1"/>
      <headerFooter alignWithMargins="0"/>
    </customSheetView>
  </customSheetViews>
  <mergeCells count="90">
    <mergeCell ref="AA2:AJ2"/>
    <mergeCell ref="B4:AJ4"/>
    <mergeCell ref="B6:K6"/>
    <mergeCell ref="L6:AJ6"/>
    <mergeCell ref="B7:K7"/>
    <mergeCell ref="L7:Y7"/>
    <mergeCell ref="Z7:AF7"/>
    <mergeCell ref="AG7:AJ7"/>
    <mergeCell ref="B8:K8"/>
    <mergeCell ref="L8:AJ8"/>
    <mergeCell ref="B10:AJ10"/>
    <mergeCell ref="B11:R11"/>
    <mergeCell ref="S11:AB11"/>
    <mergeCell ref="AE11:AJ11"/>
    <mergeCell ref="C12:R12"/>
    <mergeCell ref="S12:AB12"/>
    <mergeCell ref="AE12:AJ12"/>
    <mergeCell ref="B13:R13"/>
    <mergeCell ref="S13:AB13"/>
    <mergeCell ref="AE13:AJ13"/>
    <mergeCell ref="B14:K14"/>
    <mergeCell ref="L14:X14"/>
    <mergeCell ref="Y14:AD14"/>
    <mergeCell ref="AE14:AJ14"/>
    <mergeCell ref="C15:K15"/>
    <mergeCell ref="L15:X15"/>
    <mergeCell ref="Y15:AD15"/>
    <mergeCell ref="AE15:AJ15"/>
    <mergeCell ref="C16:K16"/>
    <mergeCell ref="L16:X16"/>
    <mergeCell ref="Y16:AD16"/>
    <mergeCell ref="AE16:AJ16"/>
    <mergeCell ref="C17:K17"/>
    <mergeCell ref="L17:X17"/>
    <mergeCell ref="Y17:AD17"/>
    <mergeCell ref="AE17:AJ17"/>
    <mergeCell ref="C18:K18"/>
    <mergeCell ref="L18:X18"/>
    <mergeCell ref="Y18:AD18"/>
    <mergeCell ref="AE18:AJ18"/>
    <mergeCell ref="C19:K19"/>
    <mergeCell ref="L19:X19"/>
    <mergeCell ref="Y19:AD19"/>
    <mergeCell ref="AE19:AJ19"/>
    <mergeCell ref="C20:K20"/>
    <mergeCell ref="L20:X20"/>
    <mergeCell ref="Y20:AD20"/>
    <mergeCell ref="AE20:AJ20"/>
    <mergeCell ref="C21:K21"/>
    <mergeCell ref="L21:X21"/>
    <mergeCell ref="Y21:AD21"/>
    <mergeCell ref="AE21:AJ21"/>
    <mergeCell ref="C22:K22"/>
    <mergeCell ref="L22:X22"/>
    <mergeCell ref="Y22:AD22"/>
    <mergeCell ref="AE22:AJ22"/>
    <mergeCell ref="C23:K23"/>
    <mergeCell ref="L23:X23"/>
    <mergeCell ref="Y23:AD23"/>
    <mergeCell ref="AE23:AJ23"/>
    <mergeCell ref="C24:K24"/>
    <mergeCell ref="L24:X24"/>
    <mergeCell ref="Y24:AD24"/>
    <mergeCell ref="AE24:AJ24"/>
    <mergeCell ref="B25:K25"/>
    <mergeCell ref="L25:P25"/>
    <mergeCell ref="Q25:R25"/>
    <mergeCell ref="S25:AD25"/>
    <mergeCell ref="AE25:AJ25"/>
    <mergeCell ref="B27:AJ27"/>
    <mergeCell ref="B28:R28"/>
    <mergeCell ref="S28:AB28"/>
    <mergeCell ref="AE28:AJ28"/>
    <mergeCell ref="B29:R29"/>
    <mergeCell ref="S29:AB29"/>
    <mergeCell ref="AE29:AJ29"/>
    <mergeCell ref="B30:R30"/>
    <mergeCell ref="S30:AJ30"/>
    <mergeCell ref="C31:R31"/>
    <mergeCell ref="S31:AJ31"/>
    <mergeCell ref="C32:R32"/>
    <mergeCell ref="S32:AJ32"/>
    <mergeCell ref="C33:R33"/>
    <mergeCell ref="S33:AJ33"/>
    <mergeCell ref="B35:G35"/>
    <mergeCell ref="H35:AJ35"/>
    <mergeCell ref="B47:AK47"/>
    <mergeCell ref="B48:AK48"/>
    <mergeCell ref="B37:AK41"/>
    <mergeCell ref="B42:AK46"/>
  </mergeCells>
  <phoneticPr fontId="8"/>
  <pageMargins left="0.62986111111111109" right="0.62986111111111109" top="0.55138888888888893" bottom="0.31527777777777777" header="0.51180555555555551" footer="0.51180555555555551"/>
  <pageSetup paperSize="9" scale="74" fitToWidth="1" fitToHeight="1" orientation="portrait" usePrinterDefaults="1" cellComments="atEnd" horizontalDpi="300" verticalDpi="300" r:id="rId2"/>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sheetPr codeName="Sheet23">
    <tabColor theme="4"/>
  </sheetPr>
  <dimension ref="A2:I20"/>
  <sheetViews>
    <sheetView view="pageBreakPreview" topLeftCell="A13" zoomScaleSheetLayoutView="100" workbookViewId="0">
      <selection activeCell="C32" sqref="C32"/>
    </sheetView>
  </sheetViews>
  <sheetFormatPr defaultRowHeight="13.5"/>
  <cols>
    <col min="1" max="1" width="1.125" style="797" customWidth="1"/>
    <col min="2" max="2" width="24.25" style="797" customWidth="1"/>
    <col min="3" max="3" width="4" style="797" customWidth="1"/>
    <col min="4" max="6" width="20.125" style="797" customWidth="1"/>
    <col min="7" max="7" width="3.125" style="797" customWidth="1"/>
    <col min="8" max="8" width="1" style="797" customWidth="1"/>
    <col min="9" max="9" width="2.5" style="797" customWidth="1"/>
    <col min="10" max="256" width="9" style="797" customWidth="1"/>
    <col min="257" max="257" width="3.75" style="797" customWidth="1"/>
    <col min="258" max="258" width="24.25" style="797" customWidth="1"/>
    <col min="259" max="259" width="4" style="797" customWidth="1"/>
    <col min="260" max="262" width="20.125" style="797" customWidth="1"/>
    <col min="263" max="263" width="3.125" style="797" customWidth="1"/>
    <col min="264" max="264" width="3.75" style="797" customWidth="1"/>
    <col min="265" max="265" width="2.5" style="797" customWidth="1"/>
    <col min="266" max="512" width="9" style="797" customWidth="1"/>
    <col min="513" max="513" width="3.75" style="797" customWidth="1"/>
    <col min="514" max="514" width="24.25" style="797" customWidth="1"/>
    <col min="515" max="515" width="4" style="797" customWidth="1"/>
    <col min="516" max="518" width="20.125" style="797" customWidth="1"/>
    <col min="519" max="519" width="3.125" style="797" customWidth="1"/>
    <col min="520" max="520" width="3.75" style="797" customWidth="1"/>
    <col min="521" max="521" width="2.5" style="797" customWidth="1"/>
    <col min="522" max="768" width="9" style="797" customWidth="1"/>
    <col min="769" max="769" width="3.75" style="797" customWidth="1"/>
    <col min="770" max="770" width="24.25" style="797" customWidth="1"/>
    <col min="771" max="771" width="4" style="797" customWidth="1"/>
    <col min="772" max="774" width="20.125" style="797" customWidth="1"/>
    <col min="775" max="775" width="3.125" style="797" customWidth="1"/>
    <col min="776" max="776" width="3.75" style="797" customWidth="1"/>
    <col min="777" max="777" width="2.5" style="797" customWidth="1"/>
    <col min="778" max="1024" width="9" style="797" customWidth="1"/>
    <col min="1025" max="1025" width="3.75" style="797" customWidth="1"/>
    <col min="1026" max="1026" width="24.25" style="797" customWidth="1"/>
    <col min="1027" max="1027" width="4" style="797" customWidth="1"/>
    <col min="1028" max="1030" width="20.125" style="797" customWidth="1"/>
    <col min="1031" max="1031" width="3.125" style="797" customWidth="1"/>
    <col min="1032" max="1032" width="3.75" style="797" customWidth="1"/>
    <col min="1033" max="1033" width="2.5" style="797" customWidth="1"/>
    <col min="1034" max="1280" width="9" style="797" customWidth="1"/>
    <col min="1281" max="1281" width="3.75" style="797" customWidth="1"/>
    <col min="1282" max="1282" width="24.25" style="797" customWidth="1"/>
    <col min="1283" max="1283" width="4" style="797" customWidth="1"/>
    <col min="1284" max="1286" width="20.125" style="797" customWidth="1"/>
    <col min="1287" max="1287" width="3.125" style="797" customWidth="1"/>
    <col min="1288" max="1288" width="3.75" style="797" customWidth="1"/>
    <col min="1289" max="1289" width="2.5" style="797" customWidth="1"/>
    <col min="1290" max="1536" width="9" style="797" customWidth="1"/>
    <col min="1537" max="1537" width="3.75" style="797" customWidth="1"/>
    <col min="1538" max="1538" width="24.25" style="797" customWidth="1"/>
    <col min="1539" max="1539" width="4" style="797" customWidth="1"/>
    <col min="1540" max="1542" width="20.125" style="797" customWidth="1"/>
    <col min="1543" max="1543" width="3.125" style="797" customWidth="1"/>
    <col min="1544" max="1544" width="3.75" style="797" customWidth="1"/>
    <col min="1545" max="1545" width="2.5" style="797" customWidth="1"/>
    <col min="1546" max="1792" width="9" style="797" customWidth="1"/>
    <col min="1793" max="1793" width="3.75" style="797" customWidth="1"/>
    <col min="1794" max="1794" width="24.25" style="797" customWidth="1"/>
    <col min="1795" max="1795" width="4" style="797" customWidth="1"/>
    <col min="1796" max="1798" width="20.125" style="797" customWidth="1"/>
    <col min="1799" max="1799" width="3.125" style="797" customWidth="1"/>
    <col min="1800" max="1800" width="3.75" style="797" customWidth="1"/>
    <col min="1801" max="1801" width="2.5" style="797" customWidth="1"/>
    <col min="1802" max="2048" width="9" style="797" customWidth="1"/>
    <col min="2049" max="2049" width="3.75" style="797" customWidth="1"/>
    <col min="2050" max="2050" width="24.25" style="797" customWidth="1"/>
    <col min="2051" max="2051" width="4" style="797" customWidth="1"/>
    <col min="2052" max="2054" width="20.125" style="797" customWidth="1"/>
    <col min="2055" max="2055" width="3.125" style="797" customWidth="1"/>
    <col min="2056" max="2056" width="3.75" style="797" customWidth="1"/>
    <col min="2057" max="2057" width="2.5" style="797" customWidth="1"/>
    <col min="2058" max="2304" width="9" style="797" customWidth="1"/>
    <col min="2305" max="2305" width="3.75" style="797" customWidth="1"/>
    <col min="2306" max="2306" width="24.25" style="797" customWidth="1"/>
    <col min="2307" max="2307" width="4" style="797" customWidth="1"/>
    <col min="2308" max="2310" width="20.125" style="797" customWidth="1"/>
    <col min="2311" max="2311" width="3.125" style="797" customWidth="1"/>
    <col min="2312" max="2312" width="3.75" style="797" customWidth="1"/>
    <col min="2313" max="2313" width="2.5" style="797" customWidth="1"/>
    <col min="2314" max="2560" width="9" style="797" customWidth="1"/>
    <col min="2561" max="2561" width="3.75" style="797" customWidth="1"/>
    <col min="2562" max="2562" width="24.25" style="797" customWidth="1"/>
    <col min="2563" max="2563" width="4" style="797" customWidth="1"/>
    <col min="2564" max="2566" width="20.125" style="797" customWidth="1"/>
    <col min="2567" max="2567" width="3.125" style="797" customWidth="1"/>
    <col min="2568" max="2568" width="3.75" style="797" customWidth="1"/>
    <col min="2569" max="2569" width="2.5" style="797" customWidth="1"/>
    <col min="2570" max="2816" width="9" style="797" customWidth="1"/>
    <col min="2817" max="2817" width="3.75" style="797" customWidth="1"/>
    <col min="2818" max="2818" width="24.25" style="797" customWidth="1"/>
    <col min="2819" max="2819" width="4" style="797" customWidth="1"/>
    <col min="2820" max="2822" width="20.125" style="797" customWidth="1"/>
    <col min="2823" max="2823" width="3.125" style="797" customWidth="1"/>
    <col min="2824" max="2824" width="3.75" style="797" customWidth="1"/>
    <col min="2825" max="2825" width="2.5" style="797" customWidth="1"/>
    <col min="2826" max="3072" width="9" style="797" customWidth="1"/>
    <col min="3073" max="3073" width="3.75" style="797" customWidth="1"/>
    <col min="3074" max="3074" width="24.25" style="797" customWidth="1"/>
    <col min="3075" max="3075" width="4" style="797" customWidth="1"/>
    <col min="3076" max="3078" width="20.125" style="797" customWidth="1"/>
    <col min="3079" max="3079" width="3.125" style="797" customWidth="1"/>
    <col min="3080" max="3080" width="3.75" style="797" customWidth="1"/>
    <col min="3081" max="3081" width="2.5" style="797" customWidth="1"/>
    <col min="3082" max="3328" width="9" style="797" customWidth="1"/>
    <col min="3329" max="3329" width="3.75" style="797" customWidth="1"/>
    <col min="3330" max="3330" width="24.25" style="797" customWidth="1"/>
    <col min="3331" max="3331" width="4" style="797" customWidth="1"/>
    <col min="3332" max="3334" width="20.125" style="797" customWidth="1"/>
    <col min="3335" max="3335" width="3.125" style="797" customWidth="1"/>
    <col min="3336" max="3336" width="3.75" style="797" customWidth="1"/>
    <col min="3337" max="3337" width="2.5" style="797" customWidth="1"/>
    <col min="3338" max="3584" width="9" style="797" customWidth="1"/>
    <col min="3585" max="3585" width="3.75" style="797" customWidth="1"/>
    <col min="3586" max="3586" width="24.25" style="797" customWidth="1"/>
    <col min="3587" max="3587" width="4" style="797" customWidth="1"/>
    <col min="3588" max="3590" width="20.125" style="797" customWidth="1"/>
    <col min="3591" max="3591" width="3.125" style="797" customWidth="1"/>
    <col min="3592" max="3592" width="3.75" style="797" customWidth="1"/>
    <col min="3593" max="3593" width="2.5" style="797" customWidth="1"/>
    <col min="3594" max="3840" width="9" style="797" customWidth="1"/>
    <col min="3841" max="3841" width="3.75" style="797" customWidth="1"/>
    <col min="3842" max="3842" width="24.25" style="797" customWidth="1"/>
    <col min="3843" max="3843" width="4" style="797" customWidth="1"/>
    <col min="3844" max="3846" width="20.125" style="797" customWidth="1"/>
    <col min="3847" max="3847" width="3.125" style="797" customWidth="1"/>
    <col min="3848" max="3848" width="3.75" style="797" customWidth="1"/>
    <col min="3849" max="3849" width="2.5" style="797" customWidth="1"/>
    <col min="3850" max="4096" width="9" style="797" customWidth="1"/>
    <col min="4097" max="4097" width="3.75" style="797" customWidth="1"/>
    <col min="4098" max="4098" width="24.25" style="797" customWidth="1"/>
    <col min="4099" max="4099" width="4" style="797" customWidth="1"/>
    <col min="4100" max="4102" width="20.125" style="797" customWidth="1"/>
    <col min="4103" max="4103" width="3.125" style="797" customWidth="1"/>
    <col min="4104" max="4104" width="3.75" style="797" customWidth="1"/>
    <col min="4105" max="4105" width="2.5" style="797" customWidth="1"/>
    <col min="4106" max="4352" width="9" style="797" customWidth="1"/>
    <col min="4353" max="4353" width="3.75" style="797" customWidth="1"/>
    <col min="4354" max="4354" width="24.25" style="797" customWidth="1"/>
    <col min="4355" max="4355" width="4" style="797" customWidth="1"/>
    <col min="4356" max="4358" width="20.125" style="797" customWidth="1"/>
    <col min="4359" max="4359" width="3.125" style="797" customWidth="1"/>
    <col min="4360" max="4360" width="3.75" style="797" customWidth="1"/>
    <col min="4361" max="4361" width="2.5" style="797" customWidth="1"/>
    <col min="4362" max="4608" width="9" style="797" customWidth="1"/>
    <col min="4609" max="4609" width="3.75" style="797" customWidth="1"/>
    <col min="4610" max="4610" width="24.25" style="797" customWidth="1"/>
    <col min="4611" max="4611" width="4" style="797" customWidth="1"/>
    <col min="4612" max="4614" width="20.125" style="797" customWidth="1"/>
    <col min="4615" max="4615" width="3.125" style="797" customWidth="1"/>
    <col min="4616" max="4616" width="3.75" style="797" customWidth="1"/>
    <col min="4617" max="4617" width="2.5" style="797" customWidth="1"/>
    <col min="4618" max="4864" width="9" style="797" customWidth="1"/>
    <col min="4865" max="4865" width="3.75" style="797" customWidth="1"/>
    <col min="4866" max="4866" width="24.25" style="797" customWidth="1"/>
    <col min="4867" max="4867" width="4" style="797" customWidth="1"/>
    <col min="4868" max="4870" width="20.125" style="797" customWidth="1"/>
    <col min="4871" max="4871" width="3.125" style="797" customWidth="1"/>
    <col min="4872" max="4872" width="3.75" style="797" customWidth="1"/>
    <col min="4873" max="4873" width="2.5" style="797" customWidth="1"/>
    <col min="4874" max="5120" width="9" style="797" customWidth="1"/>
    <col min="5121" max="5121" width="3.75" style="797" customWidth="1"/>
    <col min="5122" max="5122" width="24.25" style="797" customWidth="1"/>
    <col min="5123" max="5123" width="4" style="797" customWidth="1"/>
    <col min="5124" max="5126" width="20.125" style="797" customWidth="1"/>
    <col min="5127" max="5127" width="3.125" style="797" customWidth="1"/>
    <col min="5128" max="5128" width="3.75" style="797" customWidth="1"/>
    <col min="5129" max="5129" width="2.5" style="797" customWidth="1"/>
    <col min="5130" max="5376" width="9" style="797" customWidth="1"/>
    <col min="5377" max="5377" width="3.75" style="797" customWidth="1"/>
    <col min="5378" max="5378" width="24.25" style="797" customWidth="1"/>
    <col min="5379" max="5379" width="4" style="797" customWidth="1"/>
    <col min="5380" max="5382" width="20.125" style="797" customWidth="1"/>
    <col min="5383" max="5383" width="3.125" style="797" customWidth="1"/>
    <col min="5384" max="5384" width="3.75" style="797" customWidth="1"/>
    <col min="5385" max="5385" width="2.5" style="797" customWidth="1"/>
    <col min="5386" max="5632" width="9" style="797" customWidth="1"/>
    <col min="5633" max="5633" width="3.75" style="797" customWidth="1"/>
    <col min="5634" max="5634" width="24.25" style="797" customWidth="1"/>
    <col min="5635" max="5635" width="4" style="797" customWidth="1"/>
    <col min="5636" max="5638" width="20.125" style="797" customWidth="1"/>
    <col min="5639" max="5639" width="3.125" style="797" customWidth="1"/>
    <col min="5640" max="5640" width="3.75" style="797" customWidth="1"/>
    <col min="5641" max="5641" width="2.5" style="797" customWidth="1"/>
    <col min="5642" max="5888" width="9" style="797" customWidth="1"/>
    <col min="5889" max="5889" width="3.75" style="797" customWidth="1"/>
    <col min="5890" max="5890" width="24.25" style="797" customWidth="1"/>
    <col min="5891" max="5891" width="4" style="797" customWidth="1"/>
    <col min="5892" max="5894" width="20.125" style="797" customWidth="1"/>
    <col min="5895" max="5895" width="3.125" style="797" customWidth="1"/>
    <col min="5896" max="5896" width="3.75" style="797" customWidth="1"/>
    <col min="5897" max="5897" width="2.5" style="797" customWidth="1"/>
    <col min="5898" max="6144" width="9" style="797" customWidth="1"/>
    <col min="6145" max="6145" width="3.75" style="797" customWidth="1"/>
    <col min="6146" max="6146" width="24.25" style="797" customWidth="1"/>
    <col min="6147" max="6147" width="4" style="797" customWidth="1"/>
    <col min="6148" max="6150" width="20.125" style="797" customWidth="1"/>
    <col min="6151" max="6151" width="3.125" style="797" customWidth="1"/>
    <col min="6152" max="6152" width="3.75" style="797" customWidth="1"/>
    <col min="6153" max="6153" width="2.5" style="797" customWidth="1"/>
    <col min="6154" max="6400" width="9" style="797" customWidth="1"/>
    <col min="6401" max="6401" width="3.75" style="797" customWidth="1"/>
    <col min="6402" max="6402" width="24.25" style="797" customWidth="1"/>
    <col min="6403" max="6403" width="4" style="797" customWidth="1"/>
    <col min="6404" max="6406" width="20.125" style="797" customWidth="1"/>
    <col min="6407" max="6407" width="3.125" style="797" customWidth="1"/>
    <col min="6408" max="6408" width="3.75" style="797" customWidth="1"/>
    <col min="6409" max="6409" width="2.5" style="797" customWidth="1"/>
    <col min="6410" max="6656" width="9" style="797" customWidth="1"/>
    <col min="6657" max="6657" width="3.75" style="797" customWidth="1"/>
    <col min="6658" max="6658" width="24.25" style="797" customWidth="1"/>
    <col min="6659" max="6659" width="4" style="797" customWidth="1"/>
    <col min="6660" max="6662" width="20.125" style="797" customWidth="1"/>
    <col min="6663" max="6663" width="3.125" style="797" customWidth="1"/>
    <col min="6664" max="6664" width="3.75" style="797" customWidth="1"/>
    <col min="6665" max="6665" width="2.5" style="797" customWidth="1"/>
    <col min="6666" max="6912" width="9" style="797" customWidth="1"/>
    <col min="6913" max="6913" width="3.75" style="797" customWidth="1"/>
    <col min="6914" max="6914" width="24.25" style="797" customWidth="1"/>
    <col min="6915" max="6915" width="4" style="797" customWidth="1"/>
    <col min="6916" max="6918" width="20.125" style="797" customWidth="1"/>
    <col min="6919" max="6919" width="3.125" style="797" customWidth="1"/>
    <col min="6920" max="6920" width="3.75" style="797" customWidth="1"/>
    <col min="6921" max="6921" width="2.5" style="797" customWidth="1"/>
    <col min="6922" max="7168" width="9" style="797" customWidth="1"/>
    <col min="7169" max="7169" width="3.75" style="797" customWidth="1"/>
    <col min="7170" max="7170" width="24.25" style="797" customWidth="1"/>
    <col min="7171" max="7171" width="4" style="797" customWidth="1"/>
    <col min="7172" max="7174" width="20.125" style="797" customWidth="1"/>
    <col min="7175" max="7175" width="3.125" style="797" customWidth="1"/>
    <col min="7176" max="7176" width="3.75" style="797" customWidth="1"/>
    <col min="7177" max="7177" width="2.5" style="797" customWidth="1"/>
    <col min="7178" max="7424" width="9" style="797" customWidth="1"/>
    <col min="7425" max="7425" width="3.75" style="797" customWidth="1"/>
    <col min="7426" max="7426" width="24.25" style="797" customWidth="1"/>
    <col min="7427" max="7427" width="4" style="797" customWidth="1"/>
    <col min="7428" max="7430" width="20.125" style="797" customWidth="1"/>
    <col min="7431" max="7431" width="3.125" style="797" customWidth="1"/>
    <col min="7432" max="7432" width="3.75" style="797" customWidth="1"/>
    <col min="7433" max="7433" width="2.5" style="797" customWidth="1"/>
    <col min="7434" max="7680" width="9" style="797" customWidth="1"/>
    <col min="7681" max="7681" width="3.75" style="797" customWidth="1"/>
    <col min="7682" max="7682" width="24.25" style="797" customWidth="1"/>
    <col min="7683" max="7683" width="4" style="797" customWidth="1"/>
    <col min="7684" max="7686" width="20.125" style="797" customWidth="1"/>
    <col min="7687" max="7687" width="3.125" style="797" customWidth="1"/>
    <col min="7688" max="7688" width="3.75" style="797" customWidth="1"/>
    <col min="7689" max="7689" width="2.5" style="797" customWidth="1"/>
    <col min="7690" max="7936" width="9" style="797" customWidth="1"/>
    <col min="7937" max="7937" width="3.75" style="797" customWidth="1"/>
    <col min="7938" max="7938" width="24.25" style="797" customWidth="1"/>
    <col min="7939" max="7939" width="4" style="797" customWidth="1"/>
    <col min="7940" max="7942" width="20.125" style="797" customWidth="1"/>
    <col min="7943" max="7943" width="3.125" style="797" customWidth="1"/>
    <col min="7944" max="7944" width="3.75" style="797" customWidth="1"/>
    <col min="7945" max="7945" width="2.5" style="797" customWidth="1"/>
    <col min="7946" max="8192" width="9" style="797" customWidth="1"/>
    <col min="8193" max="8193" width="3.75" style="797" customWidth="1"/>
    <col min="8194" max="8194" width="24.25" style="797" customWidth="1"/>
    <col min="8195" max="8195" width="4" style="797" customWidth="1"/>
    <col min="8196" max="8198" width="20.125" style="797" customWidth="1"/>
    <col min="8199" max="8199" width="3.125" style="797" customWidth="1"/>
    <col min="8200" max="8200" width="3.75" style="797" customWidth="1"/>
    <col min="8201" max="8201" width="2.5" style="797" customWidth="1"/>
    <col min="8202" max="8448" width="9" style="797" customWidth="1"/>
    <col min="8449" max="8449" width="3.75" style="797" customWidth="1"/>
    <col min="8450" max="8450" width="24.25" style="797" customWidth="1"/>
    <col min="8451" max="8451" width="4" style="797" customWidth="1"/>
    <col min="8452" max="8454" width="20.125" style="797" customWidth="1"/>
    <col min="8455" max="8455" width="3.125" style="797" customWidth="1"/>
    <col min="8456" max="8456" width="3.75" style="797" customWidth="1"/>
    <col min="8457" max="8457" width="2.5" style="797" customWidth="1"/>
    <col min="8458" max="8704" width="9" style="797" customWidth="1"/>
    <col min="8705" max="8705" width="3.75" style="797" customWidth="1"/>
    <col min="8706" max="8706" width="24.25" style="797" customWidth="1"/>
    <col min="8707" max="8707" width="4" style="797" customWidth="1"/>
    <col min="8708" max="8710" width="20.125" style="797" customWidth="1"/>
    <col min="8711" max="8711" width="3.125" style="797" customWidth="1"/>
    <col min="8712" max="8712" width="3.75" style="797" customWidth="1"/>
    <col min="8713" max="8713" width="2.5" style="797" customWidth="1"/>
    <col min="8714" max="8960" width="9" style="797" customWidth="1"/>
    <col min="8961" max="8961" width="3.75" style="797" customWidth="1"/>
    <col min="8962" max="8962" width="24.25" style="797" customWidth="1"/>
    <col min="8963" max="8963" width="4" style="797" customWidth="1"/>
    <col min="8964" max="8966" width="20.125" style="797" customWidth="1"/>
    <col min="8967" max="8967" width="3.125" style="797" customWidth="1"/>
    <col min="8968" max="8968" width="3.75" style="797" customWidth="1"/>
    <col min="8969" max="8969" width="2.5" style="797" customWidth="1"/>
    <col min="8970" max="9216" width="9" style="797" customWidth="1"/>
    <col min="9217" max="9217" width="3.75" style="797" customWidth="1"/>
    <col min="9218" max="9218" width="24.25" style="797" customWidth="1"/>
    <col min="9219" max="9219" width="4" style="797" customWidth="1"/>
    <col min="9220" max="9222" width="20.125" style="797" customWidth="1"/>
    <col min="9223" max="9223" width="3.125" style="797" customWidth="1"/>
    <col min="9224" max="9224" width="3.75" style="797" customWidth="1"/>
    <col min="9225" max="9225" width="2.5" style="797" customWidth="1"/>
    <col min="9226" max="9472" width="9" style="797" customWidth="1"/>
    <col min="9473" max="9473" width="3.75" style="797" customWidth="1"/>
    <col min="9474" max="9474" width="24.25" style="797" customWidth="1"/>
    <col min="9475" max="9475" width="4" style="797" customWidth="1"/>
    <col min="9476" max="9478" width="20.125" style="797" customWidth="1"/>
    <col min="9479" max="9479" width="3.125" style="797" customWidth="1"/>
    <col min="9480" max="9480" width="3.75" style="797" customWidth="1"/>
    <col min="9481" max="9481" width="2.5" style="797" customWidth="1"/>
    <col min="9482" max="9728" width="9" style="797" customWidth="1"/>
    <col min="9729" max="9729" width="3.75" style="797" customWidth="1"/>
    <col min="9730" max="9730" width="24.25" style="797" customWidth="1"/>
    <col min="9731" max="9731" width="4" style="797" customWidth="1"/>
    <col min="9732" max="9734" width="20.125" style="797" customWidth="1"/>
    <col min="9735" max="9735" width="3.125" style="797" customWidth="1"/>
    <col min="9736" max="9736" width="3.75" style="797" customWidth="1"/>
    <col min="9737" max="9737" width="2.5" style="797" customWidth="1"/>
    <col min="9738" max="9984" width="9" style="797" customWidth="1"/>
    <col min="9985" max="9985" width="3.75" style="797" customWidth="1"/>
    <col min="9986" max="9986" width="24.25" style="797" customWidth="1"/>
    <col min="9987" max="9987" width="4" style="797" customWidth="1"/>
    <col min="9988" max="9990" width="20.125" style="797" customWidth="1"/>
    <col min="9991" max="9991" width="3.125" style="797" customWidth="1"/>
    <col min="9992" max="9992" width="3.75" style="797" customWidth="1"/>
    <col min="9993" max="9993" width="2.5" style="797" customWidth="1"/>
    <col min="9994" max="10240" width="9" style="797" customWidth="1"/>
    <col min="10241" max="10241" width="3.75" style="797" customWidth="1"/>
    <col min="10242" max="10242" width="24.25" style="797" customWidth="1"/>
    <col min="10243" max="10243" width="4" style="797" customWidth="1"/>
    <col min="10244" max="10246" width="20.125" style="797" customWidth="1"/>
    <col min="10247" max="10247" width="3.125" style="797" customWidth="1"/>
    <col min="10248" max="10248" width="3.75" style="797" customWidth="1"/>
    <col min="10249" max="10249" width="2.5" style="797" customWidth="1"/>
    <col min="10250" max="10496" width="9" style="797" customWidth="1"/>
    <col min="10497" max="10497" width="3.75" style="797" customWidth="1"/>
    <col min="10498" max="10498" width="24.25" style="797" customWidth="1"/>
    <col min="10499" max="10499" width="4" style="797" customWidth="1"/>
    <col min="10500" max="10502" width="20.125" style="797" customWidth="1"/>
    <col min="10503" max="10503" width="3.125" style="797" customWidth="1"/>
    <col min="10504" max="10504" width="3.75" style="797" customWidth="1"/>
    <col min="10505" max="10505" width="2.5" style="797" customWidth="1"/>
    <col min="10506" max="10752" width="9" style="797" customWidth="1"/>
    <col min="10753" max="10753" width="3.75" style="797" customWidth="1"/>
    <col min="10754" max="10754" width="24.25" style="797" customWidth="1"/>
    <col min="10755" max="10755" width="4" style="797" customWidth="1"/>
    <col min="10756" max="10758" width="20.125" style="797" customWidth="1"/>
    <col min="10759" max="10759" width="3.125" style="797" customWidth="1"/>
    <col min="10760" max="10760" width="3.75" style="797" customWidth="1"/>
    <col min="10761" max="10761" width="2.5" style="797" customWidth="1"/>
    <col min="10762" max="11008" width="9" style="797" customWidth="1"/>
    <col min="11009" max="11009" width="3.75" style="797" customWidth="1"/>
    <col min="11010" max="11010" width="24.25" style="797" customWidth="1"/>
    <col min="11011" max="11011" width="4" style="797" customWidth="1"/>
    <col min="11012" max="11014" width="20.125" style="797" customWidth="1"/>
    <col min="11015" max="11015" width="3.125" style="797" customWidth="1"/>
    <col min="11016" max="11016" width="3.75" style="797" customWidth="1"/>
    <col min="11017" max="11017" width="2.5" style="797" customWidth="1"/>
    <col min="11018" max="11264" width="9" style="797" customWidth="1"/>
    <col min="11265" max="11265" width="3.75" style="797" customWidth="1"/>
    <col min="11266" max="11266" width="24.25" style="797" customWidth="1"/>
    <col min="11267" max="11267" width="4" style="797" customWidth="1"/>
    <col min="11268" max="11270" width="20.125" style="797" customWidth="1"/>
    <col min="11271" max="11271" width="3.125" style="797" customWidth="1"/>
    <col min="11272" max="11272" width="3.75" style="797" customWidth="1"/>
    <col min="11273" max="11273" width="2.5" style="797" customWidth="1"/>
    <col min="11274" max="11520" width="9" style="797" customWidth="1"/>
    <col min="11521" max="11521" width="3.75" style="797" customWidth="1"/>
    <col min="11522" max="11522" width="24.25" style="797" customWidth="1"/>
    <col min="11523" max="11523" width="4" style="797" customWidth="1"/>
    <col min="11524" max="11526" width="20.125" style="797" customWidth="1"/>
    <col min="11527" max="11527" width="3.125" style="797" customWidth="1"/>
    <col min="11528" max="11528" width="3.75" style="797" customWidth="1"/>
    <col min="11529" max="11529" width="2.5" style="797" customWidth="1"/>
    <col min="11530" max="11776" width="9" style="797" customWidth="1"/>
    <col min="11777" max="11777" width="3.75" style="797" customWidth="1"/>
    <col min="11778" max="11778" width="24.25" style="797" customWidth="1"/>
    <col min="11779" max="11779" width="4" style="797" customWidth="1"/>
    <col min="11780" max="11782" width="20.125" style="797" customWidth="1"/>
    <col min="11783" max="11783" width="3.125" style="797" customWidth="1"/>
    <col min="11784" max="11784" width="3.75" style="797" customWidth="1"/>
    <col min="11785" max="11785" width="2.5" style="797" customWidth="1"/>
    <col min="11786" max="12032" width="9" style="797" customWidth="1"/>
    <col min="12033" max="12033" width="3.75" style="797" customWidth="1"/>
    <col min="12034" max="12034" width="24.25" style="797" customWidth="1"/>
    <col min="12035" max="12035" width="4" style="797" customWidth="1"/>
    <col min="12036" max="12038" width="20.125" style="797" customWidth="1"/>
    <col min="12039" max="12039" width="3.125" style="797" customWidth="1"/>
    <col min="12040" max="12040" width="3.75" style="797" customWidth="1"/>
    <col min="12041" max="12041" width="2.5" style="797" customWidth="1"/>
    <col min="12042" max="12288" width="9" style="797" customWidth="1"/>
    <col min="12289" max="12289" width="3.75" style="797" customWidth="1"/>
    <col min="12290" max="12290" width="24.25" style="797" customWidth="1"/>
    <col min="12291" max="12291" width="4" style="797" customWidth="1"/>
    <col min="12292" max="12294" width="20.125" style="797" customWidth="1"/>
    <col min="12295" max="12295" width="3.125" style="797" customWidth="1"/>
    <col min="12296" max="12296" width="3.75" style="797" customWidth="1"/>
    <col min="12297" max="12297" width="2.5" style="797" customWidth="1"/>
    <col min="12298" max="12544" width="9" style="797" customWidth="1"/>
    <col min="12545" max="12545" width="3.75" style="797" customWidth="1"/>
    <col min="12546" max="12546" width="24.25" style="797" customWidth="1"/>
    <col min="12547" max="12547" width="4" style="797" customWidth="1"/>
    <col min="12548" max="12550" width="20.125" style="797" customWidth="1"/>
    <col min="12551" max="12551" width="3.125" style="797" customWidth="1"/>
    <col min="12552" max="12552" width="3.75" style="797" customWidth="1"/>
    <col min="12553" max="12553" width="2.5" style="797" customWidth="1"/>
    <col min="12554" max="12800" width="9" style="797" customWidth="1"/>
    <col min="12801" max="12801" width="3.75" style="797" customWidth="1"/>
    <col min="12802" max="12802" width="24.25" style="797" customWidth="1"/>
    <col min="12803" max="12803" width="4" style="797" customWidth="1"/>
    <col min="12804" max="12806" width="20.125" style="797" customWidth="1"/>
    <col min="12807" max="12807" width="3.125" style="797" customWidth="1"/>
    <col min="12808" max="12808" width="3.75" style="797" customWidth="1"/>
    <col min="12809" max="12809" width="2.5" style="797" customWidth="1"/>
    <col min="12810" max="13056" width="9" style="797" customWidth="1"/>
    <col min="13057" max="13057" width="3.75" style="797" customWidth="1"/>
    <col min="13058" max="13058" width="24.25" style="797" customWidth="1"/>
    <col min="13059" max="13059" width="4" style="797" customWidth="1"/>
    <col min="13060" max="13062" width="20.125" style="797" customWidth="1"/>
    <col min="13063" max="13063" width="3.125" style="797" customWidth="1"/>
    <col min="13064" max="13064" width="3.75" style="797" customWidth="1"/>
    <col min="13065" max="13065" width="2.5" style="797" customWidth="1"/>
    <col min="13066" max="13312" width="9" style="797" customWidth="1"/>
    <col min="13313" max="13313" width="3.75" style="797" customWidth="1"/>
    <col min="13314" max="13314" width="24.25" style="797" customWidth="1"/>
    <col min="13315" max="13315" width="4" style="797" customWidth="1"/>
    <col min="13316" max="13318" width="20.125" style="797" customWidth="1"/>
    <col min="13319" max="13319" width="3.125" style="797" customWidth="1"/>
    <col min="13320" max="13320" width="3.75" style="797" customWidth="1"/>
    <col min="13321" max="13321" width="2.5" style="797" customWidth="1"/>
    <col min="13322" max="13568" width="9" style="797" customWidth="1"/>
    <col min="13569" max="13569" width="3.75" style="797" customWidth="1"/>
    <col min="13570" max="13570" width="24.25" style="797" customWidth="1"/>
    <col min="13571" max="13571" width="4" style="797" customWidth="1"/>
    <col min="13572" max="13574" width="20.125" style="797" customWidth="1"/>
    <col min="13575" max="13575" width="3.125" style="797" customWidth="1"/>
    <col min="13576" max="13576" width="3.75" style="797" customWidth="1"/>
    <col min="13577" max="13577" width="2.5" style="797" customWidth="1"/>
    <col min="13578" max="13824" width="9" style="797" customWidth="1"/>
    <col min="13825" max="13825" width="3.75" style="797" customWidth="1"/>
    <col min="13826" max="13826" width="24.25" style="797" customWidth="1"/>
    <col min="13827" max="13827" width="4" style="797" customWidth="1"/>
    <col min="13828" max="13830" width="20.125" style="797" customWidth="1"/>
    <col min="13831" max="13831" width="3.125" style="797" customWidth="1"/>
    <col min="13832" max="13832" width="3.75" style="797" customWidth="1"/>
    <col min="13833" max="13833" width="2.5" style="797" customWidth="1"/>
    <col min="13834" max="14080" width="9" style="797" customWidth="1"/>
    <col min="14081" max="14081" width="3.75" style="797" customWidth="1"/>
    <col min="14082" max="14082" width="24.25" style="797" customWidth="1"/>
    <col min="14083" max="14083" width="4" style="797" customWidth="1"/>
    <col min="14084" max="14086" width="20.125" style="797" customWidth="1"/>
    <col min="14087" max="14087" width="3.125" style="797" customWidth="1"/>
    <col min="14088" max="14088" width="3.75" style="797" customWidth="1"/>
    <col min="14089" max="14089" width="2.5" style="797" customWidth="1"/>
    <col min="14090" max="14336" width="9" style="797" customWidth="1"/>
    <col min="14337" max="14337" width="3.75" style="797" customWidth="1"/>
    <col min="14338" max="14338" width="24.25" style="797" customWidth="1"/>
    <col min="14339" max="14339" width="4" style="797" customWidth="1"/>
    <col min="14340" max="14342" width="20.125" style="797" customWidth="1"/>
    <col min="14343" max="14343" width="3.125" style="797" customWidth="1"/>
    <col min="14344" max="14344" width="3.75" style="797" customWidth="1"/>
    <col min="14345" max="14345" width="2.5" style="797" customWidth="1"/>
    <col min="14346" max="14592" width="9" style="797" customWidth="1"/>
    <col min="14593" max="14593" width="3.75" style="797" customWidth="1"/>
    <col min="14594" max="14594" width="24.25" style="797" customWidth="1"/>
    <col min="14595" max="14595" width="4" style="797" customWidth="1"/>
    <col min="14596" max="14598" width="20.125" style="797" customWidth="1"/>
    <col min="14599" max="14599" width="3.125" style="797" customWidth="1"/>
    <col min="14600" max="14600" width="3.75" style="797" customWidth="1"/>
    <col min="14601" max="14601" width="2.5" style="797" customWidth="1"/>
    <col min="14602" max="14848" width="9" style="797" customWidth="1"/>
    <col min="14849" max="14849" width="3.75" style="797" customWidth="1"/>
    <col min="14850" max="14850" width="24.25" style="797" customWidth="1"/>
    <col min="14851" max="14851" width="4" style="797" customWidth="1"/>
    <col min="14852" max="14854" width="20.125" style="797" customWidth="1"/>
    <col min="14855" max="14855" width="3.125" style="797" customWidth="1"/>
    <col min="14856" max="14856" width="3.75" style="797" customWidth="1"/>
    <col min="14857" max="14857" width="2.5" style="797" customWidth="1"/>
    <col min="14858" max="15104" width="9" style="797" customWidth="1"/>
    <col min="15105" max="15105" width="3.75" style="797" customWidth="1"/>
    <col min="15106" max="15106" width="24.25" style="797" customWidth="1"/>
    <col min="15107" max="15107" width="4" style="797" customWidth="1"/>
    <col min="15108" max="15110" width="20.125" style="797" customWidth="1"/>
    <col min="15111" max="15111" width="3.125" style="797" customWidth="1"/>
    <col min="15112" max="15112" width="3.75" style="797" customWidth="1"/>
    <col min="15113" max="15113" width="2.5" style="797" customWidth="1"/>
    <col min="15114" max="15360" width="9" style="797" customWidth="1"/>
    <col min="15361" max="15361" width="3.75" style="797" customWidth="1"/>
    <col min="15362" max="15362" width="24.25" style="797" customWidth="1"/>
    <col min="15363" max="15363" width="4" style="797" customWidth="1"/>
    <col min="15364" max="15366" width="20.125" style="797" customWidth="1"/>
    <col min="15367" max="15367" width="3.125" style="797" customWidth="1"/>
    <col min="15368" max="15368" width="3.75" style="797" customWidth="1"/>
    <col min="15369" max="15369" width="2.5" style="797" customWidth="1"/>
    <col min="15370" max="15616" width="9" style="797" customWidth="1"/>
    <col min="15617" max="15617" width="3.75" style="797" customWidth="1"/>
    <col min="15618" max="15618" width="24.25" style="797" customWidth="1"/>
    <col min="15619" max="15619" width="4" style="797" customWidth="1"/>
    <col min="15620" max="15622" width="20.125" style="797" customWidth="1"/>
    <col min="15623" max="15623" width="3.125" style="797" customWidth="1"/>
    <col min="15624" max="15624" width="3.75" style="797" customWidth="1"/>
    <col min="15625" max="15625" width="2.5" style="797" customWidth="1"/>
    <col min="15626" max="15872" width="9" style="797" customWidth="1"/>
    <col min="15873" max="15873" width="3.75" style="797" customWidth="1"/>
    <col min="15874" max="15874" width="24.25" style="797" customWidth="1"/>
    <col min="15875" max="15875" width="4" style="797" customWidth="1"/>
    <col min="15876" max="15878" width="20.125" style="797" customWidth="1"/>
    <col min="15879" max="15879" width="3.125" style="797" customWidth="1"/>
    <col min="15880" max="15880" width="3.75" style="797" customWidth="1"/>
    <col min="15881" max="15881" width="2.5" style="797" customWidth="1"/>
    <col min="15882" max="16128" width="9" style="797" customWidth="1"/>
    <col min="16129" max="16129" width="3.75" style="797" customWidth="1"/>
    <col min="16130" max="16130" width="24.25" style="797" customWidth="1"/>
    <col min="16131" max="16131" width="4" style="797" customWidth="1"/>
    <col min="16132" max="16134" width="20.125" style="797" customWidth="1"/>
    <col min="16135" max="16135" width="3.125" style="797" customWidth="1"/>
    <col min="16136" max="16136" width="3.75" style="797" customWidth="1"/>
    <col min="16137" max="16137" width="2.5" style="797" customWidth="1"/>
    <col min="16138" max="16384" width="9" style="797" customWidth="1"/>
  </cols>
  <sheetData>
    <row r="1" spans="1:7" ht="20.100000000000001" customHeight="1"/>
    <row r="2" spans="1:7" ht="20.100000000000001" customHeight="1">
      <c r="A2" s="794"/>
      <c r="F2" s="821" t="s">
        <v>892</v>
      </c>
      <c r="G2" s="821"/>
    </row>
    <row r="3" spans="1:7" ht="20.100000000000001" customHeight="1">
      <c r="A3" s="794"/>
      <c r="F3" s="821"/>
      <c r="G3" s="821"/>
    </row>
    <row r="4" spans="1:7" ht="20.100000000000001" customHeight="1">
      <c r="A4" s="795" t="s">
        <v>1490</v>
      </c>
      <c r="B4" s="795"/>
      <c r="C4" s="795"/>
      <c r="D4" s="795"/>
      <c r="E4" s="795"/>
      <c r="F4" s="795"/>
      <c r="G4" s="795"/>
    </row>
    <row r="5" spans="1:7" ht="20.100000000000001" customHeight="1">
      <c r="A5" s="796"/>
      <c r="B5" s="796"/>
      <c r="C5" s="796"/>
      <c r="D5" s="796"/>
      <c r="E5" s="796"/>
      <c r="F5" s="796"/>
      <c r="G5" s="796"/>
    </row>
    <row r="6" spans="1:7" ht="39.950000000000003" customHeight="1">
      <c r="A6" s="796"/>
      <c r="B6" s="800" t="s">
        <v>1775</v>
      </c>
      <c r="C6" s="815"/>
      <c r="D6" s="815"/>
      <c r="E6" s="815"/>
      <c r="F6" s="815"/>
      <c r="G6" s="823"/>
    </row>
    <row r="7" spans="1:7" ht="39.950000000000003" customHeight="1">
      <c r="B7" s="800" t="s">
        <v>912</v>
      </c>
      <c r="C7" s="808"/>
      <c r="D7" s="808"/>
      <c r="E7" s="808"/>
      <c r="F7" s="808"/>
      <c r="G7" s="824"/>
    </row>
    <row r="8" spans="1:7" ht="39.950000000000003" customHeight="1">
      <c r="B8" s="800" t="s">
        <v>1695</v>
      </c>
      <c r="C8" s="808" t="s">
        <v>575</v>
      </c>
      <c r="D8" s="808"/>
      <c r="E8" s="808"/>
      <c r="F8" s="808"/>
      <c r="G8" s="824"/>
    </row>
    <row r="9" spans="1:7" ht="80.099999999999994" customHeight="1">
      <c r="B9" s="1563" t="s">
        <v>1813</v>
      </c>
      <c r="C9" s="1563" t="s">
        <v>581</v>
      </c>
      <c r="D9" s="1573"/>
      <c r="E9" s="1573"/>
      <c r="F9" s="1573"/>
      <c r="G9" s="1577"/>
    </row>
    <row r="10" spans="1:7" ht="9.75" customHeight="1">
      <c r="B10" s="1564" t="s">
        <v>1814</v>
      </c>
      <c r="C10" s="1569"/>
      <c r="D10" s="1569"/>
      <c r="E10" s="1569"/>
      <c r="F10" s="1569"/>
      <c r="G10" s="1578"/>
    </row>
    <row r="11" spans="1:7" ht="40.5" customHeight="1">
      <c r="B11" s="1565"/>
      <c r="C11" s="1570"/>
      <c r="D11" s="1574" t="s">
        <v>1815</v>
      </c>
      <c r="E11" s="818" t="s">
        <v>1817</v>
      </c>
      <c r="F11" s="818" t="s">
        <v>1818</v>
      </c>
      <c r="G11" s="826"/>
    </row>
    <row r="12" spans="1:7" ht="44.25" customHeight="1">
      <c r="B12" s="1565"/>
      <c r="D12" s="819" t="s">
        <v>337</v>
      </c>
      <c r="E12" s="819" t="s">
        <v>337</v>
      </c>
      <c r="F12" s="819" t="s">
        <v>688</v>
      </c>
      <c r="G12" s="826"/>
    </row>
    <row r="13" spans="1:7">
      <c r="B13" s="1565"/>
      <c r="C13" s="1571" t="s">
        <v>687</v>
      </c>
      <c r="D13" s="1576"/>
      <c r="E13" s="1576"/>
      <c r="F13" s="1576"/>
      <c r="G13" s="1579"/>
    </row>
    <row r="14" spans="1:7" ht="12.75" customHeight="1">
      <c r="B14" s="1566"/>
      <c r="C14" s="1572"/>
      <c r="D14" s="1575"/>
      <c r="E14" s="1575"/>
      <c r="F14" s="1575"/>
      <c r="G14" s="1580"/>
    </row>
    <row r="15" spans="1:7" ht="12" customHeight="1">
      <c r="B15" s="797" t="s">
        <v>306</v>
      </c>
    </row>
    <row r="16" spans="1:7" ht="17.100000000000001" customHeight="1">
      <c r="B16" s="1567" t="s">
        <v>693</v>
      </c>
      <c r="C16" s="1567"/>
      <c r="D16" s="1567"/>
      <c r="E16" s="1567"/>
      <c r="F16" s="1567"/>
      <c r="G16" s="1567"/>
    </row>
    <row r="17" spans="2:9" ht="17.100000000000001" customHeight="1">
      <c r="B17" s="1567" t="s">
        <v>1285</v>
      </c>
      <c r="C17" s="1567"/>
      <c r="D17" s="1567"/>
      <c r="E17" s="1567"/>
      <c r="F17" s="1567"/>
      <c r="G17" s="1567"/>
    </row>
    <row r="18" spans="2:9" ht="17.100000000000001" customHeight="1">
      <c r="B18" s="1567" t="s">
        <v>1819</v>
      </c>
      <c r="C18" s="1567"/>
      <c r="D18" s="1567"/>
      <c r="E18" s="1567"/>
      <c r="F18" s="1567"/>
      <c r="G18" s="1567"/>
    </row>
    <row r="19" spans="2:9" ht="33" customHeight="1">
      <c r="B19" s="1568" t="s">
        <v>1821</v>
      </c>
      <c r="C19" s="1568"/>
      <c r="D19" s="1568"/>
      <c r="E19" s="1568"/>
      <c r="F19" s="1568"/>
      <c r="G19" s="1567"/>
    </row>
    <row r="20" spans="2:9" ht="17.100000000000001" customHeight="1">
      <c r="B20" s="1567"/>
      <c r="C20" s="1567"/>
      <c r="D20" s="1567"/>
      <c r="E20" s="1567"/>
      <c r="F20" s="1567"/>
      <c r="G20" s="1567"/>
      <c r="H20" s="1567"/>
      <c r="I20" s="1567"/>
    </row>
  </sheetData>
  <customSheetViews>
    <customSheetView guid="{76D48460-2D9B-487A-92BD-89A50EB1783E}" showPageBreaks="1" printArea="1" view="pageBreakPreview">
      <selection activeCell="B10" sqref="B10:G14"/>
      <pageMargins left="0.7" right="0.7" top="0.75" bottom="0.75" header="0.3" footer="0.3"/>
      <pageSetup paperSize="9" scale="85" orientation="portrait" r:id="rId1"/>
    </customSheetView>
  </customSheetViews>
  <mergeCells count="9">
    <mergeCell ref="F2:G2"/>
    <mergeCell ref="A4:G4"/>
    <mergeCell ref="C6:G6"/>
    <mergeCell ref="C7:G7"/>
    <mergeCell ref="C8:G8"/>
    <mergeCell ref="C9:G9"/>
    <mergeCell ref="B19:F19"/>
    <mergeCell ref="B10:B14"/>
    <mergeCell ref="C13:G14"/>
  </mergeCells>
  <phoneticPr fontId="8"/>
  <pageMargins left="0.7" right="0.7" top="0.75" bottom="0.75" header="0.3" footer="0.3"/>
  <pageSetup paperSize="9" scale="85" fitToWidth="1" fitToHeight="1" orientation="portrait" usePrinterDefaults="1" r:id="rId2"/>
</worksheet>
</file>

<file path=xl/worksheets/sheet2.xml><?xml version="1.0" encoding="utf-8"?>
<worksheet xmlns="http://schemas.openxmlformats.org/spreadsheetml/2006/main" xmlns:r="http://schemas.openxmlformats.org/officeDocument/2006/relationships" xmlns:mc="http://schemas.openxmlformats.org/markup-compatibility/2006">
  <sheetPr codeName="Sheet2">
    <tabColor rgb="FFFF0000"/>
  </sheetPr>
  <dimension ref="A1:AN108"/>
  <sheetViews>
    <sheetView showGridLines="0" view="pageBreakPreview" zoomScaleSheetLayoutView="100" workbookViewId="0"/>
  </sheetViews>
  <sheetFormatPr defaultRowHeight="21" customHeight="1"/>
  <cols>
    <col min="1" max="29" width="2.625" style="31" customWidth="1"/>
    <col min="30" max="30" width="2.625" style="32" customWidth="1"/>
    <col min="31" max="32" width="2.625" style="31" customWidth="1"/>
    <col min="33" max="33" width="2.625" style="32" customWidth="1"/>
    <col min="34" max="35" width="2.625" style="31" customWidth="1"/>
    <col min="36" max="36" width="2.625" style="32" customWidth="1"/>
    <col min="37" max="40" width="2.625" style="31" customWidth="1"/>
    <col min="41" max="16384" width="9" style="31" customWidth="1"/>
  </cols>
  <sheetData>
    <row r="1" spans="1:40" s="32" customFormat="1" ht="24.95" customHeight="1">
      <c r="A1" s="2"/>
      <c r="B1" s="55"/>
      <c r="C1" s="55"/>
      <c r="D1" s="55"/>
      <c r="E1" s="55"/>
      <c r="F1" s="55"/>
      <c r="G1" s="55"/>
      <c r="H1" s="55"/>
      <c r="I1" s="55"/>
      <c r="J1" s="55"/>
      <c r="K1" s="55"/>
      <c r="L1" s="55"/>
      <c r="M1" s="55"/>
      <c r="N1" s="55"/>
      <c r="O1" s="55"/>
      <c r="P1" s="55"/>
      <c r="Q1" s="55"/>
      <c r="R1" s="55"/>
      <c r="S1" s="55"/>
      <c r="T1" s="55"/>
      <c r="U1" s="55"/>
      <c r="V1" s="55"/>
      <c r="W1" s="55"/>
      <c r="X1" s="55"/>
      <c r="Y1" s="55"/>
      <c r="Z1" s="55"/>
      <c r="AA1" s="55"/>
      <c r="AB1" s="55"/>
      <c r="AD1" s="55"/>
      <c r="AE1" s="55"/>
      <c r="AF1" s="55"/>
      <c r="AG1" s="55"/>
      <c r="AH1" s="55"/>
      <c r="AI1" s="55"/>
      <c r="AJ1" s="163" t="s">
        <v>908</v>
      </c>
      <c r="AK1" s="55"/>
      <c r="AL1" s="55"/>
      <c r="AM1" s="55"/>
      <c r="AN1" s="55"/>
    </row>
    <row r="2" spans="1:40" s="32" customFormat="1" ht="15.95" customHeight="1">
      <c r="A2" s="34" t="s">
        <v>203</v>
      </c>
      <c r="B2" s="34"/>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c r="AK2" s="34"/>
      <c r="AL2" s="34"/>
      <c r="AM2" s="34"/>
      <c r="AN2" s="34"/>
    </row>
    <row r="3" spans="1:40" s="32" customFormat="1" ht="9" customHeight="1"/>
    <row r="4" spans="1:40" s="2" customFormat="1" ht="15" customHeight="1">
      <c r="A4" s="35" t="s">
        <v>762</v>
      </c>
      <c r="B4" s="35"/>
      <c r="C4" s="35"/>
      <c r="D4" s="35"/>
      <c r="E4" s="35"/>
      <c r="F4" s="35"/>
      <c r="G4" s="35"/>
      <c r="H4" s="35"/>
      <c r="I4" s="35"/>
      <c r="J4" s="35"/>
      <c r="K4" s="109"/>
      <c r="L4" s="109"/>
      <c r="M4" s="109"/>
      <c r="N4" s="109"/>
      <c r="O4" s="109"/>
      <c r="P4" s="109"/>
      <c r="Q4" s="109"/>
      <c r="R4" s="109"/>
      <c r="S4" s="109"/>
      <c r="T4" s="109"/>
      <c r="U4" s="109"/>
      <c r="V4" s="109"/>
      <c r="W4" s="109"/>
      <c r="X4" s="2"/>
      <c r="Y4" s="2" t="s">
        <v>548</v>
      </c>
      <c r="Z4" s="2"/>
      <c r="AA4" s="153"/>
      <c r="AB4" s="153"/>
      <c r="AC4" s="109" t="s">
        <v>552</v>
      </c>
      <c r="AD4" s="158"/>
      <c r="AE4" s="158"/>
      <c r="AF4" s="109" t="s">
        <v>554</v>
      </c>
      <c r="AG4" s="158"/>
      <c r="AH4" s="158"/>
      <c r="AI4" s="109" t="s">
        <v>555</v>
      </c>
      <c r="AJ4" s="159"/>
      <c r="AK4" s="2"/>
      <c r="AL4" s="2"/>
      <c r="AM4" s="2"/>
      <c r="AN4" s="2"/>
    </row>
    <row r="5" spans="1:40" s="32" customFormat="1" ht="12.75" customHeight="1">
      <c r="A5" s="35"/>
      <c r="B5" s="35"/>
      <c r="C5" s="35"/>
      <c r="D5" s="35"/>
      <c r="E5" s="35"/>
      <c r="F5" s="35"/>
      <c r="G5" s="35"/>
      <c r="H5" s="35"/>
      <c r="I5" s="35"/>
      <c r="J5" s="35"/>
      <c r="Y5" s="145"/>
      <c r="Z5" s="145"/>
      <c r="AA5" s="145"/>
      <c r="AB5" s="145"/>
    </row>
    <row r="6" spans="1:40" s="2" customFormat="1" ht="14.25" customHeight="1">
      <c r="A6" s="35"/>
      <c r="B6" s="35"/>
      <c r="C6" s="35"/>
      <c r="D6" s="35"/>
      <c r="E6" s="35"/>
      <c r="F6" s="35"/>
      <c r="G6" s="35"/>
      <c r="H6" s="35"/>
      <c r="I6" s="35"/>
      <c r="J6" s="35"/>
      <c r="K6" s="110"/>
      <c r="L6" s="110"/>
      <c r="M6" s="2"/>
      <c r="N6" s="2"/>
      <c r="O6" s="2"/>
      <c r="P6" s="2"/>
      <c r="Q6" s="2"/>
      <c r="R6" s="2"/>
      <c r="S6" s="2"/>
      <c r="T6" s="2"/>
      <c r="U6" s="2"/>
      <c r="V6" s="2"/>
      <c r="W6" s="2"/>
      <c r="X6" s="2"/>
      <c r="Y6" s="2"/>
      <c r="Z6" s="2"/>
      <c r="AA6" s="2"/>
      <c r="AB6" s="2"/>
      <c r="AC6" s="2"/>
      <c r="AD6" s="159"/>
      <c r="AE6" s="2"/>
      <c r="AF6" s="2"/>
      <c r="AG6" s="159"/>
      <c r="AH6" s="2"/>
      <c r="AI6" s="2"/>
      <c r="AJ6" s="159"/>
      <c r="AK6" s="2"/>
      <c r="AL6" s="2"/>
      <c r="AM6" s="2"/>
      <c r="AN6" s="2"/>
    </row>
    <row r="7" spans="1:40" s="2" customFormat="1" ht="12" customHeight="1">
      <c r="A7" s="35"/>
      <c r="B7" s="35"/>
      <c r="C7" s="35"/>
      <c r="D7" s="35"/>
      <c r="E7" s="35"/>
      <c r="F7" s="35"/>
      <c r="G7" s="35"/>
      <c r="H7" s="35"/>
      <c r="I7" s="35"/>
      <c r="J7" s="35"/>
      <c r="K7" s="110"/>
      <c r="L7" s="110"/>
      <c r="M7" s="125" t="s">
        <v>102</v>
      </c>
      <c r="N7" s="125"/>
      <c r="O7" s="125"/>
      <c r="P7" s="135" t="s">
        <v>1313</v>
      </c>
      <c r="Q7" s="135"/>
      <c r="R7" s="135"/>
      <c r="S7" s="135"/>
      <c r="T7" s="135"/>
      <c r="U7" s="139" t="s">
        <v>1297</v>
      </c>
      <c r="V7" s="144"/>
      <c r="W7" s="144"/>
      <c r="X7" s="144"/>
      <c r="Y7" s="144"/>
      <c r="Z7" s="144"/>
      <c r="AA7" s="144"/>
      <c r="AB7" s="144"/>
      <c r="AC7" s="144"/>
      <c r="AD7" s="144"/>
      <c r="AE7" s="144"/>
      <c r="AF7" s="144"/>
      <c r="AG7" s="144"/>
      <c r="AH7" s="144"/>
      <c r="AI7" s="144"/>
      <c r="AJ7" s="144"/>
      <c r="AK7" s="2"/>
      <c r="AL7" s="2"/>
      <c r="AM7" s="2"/>
      <c r="AN7" s="2"/>
    </row>
    <row r="8" spans="1:40" s="2" customFormat="1" ht="12" customHeight="1">
      <c r="A8" s="35"/>
      <c r="B8" s="35"/>
      <c r="C8" s="35"/>
      <c r="D8" s="35"/>
      <c r="E8" s="35"/>
      <c r="F8" s="35"/>
      <c r="G8" s="35"/>
      <c r="H8" s="35"/>
      <c r="I8" s="35"/>
      <c r="J8" s="35"/>
      <c r="K8" s="110"/>
      <c r="L8" s="110"/>
      <c r="M8" s="125"/>
      <c r="N8" s="125"/>
      <c r="O8" s="125"/>
      <c r="P8" s="135"/>
      <c r="Q8" s="135"/>
      <c r="R8" s="135"/>
      <c r="S8" s="135"/>
      <c r="T8" s="135"/>
      <c r="U8" s="139"/>
      <c r="V8" s="144"/>
      <c r="W8" s="144"/>
      <c r="X8" s="144"/>
      <c r="Y8" s="144"/>
      <c r="Z8" s="144"/>
      <c r="AA8" s="144"/>
      <c r="AB8" s="144"/>
      <c r="AC8" s="144"/>
      <c r="AD8" s="144"/>
      <c r="AE8" s="144"/>
      <c r="AF8" s="144"/>
      <c r="AG8" s="144"/>
      <c r="AH8" s="144"/>
      <c r="AI8" s="144"/>
      <c r="AJ8" s="144"/>
      <c r="AK8" s="2"/>
      <c r="AL8" s="2"/>
      <c r="AM8" s="2"/>
      <c r="AN8" s="2"/>
    </row>
    <row r="9" spans="1:40" s="2" customFormat="1" ht="12" customHeight="1">
      <c r="A9" s="2"/>
      <c r="B9" s="2"/>
      <c r="C9" s="2"/>
      <c r="D9" s="2"/>
      <c r="E9" s="2"/>
      <c r="F9" s="2"/>
      <c r="G9" s="2"/>
      <c r="H9" s="2"/>
      <c r="I9" s="2"/>
      <c r="J9" s="2"/>
      <c r="K9" s="2"/>
      <c r="L9" s="2"/>
      <c r="M9" s="125"/>
      <c r="N9" s="125"/>
      <c r="O9" s="125"/>
      <c r="P9" s="136" t="s">
        <v>1225</v>
      </c>
      <c r="Q9" s="136"/>
      <c r="R9" s="136"/>
      <c r="S9" s="136"/>
      <c r="T9" s="136"/>
      <c r="U9" s="139" t="s">
        <v>1297</v>
      </c>
      <c r="V9" s="144"/>
      <c r="W9" s="144"/>
      <c r="X9" s="144"/>
      <c r="Y9" s="144"/>
      <c r="Z9" s="144"/>
      <c r="AA9" s="144"/>
      <c r="AB9" s="144"/>
      <c r="AC9" s="144"/>
      <c r="AD9" s="144"/>
      <c r="AE9" s="144"/>
      <c r="AF9" s="144"/>
      <c r="AG9" s="144"/>
      <c r="AH9" s="144"/>
      <c r="AI9" s="144"/>
      <c r="AJ9" s="144"/>
      <c r="AK9" s="2"/>
      <c r="AL9" s="2"/>
      <c r="AM9" s="2"/>
      <c r="AN9" s="2"/>
    </row>
    <row r="10" spans="1:40" s="2" customFormat="1" ht="12" customHeight="1">
      <c r="A10" s="2"/>
      <c r="B10" s="2"/>
      <c r="C10" s="2"/>
      <c r="D10" s="2"/>
      <c r="E10" s="2"/>
      <c r="F10" s="2"/>
      <c r="G10" s="2"/>
      <c r="H10" s="2"/>
      <c r="I10" s="2"/>
      <c r="J10" s="2"/>
      <c r="K10" s="2"/>
      <c r="L10" s="2"/>
      <c r="M10" s="125"/>
      <c r="N10" s="125"/>
      <c r="O10" s="125"/>
      <c r="P10" s="136"/>
      <c r="Q10" s="136"/>
      <c r="R10" s="136"/>
      <c r="S10" s="136"/>
      <c r="T10" s="136"/>
      <c r="U10" s="139"/>
      <c r="V10" s="144"/>
      <c r="W10" s="144"/>
      <c r="X10" s="144"/>
      <c r="Y10" s="144"/>
      <c r="Z10" s="144"/>
      <c r="AA10" s="144"/>
      <c r="AB10" s="144"/>
      <c r="AC10" s="144"/>
      <c r="AD10" s="144"/>
      <c r="AE10" s="144"/>
      <c r="AF10" s="144"/>
      <c r="AG10" s="144"/>
      <c r="AH10" s="144"/>
      <c r="AI10" s="144"/>
      <c r="AJ10" s="144"/>
      <c r="AK10" s="2"/>
      <c r="AL10" s="2"/>
      <c r="AM10" s="2"/>
      <c r="AN10" s="2"/>
    </row>
    <row r="11" spans="1:40" s="2" customFormat="1" ht="21.75" customHeight="1">
      <c r="A11" s="2"/>
      <c r="B11" s="2"/>
      <c r="C11" s="2"/>
      <c r="D11" s="2"/>
      <c r="E11" s="2"/>
      <c r="F11" s="2"/>
      <c r="G11" s="2"/>
      <c r="H11" s="2"/>
      <c r="I11" s="2"/>
      <c r="J11" s="2"/>
      <c r="K11" s="2"/>
      <c r="L11" s="2"/>
      <c r="M11" s="125"/>
      <c r="N11" s="125"/>
      <c r="O11" s="125"/>
      <c r="P11" s="136" t="s">
        <v>65</v>
      </c>
      <c r="Q11" s="136"/>
      <c r="R11" s="136"/>
      <c r="S11" s="136"/>
      <c r="T11" s="136"/>
      <c r="U11" s="139" t="s">
        <v>1297</v>
      </c>
      <c r="V11" s="144"/>
      <c r="W11" s="144"/>
      <c r="X11" s="144"/>
      <c r="Y11" s="144"/>
      <c r="Z11" s="144"/>
      <c r="AA11" s="144"/>
      <c r="AB11" s="144"/>
      <c r="AC11" s="144"/>
      <c r="AD11" s="144"/>
      <c r="AE11" s="144"/>
      <c r="AF11" s="144"/>
      <c r="AG11" s="144"/>
      <c r="AH11" s="144"/>
      <c r="AI11" s="162"/>
      <c r="AJ11" s="162"/>
      <c r="AK11" s="2"/>
      <c r="AL11" s="2"/>
      <c r="AM11" s="2"/>
      <c r="AN11" s="2"/>
    </row>
    <row r="12" spans="1:40" s="2" customFormat="1" ht="14.1" customHeight="1">
      <c r="A12" s="2"/>
      <c r="B12" s="2"/>
      <c r="C12" s="2"/>
      <c r="D12" s="2"/>
      <c r="E12" s="2"/>
      <c r="F12" s="2"/>
      <c r="G12" s="2"/>
      <c r="H12" s="2"/>
      <c r="I12" s="2"/>
      <c r="J12" s="2"/>
      <c r="K12" s="2"/>
      <c r="L12" s="2"/>
      <c r="M12" s="2"/>
      <c r="N12" s="2"/>
      <c r="O12" s="2"/>
      <c r="P12" s="2"/>
      <c r="Q12" s="139"/>
      <c r="R12" s="139"/>
      <c r="S12" s="139"/>
      <c r="T12" s="139"/>
      <c r="U12" s="139"/>
      <c r="V12" s="144"/>
      <c r="W12" s="144"/>
      <c r="X12" s="144"/>
      <c r="Y12" s="144"/>
      <c r="Z12" s="144"/>
      <c r="AA12" s="144"/>
      <c r="AB12" s="144"/>
      <c r="AC12" s="144"/>
      <c r="AD12" s="144"/>
      <c r="AE12" s="144"/>
      <c r="AF12" s="144"/>
      <c r="AG12" s="144"/>
      <c r="AH12" s="144"/>
      <c r="AI12" s="162"/>
      <c r="AJ12" s="162"/>
      <c r="AK12" s="139"/>
      <c r="AL12" s="2"/>
      <c r="AM12" s="2"/>
      <c r="AN12" s="2"/>
    </row>
    <row r="13" spans="1:40" s="2" customFormat="1" ht="14.1" customHeight="1">
      <c r="A13" s="36" t="s">
        <v>73</v>
      </c>
      <c r="B13" s="36"/>
      <c r="C13" s="36"/>
      <c r="D13" s="36"/>
      <c r="E13" s="36"/>
      <c r="F13" s="36"/>
      <c r="G13" s="36"/>
      <c r="H13" s="36"/>
      <c r="I13" s="36"/>
      <c r="J13" s="36"/>
      <c r="K13" s="36"/>
      <c r="L13" s="36"/>
      <c r="M13" s="36"/>
      <c r="N13" s="36"/>
      <c r="O13" s="36"/>
      <c r="P13" s="36"/>
      <c r="Q13" s="36"/>
      <c r="R13" s="36"/>
      <c r="S13" s="36"/>
      <c r="T13" s="36"/>
      <c r="U13" s="36"/>
      <c r="V13" s="36"/>
      <c r="W13" s="36"/>
      <c r="X13" s="36"/>
      <c r="Y13" s="36"/>
      <c r="Z13" s="36"/>
      <c r="AA13" s="36"/>
      <c r="AB13" s="36"/>
      <c r="AC13" s="36"/>
      <c r="AD13" s="36"/>
      <c r="AE13" s="36"/>
      <c r="AF13" s="36"/>
      <c r="AG13" s="36"/>
      <c r="AH13" s="36"/>
      <c r="AI13" s="36"/>
      <c r="AJ13" s="36"/>
      <c r="AK13" s="139"/>
      <c r="AL13" s="2"/>
      <c r="AM13" s="2"/>
      <c r="AN13" s="2"/>
    </row>
    <row r="14" spans="1:40" s="32" customFormat="1" ht="10.5" customHeight="1">
      <c r="A14" s="36"/>
      <c r="B14" s="36"/>
      <c r="C14" s="36"/>
      <c r="D14" s="36"/>
      <c r="E14" s="36"/>
      <c r="F14" s="36"/>
      <c r="G14" s="36"/>
      <c r="H14" s="36"/>
      <c r="I14" s="36"/>
      <c r="J14" s="36"/>
      <c r="K14" s="36"/>
      <c r="L14" s="36"/>
      <c r="M14" s="36"/>
      <c r="N14" s="36"/>
      <c r="O14" s="36"/>
      <c r="P14" s="36"/>
      <c r="Q14" s="36"/>
      <c r="R14" s="36"/>
      <c r="S14" s="36"/>
      <c r="T14" s="36"/>
      <c r="U14" s="36"/>
      <c r="V14" s="36"/>
      <c r="W14" s="36"/>
      <c r="X14" s="36"/>
      <c r="Y14" s="36"/>
      <c r="Z14" s="36"/>
      <c r="AA14" s="36"/>
      <c r="AB14" s="36"/>
      <c r="AC14" s="36"/>
      <c r="AD14" s="36"/>
      <c r="AE14" s="36"/>
      <c r="AF14" s="36"/>
      <c r="AG14" s="36"/>
      <c r="AH14" s="36"/>
      <c r="AI14" s="36"/>
      <c r="AJ14" s="36"/>
    </row>
    <row r="15" spans="1:40" s="32" customFormat="1" ht="21" customHeight="1">
      <c r="A15" s="37" t="s">
        <v>221</v>
      </c>
      <c r="B15" s="56"/>
      <c r="C15" s="56"/>
      <c r="D15" s="56"/>
      <c r="E15" s="56"/>
      <c r="F15" s="77"/>
      <c r="G15" s="81"/>
      <c r="H15" s="87"/>
      <c r="I15" s="87"/>
      <c r="J15" s="87"/>
      <c r="K15" s="111"/>
      <c r="L15" s="111"/>
      <c r="M15" s="111"/>
      <c r="N15" s="111"/>
      <c r="O15" s="111"/>
      <c r="P15" s="111"/>
      <c r="Q15" s="111"/>
      <c r="R15" s="111"/>
      <c r="S15" s="111"/>
      <c r="T15" s="111"/>
      <c r="U15" s="111"/>
      <c r="V15" s="111"/>
      <c r="W15" s="111"/>
      <c r="X15" s="111"/>
      <c r="Y15" s="111"/>
      <c r="Z15" s="150"/>
      <c r="AA15" s="154"/>
      <c r="AB15" s="156"/>
      <c r="AC15" s="156"/>
      <c r="AD15" s="36"/>
      <c r="AE15" s="36"/>
      <c r="AF15" s="36"/>
      <c r="AG15" s="36"/>
      <c r="AH15" s="36"/>
      <c r="AI15" s="36"/>
      <c r="AJ15" s="36"/>
    </row>
    <row r="16" spans="1:40" s="2" customFormat="1" ht="15" customHeight="1">
      <c r="A16" s="38" t="s">
        <v>392</v>
      </c>
      <c r="B16" s="57"/>
      <c r="C16" s="57"/>
      <c r="D16" s="57"/>
      <c r="E16" s="57"/>
      <c r="F16" s="57"/>
      <c r="G16" s="82" t="s">
        <v>1316</v>
      </c>
      <c r="H16" s="88"/>
      <c r="I16" s="88"/>
      <c r="J16" s="102"/>
      <c r="K16" s="102"/>
      <c r="L16" s="102"/>
      <c r="M16" s="102"/>
      <c r="N16" s="102"/>
      <c r="O16" s="102"/>
      <c r="P16" s="102"/>
      <c r="Q16" s="102"/>
      <c r="R16" s="102"/>
      <c r="S16" s="102"/>
      <c r="T16" s="102"/>
      <c r="U16" s="102"/>
      <c r="V16" s="102"/>
      <c r="W16" s="102"/>
      <c r="X16" s="102"/>
      <c r="Y16" s="102"/>
      <c r="Z16" s="102"/>
      <c r="AA16" s="102"/>
      <c r="AB16" s="102"/>
      <c r="AC16" s="102"/>
      <c r="AD16" s="102"/>
      <c r="AE16" s="102"/>
      <c r="AF16" s="102"/>
      <c r="AG16" s="102"/>
      <c r="AH16" s="102"/>
      <c r="AI16" s="102"/>
      <c r="AJ16" s="164"/>
      <c r="AK16" s="2"/>
      <c r="AL16" s="2"/>
      <c r="AM16" s="2"/>
      <c r="AN16" s="2"/>
    </row>
    <row r="17" spans="1:36" s="2" customFormat="1" ht="24" customHeight="1">
      <c r="A17" s="39"/>
      <c r="B17" s="58"/>
      <c r="C17" s="58"/>
      <c r="D17" s="58"/>
      <c r="E17" s="58"/>
      <c r="F17" s="58"/>
      <c r="G17" s="83"/>
      <c r="H17" s="89"/>
      <c r="I17" s="89"/>
      <c r="J17" s="89"/>
      <c r="K17" s="89"/>
      <c r="L17" s="89"/>
      <c r="M17" s="89"/>
      <c r="N17" s="89"/>
      <c r="O17" s="89"/>
      <c r="P17" s="89"/>
      <c r="Q17" s="89"/>
      <c r="R17" s="89"/>
      <c r="S17" s="89"/>
      <c r="T17" s="89"/>
      <c r="U17" s="89"/>
      <c r="V17" s="89"/>
      <c r="W17" s="89"/>
      <c r="X17" s="89"/>
      <c r="Y17" s="89"/>
      <c r="Z17" s="89"/>
      <c r="AA17" s="89"/>
      <c r="AB17" s="89"/>
      <c r="AC17" s="89"/>
      <c r="AD17" s="89"/>
      <c r="AE17" s="89"/>
      <c r="AF17" s="89"/>
      <c r="AG17" s="89"/>
      <c r="AH17" s="89"/>
      <c r="AI17" s="89"/>
      <c r="AJ17" s="165"/>
    </row>
    <row r="18" spans="1:36" s="2" customFormat="1" ht="15" customHeight="1">
      <c r="A18" s="40" t="s">
        <v>850</v>
      </c>
      <c r="B18" s="59"/>
      <c r="C18" s="59"/>
      <c r="D18" s="59"/>
      <c r="E18" s="59"/>
      <c r="F18" s="78"/>
      <c r="G18" s="84" t="s">
        <v>1318</v>
      </c>
      <c r="H18" s="90"/>
      <c r="I18" s="90"/>
      <c r="J18" s="90"/>
      <c r="K18" s="112"/>
      <c r="L18" s="112"/>
      <c r="M18" s="112"/>
      <c r="N18" s="112"/>
      <c r="O18" s="112"/>
      <c r="P18" s="137" t="s">
        <v>576</v>
      </c>
      <c r="Q18" s="140"/>
      <c r="R18" s="142"/>
      <c r="S18" s="142"/>
      <c r="T18" s="142"/>
      <c r="U18" s="142"/>
      <c r="V18" s="142"/>
      <c r="W18" s="142"/>
      <c r="X18" s="142"/>
      <c r="Y18" s="142"/>
      <c r="Z18" s="142"/>
      <c r="AA18" s="142"/>
      <c r="AB18" s="142"/>
      <c r="AC18" s="142"/>
      <c r="AD18" s="142"/>
      <c r="AE18" s="142"/>
      <c r="AF18" s="142"/>
      <c r="AG18" s="142"/>
      <c r="AH18" s="142"/>
      <c r="AI18" s="142"/>
      <c r="AJ18" s="166"/>
    </row>
    <row r="19" spans="1:36" s="2" customFormat="1" ht="15" customHeight="1">
      <c r="A19" s="41"/>
      <c r="B19" s="60"/>
      <c r="C19" s="60"/>
      <c r="D19" s="60"/>
      <c r="E19" s="60"/>
      <c r="F19" s="79"/>
      <c r="G19" s="85"/>
      <c r="H19" s="91"/>
      <c r="I19" s="91"/>
      <c r="J19" s="91"/>
      <c r="K19" s="91"/>
      <c r="L19" s="91"/>
      <c r="M19" s="91"/>
      <c r="N19" s="91"/>
      <c r="O19" s="91"/>
      <c r="P19" s="138"/>
      <c r="Q19" s="2"/>
      <c r="R19" s="2"/>
      <c r="S19" s="2"/>
      <c r="T19" s="2"/>
      <c r="U19" s="2"/>
      <c r="V19" s="2"/>
      <c r="W19" s="2"/>
      <c r="X19" s="2"/>
      <c r="Y19" s="2"/>
      <c r="Z19" s="2"/>
      <c r="AA19" s="2"/>
      <c r="AB19" s="2"/>
      <c r="AC19" s="2"/>
      <c r="AD19" s="2"/>
      <c r="AE19" s="2"/>
      <c r="AF19" s="2"/>
      <c r="AG19" s="2"/>
      <c r="AH19" s="2"/>
      <c r="AI19" s="2"/>
      <c r="AJ19" s="167"/>
    </row>
    <row r="20" spans="1:36" s="2" customFormat="1" ht="15" customHeight="1">
      <c r="A20" s="41"/>
      <c r="B20" s="60"/>
      <c r="C20" s="60"/>
      <c r="D20" s="60"/>
      <c r="E20" s="60"/>
      <c r="F20" s="79"/>
      <c r="G20" s="85"/>
      <c r="H20" s="91"/>
      <c r="I20" s="91"/>
      <c r="J20" s="91"/>
      <c r="K20" s="91"/>
      <c r="L20" s="91"/>
      <c r="M20" s="91"/>
      <c r="N20" s="91"/>
      <c r="O20" s="91"/>
      <c r="P20" s="138"/>
      <c r="Q20" s="2"/>
      <c r="R20" s="2"/>
      <c r="S20" s="2"/>
      <c r="T20" s="2"/>
      <c r="U20" s="2"/>
      <c r="V20" s="2"/>
      <c r="W20" s="2"/>
      <c r="X20" s="2"/>
      <c r="Y20" s="2"/>
      <c r="Z20" s="2"/>
      <c r="AA20" s="2"/>
      <c r="AB20" s="2"/>
      <c r="AC20" s="2"/>
      <c r="AD20" s="2"/>
      <c r="AE20" s="2"/>
      <c r="AF20" s="2"/>
      <c r="AG20" s="2"/>
      <c r="AH20" s="2"/>
      <c r="AI20" s="2"/>
      <c r="AJ20" s="167"/>
    </row>
    <row r="21" spans="1:36" s="33" customFormat="1" ht="3.95" customHeight="1">
      <c r="A21" s="42"/>
      <c r="B21" s="61"/>
      <c r="C21" s="61"/>
      <c r="D21" s="61"/>
      <c r="E21" s="61"/>
      <c r="F21" s="80"/>
      <c r="G21" s="86"/>
      <c r="H21" s="92"/>
      <c r="I21" s="92"/>
      <c r="J21" s="92"/>
      <c r="K21" s="92"/>
      <c r="L21" s="119"/>
      <c r="M21" s="119"/>
      <c r="N21" s="119"/>
      <c r="O21" s="119"/>
      <c r="P21" s="119"/>
      <c r="Q21" s="141"/>
      <c r="R21" s="143"/>
      <c r="S21" s="143"/>
      <c r="T21" s="143"/>
      <c r="U21" s="143"/>
      <c r="V21" s="143"/>
      <c r="W21" s="143"/>
      <c r="X21" s="143"/>
      <c r="Y21" s="143"/>
      <c r="Z21" s="143"/>
      <c r="AA21" s="143"/>
      <c r="AB21" s="143"/>
      <c r="AC21" s="143"/>
      <c r="AD21" s="143"/>
      <c r="AE21" s="143"/>
      <c r="AF21" s="161"/>
      <c r="AG21" s="161"/>
      <c r="AH21" s="143"/>
      <c r="AI21" s="143"/>
      <c r="AJ21" s="168"/>
    </row>
    <row r="22" spans="1:36" ht="12" customHeight="1">
      <c r="A22" s="43"/>
      <c r="B22" s="43"/>
      <c r="C22" s="43"/>
      <c r="D22" s="43"/>
      <c r="E22" s="43"/>
      <c r="F22" s="43"/>
      <c r="G22" s="43"/>
      <c r="H22" s="43"/>
      <c r="I22" s="43"/>
      <c r="J22" s="43"/>
      <c r="K22" s="43"/>
      <c r="L22" s="43"/>
      <c r="M22" s="43"/>
      <c r="N22" s="43"/>
      <c r="O22" s="43"/>
      <c r="P22" s="43"/>
      <c r="Q22" s="43"/>
      <c r="R22" s="43"/>
      <c r="S22" s="43"/>
      <c r="T22" s="43"/>
      <c r="U22" s="43"/>
      <c r="V22" s="43"/>
      <c r="W22" s="43"/>
      <c r="X22" s="43"/>
      <c r="Y22" s="43"/>
      <c r="Z22" s="43"/>
      <c r="AA22" s="43"/>
      <c r="AB22" s="43"/>
      <c r="AC22" s="43"/>
      <c r="AD22" s="43"/>
      <c r="AE22" s="43"/>
      <c r="AF22" s="138"/>
      <c r="AG22" s="138"/>
      <c r="AH22" s="43"/>
      <c r="AI22" s="43"/>
      <c r="AJ22" s="138"/>
    </row>
    <row r="23" spans="1:36" ht="20.100000000000001" customHeight="1">
      <c r="A23" s="44" t="s">
        <v>1320</v>
      </c>
      <c r="B23" s="62"/>
      <c r="C23" s="62"/>
      <c r="D23" s="62"/>
      <c r="E23" s="62"/>
      <c r="F23" s="62"/>
      <c r="G23" s="62"/>
      <c r="H23" s="62"/>
      <c r="I23" s="93"/>
      <c r="J23" s="103" t="s">
        <v>884</v>
      </c>
      <c r="K23" s="113"/>
      <c r="L23" s="113"/>
      <c r="M23" s="103" t="s">
        <v>229</v>
      </c>
      <c r="N23" s="129"/>
      <c r="O23" s="129"/>
      <c r="P23" s="129"/>
      <c r="Q23" s="129"/>
      <c r="R23" s="129"/>
      <c r="S23" s="129"/>
      <c r="T23" s="129"/>
      <c r="U23" s="129"/>
      <c r="V23" s="129"/>
      <c r="W23" s="129"/>
      <c r="X23" s="129"/>
      <c r="Y23" s="146"/>
      <c r="Z23" s="103" t="s">
        <v>236</v>
      </c>
      <c r="AA23" s="129"/>
      <c r="AB23" s="129"/>
      <c r="AC23" s="129"/>
      <c r="AD23" s="129"/>
      <c r="AE23" s="129"/>
      <c r="AF23" s="129"/>
      <c r="AG23" s="129"/>
      <c r="AH23" s="129"/>
      <c r="AI23" s="129"/>
      <c r="AJ23" s="169"/>
    </row>
    <row r="24" spans="1:36" ht="20.100000000000001" customHeight="1">
      <c r="A24" s="45"/>
      <c r="B24" s="63"/>
      <c r="C24" s="63"/>
      <c r="D24" s="63"/>
      <c r="E24" s="63"/>
      <c r="F24" s="63"/>
      <c r="G24" s="63"/>
      <c r="H24" s="63"/>
      <c r="I24" s="94"/>
      <c r="J24" s="104"/>
      <c r="K24" s="114"/>
      <c r="L24" s="114"/>
      <c r="M24" s="126"/>
      <c r="N24" s="130"/>
      <c r="O24" s="130"/>
      <c r="P24" s="130"/>
      <c r="Q24" s="130"/>
      <c r="R24" s="130"/>
      <c r="S24" s="130"/>
      <c r="T24" s="130"/>
      <c r="U24" s="130"/>
      <c r="V24" s="130"/>
      <c r="W24" s="130"/>
      <c r="X24" s="130"/>
      <c r="Y24" s="147"/>
      <c r="Z24" s="126"/>
      <c r="AA24" s="130"/>
      <c r="AB24" s="130"/>
      <c r="AC24" s="130"/>
      <c r="AD24" s="130"/>
      <c r="AE24" s="130"/>
      <c r="AF24" s="130"/>
      <c r="AG24" s="130"/>
      <c r="AH24" s="130"/>
      <c r="AI24" s="130"/>
      <c r="AJ24" s="170"/>
    </row>
    <row r="25" spans="1:36" ht="3" customHeight="1">
      <c r="A25" s="46" t="s">
        <v>917</v>
      </c>
      <c r="B25" s="64" t="s">
        <v>152</v>
      </c>
      <c r="C25" s="70"/>
      <c r="D25" s="70"/>
      <c r="E25" s="70"/>
      <c r="F25" s="70"/>
      <c r="G25" s="70"/>
      <c r="H25" s="70"/>
      <c r="I25" s="95"/>
      <c r="J25" s="105"/>
      <c r="K25" s="115"/>
      <c r="L25" s="120"/>
      <c r="M25" s="105"/>
      <c r="N25" s="115"/>
      <c r="O25" s="115"/>
      <c r="P25" s="115"/>
      <c r="Q25" s="115"/>
      <c r="R25" s="115"/>
      <c r="S25" s="115"/>
      <c r="T25" s="115"/>
      <c r="U25" s="115"/>
      <c r="V25" s="115"/>
      <c r="W25" s="115"/>
      <c r="X25" s="115"/>
      <c r="Y25" s="120"/>
      <c r="Z25" s="151"/>
      <c r="AA25" s="155"/>
      <c r="AB25" s="155"/>
      <c r="AC25" s="155"/>
      <c r="AD25" s="155"/>
      <c r="AE25" s="155"/>
      <c r="AF25" s="155"/>
      <c r="AG25" s="155"/>
      <c r="AH25" s="155"/>
      <c r="AI25" s="155"/>
      <c r="AJ25" s="171"/>
    </row>
    <row r="26" spans="1:36" ht="9.9499999999999993" customHeight="1">
      <c r="A26" s="47"/>
      <c r="B26" s="65"/>
      <c r="C26" s="71"/>
      <c r="D26" s="71"/>
      <c r="E26" s="71"/>
      <c r="F26" s="71"/>
      <c r="G26" s="71"/>
      <c r="H26" s="71"/>
      <c r="I26" s="96"/>
      <c r="J26" s="106"/>
      <c r="K26" s="116"/>
      <c r="L26" s="121"/>
      <c r="M26" s="127"/>
      <c r="N26" s="131" t="s">
        <v>196</v>
      </c>
      <c r="O26" s="131"/>
      <c r="P26" s="131"/>
      <c r="Q26" s="133"/>
      <c r="R26" s="132" t="s">
        <v>1321</v>
      </c>
      <c r="S26" s="132"/>
      <c r="T26" s="132"/>
      <c r="U26" s="133"/>
      <c r="V26" s="132" t="s">
        <v>1081</v>
      </c>
      <c r="W26" s="132"/>
      <c r="X26" s="132"/>
      <c r="Y26" s="148"/>
      <c r="Z26" s="152" t="s">
        <v>1322</v>
      </c>
      <c r="AA26" s="133"/>
      <c r="AB26" s="157"/>
      <c r="AC26" s="157"/>
      <c r="AD26" s="160" t="s">
        <v>552</v>
      </c>
      <c r="AE26" s="157"/>
      <c r="AF26" s="157"/>
      <c r="AG26" s="160" t="s">
        <v>554</v>
      </c>
      <c r="AH26" s="157"/>
      <c r="AI26" s="157"/>
      <c r="AJ26" s="172" t="s">
        <v>555</v>
      </c>
    </row>
    <row r="27" spans="1:36" ht="9.9499999999999993" customHeight="1">
      <c r="A27" s="47"/>
      <c r="B27" s="65"/>
      <c r="C27" s="71"/>
      <c r="D27" s="71"/>
      <c r="E27" s="71"/>
      <c r="F27" s="71"/>
      <c r="G27" s="71"/>
      <c r="H27" s="71"/>
      <c r="I27" s="96"/>
      <c r="J27" s="106"/>
      <c r="K27" s="116"/>
      <c r="L27" s="121"/>
      <c r="M27" s="127"/>
      <c r="N27" s="131"/>
      <c r="O27" s="131"/>
      <c r="P27" s="131"/>
      <c r="Q27" s="133"/>
      <c r="R27" s="132"/>
      <c r="S27" s="132"/>
      <c r="T27" s="132"/>
      <c r="U27" s="133"/>
      <c r="V27" s="132"/>
      <c r="W27" s="132"/>
      <c r="X27" s="132"/>
      <c r="Y27" s="148"/>
      <c r="Z27" s="127"/>
      <c r="AA27" s="133"/>
      <c r="AB27" s="157"/>
      <c r="AC27" s="157"/>
      <c r="AD27" s="160"/>
      <c r="AE27" s="157"/>
      <c r="AF27" s="157"/>
      <c r="AG27" s="160"/>
      <c r="AH27" s="157"/>
      <c r="AI27" s="157"/>
      <c r="AJ27" s="172"/>
    </row>
    <row r="28" spans="1:36" ht="3" customHeight="1">
      <c r="A28" s="47"/>
      <c r="B28" s="66"/>
      <c r="C28" s="72"/>
      <c r="D28" s="72"/>
      <c r="E28" s="72"/>
      <c r="F28" s="72"/>
      <c r="G28" s="72"/>
      <c r="H28" s="72"/>
      <c r="I28" s="97"/>
      <c r="J28" s="104"/>
      <c r="K28" s="114"/>
      <c r="L28" s="122"/>
      <c r="M28" s="126"/>
      <c r="N28" s="130"/>
      <c r="O28" s="130"/>
      <c r="P28" s="130"/>
      <c r="Q28" s="130"/>
      <c r="R28" s="130"/>
      <c r="S28" s="130"/>
      <c r="T28" s="130"/>
      <c r="U28" s="130"/>
      <c r="V28" s="130"/>
      <c r="W28" s="130"/>
      <c r="X28" s="130"/>
      <c r="Y28" s="147"/>
      <c r="Z28" s="126"/>
      <c r="AA28" s="130"/>
      <c r="AB28" s="130"/>
      <c r="AC28" s="130"/>
      <c r="AD28" s="130"/>
      <c r="AE28" s="130"/>
      <c r="AF28" s="130"/>
      <c r="AG28" s="130"/>
      <c r="AH28" s="130"/>
      <c r="AI28" s="130"/>
      <c r="AJ28" s="170"/>
    </row>
    <row r="29" spans="1:36" ht="3" customHeight="1">
      <c r="A29" s="47"/>
      <c r="B29" s="64" t="s">
        <v>238</v>
      </c>
      <c r="C29" s="70"/>
      <c r="D29" s="70"/>
      <c r="E29" s="70"/>
      <c r="F29" s="70"/>
      <c r="G29" s="70"/>
      <c r="H29" s="70"/>
      <c r="I29" s="95"/>
      <c r="J29" s="105"/>
      <c r="K29" s="115"/>
      <c r="L29" s="120"/>
      <c r="M29" s="105"/>
      <c r="N29" s="115"/>
      <c r="O29" s="115"/>
      <c r="P29" s="115"/>
      <c r="Q29" s="115"/>
      <c r="R29" s="115"/>
      <c r="S29" s="115"/>
      <c r="T29" s="115"/>
      <c r="U29" s="115"/>
      <c r="V29" s="115"/>
      <c r="W29" s="115"/>
      <c r="X29" s="115"/>
      <c r="Y29" s="120"/>
      <c r="Z29" s="151"/>
      <c r="AA29" s="155"/>
      <c r="AB29" s="155"/>
      <c r="AC29" s="155"/>
      <c r="AD29" s="155"/>
      <c r="AE29" s="155"/>
      <c r="AF29" s="155"/>
      <c r="AG29" s="155"/>
      <c r="AH29" s="155"/>
      <c r="AI29" s="155"/>
      <c r="AJ29" s="171"/>
    </row>
    <row r="30" spans="1:36" ht="9.9499999999999993" customHeight="1">
      <c r="A30" s="47"/>
      <c r="B30" s="65"/>
      <c r="C30" s="71"/>
      <c r="D30" s="71"/>
      <c r="E30" s="71"/>
      <c r="F30" s="71"/>
      <c r="G30" s="71"/>
      <c r="H30" s="71"/>
      <c r="I30" s="96"/>
      <c r="J30" s="106"/>
      <c r="K30" s="116"/>
      <c r="L30" s="121"/>
      <c r="M30" s="127"/>
      <c r="N30" s="132" t="s">
        <v>196</v>
      </c>
      <c r="O30" s="132"/>
      <c r="P30" s="132"/>
      <c r="Q30" s="133"/>
      <c r="R30" s="132" t="s">
        <v>1321</v>
      </c>
      <c r="S30" s="132"/>
      <c r="T30" s="132"/>
      <c r="U30" s="133"/>
      <c r="V30" s="132" t="s">
        <v>1081</v>
      </c>
      <c r="W30" s="132"/>
      <c r="X30" s="132"/>
      <c r="Y30" s="148"/>
      <c r="Z30" s="152" t="s">
        <v>1322</v>
      </c>
      <c r="AA30" s="133"/>
      <c r="AB30" s="157"/>
      <c r="AC30" s="157"/>
      <c r="AD30" s="160" t="s">
        <v>552</v>
      </c>
      <c r="AE30" s="157"/>
      <c r="AF30" s="157"/>
      <c r="AG30" s="160" t="s">
        <v>554</v>
      </c>
      <c r="AH30" s="157"/>
      <c r="AI30" s="157"/>
      <c r="AJ30" s="172" t="s">
        <v>555</v>
      </c>
    </row>
    <row r="31" spans="1:36" ht="9.9499999999999993" customHeight="1">
      <c r="A31" s="47"/>
      <c r="B31" s="65"/>
      <c r="C31" s="71"/>
      <c r="D31" s="71"/>
      <c r="E31" s="71"/>
      <c r="F31" s="71"/>
      <c r="G31" s="71"/>
      <c r="H31" s="71"/>
      <c r="I31" s="96"/>
      <c r="J31" s="106"/>
      <c r="K31" s="116"/>
      <c r="L31" s="121"/>
      <c r="M31" s="127"/>
      <c r="N31" s="132"/>
      <c r="O31" s="132"/>
      <c r="P31" s="132"/>
      <c r="Q31" s="133"/>
      <c r="R31" s="132"/>
      <c r="S31" s="132"/>
      <c r="T31" s="132"/>
      <c r="U31" s="133"/>
      <c r="V31" s="132"/>
      <c r="W31" s="132"/>
      <c r="X31" s="132"/>
      <c r="Y31" s="148"/>
      <c r="Z31" s="127"/>
      <c r="AA31" s="133"/>
      <c r="AB31" s="157"/>
      <c r="AC31" s="157"/>
      <c r="AD31" s="160"/>
      <c r="AE31" s="157"/>
      <c r="AF31" s="157"/>
      <c r="AG31" s="160"/>
      <c r="AH31" s="157"/>
      <c r="AI31" s="157"/>
      <c r="AJ31" s="172"/>
    </row>
    <row r="32" spans="1:36" ht="3" customHeight="1">
      <c r="A32" s="47"/>
      <c r="B32" s="66"/>
      <c r="C32" s="72"/>
      <c r="D32" s="72"/>
      <c r="E32" s="72"/>
      <c r="F32" s="72"/>
      <c r="G32" s="72"/>
      <c r="H32" s="72"/>
      <c r="I32" s="97"/>
      <c r="J32" s="104"/>
      <c r="K32" s="114"/>
      <c r="L32" s="122"/>
      <c r="M32" s="126"/>
      <c r="N32" s="130"/>
      <c r="O32" s="130"/>
      <c r="P32" s="130"/>
      <c r="Q32" s="130"/>
      <c r="R32" s="130"/>
      <c r="S32" s="130"/>
      <c r="T32" s="130"/>
      <c r="U32" s="130"/>
      <c r="V32" s="130"/>
      <c r="W32" s="130"/>
      <c r="X32" s="130"/>
      <c r="Y32" s="147"/>
      <c r="Z32" s="126"/>
      <c r="AA32" s="130"/>
      <c r="AB32" s="130"/>
      <c r="AC32" s="130"/>
      <c r="AD32" s="130"/>
      <c r="AE32" s="130"/>
      <c r="AF32" s="130"/>
      <c r="AG32" s="130"/>
      <c r="AH32" s="130"/>
      <c r="AI32" s="130"/>
      <c r="AJ32" s="170"/>
    </row>
    <row r="33" spans="1:36" ht="3" customHeight="1">
      <c r="A33" s="47"/>
      <c r="B33" s="64" t="s">
        <v>239</v>
      </c>
      <c r="C33" s="70"/>
      <c r="D33" s="70"/>
      <c r="E33" s="70"/>
      <c r="F33" s="70"/>
      <c r="G33" s="70"/>
      <c r="H33" s="70"/>
      <c r="I33" s="95"/>
      <c r="J33" s="105"/>
      <c r="K33" s="115"/>
      <c r="L33" s="120"/>
      <c r="M33" s="105"/>
      <c r="N33" s="115"/>
      <c r="O33" s="115"/>
      <c r="P33" s="115"/>
      <c r="Q33" s="115"/>
      <c r="R33" s="115"/>
      <c r="S33" s="115"/>
      <c r="T33" s="115"/>
      <c r="U33" s="115"/>
      <c r="V33" s="115"/>
      <c r="W33" s="115"/>
      <c r="X33" s="115"/>
      <c r="Y33" s="120"/>
      <c r="Z33" s="151"/>
      <c r="AA33" s="155"/>
      <c r="AB33" s="155"/>
      <c r="AC33" s="155"/>
      <c r="AD33" s="155"/>
      <c r="AE33" s="155"/>
      <c r="AF33" s="155"/>
      <c r="AG33" s="155"/>
      <c r="AH33" s="155"/>
      <c r="AI33" s="155"/>
      <c r="AJ33" s="171"/>
    </row>
    <row r="34" spans="1:36" ht="9.9499999999999993" customHeight="1">
      <c r="A34" s="47"/>
      <c r="B34" s="65"/>
      <c r="C34" s="71"/>
      <c r="D34" s="71"/>
      <c r="E34" s="71"/>
      <c r="F34" s="71"/>
      <c r="G34" s="71"/>
      <c r="H34" s="71"/>
      <c r="I34" s="96"/>
      <c r="J34" s="106"/>
      <c r="K34" s="116"/>
      <c r="L34" s="121"/>
      <c r="M34" s="127"/>
      <c r="N34" s="132" t="s">
        <v>196</v>
      </c>
      <c r="O34" s="132"/>
      <c r="P34" s="132"/>
      <c r="Q34" s="133"/>
      <c r="R34" s="132" t="s">
        <v>1321</v>
      </c>
      <c r="S34" s="132"/>
      <c r="T34" s="132"/>
      <c r="U34" s="133"/>
      <c r="V34" s="132" t="s">
        <v>1081</v>
      </c>
      <c r="W34" s="132"/>
      <c r="X34" s="132"/>
      <c r="Y34" s="148"/>
      <c r="Z34" s="152" t="s">
        <v>1322</v>
      </c>
      <c r="AA34" s="133"/>
      <c r="AB34" s="157"/>
      <c r="AC34" s="157"/>
      <c r="AD34" s="160" t="s">
        <v>552</v>
      </c>
      <c r="AE34" s="157"/>
      <c r="AF34" s="157"/>
      <c r="AG34" s="160" t="s">
        <v>554</v>
      </c>
      <c r="AH34" s="157"/>
      <c r="AI34" s="157"/>
      <c r="AJ34" s="172" t="s">
        <v>555</v>
      </c>
    </row>
    <row r="35" spans="1:36" ht="9.9499999999999993" customHeight="1">
      <c r="A35" s="47"/>
      <c r="B35" s="65"/>
      <c r="C35" s="71"/>
      <c r="D35" s="71"/>
      <c r="E35" s="71"/>
      <c r="F35" s="71"/>
      <c r="G35" s="71"/>
      <c r="H35" s="71"/>
      <c r="I35" s="96"/>
      <c r="J35" s="106"/>
      <c r="K35" s="116"/>
      <c r="L35" s="121"/>
      <c r="M35" s="127"/>
      <c r="N35" s="132"/>
      <c r="O35" s="132"/>
      <c r="P35" s="132"/>
      <c r="Q35" s="133"/>
      <c r="R35" s="132"/>
      <c r="S35" s="132"/>
      <c r="T35" s="132"/>
      <c r="U35" s="133"/>
      <c r="V35" s="132"/>
      <c r="W35" s="132"/>
      <c r="X35" s="132"/>
      <c r="Y35" s="148"/>
      <c r="Z35" s="127"/>
      <c r="AA35" s="133"/>
      <c r="AB35" s="157"/>
      <c r="AC35" s="157"/>
      <c r="AD35" s="160"/>
      <c r="AE35" s="157"/>
      <c r="AF35" s="157"/>
      <c r="AG35" s="160"/>
      <c r="AH35" s="157"/>
      <c r="AI35" s="157"/>
      <c r="AJ35" s="172"/>
    </row>
    <row r="36" spans="1:36" ht="3" customHeight="1">
      <c r="A36" s="47"/>
      <c r="B36" s="66"/>
      <c r="C36" s="72"/>
      <c r="D36" s="72"/>
      <c r="E36" s="72"/>
      <c r="F36" s="72"/>
      <c r="G36" s="72"/>
      <c r="H36" s="72"/>
      <c r="I36" s="97"/>
      <c r="J36" s="104"/>
      <c r="K36" s="114"/>
      <c r="L36" s="122"/>
      <c r="M36" s="126"/>
      <c r="N36" s="130"/>
      <c r="O36" s="130"/>
      <c r="P36" s="130"/>
      <c r="Q36" s="130"/>
      <c r="R36" s="130"/>
      <c r="S36" s="130"/>
      <c r="T36" s="130"/>
      <c r="U36" s="130"/>
      <c r="V36" s="130"/>
      <c r="W36" s="130"/>
      <c r="X36" s="130"/>
      <c r="Y36" s="147"/>
      <c r="Z36" s="126"/>
      <c r="AA36" s="130"/>
      <c r="AB36" s="130"/>
      <c r="AC36" s="130"/>
      <c r="AD36" s="130"/>
      <c r="AE36" s="130"/>
      <c r="AF36" s="130"/>
      <c r="AG36" s="130"/>
      <c r="AH36" s="130"/>
      <c r="AI36" s="130"/>
      <c r="AJ36" s="170"/>
    </row>
    <row r="37" spans="1:36" ht="3" customHeight="1">
      <c r="A37" s="47"/>
      <c r="B37" s="64" t="s">
        <v>242</v>
      </c>
      <c r="C37" s="70"/>
      <c r="D37" s="70"/>
      <c r="E37" s="70"/>
      <c r="F37" s="70"/>
      <c r="G37" s="70"/>
      <c r="H37" s="70"/>
      <c r="I37" s="95"/>
      <c r="J37" s="105"/>
      <c r="K37" s="115"/>
      <c r="L37" s="120"/>
      <c r="M37" s="105"/>
      <c r="N37" s="115"/>
      <c r="O37" s="115"/>
      <c r="P37" s="115"/>
      <c r="Q37" s="115"/>
      <c r="R37" s="115"/>
      <c r="S37" s="115"/>
      <c r="T37" s="115"/>
      <c r="U37" s="115"/>
      <c r="V37" s="115"/>
      <c r="W37" s="115"/>
      <c r="X37" s="115"/>
      <c r="Y37" s="120"/>
      <c r="Z37" s="151"/>
      <c r="AA37" s="155"/>
      <c r="AB37" s="155"/>
      <c r="AC37" s="155"/>
      <c r="AD37" s="155"/>
      <c r="AE37" s="155"/>
      <c r="AF37" s="155"/>
      <c r="AG37" s="155"/>
      <c r="AH37" s="155"/>
      <c r="AI37" s="155"/>
      <c r="AJ37" s="171"/>
    </row>
    <row r="38" spans="1:36" ht="9.9499999999999993" customHeight="1">
      <c r="A38" s="47"/>
      <c r="B38" s="65"/>
      <c r="C38" s="71"/>
      <c r="D38" s="71"/>
      <c r="E38" s="71"/>
      <c r="F38" s="71"/>
      <c r="G38" s="71"/>
      <c r="H38" s="71"/>
      <c r="I38" s="96"/>
      <c r="J38" s="106"/>
      <c r="K38" s="116"/>
      <c r="L38" s="121"/>
      <c r="M38" s="127"/>
      <c r="N38" s="132" t="s">
        <v>196</v>
      </c>
      <c r="O38" s="132"/>
      <c r="P38" s="132"/>
      <c r="Q38" s="133"/>
      <c r="R38" s="132" t="s">
        <v>1321</v>
      </c>
      <c r="S38" s="132"/>
      <c r="T38" s="132"/>
      <c r="U38" s="133"/>
      <c r="V38" s="132" t="s">
        <v>1081</v>
      </c>
      <c r="W38" s="132"/>
      <c r="X38" s="132"/>
      <c r="Y38" s="148"/>
      <c r="Z38" s="152" t="s">
        <v>1322</v>
      </c>
      <c r="AA38" s="133"/>
      <c r="AB38" s="157"/>
      <c r="AC38" s="157"/>
      <c r="AD38" s="160" t="s">
        <v>552</v>
      </c>
      <c r="AE38" s="157"/>
      <c r="AF38" s="157"/>
      <c r="AG38" s="160" t="s">
        <v>554</v>
      </c>
      <c r="AH38" s="157"/>
      <c r="AI38" s="157"/>
      <c r="AJ38" s="172" t="s">
        <v>555</v>
      </c>
    </row>
    <row r="39" spans="1:36" ht="9.9499999999999993" customHeight="1">
      <c r="A39" s="47"/>
      <c r="B39" s="65"/>
      <c r="C39" s="71"/>
      <c r="D39" s="71"/>
      <c r="E39" s="71"/>
      <c r="F39" s="71"/>
      <c r="G39" s="71"/>
      <c r="H39" s="71"/>
      <c r="I39" s="96"/>
      <c r="J39" s="106"/>
      <c r="K39" s="116"/>
      <c r="L39" s="121"/>
      <c r="M39" s="127"/>
      <c r="N39" s="132"/>
      <c r="O39" s="132"/>
      <c r="P39" s="132"/>
      <c r="Q39" s="133"/>
      <c r="R39" s="132"/>
      <c r="S39" s="132"/>
      <c r="T39" s="132"/>
      <c r="U39" s="133"/>
      <c r="V39" s="132"/>
      <c r="W39" s="132"/>
      <c r="X39" s="132"/>
      <c r="Y39" s="148"/>
      <c r="Z39" s="127"/>
      <c r="AA39" s="133"/>
      <c r="AB39" s="157"/>
      <c r="AC39" s="157"/>
      <c r="AD39" s="160"/>
      <c r="AE39" s="157"/>
      <c r="AF39" s="157"/>
      <c r="AG39" s="160"/>
      <c r="AH39" s="157"/>
      <c r="AI39" s="157"/>
      <c r="AJ39" s="172"/>
    </row>
    <row r="40" spans="1:36" ht="3" customHeight="1">
      <c r="A40" s="47"/>
      <c r="B40" s="66"/>
      <c r="C40" s="72"/>
      <c r="D40" s="72"/>
      <c r="E40" s="72"/>
      <c r="F40" s="72"/>
      <c r="G40" s="72"/>
      <c r="H40" s="72"/>
      <c r="I40" s="97"/>
      <c r="J40" s="104"/>
      <c r="K40" s="114"/>
      <c r="L40" s="122"/>
      <c r="M40" s="126"/>
      <c r="N40" s="130"/>
      <c r="O40" s="130"/>
      <c r="P40" s="130"/>
      <c r="Q40" s="130"/>
      <c r="R40" s="130"/>
      <c r="S40" s="130"/>
      <c r="T40" s="130"/>
      <c r="U40" s="130"/>
      <c r="V40" s="130"/>
      <c r="W40" s="130"/>
      <c r="X40" s="130"/>
      <c r="Y40" s="147"/>
      <c r="Z40" s="126"/>
      <c r="AA40" s="130"/>
      <c r="AB40" s="130"/>
      <c r="AC40" s="130"/>
      <c r="AD40" s="130"/>
      <c r="AE40" s="130"/>
      <c r="AF40" s="130"/>
      <c r="AG40" s="130"/>
      <c r="AH40" s="130"/>
      <c r="AI40" s="130"/>
      <c r="AJ40" s="170"/>
    </row>
    <row r="41" spans="1:36" ht="3" customHeight="1">
      <c r="A41" s="47"/>
      <c r="B41" s="64" t="s">
        <v>246</v>
      </c>
      <c r="C41" s="70"/>
      <c r="D41" s="70"/>
      <c r="E41" s="70"/>
      <c r="F41" s="70"/>
      <c r="G41" s="70"/>
      <c r="H41" s="70"/>
      <c r="I41" s="95"/>
      <c r="J41" s="105"/>
      <c r="K41" s="115"/>
      <c r="L41" s="120"/>
      <c r="M41" s="105"/>
      <c r="N41" s="115"/>
      <c r="O41" s="115"/>
      <c r="P41" s="115"/>
      <c r="Q41" s="115"/>
      <c r="R41" s="115"/>
      <c r="S41" s="115"/>
      <c r="T41" s="115"/>
      <c r="U41" s="115"/>
      <c r="V41" s="115"/>
      <c r="W41" s="115"/>
      <c r="X41" s="115"/>
      <c r="Y41" s="120"/>
      <c r="Z41" s="151"/>
      <c r="AA41" s="155"/>
      <c r="AB41" s="155"/>
      <c r="AC41" s="155"/>
      <c r="AD41" s="155"/>
      <c r="AE41" s="155"/>
      <c r="AF41" s="155"/>
      <c r="AG41" s="155"/>
      <c r="AH41" s="155"/>
      <c r="AI41" s="155"/>
      <c r="AJ41" s="171"/>
    </row>
    <row r="42" spans="1:36" ht="9.9499999999999993" customHeight="1">
      <c r="A42" s="47"/>
      <c r="B42" s="65"/>
      <c r="C42" s="71"/>
      <c r="D42" s="71"/>
      <c r="E42" s="71"/>
      <c r="F42" s="71"/>
      <c r="G42" s="71"/>
      <c r="H42" s="71"/>
      <c r="I42" s="96"/>
      <c r="J42" s="106"/>
      <c r="K42" s="116"/>
      <c r="L42" s="121"/>
      <c r="M42" s="127"/>
      <c r="N42" s="132" t="s">
        <v>196</v>
      </c>
      <c r="O42" s="132"/>
      <c r="P42" s="132"/>
      <c r="Q42" s="133"/>
      <c r="R42" s="132" t="s">
        <v>1321</v>
      </c>
      <c r="S42" s="132"/>
      <c r="T42" s="132"/>
      <c r="U42" s="133"/>
      <c r="V42" s="132" t="s">
        <v>1081</v>
      </c>
      <c r="W42" s="132"/>
      <c r="X42" s="132"/>
      <c r="Y42" s="148"/>
      <c r="Z42" s="152" t="s">
        <v>1322</v>
      </c>
      <c r="AA42" s="133"/>
      <c r="AB42" s="157"/>
      <c r="AC42" s="157"/>
      <c r="AD42" s="160" t="s">
        <v>552</v>
      </c>
      <c r="AE42" s="157"/>
      <c r="AF42" s="157"/>
      <c r="AG42" s="160" t="s">
        <v>554</v>
      </c>
      <c r="AH42" s="157"/>
      <c r="AI42" s="157"/>
      <c r="AJ42" s="172" t="s">
        <v>555</v>
      </c>
    </row>
    <row r="43" spans="1:36" ht="9.9499999999999993" customHeight="1">
      <c r="A43" s="47"/>
      <c r="B43" s="65"/>
      <c r="C43" s="71"/>
      <c r="D43" s="71"/>
      <c r="E43" s="71"/>
      <c r="F43" s="71"/>
      <c r="G43" s="71"/>
      <c r="H43" s="71"/>
      <c r="I43" s="96"/>
      <c r="J43" s="106"/>
      <c r="K43" s="116"/>
      <c r="L43" s="121"/>
      <c r="M43" s="127"/>
      <c r="N43" s="132"/>
      <c r="O43" s="132"/>
      <c r="P43" s="132"/>
      <c r="Q43" s="133"/>
      <c r="R43" s="132"/>
      <c r="S43" s="132"/>
      <c r="T43" s="132"/>
      <c r="U43" s="133"/>
      <c r="V43" s="132"/>
      <c r="W43" s="132"/>
      <c r="X43" s="132"/>
      <c r="Y43" s="148"/>
      <c r="Z43" s="127"/>
      <c r="AA43" s="133"/>
      <c r="AB43" s="157"/>
      <c r="AC43" s="157"/>
      <c r="AD43" s="160"/>
      <c r="AE43" s="157"/>
      <c r="AF43" s="157"/>
      <c r="AG43" s="160"/>
      <c r="AH43" s="157"/>
      <c r="AI43" s="157"/>
      <c r="AJ43" s="172"/>
    </row>
    <row r="44" spans="1:36" ht="3" customHeight="1">
      <c r="A44" s="47"/>
      <c r="B44" s="66"/>
      <c r="C44" s="72"/>
      <c r="D44" s="72"/>
      <c r="E44" s="72"/>
      <c r="F44" s="72"/>
      <c r="G44" s="72"/>
      <c r="H44" s="72"/>
      <c r="I44" s="97"/>
      <c r="J44" s="104"/>
      <c r="K44" s="114"/>
      <c r="L44" s="122"/>
      <c r="M44" s="126"/>
      <c r="N44" s="130"/>
      <c r="O44" s="130"/>
      <c r="P44" s="130"/>
      <c r="Q44" s="130"/>
      <c r="R44" s="130"/>
      <c r="S44" s="130"/>
      <c r="T44" s="130"/>
      <c r="U44" s="130"/>
      <c r="V44" s="130"/>
      <c r="W44" s="130"/>
      <c r="X44" s="130"/>
      <c r="Y44" s="147"/>
      <c r="Z44" s="126"/>
      <c r="AA44" s="130"/>
      <c r="AB44" s="130"/>
      <c r="AC44" s="130"/>
      <c r="AD44" s="130"/>
      <c r="AE44" s="130"/>
      <c r="AF44" s="130"/>
      <c r="AG44" s="130"/>
      <c r="AH44" s="130"/>
      <c r="AI44" s="130"/>
      <c r="AJ44" s="170"/>
    </row>
    <row r="45" spans="1:36" ht="3" customHeight="1">
      <c r="A45" s="47"/>
      <c r="B45" s="64" t="s">
        <v>16</v>
      </c>
      <c r="C45" s="70"/>
      <c r="D45" s="70"/>
      <c r="E45" s="70"/>
      <c r="F45" s="70"/>
      <c r="G45" s="70"/>
      <c r="H45" s="70"/>
      <c r="I45" s="95"/>
      <c r="J45" s="105"/>
      <c r="K45" s="115"/>
      <c r="L45" s="120"/>
      <c r="M45" s="105"/>
      <c r="N45" s="115"/>
      <c r="O45" s="115"/>
      <c r="P45" s="115"/>
      <c r="Q45" s="115"/>
      <c r="R45" s="115"/>
      <c r="S45" s="115"/>
      <c r="T45" s="115"/>
      <c r="U45" s="115"/>
      <c r="V45" s="115"/>
      <c r="W45" s="115"/>
      <c r="X45" s="115"/>
      <c r="Y45" s="120"/>
      <c r="Z45" s="151"/>
      <c r="AA45" s="155"/>
      <c r="AB45" s="155"/>
      <c r="AC45" s="155"/>
      <c r="AD45" s="155"/>
      <c r="AE45" s="155"/>
      <c r="AF45" s="155"/>
      <c r="AG45" s="155"/>
      <c r="AH45" s="155"/>
      <c r="AI45" s="155"/>
      <c r="AJ45" s="171"/>
    </row>
    <row r="46" spans="1:36" ht="9.9499999999999993" customHeight="1">
      <c r="A46" s="47"/>
      <c r="B46" s="65"/>
      <c r="C46" s="71"/>
      <c r="D46" s="71"/>
      <c r="E46" s="71"/>
      <c r="F46" s="71"/>
      <c r="G46" s="71"/>
      <c r="H46" s="71"/>
      <c r="I46" s="96"/>
      <c r="J46" s="106"/>
      <c r="K46" s="116"/>
      <c r="L46" s="121"/>
      <c r="M46" s="127"/>
      <c r="N46" s="132" t="s">
        <v>196</v>
      </c>
      <c r="O46" s="132"/>
      <c r="P46" s="132"/>
      <c r="Q46" s="133"/>
      <c r="R46" s="132" t="s">
        <v>1321</v>
      </c>
      <c r="S46" s="132"/>
      <c r="T46" s="132"/>
      <c r="U46" s="133"/>
      <c r="V46" s="132" t="s">
        <v>1081</v>
      </c>
      <c r="W46" s="132"/>
      <c r="X46" s="132"/>
      <c r="Y46" s="148"/>
      <c r="Z46" s="152" t="s">
        <v>1322</v>
      </c>
      <c r="AA46" s="133"/>
      <c r="AB46" s="157"/>
      <c r="AC46" s="157"/>
      <c r="AD46" s="160" t="s">
        <v>552</v>
      </c>
      <c r="AE46" s="157"/>
      <c r="AF46" s="157"/>
      <c r="AG46" s="160" t="s">
        <v>554</v>
      </c>
      <c r="AH46" s="157"/>
      <c r="AI46" s="157"/>
      <c r="AJ46" s="172" t="s">
        <v>555</v>
      </c>
    </row>
    <row r="47" spans="1:36" ht="9.9499999999999993" customHeight="1">
      <c r="A47" s="47"/>
      <c r="B47" s="65"/>
      <c r="C47" s="71"/>
      <c r="D47" s="71"/>
      <c r="E47" s="71"/>
      <c r="F47" s="71"/>
      <c r="G47" s="71"/>
      <c r="H47" s="71"/>
      <c r="I47" s="96"/>
      <c r="J47" s="106"/>
      <c r="K47" s="116"/>
      <c r="L47" s="121"/>
      <c r="M47" s="127"/>
      <c r="N47" s="132"/>
      <c r="O47" s="132"/>
      <c r="P47" s="132"/>
      <c r="Q47" s="133"/>
      <c r="R47" s="132"/>
      <c r="S47" s="132"/>
      <c r="T47" s="132"/>
      <c r="U47" s="133"/>
      <c r="V47" s="132"/>
      <c r="W47" s="132"/>
      <c r="X47" s="132"/>
      <c r="Y47" s="148"/>
      <c r="Z47" s="127"/>
      <c r="AA47" s="133"/>
      <c r="AB47" s="157"/>
      <c r="AC47" s="157"/>
      <c r="AD47" s="160"/>
      <c r="AE47" s="157"/>
      <c r="AF47" s="157"/>
      <c r="AG47" s="160"/>
      <c r="AH47" s="157"/>
      <c r="AI47" s="157"/>
      <c r="AJ47" s="172"/>
    </row>
    <row r="48" spans="1:36" ht="3" customHeight="1">
      <c r="A48" s="47"/>
      <c r="B48" s="66"/>
      <c r="C48" s="72"/>
      <c r="D48" s="72"/>
      <c r="E48" s="72"/>
      <c r="F48" s="72"/>
      <c r="G48" s="72"/>
      <c r="H48" s="72"/>
      <c r="I48" s="97"/>
      <c r="J48" s="104"/>
      <c r="K48" s="114"/>
      <c r="L48" s="122"/>
      <c r="M48" s="126"/>
      <c r="N48" s="130"/>
      <c r="O48" s="130"/>
      <c r="P48" s="130"/>
      <c r="Q48" s="130"/>
      <c r="R48" s="130"/>
      <c r="S48" s="130"/>
      <c r="T48" s="130"/>
      <c r="U48" s="130"/>
      <c r="V48" s="130"/>
      <c r="W48" s="130"/>
      <c r="X48" s="130"/>
      <c r="Y48" s="147"/>
      <c r="Z48" s="126"/>
      <c r="AA48" s="130"/>
      <c r="AB48" s="130"/>
      <c r="AC48" s="130"/>
      <c r="AD48" s="130"/>
      <c r="AE48" s="130"/>
      <c r="AF48" s="130"/>
      <c r="AG48" s="130"/>
      <c r="AH48" s="130"/>
      <c r="AI48" s="130"/>
      <c r="AJ48" s="170"/>
    </row>
    <row r="49" spans="1:36" ht="3" customHeight="1">
      <c r="A49" s="47"/>
      <c r="B49" s="64" t="s">
        <v>250</v>
      </c>
      <c r="C49" s="70"/>
      <c r="D49" s="70"/>
      <c r="E49" s="70"/>
      <c r="F49" s="70"/>
      <c r="G49" s="70"/>
      <c r="H49" s="70"/>
      <c r="I49" s="95"/>
      <c r="J49" s="105"/>
      <c r="K49" s="115"/>
      <c r="L49" s="120"/>
      <c r="M49" s="105"/>
      <c r="N49" s="115"/>
      <c r="O49" s="115"/>
      <c r="P49" s="115"/>
      <c r="Q49" s="115"/>
      <c r="R49" s="115"/>
      <c r="S49" s="115"/>
      <c r="T49" s="115"/>
      <c r="U49" s="115"/>
      <c r="V49" s="115"/>
      <c r="W49" s="115"/>
      <c r="X49" s="115"/>
      <c r="Y49" s="120"/>
      <c r="Z49" s="151"/>
      <c r="AA49" s="155"/>
      <c r="AB49" s="155"/>
      <c r="AC49" s="155"/>
      <c r="AD49" s="155"/>
      <c r="AE49" s="155"/>
      <c r="AF49" s="155"/>
      <c r="AG49" s="155"/>
      <c r="AH49" s="155"/>
      <c r="AI49" s="155"/>
      <c r="AJ49" s="171"/>
    </row>
    <row r="50" spans="1:36" ht="9.9499999999999993" customHeight="1">
      <c r="A50" s="47"/>
      <c r="B50" s="65"/>
      <c r="C50" s="71"/>
      <c r="D50" s="71"/>
      <c r="E50" s="71"/>
      <c r="F50" s="71"/>
      <c r="G50" s="71"/>
      <c r="H50" s="71"/>
      <c r="I50" s="96"/>
      <c r="J50" s="106"/>
      <c r="K50" s="116"/>
      <c r="L50" s="121"/>
      <c r="M50" s="127"/>
      <c r="N50" s="132" t="s">
        <v>196</v>
      </c>
      <c r="O50" s="132"/>
      <c r="P50" s="132"/>
      <c r="Q50" s="133"/>
      <c r="R50" s="132" t="s">
        <v>1321</v>
      </c>
      <c r="S50" s="132"/>
      <c r="T50" s="132"/>
      <c r="U50" s="133"/>
      <c r="V50" s="132" t="s">
        <v>1081</v>
      </c>
      <c r="W50" s="132"/>
      <c r="X50" s="132"/>
      <c r="Y50" s="148"/>
      <c r="Z50" s="152" t="s">
        <v>1322</v>
      </c>
      <c r="AA50" s="133"/>
      <c r="AB50" s="157"/>
      <c r="AC50" s="157"/>
      <c r="AD50" s="160" t="s">
        <v>552</v>
      </c>
      <c r="AE50" s="157"/>
      <c r="AF50" s="157"/>
      <c r="AG50" s="160" t="s">
        <v>554</v>
      </c>
      <c r="AH50" s="157"/>
      <c r="AI50" s="157"/>
      <c r="AJ50" s="172" t="s">
        <v>555</v>
      </c>
    </row>
    <row r="51" spans="1:36" ht="9.9499999999999993" customHeight="1">
      <c r="A51" s="47"/>
      <c r="B51" s="65"/>
      <c r="C51" s="71"/>
      <c r="D51" s="71"/>
      <c r="E51" s="71"/>
      <c r="F51" s="71"/>
      <c r="G51" s="71"/>
      <c r="H51" s="71"/>
      <c r="I51" s="96"/>
      <c r="J51" s="106"/>
      <c r="K51" s="116"/>
      <c r="L51" s="121"/>
      <c r="M51" s="127"/>
      <c r="N51" s="132"/>
      <c r="O51" s="132"/>
      <c r="P51" s="132"/>
      <c r="Q51" s="133"/>
      <c r="R51" s="132"/>
      <c r="S51" s="132"/>
      <c r="T51" s="132"/>
      <c r="U51" s="133"/>
      <c r="V51" s="132"/>
      <c r="W51" s="132"/>
      <c r="X51" s="132"/>
      <c r="Y51" s="148"/>
      <c r="Z51" s="127"/>
      <c r="AA51" s="133"/>
      <c r="AB51" s="157"/>
      <c r="AC51" s="157"/>
      <c r="AD51" s="160"/>
      <c r="AE51" s="157"/>
      <c r="AF51" s="157"/>
      <c r="AG51" s="160"/>
      <c r="AH51" s="157"/>
      <c r="AI51" s="157"/>
      <c r="AJ51" s="172"/>
    </row>
    <row r="52" spans="1:36" ht="3" customHeight="1">
      <c r="A52" s="47"/>
      <c r="B52" s="66"/>
      <c r="C52" s="72"/>
      <c r="D52" s="72"/>
      <c r="E52" s="72"/>
      <c r="F52" s="72"/>
      <c r="G52" s="72"/>
      <c r="H52" s="72"/>
      <c r="I52" s="97"/>
      <c r="J52" s="104"/>
      <c r="K52" s="114"/>
      <c r="L52" s="122"/>
      <c r="M52" s="126"/>
      <c r="N52" s="130"/>
      <c r="O52" s="130"/>
      <c r="P52" s="130"/>
      <c r="Q52" s="130"/>
      <c r="R52" s="130"/>
      <c r="S52" s="130"/>
      <c r="T52" s="130"/>
      <c r="U52" s="130"/>
      <c r="V52" s="130"/>
      <c r="W52" s="130"/>
      <c r="X52" s="130"/>
      <c r="Y52" s="147"/>
      <c r="Z52" s="126"/>
      <c r="AA52" s="130"/>
      <c r="AB52" s="130"/>
      <c r="AC52" s="130"/>
      <c r="AD52" s="130"/>
      <c r="AE52" s="130"/>
      <c r="AF52" s="130"/>
      <c r="AG52" s="130"/>
      <c r="AH52" s="130"/>
      <c r="AI52" s="130"/>
      <c r="AJ52" s="170"/>
    </row>
    <row r="53" spans="1:36" ht="3" customHeight="1">
      <c r="A53" s="47"/>
      <c r="B53" s="64" t="s">
        <v>225</v>
      </c>
      <c r="C53" s="70"/>
      <c r="D53" s="70"/>
      <c r="E53" s="70"/>
      <c r="F53" s="70"/>
      <c r="G53" s="70"/>
      <c r="H53" s="70"/>
      <c r="I53" s="95"/>
      <c r="J53" s="105"/>
      <c r="K53" s="115"/>
      <c r="L53" s="120"/>
      <c r="M53" s="105"/>
      <c r="N53" s="115"/>
      <c r="O53" s="115"/>
      <c r="P53" s="115"/>
      <c r="Q53" s="115"/>
      <c r="R53" s="115"/>
      <c r="S53" s="115"/>
      <c r="T53" s="115"/>
      <c r="U53" s="115"/>
      <c r="V53" s="115"/>
      <c r="W53" s="115"/>
      <c r="X53" s="115"/>
      <c r="Y53" s="120"/>
      <c r="Z53" s="151"/>
      <c r="AA53" s="155"/>
      <c r="AB53" s="155"/>
      <c r="AC53" s="155"/>
      <c r="AD53" s="155"/>
      <c r="AE53" s="155"/>
      <c r="AF53" s="155"/>
      <c r="AG53" s="155"/>
      <c r="AH53" s="155"/>
      <c r="AI53" s="155"/>
      <c r="AJ53" s="171"/>
    </row>
    <row r="54" spans="1:36" ht="9.9499999999999993" customHeight="1">
      <c r="A54" s="47"/>
      <c r="B54" s="65"/>
      <c r="C54" s="71"/>
      <c r="D54" s="71"/>
      <c r="E54" s="71"/>
      <c r="F54" s="71"/>
      <c r="G54" s="71"/>
      <c r="H54" s="71"/>
      <c r="I54" s="96"/>
      <c r="J54" s="106"/>
      <c r="K54" s="116"/>
      <c r="L54" s="121"/>
      <c r="M54" s="127"/>
      <c r="N54" s="132" t="s">
        <v>196</v>
      </c>
      <c r="O54" s="132"/>
      <c r="P54" s="132"/>
      <c r="Q54" s="133"/>
      <c r="R54" s="132" t="s">
        <v>1321</v>
      </c>
      <c r="S54" s="132"/>
      <c r="T54" s="132"/>
      <c r="U54" s="133"/>
      <c r="V54" s="132" t="s">
        <v>1081</v>
      </c>
      <c r="W54" s="132"/>
      <c r="X54" s="132"/>
      <c r="Y54" s="148"/>
      <c r="Z54" s="152" t="s">
        <v>1322</v>
      </c>
      <c r="AA54" s="133"/>
      <c r="AB54" s="157"/>
      <c r="AC54" s="157"/>
      <c r="AD54" s="160" t="s">
        <v>552</v>
      </c>
      <c r="AE54" s="157"/>
      <c r="AF54" s="157"/>
      <c r="AG54" s="160" t="s">
        <v>554</v>
      </c>
      <c r="AH54" s="157"/>
      <c r="AI54" s="157"/>
      <c r="AJ54" s="172" t="s">
        <v>555</v>
      </c>
    </row>
    <row r="55" spans="1:36" ht="9.9499999999999993" customHeight="1">
      <c r="A55" s="47"/>
      <c r="B55" s="65"/>
      <c r="C55" s="71"/>
      <c r="D55" s="71"/>
      <c r="E55" s="71"/>
      <c r="F55" s="71"/>
      <c r="G55" s="71"/>
      <c r="H55" s="71"/>
      <c r="I55" s="96"/>
      <c r="J55" s="106"/>
      <c r="K55" s="116"/>
      <c r="L55" s="121"/>
      <c r="M55" s="127"/>
      <c r="N55" s="132"/>
      <c r="O55" s="132"/>
      <c r="P55" s="132"/>
      <c r="Q55" s="133"/>
      <c r="R55" s="132"/>
      <c r="S55" s="132"/>
      <c r="T55" s="132"/>
      <c r="U55" s="133"/>
      <c r="V55" s="132"/>
      <c r="W55" s="132"/>
      <c r="X55" s="132"/>
      <c r="Y55" s="148"/>
      <c r="Z55" s="127"/>
      <c r="AA55" s="133"/>
      <c r="AB55" s="157"/>
      <c r="AC55" s="157"/>
      <c r="AD55" s="160"/>
      <c r="AE55" s="157"/>
      <c r="AF55" s="157"/>
      <c r="AG55" s="160"/>
      <c r="AH55" s="157"/>
      <c r="AI55" s="157"/>
      <c r="AJ55" s="172"/>
    </row>
    <row r="56" spans="1:36" ht="3" customHeight="1">
      <c r="A56" s="47"/>
      <c r="B56" s="66"/>
      <c r="C56" s="72"/>
      <c r="D56" s="72"/>
      <c r="E56" s="72"/>
      <c r="F56" s="72"/>
      <c r="G56" s="72"/>
      <c r="H56" s="72"/>
      <c r="I56" s="97"/>
      <c r="J56" s="104"/>
      <c r="K56" s="114"/>
      <c r="L56" s="122"/>
      <c r="M56" s="126"/>
      <c r="N56" s="130"/>
      <c r="O56" s="130"/>
      <c r="P56" s="130"/>
      <c r="Q56" s="130"/>
      <c r="R56" s="130"/>
      <c r="S56" s="130"/>
      <c r="T56" s="130"/>
      <c r="U56" s="130"/>
      <c r="V56" s="130"/>
      <c r="W56" s="130"/>
      <c r="X56" s="130"/>
      <c r="Y56" s="147"/>
      <c r="Z56" s="126"/>
      <c r="AA56" s="130"/>
      <c r="AB56" s="130"/>
      <c r="AC56" s="130"/>
      <c r="AD56" s="130"/>
      <c r="AE56" s="130"/>
      <c r="AF56" s="130"/>
      <c r="AG56" s="130"/>
      <c r="AH56" s="130"/>
      <c r="AI56" s="130"/>
      <c r="AJ56" s="170"/>
    </row>
    <row r="57" spans="1:36" ht="3" customHeight="1">
      <c r="A57" s="47"/>
      <c r="B57" s="64" t="s">
        <v>252</v>
      </c>
      <c r="C57" s="70"/>
      <c r="D57" s="70"/>
      <c r="E57" s="70"/>
      <c r="F57" s="70"/>
      <c r="G57" s="70"/>
      <c r="H57" s="70"/>
      <c r="I57" s="95"/>
      <c r="J57" s="105"/>
      <c r="K57" s="115"/>
      <c r="L57" s="120"/>
      <c r="M57" s="105"/>
      <c r="N57" s="115"/>
      <c r="O57" s="115"/>
      <c r="P57" s="115"/>
      <c r="Q57" s="115"/>
      <c r="R57" s="115"/>
      <c r="S57" s="115"/>
      <c r="T57" s="115"/>
      <c r="U57" s="115"/>
      <c r="V57" s="115"/>
      <c r="W57" s="115"/>
      <c r="X57" s="115"/>
      <c r="Y57" s="120"/>
      <c r="Z57" s="151"/>
      <c r="AA57" s="155"/>
      <c r="AB57" s="155"/>
      <c r="AC57" s="155"/>
      <c r="AD57" s="155"/>
      <c r="AE57" s="155"/>
      <c r="AF57" s="155"/>
      <c r="AG57" s="155"/>
      <c r="AH57" s="155"/>
      <c r="AI57" s="155"/>
      <c r="AJ57" s="171"/>
    </row>
    <row r="58" spans="1:36" ht="9.9499999999999993" customHeight="1">
      <c r="A58" s="47"/>
      <c r="B58" s="65"/>
      <c r="C58" s="71"/>
      <c r="D58" s="71"/>
      <c r="E58" s="71"/>
      <c r="F58" s="71"/>
      <c r="G58" s="71"/>
      <c r="H58" s="71"/>
      <c r="I58" s="96"/>
      <c r="J58" s="106"/>
      <c r="K58" s="116"/>
      <c r="L58" s="121"/>
      <c r="M58" s="127"/>
      <c r="N58" s="132" t="s">
        <v>196</v>
      </c>
      <c r="O58" s="132"/>
      <c r="P58" s="132"/>
      <c r="Q58" s="133"/>
      <c r="R58" s="132" t="s">
        <v>1321</v>
      </c>
      <c r="S58" s="132"/>
      <c r="T58" s="132"/>
      <c r="U58" s="133"/>
      <c r="V58" s="132" t="s">
        <v>1081</v>
      </c>
      <c r="W58" s="132"/>
      <c r="X58" s="132"/>
      <c r="Y58" s="148"/>
      <c r="Z58" s="152" t="s">
        <v>1322</v>
      </c>
      <c r="AA58" s="133"/>
      <c r="AB58" s="157"/>
      <c r="AC58" s="157"/>
      <c r="AD58" s="160" t="s">
        <v>552</v>
      </c>
      <c r="AE58" s="157"/>
      <c r="AF58" s="157"/>
      <c r="AG58" s="160" t="s">
        <v>554</v>
      </c>
      <c r="AH58" s="157"/>
      <c r="AI58" s="157"/>
      <c r="AJ58" s="172" t="s">
        <v>555</v>
      </c>
    </row>
    <row r="59" spans="1:36" ht="9.9499999999999993" customHeight="1">
      <c r="A59" s="47"/>
      <c r="B59" s="65"/>
      <c r="C59" s="71"/>
      <c r="D59" s="71"/>
      <c r="E59" s="71"/>
      <c r="F59" s="71"/>
      <c r="G59" s="71"/>
      <c r="H59" s="71"/>
      <c r="I59" s="96"/>
      <c r="J59" s="106"/>
      <c r="K59" s="116"/>
      <c r="L59" s="121"/>
      <c r="M59" s="127"/>
      <c r="N59" s="132"/>
      <c r="O59" s="132"/>
      <c r="P59" s="132"/>
      <c r="Q59" s="133"/>
      <c r="R59" s="132"/>
      <c r="S59" s="132"/>
      <c r="T59" s="132"/>
      <c r="U59" s="133"/>
      <c r="V59" s="132"/>
      <c r="W59" s="132"/>
      <c r="X59" s="132"/>
      <c r="Y59" s="148"/>
      <c r="Z59" s="127"/>
      <c r="AA59" s="133"/>
      <c r="AB59" s="157"/>
      <c r="AC59" s="157"/>
      <c r="AD59" s="160"/>
      <c r="AE59" s="157"/>
      <c r="AF59" s="157"/>
      <c r="AG59" s="160"/>
      <c r="AH59" s="157"/>
      <c r="AI59" s="157"/>
      <c r="AJ59" s="172"/>
    </row>
    <row r="60" spans="1:36" ht="3" customHeight="1">
      <c r="A60" s="48"/>
      <c r="B60" s="66"/>
      <c r="C60" s="72"/>
      <c r="D60" s="72"/>
      <c r="E60" s="72"/>
      <c r="F60" s="72"/>
      <c r="G60" s="72"/>
      <c r="H60" s="72"/>
      <c r="I60" s="97"/>
      <c r="J60" s="104"/>
      <c r="K60" s="114"/>
      <c r="L60" s="122"/>
      <c r="M60" s="126"/>
      <c r="N60" s="130"/>
      <c r="O60" s="130"/>
      <c r="P60" s="130"/>
      <c r="Q60" s="130"/>
      <c r="R60" s="130"/>
      <c r="S60" s="130"/>
      <c r="T60" s="130"/>
      <c r="U60" s="130"/>
      <c r="V60" s="130"/>
      <c r="W60" s="130"/>
      <c r="X60" s="130"/>
      <c r="Y60" s="147"/>
      <c r="Z60" s="126"/>
      <c r="AA60" s="130"/>
      <c r="AB60" s="130"/>
      <c r="AC60" s="130"/>
      <c r="AD60" s="130"/>
      <c r="AE60" s="130"/>
      <c r="AF60" s="130"/>
      <c r="AG60" s="130"/>
      <c r="AH60" s="130"/>
      <c r="AI60" s="130"/>
      <c r="AJ60" s="170"/>
    </row>
    <row r="61" spans="1:36" ht="3" customHeight="1">
      <c r="A61" s="49" t="s">
        <v>253</v>
      </c>
      <c r="B61" s="64" t="s">
        <v>1324</v>
      </c>
      <c r="C61" s="70"/>
      <c r="D61" s="70"/>
      <c r="E61" s="70"/>
      <c r="F61" s="70"/>
      <c r="G61" s="70"/>
      <c r="H61" s="70"/>
      <c r="I61" s="95"/>
      <c r="J61" s="105"/>
      <c r="K61" s="115"/>
      <c r="L61" s="120"/>
      <c r="M61" s="105"/>
      <c r="N61" s="115"/>
      <c r="O61" s="115"/>
      <c r="P61" s="115"/>
      <c r="Q61" s="115"/>
      <c r="R61" s="115"/>
      <c r="S61" s="115"/>
      <c r="T61" s="115"/>
      <c r="U61" s="115"/>
      <c r="V61" s="115"/>
      <c r="W61" s="115"/>
      <c r="X61" s="115"/>
      <c r="Y61" s="120"/>
      <c r="Z61" s="151"/>
      <c r="AA61" s="155"/>
      <c r="AB61" s="155"/>
      <c r="AC61" s="155"/>
      <c r="AD61" s="155"/>
      <c r="AE61" s="155"/>
      <c r="AF61" s="155"/>
      <c r="AG61" s="155"/>
      <c r="AH61" s="155"/>
      <c r="AI61" s="155"/>
      <c r="AJ61" s="171"/>
    </row>
    <row r="62" spans="1:36" ht="9.9499999999999993" customHeight="1">
      <c r="A62" s="49"/>
      <c r="B62" s="65"/>
      <c r="C62" s="71"/>
      <c r="D62" s="71"/>
      <c r="E62" s="71"/>
      <c r="F62" s="71"/>
      <c r="G62" s="71"/>
      <c r="H62" s="71"/>
      <c r="I62" s="96"/>
      <c r="J62" s="106"/>
      <c r="K62" s="116"/>
      <c r="L62" s="121"/>
      <c r="M62" s="127"/>
      <c r="N62" s="132" t="s">
        <v>196</v>
      </c>
      <c r="O62" s="132"/>
      <c r="P62" s="132"/>
      <c r="Q62" s="133"/>
      <c r="R62" s="132" t="s">
        <v>1321</v>
      </c>
      <c r="S62" s="132"/>
      <c r="T62" s="132"/>
      <c r="U62" s="133"/>
      <c r="V62" s="132" t="s">
        <v>1081</v>
      </c>
      <c r="W62" s="132"/>
      <c r="X62" s="132"/>
      <c r="Y62" s="148"/>
      <c r="Z62" s="152" t="s">
        <v>1322</v>
      </c>
      <c r="AA62" s="133"/>
      <c r="AB62" s="157"/>
      <c r="AC62" s="157"/>
      <c r="AD62" s="160" t="s">
        <v>552</v>
      </c>
      <c r="AE62" s="157"/>
      <c r="AF62" s="157"/>
      <c r="AG62" s="160" t="s">
        <v>554</v>
      </c>
      <c r="AH62" s="157"/>
      <c r="AI62" s="157"/>
      <c r="AJ62" s="172" t="s">
        <v>555</v>
      </c>
    </row>
    <row r="63" spans="1:36" ht="9.9499999999999993" customHeight="1">
      <c r="A63" s="49"/>
      <c r="B63" s="65"/>
      <c r="C63" s="71"/>
      <c r="D63" s="71"/>
      <c r="E63" s="71"/>
      <c r="F63" s="71"/>
      <c r="G63" s="71"/>
      <c r="H63" s="71"/>
      <c r="I63" s="96"/>
      <c r="J63" s="106"/>
      <c r="K63" s="116"/>
      <c r="L63" s="121"/>
      <c r="M63" s="127"/>
      <c r="N63" s="132"/>
      <c r="O63" s="132"/>
      <c r="P63" s="132"/>
      <c r="Q63" s="133"/>
      <c r="R63" s="132"/>
      <c r="S63" s="132"/>
      <c r="T63" s="132"/>
      <c r="U63" s="133"/>
      <c r="V63" s="132"/>
      <c r="W63" s="132"/>
      <c r="X63" s="132"/>
      <c r="Y63" s="148"/>
      <c r="Z63" s="127"/>
      <c r="AA63" s="133"/>
      <c r="AB63" s="157"/>
      <c r="AC63" s="157"/>
      <c r="AD63" s="160"/>
      <c r="AE63" s="157"/>
      <c r="AF63" s="157"/>
      <c r="AG63" s="160"/>
      <c r="AH63" s="157"/>
      <c r="AI63" s="157"/>
      <c r="AJ63" s="172"/>
    </row>
    <row r="64" spans="1:36" ht="3" customHeight="1">
      <c r="A64" s="49"/>
      <c r="B64" s="66"/>
      <c r="C64" s="72"/>
      <c r="D64" s="72"/>
      <c r="E64" s="72"/>
      <c r="F64" s="72"/>
      <c r="G64" s="72"/>
      <c r="H64" s="72"/>
      <c r="I64" s="97"/>
      <c r="J64" s="104"/>
      <c r="K64" s="114"/>
      <c r="L64" s="122"/>
      <c r="M64" s="126"/>
      <c r="N64" s="130"/>
      <c r="O64" s="130"/>
      <c r="P64" s="130"/>
      <c r="Q64" s="130"/>
      <c r="R64" s="130"/>
      <c r="S64" s="130"/>
      <c r="T64" s="130"/>
      <c r="U64" s="130"/>
      <c r="V64" s="130"/>
      <c r="W64" s="130"/>
      <c r="X64" s="130"/>
      <c r="Y64" s="147"/>
      <c r="Z64" s="126"/>
      <c r="AA64" s="130"/>
      <c r="AB64" s="130"/>
      <c r="AC64" s="130"/>
      <c r="AD64" s="130"/>
      <c r="AE64" s="130"/>
      <c r="AF64" s="130"/>
      <c r="AG64" s="130"/>
      <c r="AH64" s="130"/>
      <c r="AI64" s="130"/>
      <c r="AJ64" s="170"/>
    </row>
    <row r="65" spans="1:36" ht="3" customHeight="1">
      <c r="A65" s="49"/>
      <c r="B65" s="64" t="s">
        <v>1326</v>
      </c>
      <c r="C65" s="70"/>
      <c r="D65" s="70"/>
      <c r="E65" s="70"/>
      <c r="F65" s="70"/>
      <c r="G65" s="70"/>
      <c r="H65" s="70"/>
      <c r="I65" s="95"/>
      <c r="J65" s="105"/>
      <c r="K65" s="115"/>
      <c r="L65" s="120"/>
      <c r="M65" s="105"/>
      <c r="N65" s="115"/>
      <c r="O65" s="115"/>
      <c r="P65" s="115"/>
      <c r="Q65" s="115"/>
      <c r="R65" s="115"/>
      <c r="S65" s="115"/>
      <c r="T65" s="115"/>
      <c r="U65" s="115"/>
      <c r="V65" s="115"/>
      <c r="W65" s="115"/>
      <c r="X65" s="115"/>
      <c r="Y65" s="120"/>
      <c r="Z65" s="151"/>
      <c r="AA65" s="155"/>
      <c r="AB65" s="155"/>
      <c r="AC65" s="155"/>
      <c r="AD65" s="155"/>
      <c r="AE65" s="155"/>
      <c r="AF65" s="155"/>
      <c r="AG65" s="155"/>
      <c r="AH65" s="155"/>
      <c r="AI65" s="155"/>
      <c r="AJ65" s="171"/>
    </row>
    <row r="66" spans="1:36" ht="9.9499999999999993" customHeight="1">
      <c r="A66" s="49"/>
      <c r="B66" s="65"/>
      <c r="C66" s="71"/>
      <c r="D66" s="71"/>
      <c r="E66" s="71"/>
      <c r="F66" s="71"/>
      <c r="G66" s="71"/>
      <c r="H66" s="71"/>
      <c r="I66" s="96"/>
      <c r="J66" s="106"/>
      <c r="K66" s="116"/>
      <c r="L66" s="121"/>
      <c r="M66" s="127"/>
      <c r="N66" s="132" t="s">
        <v>196</v>
      </c>
      <c r="O66" s="132"/>
      <c r="P66" s="132"/>
      <c r="Q66" s="133"/>
      <c r="R66" s="132" t="s">
        <v>1321</v>
      </c>
      <c r="S66" s="132"/>
      <c r="T66" s="132"/>
      <c r="U66" s="133"/>
      <c r="V66" s="132" t="s">
        <v>1081</v>
      </c>
      <c r="W66" s="132"/>
      <c r="X66" s="132"/>
      <c r="Y66" s="148"/>
      <c r="Z66" s="152" t="s">
        <v>1322</v>
      </c>
      <c r="AA66" s="133"/>
      <c r="AB66" s="157"/>
      <c r="AC66" s="157"/>
      <c r="AD66" s="160" t="s">
        <v>552</v>
      </c>
      <c r="AE66" s="157"/>
      <c r="AF66" s="157"/>
      <c r="AG66" s="160" t="s">
        <v>554</v>
      </c>
      <c r="AH66" s="157"/>
      <c r="AI66" s="157"/>
      <c r="AJ66" s="172" t="s">
        <v>555</v>
      </c>
    </row>
    <row r="67" spans="1:36" ht="9.9499999999999993" customHeight="1">
      <c r="A67" s="49"/>
      <c r="B67" s="65"/>
      <c r="C67" s="71"/>
      <c r="D67" s="71"/>
      <c r="E67" s="71"/>
      <c r="F67" s="71"/>
      <c r="G67" s="71"/>
      <c r="H67" s="71"/>
      <c r="I67" s="96"/>
      <c r="J67" s="106"/>
      <c r="K67" s="116"/>
      <c r="L67" s="121"/>
      <c r="M67" s="127"/>
      <c r="N67" s="132"/>
      <c r="O67" s="132"/>
      <c r="P67" s="132"/>
      <c r="Q67" s="133"/>
      <c r="R67" s="132"/>
      <c r="S67" s="132"/>
      <c r="T67" s="132"/>
      <c r="U67" s="133"/>
      <c r="V67" s="132"/>
      <c r="W67" s="132"/>
      <c r="X67" s="132"/>
      <c r="Y67" s="148"/>
      <c r="Z67" s="127"/>
      <c r="AA67" s="133"/>
      <c r="AB67" s="157"/>
      <c r="AC67" s="157"/>
      <c r="AD67" s="160"/>
      <c r="AE67" s="157"/>
      <c r="AF67" s="157"/>
      <c r="AG67" s="160"/>
      <c r="AH67" s="157"/>
      <c r="AI67" s="157"/>
      <c r="AJ67" s="172"/>
    </row>
    <row r="68" spans="1:36" ht="3" customHeight="1">
      <c r="A68" s="49"/>
      <c r="B68" s="66"/>
      <c r="C68" s="72"/>
      <c r="D68" s="72"/>
      <c r="E68" s="72"/>
      <c r="F68" s="72"/>
      <c r="G68" s="72"/>
      <c r="H68" s="72"/>
      <c r="I68" s="97"/>
      <c r="J68" s="104"/>
      <c r="K68" s="114"/>
      <c r="L68" s="122"/>
      <c r="M68" s="126"/>
      <c r="N68" s="130"/>
      <c r="O68" s="130"/>
      <c r="P68" s="130"/>
      <c r="Q68" s="130"/>
      <c r="R68" s="130"/>
      <c r="S68" s="130"/>
      <c r="T68" s="130"/>
      <c r="U68" s="130"/>
      <c r="V68" s="130"/>
      <c r="W68" s="130"/>
      <c r="X68" s="130"/>
      <c r="Y68" s="147"/>
      <c r="Z68" s="126"/>
      <c r="AA68" s="130"/>
      <c r="AB68" s="130"/>
      <c r="AC68" s="130"/>
      <c r="AD68" s="130"/>
      <c r="AE68" s="130"/>
      <c r="AF68" s="130"/>
      <c r="AG68" s="130"/>
      <c r="AH68" s="130"/>
      <c r="AI68" s="130"/>
      <c r="AJ68" s="170"/>
    </row>
    <row r="69" spans="1:36" ht="3" customHeight="1">
      <c r="A69" s="49"/>
      <c r="B69" s="64" t="s">
        <v>590</v>
      </c>
      <c r="C69" s="70"/>
      <c r="D69" s="70"/>
      <c r="E69" s="70"/>
      <c r="F69" s="70"/>
      <c r="G69" s="70"/>
      <c r="H69" s="70"/>
      <c r="I69" s="95"/>
      <c r="J69" s="105"/>
      <c r="K69" s="115"/>
      <c r="L69" s="120"/>
      <c r="M69" s="105"/>
      <c r="N69" s="115"/>
      <c r="O69" s="115"/>
      <c r="P69" s="115"/>
      <c r="Q69" s="115"/>
      <c r="R69" s="115"/>
      <c r="S69" s="115"/>
      <c r="T69" s="115"/>
      <c r="U69" s="115"/>
      <c r="V69" s="115"/>
      <c r="W69" s="115"/>
      <c r="X69" s="115"/>
      <c r="Y69" s="120"/>
      <c r="Z69" s="151"/>
      <c r="AA69" s="155"/>
      <c r="AB69" s="155"/>
      <c r="AC69" s="155"/>
      <c r="AD69" s="155"/>
      <c r="AE69" s="155"/>
      <c r="AF69" s="155"/>
      <c r="AG69" s="155"/>
      <c r="AH69" s="155"/>
      <c r="AI69" s="155"/>
      <c r="AJ69" s="171"/>
    </row>
    <row r="70" spans="1:36" ht="9.9499999999999993" customHeight="1">
      <c r="A70" s="49"/>
      <c r="B70" s="65"/>
      <c r="C70" s="71"/>
      <c r="D70" s="71"/>
      <c r="E70" s="71"/>
      <c r="F70" s="71"/>
      <c r="G70" s="71"/>
      <c r="H70" s="71"/>
      <c r="I70" s="96"/>
      <c r="J70" s="106"/>
      <c r="K70" s="116"/>
      <c r="L70" s="121"/>
      <c r="M70" s="127"/>
      <c r="N70" s="132" t="s">
        <v>196</v>
      </c>
      <c r="O70" s="132"/>
      <c r="P70" s="132"/>
      <c r="Q70" s="133"/>
      <c r="R70" s="132" t="s">
        <v>1321</v>
      </c>
      <c r="S70" s="132"/>
      <c r="T70" s="132"/>
      <c r="U70" s="133"/>
      <c r="V70" s="132" t="s">
        <v>1081</v>
      </c>
      <c r="W70" s="132"/>
      <c r="X70" s="132"/>
      <c r="Y70" s="148"/>
      <c r="Z70" s="152" t="s">
        <v>1322</v>
      </c>
      <c r="AA70" s="133"/>
      <c r="AB70" s="157"/>
      <c r="AC70" s="157"/>
      <c r="AD70" s="160" t="s">
        <v>552</v>
      </c>
      <c r="AE70" s="157"/>
      <c r="AF70" s="157"/>
      <c r="AG70" s="160" t="s">
        <v>554</v>
      </c>
      <c r="AH70" s="157"/>
      <c r="AI70" s="157"/>
      <c r="AJ70" s="172" t="s">
        <v>555</v>
      </c>
    </row>
    <row r="71" spans="1:36" ht="9.9499999999999993" customHeight="1">
      <c r="A71" s="49"/>
      <c r="B71" s="65"/>
      <c r="C71" s="71"/>
      <c r="D71" s="71"/>
      <c r="E71" s="71"/>
      <c r="F71" s="71"/>
      <c r="G71" s="71"/>
      <c r="H71" s="71"/>
      <c r="I71" s="96"/>
      <c r="J71" s="106"/>
      <c r="K71" s="116"/>
      <c r="L71" s="121"/>
      <c r="M71" s="127"/>
      <c r="N71" s="132"/>
      <c r="O71" s="132"/>
      <c r="P71" s="132"/>
      <c r="Q71" s="133"/>
      <c r="R71" s="132"/>
      <c r="S71" s="132"/>
      <c r="T71" s="132"/>
      <c r="U71" s="133"/>
      <c r="V71" s="132"/>
      <c r="W71" s="132"/>
      <c r="X71" s="132"/>
      <c r="Y71" s="148"/>
      <c r="Z71" s="127"/>
      <c r="AA71" s="133"/>
      <c r="AB71" s="157"/>
      <c r="AC71" s="157"/>
      <c r="AD71" s="160"/>
      <c r="AE71" s="157"/>
      <c r="AF71" s="157"/>
      <c r="AG71" s="160"/>
      <c r="AH71" s="157"/>
      <c r="AI71" s="157"/>
      <c r="AJ71" s="172"/>
    </row>
    <row r="72" spans="1:36" ht="3" customHeight="1">
      <c r="A72" s="49"/>
      <c r="B72" s="66"/>
      <c r="C72" s="72"/>
      <c r="D72" s="72"/>
      <c r="E72" s="72"/>
      <c r="F72" s="72"/>
      <c r="G72" s="72"/>
      <c r="H72" s="72"/>
      <c r="I72" s="97"/>
      <c r="J72" s="104"/>
      <c r="K72" s="114"/>
      <c r="L72" s="122"/>
      <c r="M72" s="126"/>
      <c r="N72" s="130"/>
      <c r="O72" s="130"/>
      <c r="P72" s="130"/>
      <c r="Q72" s="130"/>
      <c r="R72" s="130"/>
      <c r="S72" s="130"/>
      <c r="T72" s="130"/>
      <c r="U72" s="130"/>
      <c r="V72" s="130"/>
      <c r="W72" s="130"/>
      <c r="X72" s="130"/>
      <c r="Y72" s="147"/>
      <c r="Z72" s="126"/>
      <c r="AA72" s="130"/>
      <c r="AB72" s="130"/>
      <c r="AC72" s="130"/>
      <c r="AD72" s="130"/>
      <c r="AE72" s="130"/>
      <c r="AF72" s="130"/>
      <c r="AG72" s="130"/>
      <c r="AH72" s="130"/>
      <c r="AI72" s="130"/>
      <c r="AJ72" s="170"/>
    </row>
    <row r="73" spans="1:36" ht="3" customHeight="1">
      <c r="A73" s="49"/>
      <c r="B73" s="64" t="s">
        <v>256</v>
      </c>
      <c r="C73" s="70"/>
      <c r="D73" s="70"/>
      <c r="E73" s="70"/>
      <c r="F73" s="70"/>
      <c r="G73" s="70"/>
      <c r="H73" s="70"/>
      <c r="I73" s="95"/>
      <c r="J73" s="105"/>
      <c r="K73" s="115"/>
      <c r="L73" s="120"/>
      <c r="M73" s="105"/>
      <c r="N73" s="115"/>
      <c r="O73" s="115"/>
      <c r="P73" s="115"/>
      <c r="Q73" s="115"/>
      <c r="R73" s="115"/>
      <c r="S73" s="115"/>
      <c r="T73" s="115"/>
      <c r="U73" s="115"/>
      <c r="V73" s="115"/>
      <c r="W73" s="115"/>
      <c r="X73" s="115"/>
      <c r="Y73" s="120"/>
      <c r="Z73" s="151"/>
      <c r="AA73" s="155"/>
      <c r="AB73" s="155"/>
      <c r="AC73" s="155"/>
      <c r="AD73" s="155"/>
      <c r="AE73" s="155"/>
      <c r="AF73" s="155"/>
      <c r="AG73" s="155"/>
      <c r="AH73" s="155"/>
      <c r="AI73" s="155"/>
      <c r="AJ73" s="171"/>
    </row>
    <row r="74" spans="1:36" ht="9.9499999999999993" customHeight="1">
      <c r="A74" s="49"/>
      <c r="B74" s="65"/>
      <c r="C74" s="71"/>
      <c r="D74" s="71"/>
      <c r="E74" s="71"/>
      <c r="F74" s="71"/>
      <c r="G74" s="71"/>
      <c r="H74" s="71"/>
      <c r="I74" s="96"/>
      <c r="J74" s="106"/>
      <c r="K74" s="116"/>
      <c r="L74" s="121"/>
      <c r="M74" s="127"/>
      <c r="N74" s="132" t="s">
        <v>196</v>
      </c>
      <c r="O74" s="132"/>
      <c r="P74" s="132"/>
      <c r="Q74" s="133"/>
      <c r="R74" s="132" t="s">
        <v>1321</v>
      </c>
      <c r="S74" s="132"/>
      <c r="T74" s="132"/>
      <c r="U74" s="133"/>
      <c r="V74" s="132" t="s">
        <v>1081</v>
      </c>
      <c r="W74" s="132"/>
      <c r="X74" s="132"/>
      <c r="Y74" s="148"/>
      <c r="Z74" s="152" t="s">
        <v>1322</v>
      </c>
      <c r="AA74" s="133"/>
      <c r="AB74" s="157"/>
      <c r="AC74" s="157"/>
      <c r="AD74" s="160" t="s">
        <v>552</v>
      </c>
      <c r="AE74" s="157"/>
      <c r="AF74" s="157"/>
      <c r="AG74" s="160" t="s">
        <v>554</v>
      </c>
      <c r="AH74" s="157"/>
      <c r="AI74" s="157"/>
      <c r="AJ74" s="172" t="s">
        <v>555</v>
      </c>
    </row>
    <row r="75" spans="1:36" ht="9.9499999999999993" customHeight="1">
      <c r="A75" s="49"/>
      <c r="B75" s="65"/>
      <c r="C75" s="71"/>
      <c r="D75" s="71"/>
      <c r="E75" s="71"/>
      <c r="F75" s="71"/>
      <c r="G75" s="71"/>
      <c r="H75" s="71"/>
      <c r="I75" s="96"/>
      <c r="J75" s="106"/>
      <c r="K75" s="116"/>
      <c r="L75" s="121"/>
      <c r="M75" s="127"/>
      <c r="N75" s="132"/>
      <c r="O75" s="132"/>
      <c r="P75" s="132"/>
      <c r="Q75" s="133"/>
      <c r="R75" s="132"/>
      <c r="S75" s="132"/>
      <c r="T75" s="132"/>
      <c r="U75" s="133"/>
      <c r="V75" s="132"/>
      <c r="W75" s="132"/>
      <c r="X75" s="132"/>
      <c r="Y75" s="148"/>
      <c r="Z75" s="127"/>
      <c r="AA75" s="133"/>
      <c r="AB75" s="157"/>
      <c r="AC75" s="157"/>
      <c r="AD75" s="160"/>
      <c r="AE75" s="157"/>
      <c r="AF75" s="157"/>
      <c r="AG75" s="160"/>
      <c r="AH75" s="157"/>
      <c r="AI75" s="157"/>
      <c r="AJ75" s="172"/>
    </row>
    <row r="76" spans="1:36" ht="3" customHeight="1">
      <c r="A76" s="49"/>
      <c r="B76" s="66"/>
      <c r="C76" s="72"/>
      <c r="D76" s="72"/>
      <c r="E76" s="72"/>
      <c r="F76" s="72"/>
      <c r="G76" s="72"/>
      <c r="H76" s="72"/>
      <c r="I76" s="97"/>
      <c r="J76" s="104"/>
      <c r="K76" s="114"/>
      <c r="L76" s="122"/>
      <c r="M76" s="126"/>
      <c r="N76" s="130"/>
      <c r="O76" s="130"/>
      <c r="P76" s="130"/>
      <c r="Q76" s="130"/>
      <c r="R76" s="130"/>
      <c r="S76" s="130"/>
      <c r="T76" s="130"/>
      <c r="U76" s="130"/>
      <c r="V76" s="130"/>
      <c r="W76" s="130"/>
      <c r="X76" s="130"/>
      <c r="Y76" s="147"/>
      <c r="Z76" s="126"/>
      <c r="AA76" s="130"/>
      <c r="AB76" s="130"/>
      <c r="AC76" s="130"/>
      <c r="AD76" s="130"/>
      <c r="AE76" s="130"/>
      <c r="AF76" s="130"/>
      <c r="AG76" s="130"/>
      <c r="AH76" s="130"/>
      <c r="AI76" s="130"/>
      <c r="AJ76" s="170"/>
    </row>
    <row r="77" spans="1:36" ht="3" customHeight="1">
      <c r="A77" s="49"/>
      <c r="B77" s="64" t="s">
        <v>1038</v>
      </c>
      <c r="C77" s="70"/>
      <c r="D77" s="70"/>
      <c r="E77" s="70"/>
      <c r="F77" s="70"/>
      <c r="G77" s="70"/>
      <c r="H77" s="70"/>
      <c r="I77" s="95"/>
      <c r="J77" s="105"/>
      <c r="K77" s="115"/>
      <c r="L77" s="120"/>
      <c r="M77" s="105"/>
      <c r="N77" s="115"/>
      <c r="O77" s="115"/>
      <c r="P77" s="115"/>
      <c r="Q77" s="115"/>
      <c r="R77" s="115"/>
      <c r="S77" s="115"/>
      <c r="T77" s="115"/>
      <c r="U77" s="115"/>
      <c r="V77" s="115"/>
      <c r="W77" s="115"/>
      <c r="X77" s="115"/>
      <c r="Y77" s="120"/>
      <c r="Z77" s="151"/>
      <c r="AA77" s="155"/>
      <c r="AB77" s="155"/>
      <c r="AC77" s="155"/>
      <c r="AD77" s="155"/>
      <c r="AE77" s="155"/>
      <c r="AF77" s="155"/>
      <c r="AG77" s="155"/>
      <c r="AH77" s="155"/>
      <c r="AI77" s="155"/>
      <c r="AJ77" s="171"/>
    </row>
    <row r="78" spans="1:36" ht="9.9499999999999993" customHeight="1">
      <c r="A78" s="49"/>
      <c r="B78" s="65"/>
      <c r="C78" s="71"/>
      <c r="D78" s="71"/>
      <c r="E78" s="71"/>
      <c r="F78" s="71"/>
      <c r="G78" s="71"/>
      <c r="H78" s="71"/>
      <c r="I78" s="96"/>
      <c r="J78" s="106"/>
      <c r="K78" s="116"/>
      <c r="L78" s="121"/>
      <c r="M78" s="127"/>
      <c r="N78" s="132" t="s">
        <v>196</v>
      </c>
      <c r="O78" s="132"/>
      <c r="P78" s="132"/>
      <c r="Q78" s="133"/>
      <c r="R78" s="132" t="s">
        <v>1321</v>
      </c>
      <c r="S78" s="132"/>
      <c r="T78" s="132"/>
      <c r="U78" s="133"/>
      <c r="V78" s="132" t="s">
        <v>1081</v>
      </c>
      <c r="W78" s="132"/>
      <c r="X78" s="132"/>
      <c r="Y78" s="148"/>
      <c r="Z78" s="152" t="s">
        <v>1322</v>
      </c>
      <c r="AA78" s="133"/>
      <c r="AB78" s="157"/>
      <c r="AC78" s="157"/>
      <c r="AD78" s="160" t="s">
        <v>552</v>
      </c>
      <c r="AE78" s="157"/>
      <c r="AF78" s="157"/>
      <c r="AG78" s="160" t="s">
        <v>554</v>
      </c>
      <c r="AH78" s="157"/>
      <c r="AI78" s="157"/>
      <c r="AJ78" s="172" t="s">
        <v>555</v>
      </c>
    </row>
    <row r="79" spans="1:36" ht="9.9499999999999993" customHeight="1">
      <c r="A79" s="49"/>
      <c r="B79" s="65"/>
      <c r="C79" s="71"/>
      <c r="D79" s="71"/>
      <c r="E79" s="71"/>
      <c r="F79" s="71"/>
      <c r="G79" s="71"/>
      <c r="H79" s="71"/>
      <c r="I79" s="96"/>
      <c r="J79" s="106"/>
      <c r="K79" s="116"/>
      <c r="L79" s="121"/>
      <c r="M79" s="127"/>
      <c r="N79" s="132"/>
      <c r="O79" s="132"/>
      <c r="P79" s="132"/>
      <c r="Q79" s="133"/>
      <c r="R79" s="132"/>
      <c r="S79" s="132"/>
      <c r="T79" s="132"/>
      <c r="U79" s="133"/>
      <c r="V79" s="132"/>
      <c r="W79" s="132"/>
      <c r="X79" s="132"/>
      <c r="Y79" s="148"/>
      <c r="Z79" s="127"/>
      <c r="AA79" s="133"/>
      <c r="AB79" s="157"/>
      <c r="AC79" s="157"/>
      <c r="AD79" s="160"/>
      <c r="AE79" s="157"/>
      <c r="AF79" s="157"/>
      <c r="AG79" s="160"/>
      <c r="AH79" s="157"/>
      <c r="AI79" s="157"/>
      <c r="AJ79" s="172"/>
    </row>
    <row r="80" spans="1:36" ht="3" customHeight="1">
      <c r="A80" s="49"/>
      <c r="B80" s="66"/>
      <c r="C80" s="72"/>
      <c r="D80" s="72"/>
      <c r="E80" s="72"/>
      <c r="F80" s="72"/>
      <c r="G80" s="72"/>
      <c r="H80" s="72"/>
      <c r="I80" s="97"/>
      <c r="J80" s="104"/>
      <c r="K80" s="114"/>
      <c r="L80" s="122"/>
      <c r="M80" s="126"/>
      <c r="N80" s="130"/>
      <c r="O80" s="130"/>
      <c r="P80" s="130"/>
      <c r="Q80" s="130"/>
      <c r="R80" s="130"/>
      <c r="S80" s="130"/>
      <c r="T80" s="130"/>
      <c r="U80" s="130"/>
      <c r="V80" s="130"/>
      <c r="W80" s="130"/>
      <c r="X80" s="130"/>
      <c r="Y80" s="147"/>
      <c r="Z80" s="126"/>
      <c r="AA80" s="130"/>
      <c r="AB80" s="130"/>
      <c r="AC80" s="130"/>
      <c r="AD80" s="130"/>
      <c r="AE80" s="130"/>
      <c r="AF80" s="130"/>
      <c r="AG80" s="130"/>
      <c r="AH80" s="130"/>
      <c r="AI80" s="130"/>
      <c r="AJ80" s="170"/>
    </row>
    <row r="81" spans="1:36" ht="3" customHeight="1">
      <c r="A81" s="49"/>
      <c r="B81" s="64" t="s">
        <v>255</v>
      </c>
      <c r="C81" s="70"/>
      <c r="D81" s="70"/>
      <c r="E81" s="70"/>
      <c r="F81" s="70"/>
      <c r="G81" s="70"/>
      <c r="H81" s="70"/>
      <c r="I81" s="95"/>
      <c r="J81" s="105"/>
      <c r="K81" s="115"/>
      <c r="L81" s="120"/>
      <c r="M81" s="105"/>
      <c r="N81" s="115"/>
      <c r="O81" s="115"/>
      <c r="P81" s="115"/>
      <c r="Q81" s="115"/>
      <c r="R81" s="115"/>
      <c r="S81" s="115"/>
      <c r="T81" s="115"/>
      <c r="U81" s="115"/>
      <c r="V81" s="115"/>
      <c r="W81" s="115"/>
      <c r="X81" s="115"/>
      <c r="Y81" s="120"/>
      <c r="Z81" s="151"/>
      <c r="AA81" s="155"/>
      <c r="AB81" s="155"/>
      <c r="AC81" s="155"/>
      <c r="AD81" s="155"/>
      <c r="AE81" s="155"/>
      <c r="AF81" s="155"/>
      <c r="AG81" s="155"/>
      <c r="AH81" s="155"/>
      <c r="AI81" s="155"/>
      <c r="AJ81" s="171"/>
    </row>
    <row r="82" spans="1:36" ht="9.9499999999999993" customHeight="1">
      <c r="A82" s="49"/>
      <c r="B82" s="65"/>
      <c r="C82" s="71"/>
      <c r="D82" s="71"/>
      <c r="E82" s="71"/>
      <c r="F82" s="71"/>
      <c r="G82" s="71"/>
      <c r="H82" s="71"/>
      <c r="I82" s="96"/>
      <c r="J82" s="106"/>
      <c r="K82" s="116"/>
      <c r="L82" s="121"/>
      <c r="M82" s="127"/>
      <c r="N82" s="132" t="s">
        <v>196</v>
      </c>
      <c r="O82" s="132"/>
      <c r="P82" s="132"/>
      <c r="Q82" s="133"/>
      <c r="R82" s="132" t="s">
        <v>1321</v>
      </c>
      <c r="S82" s="132"/>
      <c r="T82" s="132"/>
      <c r="U82" s="133"/>
      <c r="V82" s="132" t="s">
        <v>1081</v>
      </c>
      <c r="W82" s="132"/>
      <c r="X82" s="132"/>
      <c r="Y82" s="148"/>
      <c r="Z82" s="152" t="s">
        <v>1322</v>
      </c>
      <c r="AA82" s="133"/>
      <c r="AB82" s="157"/>
      <c r="AC82" s="157"/>
      <c r="AD82" s="160" t="s">
        <v>552</v>
      </c>
      <c r="AE82" s="157"/>
      <c r="AF82" s="157"/>
      <c r="AG82" s="160" t="s">
        <v>554</v>
      </c>
      <c r="AH82" s="157"/>
      <c r="AI82" s="157"/>
      <c r="AJ82" s="172" t="s">
        <v>555</v>
      </c>
    </row>
    <row r="83" spans="1:36" ht="9.9499999999999993" customHeight="1">
      <c r="A83" s="49"/>
      <c r="B83" s="65"/>
      <c r="C83" s="71"/>
      <c r="D83" s="71"/>
      <c r="E83" s="71"/>
      <c r="F83" s="71"/>
      <c r="G83" s="71"/>
      <c r="H83" s="71"/>
      <c r="I83" s="96"/>
      <c r="J83" s="106"/>
      <c r="K83" s="116"/>
      <c r="L83" s="121"/>
      <c r="M83" s="127"/>
      <c r="N83" s="132"/>
      <c r="O83" s="132"/>
      <c r="P83" s="132"/>
      <c r="Q83" s="133"/>
      <c r="R83" s="132"/>
      <c r="S83" s="132"/>
      <c r="T83" s="132"/>
      <c r="U83" s="133"/>
      <c r="V83" s="132"/>
      <c r="W83" s="132"/>
      <c r="X83" s="132"/>
      <c r="Y83" s="148"/>
      <c r="Z83" s="127"/>
      <c r="AA83" s="133"/>
      <c r="AB83" s="157"/>
      <c r="AC83" s="157"/>
      <c r="AD83" s="160"/>
      <c r="AE83" s="157"/>
      <c r="AF83" s="157"/>
      <c r="AG83" s="160"/>
      <c r="AH83" s="157"/>
      <c r="AI83" s="157"/>
      <c r="AJ83" s="172"/>
    </row>
    <row r="84" spans="1:36" ht="3" customHeight="1">
      <c r="A84" s="49"/>
      <c r="B84" s="66"/>
      <c r="C84" s="72"/>
      <c r="D84" s="72"/>
      <c r="E84" s="72"/>
      <c r="F84" s="72"/>
      <c r="G84" s="72"/>
      <c r="H84" s="72"/>
      <c r="I84" s="97"/>
      <c r="J84" s="104"/>
      <c r="K84" s="114"/>
      <c r="L84" s="122"/>
      <c r="M84" s="126"/>
      <c r="N84" s="130"/>
      <c r="O84" s="130"/>
      <c r="P84" s="130"/>
      <c r="Q84" s="130"/>
      <c r="R84" s="130"/>
      <c r="S84" s="130"/>
      <c r="T84" s="130"/>
      <c r="U84" s="130"/>
      <c r="V84" s="130"/>
      <c r="W84" s="130"/>
      <c r="X84" s="130"/>
      <c r="Y84" s="147"/>
      <c r="Z84" s="126"/>
      <c r="AA84" s="130"/>
      <c r="AB84" s="130"/>
      <c r="AC84" s="130"/>
      <c r="AD84" s="130"/>
      <c r="AE84" s="130"/>
      <c r="AF84" s="130"/>
      <c r="AG84" s="130"/>
      <c r="AH84" s="130"/>
      <c r="AI84" s="130"/>
      <c r="AJ84" s="170"/>
    </row>
    <row r="85" spans="1:36" ht="3" customHeight="1">
      <c r="A85" s="49"/>
      <c r="B85" s="64" t="s">
        <v>137</v>
      </c>
      <c r="C85" s="70"/>
      <c r="D85" s="70"/>
      <c r="E85" s="70"/>
      <c r="F85" s="70"/>
      <c r="G85" s="70"/>
      <c r="H85" s="70"/>
      <c r="I85" s="95"/>
      <c r="J85" s="105"/>
      <c r="K85" s="115"/>
      <c r="L85" s="120"/>
      <c r="M85" s="105"/>
      <c r="N85" s="115"/>
      <c r="O85" s="115"/>
      <c r="P85" s="115"/>
      <c r="Q85" s="115"/>
      <c r="R85" s="115"/>
      <c r="S85" s="115"/>
      <c r="T85" s="115"/>
      <c r="U85" s="115"/>
      <c r="V85" s="115"/>
      <c r="W85" s="115"/>
      <c r="X85" s="115"/>
      <c r="Y85" s="120"/>
      <c r="Z85" s="151"/>
      <c r="AA85" s="155"/>
      <c r="AB85" s="155"/>
      <c r="AC85" s="155"/>
      <c r="AD85" s="155"/>
      <c r="AE85" s="155"/>
      <c r="AF85" s="155"/>
      <c r="AG85" s="155"/>
      <c r="AH85" s="155"/>
      <c r="AI85" s="155"/>
      <c r="AJ85" s="171"/>
    </row>
    <row r="86" spans="1:36" ht="9.9499999999999993" customHeight="1">
      <c r="A86" s="49"/>
      <c r="B86" s="65"/>
      <c r="C86" s="71"/>
      <c r="D86" s="71"/>
      <c r="E86" s="71"/>
      <c r="F86" s="71"/>
      <c r="G86" s="71"/>
      <c r="H86" s="71"/>
      <c r="I86" s="96"/>
      <c r="J86" s="106"/>
      <c r="K86" s="116"/>
      <c r="L86" s="121"/>
      <c r="M86" s="127"/>
      <c r="N86" s="132" t="s">
        <v>196</v>
      </c>
      <c r="O86" s="132"/>
      <c r="P86" s="132"/>
      <c r="Q86" s="133"/>
      <c r="R86" s="132" t="s">
        <v>1321</v>
      </c>
      <c r="S86" s="132"/>
      <c r="T86" s="132"/>
      <c r="U86" s="133"/>
      <c r="V86" s="132" t="s">
        <v>1081</v>
      </c>
      <c r="W86" s="132"/>
      <c r="X86" s="132"/>
      <c r="Y86" s="148"/>
      <c r="Z86" s="152" t="s">
        <v>1322</v>
      </c>
      <c r="AA86" s="133"/>
      <c r="AB86" s="157"/>
      <c r="AC86" s="157"/>
      <c r="AD86" s="160" t="s">
        <v>552</v>
      </c>
      <c r="AE86" s="157"/>
      <c r="AF86" s="157"/>
      <c r="AG86" s="160" t="s">
        <v>554</v>
      </c>
      <c r="AH86" s="157"/>
      <c r="AI86" s="157"/>
      <c r="AJ86" s="172" t="s">
        <v>555</v>
      </c>
    </row>
    <row r="87" spans="1:36" ht="9.9499999999999993" customHeight="1">
      <c r="A87" s="49"/>
      <c r="B87" s="65"/>
      <c r="C87" s="71"/>
      <c r="D87" s="71"/>
      <c r="E87" s="71"/>
      <c r="F87" s="71"/>
      <c r="G87" s="71"/>
      <c r="H87" s="71"/>
      <c r="I87" s="96"/>
      <c r="J87" s="106"/>
      <c r="K87" s="116"/>
      <c r="L87" s="121"/>
      <c r="M87" s="127"/>
      <c r="N87" s="132"/>
      <c r="O87" s="132"/>
      <c r="P87" s="132"/>
      <c r="Q87" s="133"/>
      <c r="R87" s="132"/>
      <c r="S87" s="132"/>
      <c r="T87" s="132"/>
      <c r="U87" s="133"/>
      <c r="V87" s="132"/>
      <c r="W87" s="132"/>
      <c r="X87" s="132"/>
      <c r="Y87" s="148"/>
      <c r="Z87" s="127"/>
      <c r="AA87" s="133"/>
      <c r="AB87" s="157"/>
      <c r="AC87" s="157"/>
      <c r="AD87" s="160"/>
      <c r="AE87" s="157"/>
      <c r="AF87" s="157"/>
      <c r="AG87" s="160"/>
      <c r="AH87" s="157"/>
      <c r="AI87" s="157"/>
      <c r="AJ87" s="172"/>
    </row>
    <row r="88" spans="1:36" ht="3" customHeight="1">
      <c r="A88" s="49"/>
      <c r="B88" s="66"/>
      <c r="C88" s="72"/>
      <c r="D88" s="72"/>
      <c r="E88" s="72"/>
      <c r="F88" s="72"/>
      <c r="G88" s="72"/>
      <c r="H88" s="72"/>
      <c r="I88" s="97"/>
      <c r="J88" s="104"/>
      <c r="K88" s="114"/>
      <c r="L88" s="122"/>
      <c r="M88" s="126"/>
      <c r="N88" s="130"/>
      <c r="O88" s="130"/>
      <c r="P88" s="130"/>
      <c r="Q88" s="130"/>
      <c r="R88" s="130"/>
      <c r="S88" s="130"/>
      <c r="T88" s="130"/>
      <c r="U88" s="130"/>
      <c r="V88" s="130"/>
      <c r="W88" s="130"/>
      <c r="X88" s="130"/>
      <c r="Y88" s="147"/>
      <c r="Z88" s="126"/>
      <c r="AA88" s="130"/>
      <c r="AB88" s="130"/>
      <c r="AC88" s="130"/>
      <c r="AD88" s="130"/>
      <c r="AE88" s="130"/>
      <c r="AF88" s="130"/>
      <c r="AG88" s="130"/>
      <c r="AH88" s="130"/>
      <c r="AI88" s="130"/>
      <c r="AJ88" s="170"/>
    </row>
    <row r="89" spans="1:36" ht="3" customHeight="1">
      <c r="A89" s="49"/>
      <c r="B89" s="64" t="s">
        <v>258</v>
      </c>
      <c r="C89" s="70"/>
      <c r="D89" s="70"/>
      <c r="E89" s="70"/>
      <c r="F89" s="70"/>
      <c r="G89" s="70"/>
      <c r="H89" s="70"/>
      <c r="I89" s="95"/>
      <c r="J89" s="105"/>
      <c r="K89" s="115"/>
      <c r="L89" s="120"/>
      <c r="M89" s="105"/>
      <c r="N89" s="115"/>
      <c r="O89" s="115"/>
      <c r="P89" s="115"/>
      <c r="Q89" s="115"/>
      <c r="R89" s="115"/>
      <c r="S89" s="115"/>
      <c r="T89" s="115"/>
      <c r="U89" s="115"/>
      <c r="V89" s="115"/>
      <c r="W89" s="115"/>
      <c r="X89" s="115"/>
      <c r="Y89" s="120"/>
      <c r="Z89" s="151"/>
      <c r="AA89" s="155"/>
      <c r="AB89" s="155"/>
      <c r="AC89" s="155"/>
      <c r="AD89" s="155"/>
      <c r="AE89" s="155"/>
      <c r="AF89" s="155"/>
      <c r="AG89" s="155"/>
      <c r="AH89" s="155"/>
      <c r="AI89" s="155"/>
      <c r="AJ89" s="171"/>
    </row>
    <row r="90" spans="1:36" ht="9.9499999999999993" customHeight="1">
      <c r="A90" s="49"/>
      <c r="B90" s="65"/>
      <c r="C90" s="71"/>
      <c r="D90" s="71"/>
      <c r="E90" s="71"/>
      <c r="F90" s="71"/>
      <c r="G90" s="71"/>
      <c r="H90" s="71"/>
      <c r="I90" s="96"/>
      <c r="J90" s="106"/>
      <c r="K90" s="116"/>
      <c r="L90" s="121"/>
      <c r="M90" s="127"/>
      <c r="N90" s="132" t="s">
        <v>196</v>
      </c>
      <c r="O90" s="132"/>
      <c r="P90" s="132"/>
      <c r="Q90" s="133"/>
      <c r="R90" s="132" t="s">
        <v>1321</v>
      </c>
      <c r="S90" s="132"/>
      <c r="T90" s="132"/>
      <c r="U90" s="133"/>
      <c r="V90" s="132" t="s">
        <v>1081</v>
      </c>
      <c r="W90" s="132"/>
      <c r="X90" s="132"/>
      <c r="Y90" s="148"/>
      <c r="Z90" s="152" t="s">
        <v>1322</v>
      </c>
      <c r="AA90" s="133"/>
      <c r="AB90" s="157"/>
      <c r="AC90" s="157"/>
      <c r="AD90" s="160" t="s">
        <v>552</v>
      </c>
      <c r="AE90" s="157"/>
      <c r="AF90" s="157"/>
      <c r="AG90" s="160" t="s">
        <v>554</v>
      </c>
      <c r="AH90" s="157"/>
      <c r="AI90" s="157"/>
      <c r="AJ90" s="172" t="s">
        <v>555</v>
      </c>
    </row>
    <row r="91" spans="1:36" ht="9.9499999999999993" customHeight="1">
      <c r="A91" s="49"/>
      <c r="B91" s="65"/>
      <c r="C91" s="71"/>
      <c r="D91" s="71"/>
      <c r="E91" s="71"/>
      <c r="F91" s="71"/>
      <c r="G91" s="71"/>
      <c r="H91" s="71"/>
      <c r="I91" s="96"/>
      <c r="J91" s="106"/>
      <c r="K91" s="116"/>
      <c r="L91" s="121"/>
      <c r="M91" s="127"/>
      <c r="N91" s="132"/>
      <c r="O91" s="132"/>
      <c r="P91" s="132"/>
      <c r="Q91" s="133"/>
      <c r="R91" s="132"/>
      <c r="S91" s="132"/>
      <c r="T91" s="132"/>
      <c r="U91" s="133"/>
      <c r="V91" s="132"/>
      <c r="W91" s="132"/>
      <c r="X91" s="132"/>
      <c r="Y91" s="148"/>
      <c r="Z91" s="127"/>
      <c r="AA91" s="133"/>
      <c r="AB91" s="157"/>
      <c r="AC91" s="157"/>
      <c r="AD91" s="160"/>
      <c r="AE91" s="157"/>
      <c r="AF91" s="157"/>
      <c r="AG91" s="160"/>
      <c r="AH91" s="157"/>
      <c r="AI91" s="157"/>
      <c r="AJ91" s="172"/>
    </row>
    <row r="92" spans="1:36" ht="3" customHeight="1">
      <c r="A92" s="49"/>
      <c r="B92" s="66"/>
      <c r="C92" s="72"/>
      <c r="D92" s="72"/>
      <c r="E92" s="72"/>
      <c r="F92" s="72"/>
      <c r="G92" s="72"/>
      <c r="H92" s="72"/>
      <c r="I92" s="97"/>
      <c r="J92" s="104"/>
      <c r="K92" s="114"/>
      <c r="L92" s="122"/>
      <c r="M92" s="126"/>
      <c r="N92" s="130"/>
      <c r="O92" s="130"/>
      <c r="P92" s="130"/>
      <c r="Q92" s="130"/>
      <c r="R92" s="130"/>
      <c r="S92" s="130"/>
      <c r="T92" s="130"/>
      <c r="U92" s="130"/>
      <c r="V92" s="130"/>
      <c r="W92" s="130"/>
      <c r="X92" s="130"/>
      <c r="Y92" s="147"/>
      <c r="Z92" s="126"/>
      <c r="AA92" s="130"/>
      <c r="AB92" s="130"/>
      <c r="AC92" s="130"/>
      <c r="AD92" s="130"/>
      <c r="AE92" s="130"/>
      <c r="AF92" s="130"/>
      <c r="AG92" s="130"/>
      <c r="AH92" s="130"/>
      <c r="AI92" s="130"/>
      <c r="AJ92" s="170"/>
    </row>
    <row r="93" spans="1:36" ht="3" customHeight="1">
      <c r="A93" s="49"/>
      <c r="B93" s="67" t="s">
        <v>77</v>
      </c>
      <c r="C93" s="74"/>
      <c r="D93" s="74"/>
      <c r="E93" s="74"/>
      <c r="F93" s="74"/>
      <c r="G93" s="74"/>
      <c r="H93" s="74"/>
      <c r="I93" s="98"/>
      <c r="J93" s="105"/>
      <c r="K93" s="115"/>
      <c r="L93" s="120"/>
      <c r="M93" s="105"/>
      <c r="N93" s="115"/>
      <c r="O93" s="115"/>
      <c r="P93" s="115"/>
      <c r="Q93" s="115"/>
      <c r="R93" s="115"/>
      <c r="S93" s="115"/>
      <c r="T93" s="115"/>
      <c r="U93" s="115"/>
      <c r="V93" s="115"/>
      <c r="W93" s="115"/>
      <c r="X93" s="115"/>
      <c r="Y93" s="120"/>
      <c r="Z93" s="151"/>
      <c r="AA93" s="155"/>
      <c r="AB93" s="155"/>
      <c r="AC93" s="155"/>
      <c r="AD93" s="155"/>
      <c r="AE93" s="155"/>
      <c r="AF93" s="155"/>
      <c r="AG93" s="155"/>
      <c r="AH93" s="155"/>
      <c r="AI93" s="155"/>
      <c r="AJ93" s="171"/>
    </row>
    <row r="94" spans="1:36" ht="9.9499999999999993" customHeight="1">
      <c r="A94" s="49"/>
      <c r="B94" s="68"/>
      <c r="C94" s="75"/>
      <c r="D94" s="75"/>
      <c r="E94" s="75"/>
      <c r="F94" s="75"/>
      <c r="G94" s="75"/>
      <c r="H94" s="75"/>
      <c r="I94" s="99"/>
      <c r="J94" s="106"/>
      <c r="K94" s="116"/>
      <c r="L94" s="121"/>
      <c r="M94" s="127"/>
      <c r="N94" s="132" t="s">
        <v>196</v>
      </c>
      <c r="O94" s="132"/>
      <c r="P94" s="132"/>
      <c r="Q94" s="133"/>
      <c r="R94" s="132" t="s">
        <v>1321</v>
      </c>
      <c r="S94" s="132"/>
      <c r="T94" s="132"/>
      <c r="U94" s="133"/>
      <c r="V94" s="132" t="s">
        <v>1081</v>
      </c>
      <c r="W94" s="132"/>
      <c r="X94" s="132"/>
      <c r="Y94" s="148"/>
      <c r="Z94" s="152" t="s">
        <v>1322</v>
      </c>
      <c r="AA94" s="133"/>
      <c r="AB94" s="157"/>
      <c r="AC94" s="157"/>
      <c r="AD94" s="160" t="s">
        <v>552</v>
      </c>
      <c r="AE94" s="157"/>
      <c r="AF94" s="157"/>
      <c r="AG94" s="160" t="s">
        <v>554</v>
      </c>
      <c r="AH94" s="157"/>
      <c r="AI94" s="157"/>
      <c r="AJ94" s="172" t="s">
        <v>555</v>
      </c>
    </row>
    <row r="95" spans="1:36" ht="9.9499999999999993" customHeight="1">
      <c r="A95" s="49"/>
      <c r="B95" s="68"/>
      <c r="C95" s="75"/>
      <c r="D95" s="75"/>
      <c r="E95" s="75"/>
      <c r="F95" s="75"/>
      <c r="G95" s="75"/>
      <c r="H95" s="75"/>
      <c r="I95" s="99"/>
      <c r="J95" s="106"/>
      <c r="K95" s="116"/>
      <c r="L95" s="121"/>
      <c r="M95" s="127"/>
      <c r="N95" s="132"/>
      <c r="O95" s="132"/>
      <c r="P95" s="132"/>
      <c r="Q95" s="133"/>
      <c r="R95" s="132"/>
      <c r="S95" s="132"/>
      <c r="T95" s="132"/>
      <c r="U95" s="133"/>
      <c r="V95" s="132"/>
      <c r="W95" s="132"/>
      <c r="X95" s="132"/>
      <c r="Y95" s="148"/>
      <c r="Z95" s="127"/>
      <c r="AA95" s="133"/>
      <c r="AB95" s="157"/>
      <c r="AC95" s="157"/>
      <c r="AD95" s="160"/>
      <c r="AE95" s="157"/>
      <c r="AF95" s="157"/>
      <c r="AG95" s="160"/>
      <c r="AH95" s="157"/>
      <c r="AI95" s="157"/>
      <c r="AJ95" s="172"/>
    </row>
    <row r="96" spans="1:36" ht="3" customHeight="1">
      <c r="A96" s="50"/>
      <c r="B96" s="69"/>
      <c r="C96" s="76"/>
      <c r="D96" s="76"/>
      <c r="E96" s="76"/>
      <c r="F96" s="76"/>
      <c r="G96" s="76"/>
      <c r="H96" s="76"/>
      <c r="I96" s="100"/>
      <c r="J96" s="107"/>
      <c r="K96" s="117"/>
      <c r="L96" s="123"/>
      <c r="M96" s="127"/>
      <c r="N96" s="133"/>
      <c r="O96" s="133"/>
      <c r="P96" s="133"/>
      <c r="Q96" s="133"/>
      <c r="R96" s="133"/>
      <c r="S96" s="133"/>
      <c r="T96" s="133"/>
      <c r="U96" s="133"/>
      <c r="V96" s="133"/>
      <c r="W96" s="133"/>
      <c r="X96" s="133"/>
      <c r="Y96" s="148"/>
      <c r="Z96" s="126"/>
      <c r="AA96" s="130"/>
      <c r="AB96" s="130"/>
      <c r="AC96" s="130"/>
      <c r="AD96" s="130"/>
      <c r="AE96" s="130"/>
      <c r="AF96" s="130"/>
      <c r="AG96" s="130"/>
      <c r="AH96" s="130"/>
      <c r="AI96" s="130"/>
      <c r="AJ96" s="170"/>
    </row>
    <row r="97" spans="1:36" ht="3.75" customHeight="1">
      <c r="A97" s="51" t="s">
        <v>1328</v>
      </c>
      <c r="B97" s="70"/>
      <c r="C97" s="70"/>
      <c r="D97" s="70"/>
      <c r="E97" s="70"/>
      <c r="F97" s="70"/>
      <c r="G97" s="70"/>
      <c r="H97" s="70"/>
      <c r="I97" s="95"/>
      <c r="J97" s="105"/>
      <c r="K97" s="115"/>
      <c r="L97" s="120"/>
      <c r="M97" s="105"/>
      <c r="N97" s="115"/>
      <c r="O97" s="115"/>
      <c r="P97" s="115"/>
      <c r="Q97" s="115"/>
      <c r="R97" s="115"/>
      <c r="S97" s="115"/>
      <c r="T97" s="115"/>
      <c r="U97" s="115"/>
      <c r="V97" s="115"/>
      <c r="W97" s="115"/>
      <c r="X97" s="115"/>
      <c r="Y97" s="120"/>
      <c r="Z97" s="151"/>
      <c r="AA97" s="155"/>
      <c r="AB97" s="155"/>
      <c r="AC97" s="155"/>
      <c r="AD97" s="155"/>
      <c r="AE97" s="155"/>
      <c r="AF97" s="155"/>
      <c r="AG97" s="155"/>
      <c r="AH97" s="155"/>
      <c r="AI97" s="155"/>
      <c r="AJ97" s="171"/>
    </row>
    <row r="98" spans="1:36" ht="9.9499999999999993" customHeight="1">
      <c r="A98" s="52"/>
      <c r="B98" s="71"/>
      <c r="C98" s="71"/>
      <c r="D98" s="71"/>
      <c r="E98" s="71"/>
      <c r="F98" s="71"/>
      <c r="G98" s="71"/>
      <c r="H98" s="71"/>
      <c r="I98" s="96"/>
      <c r="J98" s="106"/>
      <c r="K98" s="116"/>
      <c r="L98" s="121"/>
      <c r="M98" s="127"/>
      <c r="N98" s="132" t="s">
        <v>196</v>
      </c>
      <c r="O98" s="132"/>
      <c r="P98" s="132"/>
      <c r="Q98" s="133"/>
      <c r="R98" s="132" t="s">
        <v>1321</v>
      </c>
      <c r="S98" s="132"/>
      <c r="T98" s="132"/>
      <c r="U98" s="133"/>
      <c r="V98" s="132" t="s">
        <v>1081</v>
      </c>
      <c r="W98" s="132"/>
      <c r="X98" s="132"/>
      <c r="Y98" s="148"/>
      <c r="Z98" s="152" t="s">
        <v>1322</v>
      </c>
      <c r="AA98" s="133"/>
      <c r="AB98" s="157"/>
      <c r="AC98" s="157"/>
      <c r="AD98" s="160" t="s">
        <v>552</v>
      </c>
      <c r="AE98" s="157"/>
      <c r="AF98" s="157"/>
      <c r="AG98" s="160" t="s">
        <v>554</v>
      </c>
      <c r="AH98" s="157"/>
      <c r="AI98" s="157"/>
      <c r="AJ98" s="172" t="s">
        <v>555</v>
      </c>
    </row>
    <row r="99" spans="1:36" ht="9.9499999999999993" customHeight="1">
      <c r="A99" s="52"/>
      <c r="B99" s="71"/>
      <c r="C99" s="71"/>
      <c r="D99" s="71"/>
      <c r="E99" s="71"/>
      <c r="F99" s="71"/>
      <c r="G99" s="71"/>
      <c r="H99" s="71"/>
      <c r="I99" s="96"/>
      <c r="J99" s="106"/>
      <c r="K99" s="116"/>
      <c r="L99" s="121"/>
      <c r="M99" s="127"/>
      <c r="N99" s="132"/>
      <c r="O99" s="132"/>
      <c r="P99" s="132"/>
      <c r="Q99" s="133"/>
      <c r="R99" s="132"/>
      <c r="S99" s="132"/>
      <c r="T99" s="132"/>
      <c r="U99" s="133"/>
      <c r="V99" s="132"/>
      <c r="W99" s="132"/>
      <c r="X99" s="132"/>
      <c r="Y99" s="148"/>
      <c r="Z99" s="127"/>
      <c r="AA99" s="133"/>
      <c r="AB99" s="157"/>
      <c r="AC99" s="157"/>
      <c r="AD99" s="160"/>
      <c r="AE99" s="157"/>
      <c r="AF99" s="157"/>
      <c r="AG99" s="160"/>
      <c r="AH99" s="157"/>
      <c r="AI99" s="157"/>
      <c r="AJ99" s="172"/>
    </row>
    <row r="100" spans="1:36" ht="3" customHeight="1">
      <c r="A100" s="53"/>
      <c r="B100" s="72"/>
      <c r="C100" s="72"/>
      <c r="D100" s="72"/>
      <c r="E100" s="72"/>
      <c r="F100" s="72"/>
      <c r="G100" s="72"/>
      <c r="H100" s="72"/>
      <c r="I100" s="97"/>
      <c r="J100" s="104"/>
      <c r="K100" s="114"/>
      <c r="L100" s="122"/>
      <c r="M100" s="126"/>
      <c r="N100" s="130"/>
      <c r="O100" s="130"/>
      <c r="P100" s="130"/>
      <c r="Q100" s="130"/>
      <c r="R100" s="130"/>
      <c r="S100" s="130"/>
      <c r="T100" s="130"/>
      <c r="U100" s="130"/>
      <c r="V100" s="130"/>
      <c r="W100" s="130"/>
      <c r="X100" s="130"/>
      <c r="Y100" s="147"/>
      <c r="Z100" s="126"/>
      <c r="AA100" s="130"/>
      <c r="AB100" s="130"/>
      <c r="AC100" s="130"/>
      <c r="AD100" s="130"/>
      <c r="AE100" s="130"/>
      <c r="AF100" s="130"/>
      <c r="AG100" s="130"/>
      <c r="AH100" s="130"/>
      <c r="AI100" s="130"/>
      <c r="AJ100" s="170"/>
    </row>
    <row r="101" spans="1:36" ht="3" customHeight="1">
      <c r="A101" s="51" t="s">
        <v>1073</v>
      </c>
      <c r="B101" s="70"/>
      <c r="C101" s="70"/>
      <c r="D101" s="70"/>
      <c r="E101" s="70"/>
      <c r="F101" s="70"/>
      <c r="G101" s="70"/>
      <c r="H101" s="70"/>
      <c r="I101" s="95"/>
      <c r="J101" s="105"/>
      <c r="K101" s="115"/>
      <c r="L101" s="120"/>
      <c r="M101" s="105"/>
      <c r="N101" s="115"/>
      <c r="O101" s="115"/>
      <c r="P101" s="115"/>
      <c r="Q101" s="115"/>
      <c r="R101" s="115"/>
      <c r="S101" s="115"/>
      <c r="T101" s="115"/>
      <c r="U101" s="115"/>
      <c r="V101" s="115"/>
      <c r="W101" s="115"/>
      <c r="X101" s="115"/>
      <c r="Y101" s="120"/>
      <c r="Z101" s="151"/>
      <c r="AA101" s="155"/>
      <c r="AB101" s="155"/>
      <c r="AC101" s="155"/>
      <c r="AD101" s="155"/>
      <c r="AE101" s="155"/>
      <c r="AF101" s="155"/>
      <c r="AG101" s="155"/>
      <c r="AH101" s="155"/>
      <c r="AI101" s="155"/>
      <c r="AJ101" s="171"/>
    </row>
    <row r="102" spans="1:36" ht="9.9499999999999993" customHeight="1">
      <c r="A102" s="52"/>
      <c r="B102" s="71"/>
      <c r="C102" s="71"/>
      <c r="D102" s="71"/>
      <c r="E102" s="71"/>
      <c r="F102" s="71"/>
      <c r="G102" s="71"/>
      <c r="H102" s="71"/>
      <c r="I102" s="96"/>
      <c r="J102" s="106"/>
      <c r="K102" s="116"/>
      <c r="L102" s="121"/>
      <c r="M102" s="127"/>
      <c r="N102" s="132" t="s">
        <v>196</v>
      </c>
      <c r="O102" s="132"/>
      <c r="P102" s="132"/>
      <c r="Q102" s="133"/>
      <c r="R102" s="132" t="s">
        <v>1321</v>
      </c>
      <c r="S102" s="132"/>
      <c r="T102" s="132"/>
      <c r="U102" s="133"/>
      <c r="V102" s="132" t="s">
        <v>1081</v>
      </c>
      <c r="W102" s="132"/>
      <c r="X102" s="132"/>
      <c r="Y102" s="148"/>
      <c r="Z102" s="152" t="s">
        <v>1322</v>
      </c>
      <c r="AA102" s="133"/>
      <c r="AB102" s="157"/>
      <c r="AC102" s="157"/>
      <c r="AD102" s="160" t="s">
        <v>552</v>
      </c>
      <c r="AE102" s="157"/>
      <c r="AF102" s="157"/>
      <c r="AG102" s="160" t="s">
        <v>554</v>
      </c>
      <c r="AH102" s="157"/>
      <c r="AI102" s="157"/>
      <c r="AJ102" s="172" t="s">
        <v>555</v>
      </c>
    </row>
    <row r="103" spans="1:36" ht="9.9499999999999993" customHeight="1">
      <c r="A103" s="52"/>
      <c r="B103" s="71"/>
      <c r="C103" s="71"/>
      <c r="D103" s="71"/>
      <c r="E103" s="71"/>
      <c r="F103" s="71"/>
      <c r="G103" s="71"/>
      <c r="H103" s="71"/>
      <c r="I103" s="96"/>
      <c r="J103" s="106"/>
      <c r="K103" s="116"/>
      <c r="L103" s="121"/>
      <c r="M103" s="127"/>
      <c r="N103" s="132"/>
      <c r="O103" s="132"/>
      <c r="P103" s="132"/>
      <c r="Q103" s="133"/>
      <c r="R103" s="132"/>
      <c r="S103" s="132"/>
      <c r="T103" s="132"/>
      <c r="U103" s="133"/>
      <c r="V103" s="132"/>
      <c r="W103" s="132"/>
      <c r="X103" s="132"/>
      <c r="Y103" s="148"/>
      <c r="Z103" s="127"/>
      <c r="AA103" s="133"/>
      <c r="AB103" s="157"/>
      <c r="AC103" s="157"/>
      <c r="AD103" s="160"/>
      <c r="AE103" s="157"/>
      <c r="AF103" s="157"/>
      <c r="AG103" s="160"/>
      <c r="AH103" s="157"/>
      <c r="AI103" s="157"/>
      <c r="AJ103" s="172"/>
    </row>
    <row r="104" spans="1:36" ht="4.5" customHeight="1">
      <c r="A104" s="52"/>
      <c r="B104" s="71"/>
      <c r="C104" s="71"/>
      <c r="D104" s="71"/>
      <c r="E104" s="71"/>
      <c r="F104" s="71"/>
      <c r="G104" s="71"/>
      <c r="H104" s="71"/>
      <c r="I104" s="96"/>
      <c r="J104" s="107"/>
      <c r="K104" s="117"/>
      <c r="L104" s="123"/>
      <c r="M104" s="127"/>
      <c r="N104" s="133"/>
      <c r="O104" s="133"/>
      <c r="P104" s="133"/>
      <c r="Q104" s="133"/>
      <c r="R104" s="133"/>
      <c r="S104" s="133"/>
      <c r="T104" s="133"/>
      <c r="U104" s="133"/>
      <c r="V104" s="133"/>
      <c r="W104" s="133"/>
      <c r="X104" s="133"/>
      <c r="Y104" s="148"/>
      <c r="Z104" s="126"/>
      <c r="AA104" s="130"/>
      <c r="AB104" s="130"/>
      <c r="AC104" s="130"/>
      <c r="AD104" s="130"/>
      <c r="AE104" s="130"/>
      <c r="AF104" s="130"/>
      <c r="AG104" s="130"/>
      <c r="AH104" s="130"/>
      <c r="AI104" s="130"/>
      <c r="AJ104" s="170"/>
    </row>
    <row r="105" spans="1:36" ht="3" customHeight="1">
      <c r="A105" s="51" t="s">
        <v>260</v>
      </c>
      <c r="B105" s="70"/>
      <c r="C105" s="70"/>
      <c r="D105" s="70"/>
      <c r="E105" s="70"/>
      <c r="F105" s="70"/>
      <c r="G105" s="70"/>
      <c r="H105" s="70"/>
      <c r="I105" s="95"/>
      <c r="J105" s="105"/>
      <c r="K105" s="115"/>
      <c r="L105" s="120"/>
      <c r="M105" s="105"/>
      <c r="N105" s="115"/>
      <c r="O105" s="115"/>
      <c r="P105" s="115"/>
      <c r="Q105" s="115"/>
      <c r="R105" s="115"/>
      <c r="S105" s="115"/>
      <c r="T105" s="115"/>
      <c r="U105" s="115"/>
      <c r="V105" s="115"/>
      <c r="W105" s="115"/>
      <c r="X105" s="115"/>
      <c r="Y105" s="120"/>
      <c r="Z105" s="151"/>
      <c r="AA105" s="155"/>
      <c r="AB105" s="155"/>
      <c r="AC105" s="155"/>
      <c r="AD105" s="155"/>
      <c r="AE105" s="155"/>
      <c r="AF105" s="155"/>
      <c r="AG105" s="155"/>
      <c r="AH105" s="155"/>
      <c r="AI105" s="155"/>
      <c r="AJ105" s="171"/>
    </row>
    <row r="106" spans="1:36" ht="9.75" customHeight="1">
      <c r="A106" s="52"/>
      <c r="B106" s="71"/>
      <c r="C106" s="71"/>
      <c r="D106" s="71"/>
      <c r="E106" s="71"/>
      <c r="F106" s="71"/>
      <c r="G106" s="71"/>
      <c r="H106" s="71"/>
      <c r="I106" s="96"/>
      <c r="J106" s="106"/>
      <c r="K106" s="116"/>
      <c r="L106" s="121"/>
      <c r="M106" s="127"/>
      <c r="N106" s="132" t="s">
        <v>196</v>
      </c>
      <c r="O106" s="132"/>
      <c r="P106" s="132"/>
      <c r="Q106" s="133"/>
      <c r="R106" s="132" t="s">
        <v>1321</v>
      </c>
      <c r="S106" s="132"/>
      <c r="T106" s="132"/>
      <c r="U106" s="133"/>
      <c r="V106" s="132" t="s">
        <v>1081</v>
      </c>
      <c r="W106" s="132"/>
      <c r="X106" s="132"/>
      <c r="Y106" s="148"/>
      <c r="Z106" s="152" t="s">
        <v>1322</v>
      </c>
      <c r="AA106" s="133"/>
      <c r="AB106" s="157"/>
      <c r="AC106" s="157"/>
      <c r="AD106" s="160" t="s">
        <v>552</v>
      </c>
      <c r="AE106" s="157"/>
      <c r="AF106" s="157"/>
      <c r="AG106" s="160" t="s">
        <v>554</v>
      </c>
      <c r="AH106" s="157"/>
      <c r="AI106" s="157"/>
      <c r="AJ106" s="172" t="s">
        <v>555</v>
      </c>
    </row>
    <row r="107" spans="1:36" ht="9.75" customHeight="1">
      <c r="A107" s="52"/>
      <c r="B107" s="71"/>
      <c r="C107" s="71"/>
      <c r="D107" s="71"/>
      <c r="E107" s="71"/>
      <c r="F107" s="71"/>
      <c r="G107" s="71"/>
      <c r="H107" s="71"/>
      <c r="I107" s="96"/>
      <c r="J107" s="106"/>
      <c r="K107" s="116"/>
      <c r="L107" s="121"/>
      <c r="M107" s="127"/>
      <c r="N107" s="132"/>
      <c r="O107" s="132"/>
      <c r="P107" s="132"/>
      <c r="Q107" s="133"/>
      <c r="R107" s="132"/>
      <c r="S107" s="132"/>
      <c r="T107" s="132"/>
      <c r="U107" s="133"/>
      <c r="V107" s="132"/>
      <c r="W107" s="132"/>
      <c r="X107" s="132"/>
      <c r="Y107" s="148"/>
      <c r="Z107" s="127"/>
      <c r="AA107" s="133"/>
      <c r="AB107" s="157"/>
      <c r="AC107" s="157"/>
      <c r="AD107" s="160"/>
      <c r="AE107" s="157"/>
      <c r="AF107" s="157"/>
      <c r="AG107" s="160"/>
      <c r="AH107" s="157"/>
      <c r="AI107" s="157"/>
      <c r="AJ107" s="172"/>
    </row>
    <row r="108" spans="1:36" ht="3" customHeight="1">
      <c r="A108" s="54"/>
      <c r="B108" s="73"/>
      <c r="C108" s="73"/>
      <c r="D108" s="73"/>
      <c r="E108" s="73"/>
      <c r="F108" s="73"/>
      <c r="G108" s="73"/>
      <c r="H108" s="73"/>
      <c r="I108" s="101"/>
      <c r="J108" s="108"/>
      <c r="K108" s="118"/>
      <c r="L108" s="124"/>
      <c r="M108" s="128"/>
      <c r="N108" s="134"/>
      <c r="O108" s="134"/>
      <c r="P108" s="134"/>
      <c r="Q108" s="134"/>
      <c r="R108" s="134"/>
      <c r="S108" s="134"/>
      <c r="T108" s="134"/>
      <c r="U108" s="134"/>
      <c r="V108" s="134"/>
      <c r="W108" s="134"/>
      <c r="X108" s="134"/>
      <c r="Y108" s="149"/>
      <c r="Z108" s="128"/>
      <c r="AA108" s="134"/>
      <c r="AB108" s="134"/>
      <c r="AC108" s="134"/>
      <c r="AD108" s="134"/>
      <c r="AE108" s="134"/>
      <c r="AF108" s="134"/>
      <c r="AG108" s="134"/>
      <c r="AH108" s="134"/>
      <c r="AI108" s="134"/>
      <c r="AJ108" s="173"/>
    </row>
  </sheetData>
  <customSheetViews>
    <customSheetView guid="{76D48460-2D9B-487A-92BD-89A50EB1783E}" showPageBreaks="1" showGridLines="0" printArea="1" view="pageBreakPreview">
      <pageMargins left="0.59055118110236227" right="0.39370078740157483" top="0.59055118110236227" bottom="0.39370078740157483" header="0.31496062992125984" footer="0.27559055118110237"/>
      <printOptions horizontalCentered="1"/>
      <pageSetup paperSize="9" scale="93" orientation="portrait" r:id="rId1"/>
      <headerFooter alignWithMargins="0"/>
    </customSheetView>
  </customSheetViews>
  <mergeCells count="422">
    <mergeCell ref="A2:AJ2"/>
    <mergeCell ref="Y4:Z4"/>
    <mergeCell ref="AA4:AB4"/>
    <mergeCell ref="AD4:AE4"/>
    <mergeCell ref="AG4:AH4"/>
    <mergeCell ref="P11:T11"/>
    <mergeCell ref="A15:F15"/>
    <mergeCell ref="G15:H15"/>
    <mergeCell ref="I15:J15"/>
    <mergeCell ref="K15:L15"/>
    <mergeCell ref="M15:N15"/>
    <mergeCell ref="O15:P15"/>
    <mergeCell ref="Q15:R15"/>
    <mergeCell ref="S15:T15"/>
    <mergeCell ref="U15:V15"/>
    <mergeCell ref="W15:X15"/>
    <mergeCell ref="Y15:Z15"/>
    <mergeCell ref="AB15:AC15"/>
    <mergeCell ref="J16:AJ16"/>
    <mergeCell ref="G17:AJ17"/>
    <mergeCell ref="G18:J18"/>
    <mergeCell ref="K18:O18"/>
    <mergeCell ref="M25:Y25"/>
    <mergeCell ref="Z25:AJ25"/>
    <mergeCell ref="M28:Y28"/>
    <mergeCell ref="Z28:AJ28"/>
    <mergeCell ref="M29:Y29"/>
    <mergeCell ref="Z29:AJ29"/>
    <mergeCell ref="M32:Y32"/>
    <mergeCell ref="Z32:AJ32"/>
    <mergeCell ref="M33:Y33"/>
    <mergeCell ref="Z33:AJ33"/>
    <mergeCell ref="M36:Y36"/>
    <mergeCell ref="Z36:AJ36"/>
    <mergeCell ref="M37:Y37"/>
    <mergeCell ref="Z37:AJ37"/>
    <mergeCell ref="M40:Y40"/>
    <mergeCell ref="Z40:AJ40"/>
    <mergeCell ref="M41:Y41"/>
    <mergeCell ref="Z41:AJ41"/>
    <mergeCell ref="M44:Y44"/>
    <mergeCell ref="Z44:AJ44"/>
    <mergeCell ref="M45:Y45"/>
    <mergeCell ref="Z45:AJ45"/>
    <mergeCell ref="M48:Y48"/>
    <mergeCell ref="Z48:AJ48"/>
    <mergeCell ref="M49:Y49"/>
    <mergeCell ref="Z49:AJ49"/>
    <mergeCell ref="M52:Y52"/>
    <mergeCell ref="Z52:AJ52"/>
    <mergeCell ref="M53:Y53"/>
    <mergeCell ref="Z53:AJ53"/>
    <mergeCell ref="M56:Y56"/>
    <mergeCell ref="Z56:AJ56"/>
    <mergeCell ref="M57:Y57"/>
    <mergeCell ref="Z57:AJ57"/>
    <mergeCell ref="M60:Y60"/>
    <mergeCell ref="Z60:AJ60"/>
    <mergeCell ref="M61:Y61"/>
    <mergeCell ref="Z61:AJ61"/>
    <mergeCell ref="M64:Y64"/>
    <mergeCell ref="Z64:AJ64"/>
    <mergeCell ref="M65:Y65"/>
    <mergeCell ref="Z65:AJ65"/>
    <mergeCell ref="M68:Y68"/>
    <mergeCell ref="Z68:AJ68"/>
    <mergeCell ref="M69:Y69"/>
    <mergeCell ref="Z69:AJ69"/>
    <mergeCell ref="M72:Y72"/>
    <mergeCell ref="Z72:AJ72"/>
    <mergeCell ref="M73:Y73"/>
    <mergeCell ref="Z73:AJ73"/>
    <mergeCell ref="M76:Y76"/>
    <mergeCell ref="Z76:AJ76"/>
    <mergeCell ref="M77:Y77"/>
    <mergeCell ref="Z77:AJ77"/>
    <mergeCell ref="M80:Y80"/>
    <mergeCell ref="Z80:AJ80"/>
    <mergeCell ref="M81:Y81"/>
    <mergeCell ref="Z81:AJ81"/>
    <mergeCell ref="M84:Y84"/>
    <mergeCell ref="Z84:AJ84"/>
    <mergeCell ref="M85:Y85"/>
    <mergeCell ref="Z85:AJ85"/>
    <mergeCell ref="M88:Y88"/>
    <mergeCell ref="Z88:AJ88"/>
    <mergeCell ref="M89:Y89"/>
    <mergeCell ref="Z89:AJ89"/>
    <mergeCell ref="M92:Y92"/>
    <mergeCell ref="Z92:AJ92"/>
    <mergeCell ref="M93:Y93"/>
    <mergeCell ref="Z93:AJ93"/>
    <mergeCell ref="M96:Y96"/>
    <mergeCell ref="Z96:AJ96"/>
    <mergeCell ref="M97:Y97"/>
    <mergeCell ref="Z97:AJ97"/>
    <mergeCell ref="M100:Y100"/>
    <mergeCell ref="Z100:AJ100"/>
    <mergeCell ref="M101:Y101"/>
    <mergeCell ref="Z101:AJ101"/>
    <mergeCell ref="M104:Y104"/>
    <mergeCell ref="Z104:AJ104"/>
    <mergeCell ref="M105:Y105"/>
    <mergeCell ref="Z105:AJ105"/>
    <mergeCell ref="M108:Y108"/>
    <mergeCell ref="Z108:AJ108"/>
    <mergeCell ref="A4:J8"/>
    <mergeCell ref="M7:O11"/>
    <mergeCell ref="P7:T8"/>
    <mergeCell ref="U7:U8"/>
    <mergeCell ref="V7:AJ8"/>
    <mergeCell ref="P9:T10"/>
    <mergeCell ref="U9:U10"/>
    <mergeCell ref="V9:AJ10"/>
    <mergeCell ref="V11:AH12"/>
    <mergeCell ref="AI11:AJ12"/>
    <mergeCell ref="A13:AJ14"/>
    <mergeCell ref="A16:F17"/>
    <mergeCell ref="A18:F21"/>
    <mergeCell ref="Q18:AJ20"/>
    <mergeCell ref="G19:O20"/>
    <mergeCell ref="P19:P20"/>
    <mergeCell ref="A23:I24"/>
    <mergeCell ref="J23:L24"/>
    <mergeCell ref="M23:Y24"/>
    <mergeCell ref="Z23:AJ24"/>
    <mergeCell ref="B25:I28"/>
    <mergeCell ref="J26:L27"/>
    <mergeCell ref="M26:M27"/>
    <mergeCell ref="N26:P27"/>
    <mergeCell ref="R26:T27"/>
    <mergeCell ref="V26:X27"/>
    <mergeCell ref="Y26:Y27"/>
    <mergeCell ref="Z26:AA27"/>
    <mergeCell ref="AB26:AC27"/>
    <mergeCell ref="AD26:AD27"/>
    <mergeCell ref="AE26:AF27"/>
    <mergeCell ref="AG26:AG27"/>
    <mergeCell ref="AH26:AI27"/>
    <mergeCell ref="AJ26:AJ27"/>
    <mergeCell ref="B29:I32"/>
    <mergeCell ref="J30:L31"/>
    <mergeCell ref="M30:M31"/>
    <mergeCell ref="N30:P31"/>
    <mergeCell ref="R30:T31"/>
    <mergeCell ref="V30:X31"/>
    <mergeCell ref="Y30:Y31"/>
    <mergeCell ref="Z30:AA31"/>
    <mergeCell ref="AB30:AC31"/>
    <mergeCell ref="AD30:AD31"/>
    <mergeCell ref="AE30:AF31"/>
    <mergeCell ref="AG30:AG31"/>
    <mergeCell ref="AH30:AI31"/>
    <mergeCell ref="AJ30:AJ31"/>
    <mergeCell ref="B33:I36"/>
    <mergeCell ref="J34:L35"/>
    <mergeCell ref="M34:M35"/>
    <mergeCell ref="N34:P35"/>
    <mergeCell ref="R34:T35"/>
    <mergeCell ref="V34:X35"/>
    <mergeCell ref="Y34:Y35"/>
    <mergeCell ref="Z34:AA35"/>
    <mergeCell ref="AB34:AC35"/>
    <mergeCell ref="AD34:AD35"/>
    <mergeCell ref="AE34:AF35"/>
    <mergeCell ref="AG34:AG35"/>
    <mergeCell ref="AH34:AI35"/>
    <mergeCell ref="AJ34:AJ35"/>
    <mergeCell ref="B37:I40"/>
    <mergeCell ref="J38:L39"/>
    <mergeCell ref="M38:M39"/>
    <mergeCell ref="N38:P39"/>
    <mergeCell ref="R38:T39"/>
    <mergeCell ref="V38:X39"/>
    <mergeCell ref="Y38:Y39"/>
    <mergeCell ref="Z38:AA39"/>
    <mergeCell ref="AB38:AC39"/>
    <mergeCell ref="AD38:AD39"/>
    <mergeCell ref="AE38:AF39"/>
    <mergeCell ref="AG38:AG39"/>
    <mergeCell ref="AH38:AI39"/>
    <mergeCell ref="AJ38:AJ39"/>
    <mergeCell ref="B41:I44"/>
    <mergeCell ref="J42:L43"/>
    <mergeCell ref="M42:M43"/>
    <mergeCell ref="N42:P43"/>
    <mergeCell ref="R42:T43"/>
    <mergeCell ref="V42:X43"/>
    <mergeCell ref="Y42:Y43"/>
    <mergeCell ref="Z42:AA43"/>
    <mergeCell ref="AB42:AC43"/>
    <mergeCell ref="AD42:AD43"/>
    <mergeCell ref="AE42:AF43"/>
    <mergeCell ref="AG42:AG43"/>
    <mergeCell ref="AH42:AI43"/>
    <mergeCell ref="AJ42:AJ43"/>
    <mergeCell ref="B45:I48"/>
    <mergeCell ref="J46:L47"/>
    <mergeCell ref="M46:M47"/>
    <mergeCell ref="N46:P47"/>
    <mergeCell ref="R46:T47"/>
    <mergeCell ref="V46:X47"/>
    <mergeCell ref="Y46:Y47"/>
    <mergeCell ref="Z46:AA47"/>
    <mergeCell ref="AB46:AC47"/>
    <mergeCell ref="AD46:AD47"/>
    <mergeCell ref="AE46:AF47"/>
    <mergeCell ref="AG46:AG47"/>
    <mergeCell ref="AH46:AI47"/>
    <mergeCell ref="AJ46:AJ47"/>
    <mergeCell ref="B49:I52"/>
    <mergeCell ref="J50:L51"/>
    <mergeCell ref="M50:M51"/>
    <mergeCell ref="N50:P51"/>
    <mergeCell ref="R50:T51"/>
    <mergeCell ref="V50:X51"/>
    <mergeCell ref="Y50:Y51"/>
    <mergeCell ref="Z50:AA51"/>
    <mergeCell ref="AB50:AC51"/>
    <mergeCell ref="AD50:AD51"/>
    <mergeCell ref="AE50:AF51"/>
    <mergeCell ref="AG50:AG51"/>
    <mergeCell ref="AH50:AI51"/>
    <mergeCell ref="AJ50:AJ51"/>
    <mergeCell ref="B53:I56"/>
    <mergeCell ref="J54:L55"/>
    <mergeCell ref="M54:M55"/>
    <mergeCell ref="N54:P55"/>
    <mergeCell ref="R54:T55"/>
    <mergeCell ref="V54:X55"/>
    <mergeCell ref="Y54:Y55"/>
    <mergeCell ref="Z54:AA55"/>
    <mergeCell ref="AB54:AC55"/>
    <mergeCell ref="AD54:AD55"/>
    <mergeCell ref="AE54:AF55"/>
    <mergeCell ref="AG54:AG55"/>
    <mergeCell ref="AH54:AI55"/>
    <mergeCell ref="AJ54:AJ55"/>
    <mergeCell ref="B57:I60"/>
    <mergeCell ref="J58:L59"/>
    <mergeCell ref="M58:M59"/>
    <mergeCell ref="N58:P59"/>
    <mergeCell ref="R58:T59"/>
    <mergeCell ref="V58:X59"/>
    <mergeCell ref="Y58:Y59"/>
    <mergeCell ref="Z58:AA59"/>
    <mergeCell ref="AB58:AC59"/>
    <mergeCell ref="AD58:AD59"/>
    <mergeCell ref="AE58:AF59"/>
    <mergeCell ref="AG58:AG59"/>
    <mergeCell ref="AH58:AI59"/>
    <mergeCell ref="AJ58:AJ59"/>
    <mergeCell ref="B61:I64"/>
    <mergeCell ref="J62:L63"/>
    <mergeCell ref="M62:M63"/>
    <mergeCell ref="N62:P63"/>
    <mergeCell ref="R62:T63"/>
    <mergeCell ref="V62:X63"/>
    <mergeCell ref="Y62:Y63"/>
    <mergeCell ref="Z62:AA63"/>
    <mergeCell ref="AB62:AC63"/>
    <mergeCell ref="AD62:AD63"/>
    <mergeCell ref="AE62:AF63"/>
    <mergeCell ref="AG62:AG63"/>
    <mergeCell ref="AH62:AI63"/>
    <mergeCell ref="AJ62:AJ63"/>
    <mergeCell ref="B65:I68"/>
    <mergeCell ref="J66:L67"/>
    <mergeCell ref="M66:M67"/>
    <mergeCell ref="N66:P67"/>
    <mergeCell ref="R66:T67"/>
    <mergeCell ref="V66:X67"/>
    <mergeCell ref="Y66:Y67"/>
    <mergeCell ref="Z66:AA67"/>
    <mergeCell ref="AB66:AC67"/>
    <mergeCell ref="AD66:AD67"/>
    <mergeCell ref="AE66:AF67"/>
    <mergeCell ref="AG66:AG67"/>
    <mergeCell ref="AH66:AI67"/>
    <mergeCell ref="AJ66:AJ67"/>
    <mergeCell ref="B69:I72"/>
    <mergeCell ref="J70:L71"/>
    <mergeCell ref="M70:M71"/>
    <mergeCell ref="N70:P71"/>
    <mergeCell ref="R70:T71"/>
    <mergeCell ref="V70:X71"/>
    <mergeCell ref="Y70:Y71"/>
    <mergeCell ref="Z70:AA71"/>
    <mergeCell ref="AB70:AC71"/>
    <mergeCell ref="AD70:AD71"/>
    <mergeCell ref="AE70:AF71"/>
    <mergeCell ref="AG70:AG71"/>
    <mergeCell ref="AH70:AI71"/>
    <mergeCell ref="AJ70:AJ71"/>
    <mergeCell ref="B73:I76"/>
    <mergeCell ref="J74:L75"/>
    <mergeCell ref="M74:M75"/>
    <mergeCell ref="N74:P75"/>
    <mergeCell ref="R74:T75"/>
    <mergeCell ref="V74:X75"/>
    <mergeCell ref="Y74:Y75"/>
    <mergeCell ref="Z74:AA75"/>
    <mergeCell ref="AB74:AC75"/>
    <mergeCell ref="AD74:AD75"/>
    <mergeCell ref="AE74:AF75"/>
    <mergeCell ref="AG74:AG75"/>
    <mergeCell ref="AH74:AI75"/>
    <mergeCell ref="AJ74:AJ75"/>
    <mergeCell ref="B77:I80"/>
    <mergeCell ref="J78:L79"/>
    <mergeCell ref="M78:M79"/>
    <mergeCell ref="N78:P79"/>
    <mergeCell ref="R78:T79"/>
    <mergeCell ref="V78:X79"/>
    <mergeCell ref="Y78:Y79"/>
    <mergeCell ref="Z78:AA79"/>
    <mergeCell ref="AB78:AC79"/>
    <mergeCell ref="AD78:AD79"/>
    <mergeCell ref="AE78:AF79"/>
    <mergeCell ref="AG78:AG79"/>
    <mergeCell ref="AH78:AI79"/>
    <mergeCell ref="AJ78:AJ79"/>
    <mergeCell ref="B81:I84"/>
    <mergeCell ref="J82:L83"/>
    <mergeCell ref="M82:M83"/>
    <mergeCell ref="N82:P83"/>
    <mergeCell ref="R82:T83"/>
    <mergeCell ref="V82:X83"/>
    <mergeCell ref="Y82:Y83"/>
    <mergeCell ref="Z82:AA83"/>
    <mergeCell ref="AB82:AC83"/>
    <mergeCell ref="AD82:AD83"/>
    <mergeCell ref="AE82:AF83"/>
    <mergeCell ref="AG82:AG83"/>
    <mergeCell ref="AH82:AI83"/>
    <mergeCell ref="AJ82:AJ83"/>
    <mergeCell ref="B85:I88"/>
    <mergeCell ref="J86:L87"/>
    <mergeCell ref="M86:M87"/>
    <mergeCell ref="N86:P87"/>
    <mergeCell ref="R86:T87"/>
    <mergeCell ref="V86:X87"/>
    <mergeCell ref="Y86:Y87"/>
    <mergeCell ref="Z86:AA87"/>
    <mergeCell ref="AB86:AC87"/>
    <mergeCell ref="AD86:AD87"/>
    <mergeCell ref="AE86:AF87"/>
    <mergeCell ref="AG86:AG87"/>
    <mergeCell ref="AH86:AI87"/>
    <mergeCell ref="AJ86:AJ87"/>
    <mergeCell ref="B89:I92"/>
    <mergeCell ref="J90:L91"/>
    <mergeCell ref="M90:M91"/>
    <mergeCell ref="N90:P91"/>
    <mergeCell ref="R90:T91"/>
    <mergeCell ref="V90:X91"/>
    <mergeCell ref="Y90:Y91"/>
    <mergeCell ref="Z90:AA91"/>
    <mergeCell ref="AB90:AC91"/>
    <mergeCell ref="AD90:AD91"/>
    <mergeCell ref="AE90:AF91"/>
    <mergeCell ref="AG90:AG91"/>
    <mergeCell ref="AH90:AI91"/>
    <mergeCell ref="AJ90:AJ91"/>
    <mergeCell ref="B93:I96"/>
    <mergeCell ref="J94:L95"/>
    <mergeCell ref="M94:M95"/>
    <mergeCell ref="N94:P95"/>
    <mergeCell ref="R94:T95"/>
    <mergeCell ref="V94:X95"/>
    <mergeCell ref="Y94:Y95"/>
    <mergeCell ref="Z94:AA95"/>
    <mergeCell ref="AB94:AC95"/>
    <mergeCell ref="AD94:AD95"/>
    <mergeCell ref="AE94:AF95"/>
    <mergeCell ref="AG94:AG95"/>
    <mergeCell ref="AH94:AI95"/>
    <mergeCell ref="AJ94:AJ95"/>
    <mergeCell ref="A97:I100"/>
    <mergeCell ref="J98:L99"/>
    <mergeCell ref="M98:M99"/>
    <mergeCell ref="N98:P99"/>
    <mergeCell ref="R98:T99"/>
    <mergeCell ref="V98:X99"/>
    <mergeCell ref="Y98:Y99"/>
    <mergeCell ref="Z98:AA99"/>
    <mergeCell ref="AB98:AC99"/>
    <mergeCell ref="AD98:AD99"/>
    <mergeCell ref="AE98:AF99"/>
    <mergeCell ref="AG98:AG99"/>
    <mergeCell ref="AH98:AI99"/>
    <mergeCell ref="AJ98:AJ99"/>
    <mergeCell ref="A101:I104"/>
    <mergeCell ref="J102:L103"/>
    <mergeCell ref="M102:M103"/>
    <mergeCell ref="N102:P103"/>
    <mergeCell ref="R102:T103"/>
    <mergeCell ref="V102:X103"/>
    <mergeCell ref="Y102:Y103"/>
    <mergeCell ref="Z102:AA103"/>
    <mergeCell ref="AB102:AC103"/>
    <mergeCell ref="AD102:AD103"/>
    <mergeCell ref="AE102:AF103"/>
    <mergeCell ref="AG102:AG103"/>
    <mergeCell ref="AH102:AI103"/>
    <mergeCell ref="AJ102:AJ103"/>
    <mergeCell ref="A105:I108"/>
    <mergeCell ref="J106:L107"/>
    <mergeCell ref="M106:M107"/>
    <mergeCell ref="N106:P107"/>
    <mergeCell ref="R106:T107"/>
    <mergeCell ref="V106:X107"/>
    <mergeCell ref="Y106:Y107"/>
    <mergeCell ref="Z106:AA107"/>
    <mergeCell ref="AB106:AC107"/>
    <mergeCell ref="AD106:AD107"/>
    <mergeCell ref="AE106:AF107"/>
    <mergeCell ref="AG106:AG107"/>
    <mergeCell ref="AH106:AI107"/>
    <mergeCell ref="AJ106:AJ107"/>
    <mergeCell ref="A25:A60"/>
    <mergeCell ref="A61:A96"/>
  </mergeCells>
  <phoneticPr fontId="8"/>
  <dataValidations count="5">
    <dataValidation type="list" imeMode="off" allowBlank="1" showDropDown="0" showInputMessage="1" showErrorMessage="1" sqref="AL71">
      <formula1>"30"</formula1>
    </dataValidation>
    <dataValidation type="list" errorStyle="warning" allowBlank="1" showDropDown="0" showInputMessage="1" showErrorMessage="1" sqref="J26:L27 J30:L31 J34:L35 J38:L39 J42:L43 J46:L47 J50:L51 J54:L55 J58:L59 J62:L63 J66:L67 J70:L71 J74:L75 J78:L79 J82:L83 J86:L87 J90:L91 J94:L95 J98:L99 J102:L103 J106:L107">
      <formula1>"○"</formula1>
    </dataValidation>
    <dataValidation imeMode="off" allowBlank="1" showDropDown="0" showInputMessage="1" showErrorMessage="1" sqref="AD4:AE4 AA4:AB4 AG4:AH4"/>
    <dataValidation imeMode="halfKatakana" allowBlank="1" showDropDown="0" showInputMessage="1" showErrorMessage="1" sqref="J16"/>
    <dataValidation imeMode="fullAlpha" allowBlank="1" showDropDown="0" showInputMessage="1" showErrorMessage="1" sqref="K18:O18"/>
  </dataValidations>
  <printOptions horizontalCentered="1"/>
  <pageMargins left="0.59055118110236227" right="0.39370078740157483" top="0.59055118110236227" bottom="0.39370078740157483" header="0.31496062992125984" footer="0.27559055118110237"/>
  <pageSetup paperSize="9" scale="93" fitToWidth="1" fitToHeight="1" orientation="portrait" usePrinterDefaults="1" r:id="rId2"/>
  <headerFooter alignWithMargins="0"/>
  <drawing r:id="rId3"/>
  <legacyDrawing r:id="rId4"/>
</worksheet>
</file>

<file path=xl/worksheets/sheet20.xml><?xml version="1.0" encoding="utf-8"?>
<worksheet xmlns="http://schemas.openxmlformats.org/spreadsheetml/2006/main" xmlns:r="http://schemas.openxmlformats.org/officeDocument/2006/relationships" xmlns:mc="http://schemas.openxmlformats.org/markup-compatibility/2006">
  <sheetPr codeName="Sheet24">
    <tabColor theme="4"/>
  </sheetPr>
  <dimension ref="A1:I15"/>
  <sheetViews>
    <sheetView view="pageBreakPreview" topLeftCell="A10" zoomScaleSheetLayoutView="100" workbookViewId="0">
      <selection activeCell="F30" sqref="F30"/>
    </sheetView>
  </sheetViews>
  <sheetFormatPr defaultRowHeight="13.5"/>
  <cols>
    <col min="1" max="1" width="1.5" style="1581" customWidth="1"/>
    <col min="2" max="2" width="26.625" style="1581" customWidth="1"/>
    <col min="3" max="3" width="4" style="1581" customWidth="1"/>
    <col min="4" max="6" width="20.125" style="1581" customWidth="1"/>
    <col min="7" max="7" width="3.125" style="1581" customWidth="1"/>
    <col min="8" max="8" width="1.25" style="1581" customWidth="1"/>
    <col min="9" max="9" width="2.5" style="1581" customWidth="1"/>
    <col min="10" max="256" width="9" style="1581" customWidth="1"/>
    <col min="257" max="257" width="3.75" style="1581" customWidth="1"/>
    <col min="258" max="258" width="24.25" style="1581" customWidth="1"/>
    <col min="259" max="259" width="4" style="1581" customWidth="1"/>
    <col min="260" max="262" width="20.125" style="1581" customWidth="1"/>
    <col min="263" max="263" width="3.125" style="1581" customWidth="1"/>
    <col min="264" max="264" width="3.75" style="1581" customWidth="1"/>
    <col min="265" max="265" width="2.5" style="1581" customWidth="1"/>
    <col min="266" max="512" width="9" style="1581" customWidth="1"/>
    <col min="513" max="513" width="3.75" style="1581" customWidth="1"/>
    <col min="514" max="514" width="24.25" style="1581" customWidth="1"/>
    <col min="515" max="515" width="4" style="1581" customWidth="1"/>
    <col min="516" max="518" width="20.125" style="1581" customWidth="1"/>
    <col min="519" max="519" width="3.125" style="1581" customWidth="1"/>
    <col min="520" max="520" width="3.75" style="1581" customWidth="1"/>
    <col min="521" max="521" width="2.5" style="1581" customWidth="1"/>
    <col min="522" max="768" width="9" style="1581" customWidth="1"/>
    <col min="769" max="769" width="3.75" style="1581" customWidth="1"/>
    <col min="770" max="770" width="24.25" style="1581" customWidth="1"/>
    <col min="771" max="771" width="4" style="1581" customWidth="1"/>
    <col min="772" max="774" width="20.125" style="1581" customWidth="1"/>
    <col min="775" max="775" width="3.125" style="1581" customWidth="1"/>
    <col min="776" max="776" width="3.75" style="1581" customWidth="1"/>
    <col min="777" max="777" width="2.5" style="1581" customWidth="1"/>
    <col min="778" max="1024" width="9" style="1581" customWidth="1"/>
    <col min="1025" max="1025" width="3.75" style="1581" customWidth="1"/>
    <col min="1026" max="1026" width="24.25" style="1581" customWidth="1"/>
    <col min="1027" max="1027" width="4" style="1581" customWidth="1"/>
    <col min="1028" max="1030" width="20.125" style="1581" customWidth="1"/>
    <col min="1031" max="1031" width="3.125" style="1581" customWidth="1"/>
    <col min="1032" max="1032" width="3.75" style="1581" customWidth="1"/>
    <col min="1033" max="1033" width="2.5" style="1581" customWidth="1"/>
    <col min="1034" max="1280" width="9" style="1581" customWidth="1"/>
    <col min="1281" max="1281" width="3.75" style="1581" customWidth="1"/>
    <col min="1282" max="1282" width="24.25" style="1581" customWidth="1"/>
    <col min="1283" max="1283" width="4" style="1581" customWidth="1"/>
    <col min="1284" max="1286" width="20.125" style="1581" customWidth="1"/>
    <col min="1287" max="1287" width="3.125" style="1581" customWidth="1"/>
    <col min="1288" max="1288" width="3.75" style="1581" customWidth="1"/>
    <col min="1289" max="1289" width="2.5" style="1581" customWidth="1"/>
    <col min="1290" max="1536" width="9" style="1581" customWidth="1"/>
    <col min="1537" max="1537" width="3.75" style="1581" customWidth="1"/>
    <col min="1538" max="1538" width="24.25" style="1581" customWidth="1"/>
    <col min="1539" max="1539" width="4" style="1581" customWidth="1"/>
    <col min="1540" max="1542" width="20.125" style="1581" customWidth="1"/>
    <col min="1543" max="1543" width="3.125" style="1581" customWidth="1"/>
    <col min="1544" max="1544" width="3.75" style="1581" customWidth="1"/>
    <col min="1545" max="1545" width="2.5" style="1581" customWidth="1"/>
    <col min="1546" max="1792" width="9" style="1581" customWidth="1"/>
    <col min="1793" max="1793" width="3.75" style="1581" customWidth="1"/>
    <col min="1794" max="1794" width="24.25" style="1581" customWidth="1"/>
    <col min="1795" max="1795" width="4" style="1581" customWidth="1"/>
    <col min="1796" max="1798" width="20.125" style="1581" customWidth="1"/>
    <col min="1799" max="1799" width="3.125" style="1581" customWidth="1"/>
    <col min="1800" max="1800" width="3.75" style="1581" customWidth="1"/>
    <col min="1801" max="1801" width="2.5" style="1581" customWidth="1"/>
    <col min="1802" max="2048" width="9" style="1581" customWidth="1"/>
    <col min="2049" max="2049" width="3.75" style="1581" customWidth="1"/>
    <col min="2050" max="2050" width="24.25" style="1581" customWidth="1"/>
    <col min="2051" max="2051" width="4" style="1581" customWidth="1"/>
    <col min="2052" max="2054" width="20.125" style="1581" customWidth="1"/>
    <col min="2055" max="2055" width="3.125" style="1581" customWidth="1"/>
    <col min="2056" max="2056" width="3.75" style="1581" customWidth="1"/>
    <col min="2057" max="2057" width="2.5" style="1581" customWidth="1"/>
    <col min="2058" max="2304" width="9" style="1581" customWidth="1"/>
    <col min="2305" max="2305" width="3.75" style="1581" customWidth="1"/>
    <col min="2306" max="2306" width="24.25" style="1581" customWidth="1"/>
    <col min="2307" max="2307" width="4" style="1581" customWidth="1"/>
    <col min="2308" max="2310" width="20.125" style="1581" customWidth="1"/>
    <col min="2311" max="2311" width="3.125" style="1581" customWidth="1"/>
    <col min="2312" max="2312" width="3.75" style="1581" customWidth="1"/>
    <col min="2313" max="2313" width="2.5" style="1581" customWidth="1"/>
    <col min="2314" max="2560" width="9" style="1581" customWidth="1"/>
    <col min="2561" max="2561" width="3.75" style="1581" customWidth="1"/>
    <col min="2562" max="2562" width="24.25" style="1581" customWidth="1"/>
    <col min="2563" max="2563" width="4" style="1581" customWidth="1"/>
    <col min="2564" max="2566" width="20.125" style="1581" customWidth="1"/>
    <col min="2567" max="2567" width="3.125" style="1581" customWidth="1"/>
    <col min="2568" max="2568" width="3.75" style="1581" customWidth="1"/>
    <col min="2569" max="2569" width="2.5" style="1581" customWidth="1"/>
    <col min="2570" max="2816" width="9" style="1581" customWidth="1"/>
    <col min="2817" max="2817" width="3.75" style="1581" customWidth="1"/>
    <col min="2818" max="2818" width="24.25" style="1581" customWidth="1"/>
    <col min="2819" max="2819" width="4" style="1581" customWidth="1"/>
    <col min="2820" max="2822" width="20.125" style="1581" customWidth="1"/>
    <col min="2823" max="2823" width="3.125" style="1581" customWidth="1"/>
    <col min="2824" max="2824" width="3.75" style="1581" customWidth="1"/>
    <col min="2825" max="2825" width="2.5" style="1581" customWidth="1"/>
    <col min="2826" max="3072" width="9" style="1581" customWidth="1"/>
    <col min="3073" max="3073" width="3.75" style="1581" customWidth="1"/>
    <col min="3074" max="3074" width="24.25" style="1581" customWidth="1"/>
    <col min="3075" max="3075" width="4" style="1581" customWidth="1"/>
    <col min="3076" max="3078" width="20.125" style="1581" customWidth="1"/>
    <col min="3079" max="3079" width="3.125" style="1581" customWidth="1"/>
    <col min="3080" max="3080" width="3.75" style="1581" customWidth="1"/>
    <col min="3081" max="3081" width="2.5" style="1581" customWidth="1"/>
    <col min="3082" max="3328" width="9" style="1581" customWidth="1"/>
    <col min="3329" max="3329" width="3.75" style="1581" customWidth="1"/>
    <col min="3330" max="3330" width="24.25" style="1581" customWidth="1"/>
    <col min="3331" max="3331" width="4" style="1581" customWidth="1"/>
    <col min="3332" max="3334" width="20.125" style="1581" customWidth="1"/>
    <col min="3335" max="3335" width="3.125" style="1581" customWidth="1"/>
    <col min="3336" max="3336" width="3.75" style="1581" customWidth="1"/>
    <col min="3337" max="3337" width="2.5" style="1581" customWidth="1"/>
    <col min="3338" max="3584" width="9" style="1581" customWidth="1"/>
    <col min="3585" max="3585" width="3.75" style="1581" customWidth="1"/>
    <col min="3586" max="3586" width="24.25" style="1581" customWidth="1"/>
    <col min="3587" max="3587" width="4" style="1581" customWidth="1"/>
    <col min="3588" max="3590" width="20.125" style="1581" customWidth="1"/>
    <col min="3591" max="3591" width="3.125" style="1581" customWidth="1"/>
    <col min="3592" max="3592" width="3.75" style="1581" customWidth="1"/>
    <col min="3593" max="3593" width="2.5" style="1581" customWidth="1"/>
    <col min="3594" max="3840" width="9" style="1581" customWidth="1"/>
    <col min="3841" max="3841" width="3.75" style="1581" customWidth="1"/>
    <col min="3842" max="3842" width="24.25" style="1581" customWidth="1"/>
    <col min="3843" max="3843" width="4" style="1581" customWidth="1"/>
    <col min="3844" max="3846" width="20.125" style="1581" customWidth="1"/>
    <col min="3847" max="3847" width="3.125" style="1581" customWidth="1"/>
    <col min="3848" max="3848" width="3.75" style="1581" customWidth="1"/>
    <col min="3849" max="3849" width="2.5" style="1581" customWidth="1"/>
    <col min="3850" max="4096" width="9" style="1581" customWidth="1"/>
    <col min="4097" max="4097" width="3.75" style="1581" customWidth="1"/>
    <col min="4098" max="4098" width="24.25" style="1581" customWidth="1"/>
    <col min="4099" max="4099" width="4" style="1581" customWidth="1"/>
    <col min="4100" max="4102" width="20.125" style="1581" customWidth="1"/>
    <col min="4103" max="4103" width="3.125" style="1581" customWidth="1"/>
    <col min="4104" max="4104" width="3.75" style="1581" customWidth="1"/>
    <col min="4105" max="4105" width="2.5" style="1581" customWidth="1"/>
    <col min="4106" max="4352" width="9" style="1581" customWidth="1"/>
    <col min="4353" max="4353" width="3.75" style="1581" customWidth="1"/>
    <col min="4354" max="4354" width="24.25" style="1581" customWidth="1"/>
    <col min="4355" max="4355" width="4" style="1581" customWidth="1"/>
    <col min="4356" max="4358" width="20.125" style="1581" customWidth="1"/>
    <col min="4359" max="4359" width="3.125" style="1581" customWidth="1"/>
    <col min="4360" max="4360" width="3.75" style="1581" customWidth="1"/>
    <col min="4361" max="4361" width="2.5" style="1581" customWidth="1"/>
    <col min="4362" max="4608" width="9" style="1581" customWidth="1"/>
    <col min="4609" max="4609" width="3.75" style="1581" customWidth="1"/>
    <col min="4610" max="4610" width="24.25" style="1581" customWidth="1"/>
    <col min="4611" max="4611" width="4" style="1581" customWidth="1"/>
    <col min="4612" max="4614" width="20.125" style="1581" customWidth="1"/>
    <col min="4615" max="4615" width="3.125" style="1581" customWidth="1"/>
    <col min="4616" max="4616" width="3.75" style="1581" customWidth="1"/>
    <col min="4617" max="4617" width="2.5" style="1581" customWidth="1"/>
    <col min="4618" max="4864" width="9" style="1581" customWidth="1"/>
    <col min="4865" max="4865" width="3.75" style="1581" customWidth="1"/>
    <col min="4866" max="4866" width="24.25" style="1581" customWidth="1"/>
    <col min="4867" max="4867" width="4" style="1581" customWidth="1"/>
    <col min="4868" max="4870" width="20.125" style="1581" customWidth="1"/>
    <col min="4871" max="4871" width="3.125" style="1581" customWidth="1"/>
    <col min="4872" max="4872" width="3.75" style="1581" customWidth="1"/>
    <col min="4873" max="4873" width="2.5" style="1581" customWidth="1"/>
    <col min="4874" max="5120" width="9" style="1581" customWidth="1"/>
    <col min="5121" max="5121" width="3.75" style="1581" customWidth="1"/>
    <col min="5122" max="5122" width="24.25" style="1581" customWidth="1"/>
    <col min="5123" max="5123" width="4" style="1581" customWidth="1"/>
    <col min="5124" max="5126" width="20.125" style="1581" customWidth="1"/>
    <col min="5127" max="5127" width="3.125" style="1581" customWidth="1"/>
    <col min="5128" max="5128" width="3.75" style="1581" customWidth="1"/>
    <col min="5129" max="5129" width="2.5" style="1581" customWidth="1"/>
    <col min="5130" max="5376" width="9" style="1581" customWidth="1"/>
    <col min="5377" max="5377" width="3.75" style="1581" customWidth="1"/>
    <col min="5378" max="5378" width="24.25" style="1581" customWidth="1"/>
    <col min="5379" max="5379" width="4" style="1581" customWidth="1"/>
    <col min="5380" max="5382" width="20.125" style="1581" customWidth="1"/>
    <col min="5383" max="5383" width="3.125" style="1581" customWidth="1"/>
    <col min="5384" max="5384" width="3.75" style="1581" customWidth="1"/>
    <col min="5385" max="5385" width="2.5" style="1581" customWidth="1"/>
    <col min="5386" max="5632" width="9" style="1581" customWidth="1"/>
    <col min="5633" max="5633" width="3.75" style="1581" customWidth="1"/>
    <col min="5634" max="5634" width="24.25" style="1581" customWidth="1"/>
    <col min="5635" max="5635" width="4" style="1581" customWidth="1"/>
    <col min="5636" max="5638" width="20.125" style="1581" customWidth="1"/>
    <col min="5639" max="5639" width="3.125" style="1581" customWidth="1"/>
    <col min="5640" max="5640" width="3.75" style="1581" customWidth="1"/>
    <col min="5641" max="5641" width="2.5" style="1581" customWidth="1"/>
    <col min="5642" max="5888" width="9" style="1581" customWidth="1"/>
    <col min="5889" max="5889" width="3.75" style="1581" customWidth="1"/>
    <col min="5890" max="5890" width="24.25" style="1581" customWidth="1"/>
    <col min="5891" max="5891" width="4" style="1581" customWidth="1"/>
    <col min="5892" max="5894" width="20.125" style="1581" customWidth="1"/>
    <col min="5895" max="5895" width="3.125" style="1581" customWidth="1"/>
    <col min="5896" max="5896" width="3.75" style="1581" customWidth="1"/>
    <col min="5897" max="5897" width="2.5" style="1581" customWidth="1"/>
    <col min="5898" max="6144" width="9" style="1581" customWidth="1"/>
    <col min="6145" max="6145" width="3.75" style="1581" customWidth="1"/>
    <col min="6146" max="6146" width="24.25" style="1581" customWidth="1"/>
    <col min="6147" max="6147" width="4" style="1581" customWidth="1"/>
    <col min="6148" max="6150" width="20.125" style="1581" customWidth="1"/>
    <col min="6151" max="6151" width="3.125" style="1581" customWidth="1"/>
    <col min="6152" max="6152" width="3.75" style="1581" customWidth="1"/>
    <col min="6153" max="6153" width="2.5" style="1581" customWidth="1"/>
    <col min="6154" max="6400" width="9" style="1581" customWidth="1"/>
    <col min="6401" max="6401" width="3.75" style="1581" customWidth="1"/>
    <col min="6402" max="6402" width="24.25" style="1581" customWidth="1"/>
    <col min="6403" max="6403" width="4" style="1581" customWidth="1"/>
    <col min="6404" max="6406" width="20.125" style="1581" customWidth="1"/>
    <col min="6407" max="6407" width="3.125" style="1581" customWidth="1"/>
    <col min="6408" max="6408" width="3.75" style="1581" customWidth="1"/>
    <col min="6409" max="6409" width="2.5" style="1581" customWidth="1"/>
    <col min="6410" max="6656" width="9" style="1581" customWidth="1"/>
    <col min="6657" max="6657" width="3.75" style="1581" customWidth="1"/>
    <col min="6658" max="6658" width="24.25" style="1581" customWidth="1"/>
    <col min="6659" max="6659" width="4" style="1581" customWidth="1"/>
    <col min="6660" max="6662" width="20.125" style="1581" customWidth="1"/>
    <col min="6663" max="6663" width="3.125" style="1581" customWidth="1"/>
    <col min="6664" max="6664" width="3.75" style="1581" customWidth="1"/>
    <col min="6665" max="6665" width="2.5" style="1581" customWidth="1"/>
    <col min="6666" max="6912" width="9" style="1581" customWidth="1"/>
    <col min="6913" max="6913" width="3.75" style="1581" customWidth="1"/>
    <col min="6914" max="6914" width="24.25" style="1581" customWidth="1"/>
    <col min="6915" max="6915" width="4" style="1581" customWidth="1"/>
    <col min="6916" max="6918" width="20.125" style="1581" customWidth="1"/>
    <col min="6919" max="6919" width="3.125" style="1581" customWidth="1"/>
    <col min="6920" max="6920" width="3.75" style="1581" customWidth="1"/>
    <col min="6921" max="6921" width="2.5" style="1581" customWidth="1"/>
    <col min="6922" max="7168" width="9" style="1581" customWidth="1"/>
    <col min="7169" max="7169" width="3.75" style="1581" customWidth="1"/>
    <col min="7170" max="7170" width="24.25" style="1581" customWidth="1"/>
    <col min="7171" max="7171" width="4" style="1581" customWidth="1"/>
    <col min="7172" max="7174" width="20.125" style="1581" customWidth="1"/>
    <col min="7175" max="7175" width="3.125" style="1581" customWidth="1"/>
    <col min="7176" max="7176" width="3.75" style="1581" customWidth="1"/>
    <col min="7177" max="7177" width="2.5" style="1581" customWidth="1"/>
    <col min="7178" max="7424" width="9" style="1581" customWidth="1"/>
    <col min="7425" max="7425" width="3.75" style="1581" customWidth="1"/>
    <col min="7426" max="7426" width="24.25" style="1581" customWidth="1"/>
    <col min="7427" max="7427" width="4" style="1581" customWidth="1"/>
    <col min="7428" max="7430" width="20.125" style="1581" customWidth="1"/>
    <col min="7431" max="7431" width="3.125" style="1581" customWidth="1"/>
    <col min="7432" max="7432" width="3.75" style="1581" customWidth="1"/>
    <col min="7433" max="7433" width="2.5" style="1581" customWidth="1"/>
    <col min="7434" max="7680" width="9" style="1581" customWidth="1"/>
    <col min="7681" max="7681" width="3.75" style="1581" customWidth="1"/>
    <col min="7682" max="7682" width="24.25" style="1581" customWidth="1"/>
    <col min="7683" max="7683" width="4" style="1581" customWidth="1"/>
    <col min="7684" max="7686" width="20.125" style="1581" customWidth="1"/>
    <col min="7687" max="7687" width="3.125" style="1581" customWidth="1"/>
    <col min="7688" max="7688" width="3.75" style="1581" customWidth="1"/>
    <col min="7689" max="7689" width="2.5" style="1581" customWidth="1"/>
    <col min="7690" max="7936" width="9" style="1581" customWidth="1"/>
    <col min="7937" max="7937" width="3.75" style="1581" customWidth="1"/>
    <col min="7938" max="7938" width="24.25" style="1581" customWidth="1"/>
    <col min="7939" max="7939" width="4" style="1581" customWidth="1"/>
    <col min="7940" max="7942" width="20.125" style="1581" customWidth="1"/>
    <col min="7943" max="7943" width="3.125" style="1581" customWidth="1"/>
    <col min="7944" max="7944" width="3.75" style="1581" customWidth="1"/>
    <col min="7945" max="7945" width="2.5" style="1581" customWidth="1"/>
    <col min="7946" max="8192" width="9" style="1581" customWidth="1"/>
    <col min="8193" max="8193" width="3.75" style="1581" customWidth="1"/>
    <col min="8194" max="8194" width="24.25" style="1581" customWidth="1"/>
    <col min="8195" max="8195" width="4" style="1581" customWidth="1"/>
    <col min="8196" max="8198" width="20.125" style="1581" customWidth="1"/>
    <col min="8199" max="8199" width="3.125" style="1581" customWidth="1"/>
    <col min="8200" max="8200" width="3.75" style="1581" customWidth="1"/>
    <col min="8201" max="8201" width="2.5" style="1581" customWidth="1"/>
    <col min="8202" max="8448" width="9" style="1581" customWidth="1"/>
    <col min="8449" max="8449" width="3.75" style="1581" customWidth="1"/>
    <col min="8450" max="8450" width="24.25" style="1581" customWidth="1"/>
    <col min="8451" max="8451" width="4" style="1581" customWidth="1"/>
    <col min="8452" max="8454" width="20.125" style="1581" customWidth="1"/>
    <col min="8455" max="8455" width="3.125" style="1581" customWidth="1"/>
    <col min="8456" max="8456" width="3.75" style="1581" customWidth="1"/>
    <col min="8457" max="8457" width="2.5" style="1581" customWidth="1"/>
    <col min="8458" max="8704" width="9" style="1581" customWidth="1"/>
    <col min="8705" max="8705" width="3.75" style="1581" customWidth="1"/>
    <col min="8706" max="8706" width="24.25" style="1581" customWidth="1"/>
    <col min="8707" max="8707" width="4" style="1581" customWidth="1"/>
    <col min="8708" max="8710" width="20.125" style="1581" customWidth="1"/>
    <col min="8711" max="8711" width="3.125" style="1581" customWidth="1"/>
    <col min="8712" max="8712" width="3.75" style="1581" customWidth="1"/>
    <col min="8713" max="8713" width="2.5" style="1581" customWidth="1"/>
    <col min="8714" max="8960" width="9" style="1581" customWidth="1"/>
    <col min="8961" max="8961" width="3.75" style="1581" customWidth="1"/>
    <col min="8962" max="8962" width="24.25" style="1581" customWidth="1"/>
    <col min="8963" max="8963" width="4" style="1581" customWidth="1"/>
    <col min="8964" max="8966" width="20.125" style="1581" customWidth="1"/>
    <col min="8967" max="8967" width="3.125" style="1581" customWidth="1"/>
    <col min="8968" max="8968" width="3.75" style="1581" customWidth="1"/>
    <col min="8969" max="8969" width="2.5" style="1581" customWidth="1"/>
    <col min="8970" max="9216" width="9" style="1581" customWidth="1"/>
    <col min="9217" max="9217" width="3.75" style="1581" customWidth="1"/>
    <col min="9218" max="9218" width="24.25" style="1581" customWidth="1"/>
    <col min="9219" max="9219" width="4" style="1581" customWidth="1"/>
    <col min="9220" max="9222" width="20.125" style="1581" customWidth="1"/>
    <col min="9223" max="9223" width="3.125" style="1581" customWidth="1"/>
    <col min="9224" max="9224" width="3.75" style="1581" customWidth="1"/>
    <col min="9225" max="9225" width="2.5" style="1581" customWidth="1"/>
    <col min="9226" max="9472" width="9" style="1581" customWidth="1"/>
    <col min="9473" max="9473" width="3.75" style="1581" customWidth="1"/>
    <col min="9474" max="9474" width="24.25" style="1581" customWidth="1"/>
    <col min="9475" max="9475" width="4" style="1581" customWidth="1"/>
    <col min="9476" max="9478" width="20.125" style="1581" customWidth="1"/>
    <col min="9479" max="9479" width="3.125" style="1581" customWidth="1"/>
    <col min="9480" max="9480" width="3.75" style="1581" customWidth="1"/>
    <col min="9481" max="9481" width="2.5" style="1581" customWidth="1"/>
    <col min="9482" max="9728" width="9" style="1581" customWidth="1"/>
    <col min="9729" max="9729" width="3.75" style="1581" customWidth="1"/>
    <col min="9730" max="9730" width="24.25" style="1581" customWidth="1"/>
    <col min="9731" max="9731" width="4" style="1581" customWidth="1"/>
    <col min="9732" max="9734" width="20.125" style="1581" customWidth="1"/>
    <col min="9735" max="9735" width="3.125" style="1581" customWidth="1"/>
    <col min="9736" max="9736" width="3.75" style="1581" customWidth="1"/>
    <col min="9737" max="9737" width="2.5" style="1581" customWidth="1"/>
    <col min="9738" max="9984" width="9" style="1581" customWidth="1"/>
    <col min="9985" max="9985" width="3.75" style="1581" customWidth="1"/>
    <col min="9986" max="9986" width="24.25" style="1581" customWidth="1"/>
    <col min="9987" max="9987" width="4" style="1581" customWidth="1"/>
    <col min="9988" max="9990" width="20.125" style="1581" customWidth="1"/>
    <col min="9991" max="9991" width="3.125" style="1581" customWidth="1"/>
    <col min="9992" max="9992" width="3.75" style="1581" customWidth="1"/>
    <col min="9993" max="9993" width="2.5" style="1581" customWidth="1"/>
    <col min="9994" max="10240" width="9" style="1581" customWidth="1"/>
    <col min="10241" max="10241" width="3.75" style="1581" customWidth="1"/>
    <col min="10242" max="10242" width="24.25" style="1581" customWidth="1"/>
    <col min="10243" max="10243" width="4" style="1581" customWidth="1"/>
    <col min="10244" max="10246" width="20.125" style="1581" customWidth="1"/>
    <col min="10247" max="10247" width="3.125" style="1581" customWidth="1"/>
    <col min="10248" max="10248" width="3.75" style="1581" customWidth="1"/>
    <col min="10249" max="10249" width="2.5" style="1581" customWidth="1"/>
    <col min="10250" max="10496" width="9" style="1581" customWidth="1"/>
    <col min="10497" max="10497" width="3.75" style="1581" customWidth="1"/>
    <col min="10498" max="10498" width="24.25" style="1581" customWidth="1"/>
    <col min="10499" max="10499" width="4" style="1581" customWidth="1"/>
    <col min="10500" max="10502" width="20.125" style="1581" customWidth="1"/>
    <col min="10503" max="10503" width="3.125" style="1581" customWidth="1"/>
    <col min="10504" max="10504" width="3.75" style="1581" customWidth="1"/>
    <col min="10505" max="10505" width="2.5" style="1581" customWidth="1"/>
    <col min="10506" max="10752" width="9" style="1581" customWidth="1"/>
    <col min="10753" max="10753" width="3.75" style="1581" customWidth="1"/>
    <col min="10754" max="10754" width="24.25" style="1581" customWidth="1"/>
    <col min="10755" max="10755" width="4" style="1581" customWidth="1"/>
    <col min="10756" max="10758" width="20.125" style="1581" customWidth="1"/>
    <col min="10759" max="10759" width="3.125" style="1581" customWidth="1"/>
    <col min="10760" max="10760" width="3.75" style="1581" customWidth="1"/>
    <col min="10761" max="10761" width="2.5" style="1581" customWidth="1"/>
    <col min="10762" max="11008" width="9" style="1581" customWidth="1"/>
    <col min="11009" max="11009" width="3.75" style="1581" customWidth="1"/>
    <col min="11010" max="11010" width="24.25" style="1581" customWidth="1"/>
    <col min="11011" max="11011" width="4" style="1581" customWidth="1"/>
    <col min="11012" max="11014" width="20.125" style="1581" customWidth="1"/>
    <col min="11015" max="11015" width="3.125" style="1581" customWidth="1"/>
    <col min="11016" max="11016" width="3.75" style="1581" customWidth="1"/>
    <col min="11017" max="11017" width="2.5" style="1581" customWidth="1"/>
    <col min="11018" max="11264" width="9" style="1581" customWidth="1"/>
    <col min="11265" max="11265" width="3.75" style="1581" customWidth="1"/>
    <col min="11266" max="11266" width="24.25" style="1581" customWidth="1"/>
    <col min="11267" max="11267" width="4" style="1581" customWidth="1"/>
    <col min="11268" max="11270" width="20.125" style="1581" customWidth="1"/>
    <col min="11271" max="11271" width="3.125" style="1581" customWidth="1"/>
    <col min="11272" max="11272" width="3.75" style="1581" customWidth="1"/>
    <col min="11273" max="11273" width="2.5" style="1581" customWidth="1"/>
    <col min="11274" max="11520" width="9" style="1581" customWidth="1"/>
    <col min="11521" max="11521" width="3.75" style="1581" customWidth="1"/>
    <col min="11522" max="11522" width="24.25" style="1581" customWidth="1"/>
    <col min="11523" max="11523" width="4" style="1581" customWidth="1"/>
    <col min="11524" max="11526" width="20.125" style="1581" customWidth="1"/>
    <col min="11527" max="11527" width="3.125" style="1581" customWidth="1"/>
    <col min="11528" max="11528" width="3.75" style="1581" customWidth="1"/>
    <col min="11529" max="11529" width="2.5" style="1581" customWidth="1"/>
    <col min="11530" max="11776" width="9" style="1581" customWidth="1"/>
    <col min="11777" max="11777" width="3.75" style="1581" customWidth="1"/>
    <col min="11778" max="11778" width="24.25" style="1581" customWidth="1"/>
    <col min="11779" max="11779" width="4" style="1581" customWidth="1"/>
    <col min="11780" max="11782" width="20.125" style="1581" customWidth="1"/>
    <col min="11783" max="11783" width="3.125" style="1581" customWidth="1"/>
    <col min="11784" max="11784" width="3.75" style="1581" customWidth="1"/>
    <col min="11785" max="11785" width="2.5" style="1581" customWidth="1"/>
    <col min="11786" max="12032" width="9" style="1581" customWidth="1"/>
    <col min="12033" max="12033" width="3.75" style="1581" customWidth="1"/>
    <col min="12034" max="12034" width="24.25" style="1581" customWidth="1"/>
    <col min="12035" max="12035" width="4" style="1581" customWidth="1"/>
    <col min="12036" max="12038" width="20.125" style="1581" customWidth="1"/>
    <col min="12039" max="12039" width="3.125" style="1581" customWidth="1"/>
    <col min="12040" max="12040" width="3.75" style="1581" customWidth="1"/>
    <col min="12041" max="12041" width="2.5" style="1581" customWidth="1"/>
    <col min="12042" max="12288" width="9" style="1581" customWidth="1"/>
    <col min="12289" max="12289" width="3.75" style="1581" customWidth="1"/>
    <col min="12290" max="12290" width="24.25" style="1581" customWidth="1"/>
    <col min="12291" max="12291" width="4" style="1581" customWidth="1"/>
    <col min="12292" max="12294" width="20.125" style="1581" customWidth="1"/>
    <col min="12295" max="12295" width="3.125" style="1581" customWidth="1"/>
    <col min="12296" max="12296" width="3.75" style="1581" customWidth="1"/>
    <col min="12297" max="12297" width="2.5" style="1581" customWidth="1"/>
    <col min="12298" max="12544" width="9" style="1581" customWidth="1"/>
    <col min="12545" max="12545" width="3.75" style="1581" customWidth="1"/>
    <col min="12546" max="12546" width="24.25" style="1581" customWidth="1"/>
    <col min="12547" max="12547" width="4" style="1581" customWidth="1"/>
    <col min="12548" max="12550" width="20.125" style="1581" customWidth="1"/>
    <col min="12551" max="12551" width="3.125" style="1581" customWidth="1"/>
    <col min="12552" max="12552" width="3.75" style="1581" customWidth="1"/>
    <col min="12553" max="12553" width="2.5" style="1581" customWidth="1"/>
    <col min="12554" max="12800" width="9" style="1581" customWidth="1"/>
    <col min="12801" max="12801" width="3.75" style="1581" customWidth="1"/>
    <col min="12802" max="12802" width="24.25" style="1581" customWidth="1"/>
    <col min="12803" max="12803" width="4" style="1581" customWidth="1"/>
    <col min="12804" max="12806" width="20.125" style="1581" customWidth="1"/>
    <col min="12807" max="12807" width="3.125" style="1581" customWidth="1"/>
    <col min="12808" max="12808" width="3.75" style="1581" customWidth="1"/>
    <col min="12809" max="12809" width="2.5" style="1581" customWidth="1"/>
    <col min="12810" max="13056" width="9" style="1581" customWidth="1"/>
    <col min="13057" max="13057" width="3.75" style="1581" customWidth="1"/>
    <col min="13058" max="13058" width="24.25" style="1581" customWidth="1"/>
    <col min="13059" max="13059" width="4" style="1581" customWidth="1"/>
    <col min="13060" max="13062" width="20.125" style="1581" customWidth="1"/>
    <col min="13063" max="13063" width="3.125" style="1581" customWidth="1"/>
    <col min="13064" max="13064" width="3.75" style="1581" customWidth="1"/>
    <col min="13065" max="13065" width="2.5" style="1581" customWidth="1"/>
    <col min="13066" max="13312" width="9" style="1581" customWidth="1"/>
    <col min="13313" max="13313" width="3.75" style="1581" customWidth="1"/>
    <col min="13314" max="13314" width="24.25" style="1581" customWidth="1"/>
    <col min="13315" max="13315" width="4" style="1581" customWidth="1"/>
    <col min="13316" max="13318" width="20.125" style="1581" customWidth="1"/>
    <col min="13319" max="13319" width="3.125" style="1581" customWidth="1"/>
    <col min="13320" max="13320" width="3.75" style="1581" customWidth="1"/>
    <col min="13321" max="13321" width="2.5" style="1581" customWidth="1"/>
    <col min="13322" max="13568" width="9" style="1581" customWidth="1"/>
    <col min="13569" max="13569" width="3.75" style="1581" customWidth="1"/>
    <col min="13570" max="13570" width="24.25" style="1581" customWidth="1"/>
    <col min="13571" max="13571" width="4" style="1581" customWidth="1"/>
    <col min="13572" max="13574" width="20.125" style="1581" customWidth="1"/>
    <col min="13575" max="13575" width="3.125" style="1581" customWidth="1"/>
    <col min="13576" max="13576" width="3.75" style="1581" customWidth="1"/>
    <col min="13577" max="13577" width="2.5" style="1581" customWidth="1"/>
    <col min="13578" max="13824" width="9" style="1581" customWidth="1"/>
    <col min="13825" max="13825" width="3.75" style="1581" customWidth="1"/>
    <col min="13826" max="13826" width="24.25" style="1581" customWidth="1"/>
    <col min="13827" max="13827" width="4" style="1581" customWidth="1"/>
    <col min="13828" max="13830" width="20.125" style="1581" customWidth="1"/>
    <col min="13831" max="13831" width="3.125" style="1581" customWidth="1"/>
    <col min="13832" max="13832" width="3.75" style="1581" customWidth="1"/>
    <col min="13833" max="13833" width="2.5" style="1581" customWidth="1"/>
    <col min="13834" max="14080" width="9" style="1581" customWidth="1"/>
    <col min="14081" max="14081" width="3.75" style="1581" customWidth="1"/>
    <col min="14082" max="14082" width="24.25" style="1581" customWidth="1"/>
    <col min="14083" max="14083" width="4" style="1581" customWidth="1"/>
    <col min="14084" max="14086" width="20.125" style="1581" customWidth="1"/>
    <col min="14087" max="14087" width="3.125" style="1581" customWidth="1"/>
    <col min="14088" max="14088" width="3.75" style="1581" customWidth="1"/>
    <col min="14089" max="14089" width="2.5" style="1581" customWidth="1"/>
    <col min="14090" max="14336" width="9" style="1581" customWidth="1"/>
    <col min="14337" max="14337" width="3.75" style="1581" customWidth="1"/>
    <col min="14338" max="14338" width="24.25" style="1581" customWidth="1"/>
    <col min="14339" max="14339" width="4" style="1581" customWidth="1"/>
    <col min="14340" max="14342" width="20.125" style="1581" customWidth="1"/>
    <col min="14343" max="14343" width="3.125" style="1581" customWidth="1"/>
    <col min="14344" max="14344" width="3.75" style="1581" customWidth="1"/>
    <col min="14345" max="14345" width="2.5" style="1581" customWidth="1"/>
    <col min="14346" max="14592" width="9" style="1581" customWidth="1"/>
    <col min="14593" max="14593" width="3.75" style="1581" customWidth="1"/>
    <col min="14594" max="14594" width="24.25" style="1581" customWidth="1"/>
    <col min="14595" max="14595" width="4" style="1581" customWidth="1"/>
    <col min="14596" max="14598" width="20.125" style="1581" customWidth="1"/>
    <col min="14599" max="14599" width="3.125" style="1581" customWidth="1"/>
    <col min="14600" max="14600" width="3.75" style="1581" customWidth="1"/>
    <col min="14601" max="14601" width="2.5" style="1581" customWidth="1"/>
    <col min="14602" max="14848" width="9" style="1581" customWidth="1"/>
    <col min="14849" max="14849" width="3.75" style="1581" customWidth="1"/>
    <col min="14850" max="14850" width="24.25" style="1581" customWidth="1"/>
    <col min="14851" max="14851" width="4" style="1581" customWidth="1"/>
    <col min="14852" max="14854" width="20.125" style="1581" customWidth="1"/>
    <col min="14855" max="14855" width="3.125" style="1581" customWidth="1"/>
    <col min="14856" max="14856" width="3.75" style="1581" customWidth="1"/>
    <col min="14857" max="14857" width="2.5" style="1581" customWidth="1"/>
    <col min="14858" max="15104" width="9" style="1581" customWidth="1"/>
    <col min="15105" max="15105" width="3.75" style="1581" customWidth="1"/>
    <col min="15106" max="15106" width="24.25" style="1581" customWidth="1"/>
    <col min="15107" max="15107" width="4" style="1581" customWidth="1"/>
    <col min="15108" max="15110" width="20.125" style="1581" customWidth="1"/>
    <col min="15111" max="15111" width="3.125" style="1581" customWidth="1"/>
    <col min="15112" max="15112" width="3.75" style="1581" customWidth="1"/>
    <col min="15113" max="15113" width="2.5" style="1581" customWidth="1"/>
    <col min="15114" max="15360" width="9" style="1581" customWidth="1"/>
    <col min="15361" max="15361" width="3.75" style="1581" customWidth="1"/>
    <col min="15362" max="15362" width="24.25" style="1581" customWidth="1"/>
    <col min="15363" max="15363" width="4" style="1581" customWidth="1"/>
    <col min="15364" max="15366" width="20.125" style="1581" customWidth="1"/>
    <col min="15367" max="15367" width="3.125" style="1581" customWidth="1"/>
    <col min="15368" max="15368" width="3.75" style="1581" customWidth="1"/>
    <col min="15369" max="15369" width="2.5" style="1581" customWidth="1"/>
    <col min="15370" max="15616" width="9" style="1581" customWidth="1"/>
    <col min="15617" max="15617" width="3.75" style="1581" customWidth="1"/>
    <col min="15618" max="15618" width="24.25" style="1581" customWidth="1"/>
    <col min="15619" max="15619" width="4" style="1581" customWidth="1"/>
    <col min="15620" max="15622" width="20.125" style="1581" customWidth="1"/>
    <col min="15623" max="15623" width="3.125" style="1581" customWidth="1"/>
    <col min="15624" max="15624" width="3.75" style="1581" customWidth="1"/>
    <col min="15625" max="15625" width="2.5" style="1581" customWidth="1"/>
    <col min="15626" max="15872" width="9" style="1581" customWidth="1"/>
    <col min="15873" max="15873" width="3.75" style="1581" customWidth="1"/>
    <col min="15874" max="15874" width="24.25" style="1581" customWidth="1"/>
    <col min="15875" max="15875" width="4" style="1581" customWidth="1"/>
    <col min="15876" max="15878" width="20.125" style="1581" customWidth="1"/>
    <col min="15879" max="15879" width="3.125" style="1581" customWidth="1"/>
    <col min="15880" max="15880" width="3.75" style="1581" customWidth="1"/>
    <col min="15881" max="15881" width="2.5" style="1581" customWidth="1"/>
    <col min="15882" max="16128" width="9" style="1581" customWidth="1"/>
    <col min="16129" max="16129" width="3.75" style="1581" customWidth="1"/>
    <col min="16130" max="16130" width="24.25" style="1581" customWidth="1"/>
    <col min="16131" max="16131" width="4" style="1581" customWidth="1"/>
    <col min="16132" max="16134" width="20.125" style="1581" customWidth="1"/>
    <col min="16135" max="16135" width="3.125" style="1581" customWidth="1"/>
    <col min="16136" max="16136" width="3.75" style="1581" customWidth="1"/>
    <col min="16137" max="16137" width="2.5" style="1581" customWidth="1"/>
    <col min="16138" max="16384" width="9" style="1581" customWidth="1"/>
  </cols>
  <sheetData>
    <row r="1" spans="1:9" ht="20.100000000000001" customHeight="1">
      <c r="A1" s="794"/>
      <c r="B1" s="1582"/>
      <c r="C1" s="1582"/>
      <c r="D1" s="1582"/>
      <c r="E1" s="1582"/>
      <c r="F1" s="1582"/>
      <c r="G1" s="1582"/>
      <c r="H1" s="1582"/>
    </row>
    <row r="2" spans="1:9" ht="20.100000000000001" customHeight="1">
      <c r="A2" s="794"/>
      <c r="B2" s="1582"/>
      <c r="C2" s="1582"/>
      <c r="D2" s="1582"/>
      <c r="E2" s="1582"/>
      <c r="F2" s="1593" t="s">
        <v>892</v>
      </c>
      <c r="G2" s="1593"/>
      <c r="H2" s="1582"/>
    </row>
    <row r="3" spans="1:9" ht="20.100000000000001" customHeight="1">
      <c r="A3" s="794"/>
      <c r="B3" s="1582"/>
      <c r="C3" s="1582"/>
      <c r="D3" s="1582"/>
      <c r="E3" s="1582"/>
      <c r="F3" s="1593"/>
      <c r="G3" s="1593"/>
      <c r="H3" s="1582"/>
    </row>
    <row r="4" spans="1:9" ht="20.100000000000001" customHeight="1">
      <c r="A4" s="795" t="s">
        <v>639</v>
      </c>
      <c r="B4" s="795"/>
      <c r="C4" s="795"/>
      <c r="D4" s="795"/>
      <c r="E4" s="795"/>
      <c r="F4" s="795"/>
      <c r="G4" s="795"/>
      <c r="H4" s="1582"/>
    </row>
    <row r="5" spans="1:9" ht="20.100000000000001" customHeight="1">
      <c r="A5" s="796"/>
      <c r="B5" s="796"/>
      <c r="C5" s="796"/>
      <c r="D5" s="796"/>
      <c r="E5" s="796"/>
      <c r="F5" s="796"/>
      <c r="G5" s="796"/>
      <c r="H5" s="1582"/>
    </row>
    <row r="6" spans="1:9" ht="36" customHeight="1">
      <c r="A6" s="796"/>
      <c r="B6" s="831" t="s">
        <v>1775</v>
      </c>
      <c r="C6" s="807"/>
      <c r="D6" s="815"/>
      <c r="E6" s="815"/>
      <c r="F6" s="815"/>
      <c r="G6" s="823"/>
      <c r="H6" s="1582"/>
    </row>
    <row r="7" spans="1:9" ht="46.5" customHeight="1">
      <c r="A7" s="1582"/>
      <c r="B7" s="1584" t="s">
        <v>420</v>
      </c>
      <c r="C7" s="1587" t="s">
        <v>1823</v>
      </c>
      <c r="D7" s="1587"/>
      <c r="E7" s="1587"/>
      <c r="F7" s="1587"/>
      <c r="G7" s="1594"/>
      <c r="H7" s="1582"/>
    </row>
    <row r="8" spans="1:9" ht="69.95" customHeight="1">
      <c r="A8" s="1582"/>
      <c r="B8" s="1585" t="s">
        <v>1139</v>
      </c>
      <c r="C8" s="1588"/>
      <c r="D8" s="1591"/>
      <c r="E8" s="1591"/>
      <c r="F8" s="1591"/>
      <c r="G8" s="1595"/>
      <c r="H8" s="1582"/>
    </row>
    <row r="9" spans="1:9" ht="69.95" customHeight="1">
      <c r="A9" s="1582"/>
      <c r="B9" s="1586" t="s">
        <v>1223</v>
      </c>
      <c r="C9" s="1589"/>
      <c r="D9" s="1592"/>
      <c r="E9" s="1592"/>
      <c r="F9" s="1592"/>
      <c r="G9" s="1596"/>
      <c r="H9" s="1582"/>
    </row>
    <row r="10" spans="1:9" ht="69.95" customHeight="1">
      <c r="A10" s="1582"/>
      <c r="B10" s="1586" t="s">
        <v>1825</v>
      </c>
      <c r="C10" s="1589"/>
      <c r="D10" s="1592"/>
      <c r="E10" s="1592"/>
      <c r="F10" s="1592"/>
      <c r="G10" s="1596"/>
      <c r="H10" s="1582"/>
    </row>
    <row r="11" spans="1:9" ht="17.25" customHeight="1">
      <c r="A11" s="1582"/>
      <c r="B11" s="1582"/>
      <c r="C11" s="1582"/>
      <c r="D11" s="1582"/>
      <c r="E11" s="1582"/>
      <c r="F11" s="1582"/>
      <c r="G11" s="1582"/>
      <c r="H11" s="1567"/>
      <c r="I11" s="1597"/>
    </row>
    <row r="12" spans="1:9" ht="17.25" customHeight="1">
      <c r="A12" s="1582"/>
      <c r="B12" s="1567" t="s">
        <v>535</v>
      </c>
      <c r="C12" s="1567"/>
      <c r="D12" s="1567"/>
      <c r="E12" s="1567"/>
      <c r="F12" s="1567"/>
      <c r="G12" s="1567"/>
      <c r="H12" s="1567"/>
      <c r="I12" s="1597"/>
    </row>
    <row r="13" spans="1:9">
      <c r="A13" s="1582"/>
      <c r="B13" s="1567" t="s">
        <v>1753</v>
      </c>
      <c r="C13" s="1567"/>
      <c r="D13" s="1567"/>
      <c r="E13" s="1567"/>
      <c r="F13" s="1567"/>
      <c r="G13" s="1567"/>
      <c r="H13" s="1582"/>
    </row>
    <row r="14" spans="1:9">
      <c r="A14" s="1583"/>
      <c r="B14" s="1567" t="s">
        <v>1828</v>
      </c>
      <c r="C14" s="1590"/>
      <c r="D14" s="1590"/>
      <c r="E14" s="1590"/>
      <c r="F14" s="1590"/>
      <c r="G14" s="1590"/>
      <c r="H14" s="1582"/>
    </row>
    <row r="15" spans="1:9" ht="17.25" customHeight="1">
      <c r="A15" s="1583"/>
      <c r="B15" s="1567" t="s">
        <v>1829</v>
      </c>
      <c r="C15" s="1590"/>
      <c r="D15" s="1590"/>
      <c r="E15" s="1590"/>
      <c r="F15" s="1590"/>
      <c r="G15" s="1590"/>
      <c r="H15" s="1567"/>
      <c r="I15" s="1597"/>
    </row>
    <row r="16" spans="1:9" ht="6" customHeight="1"/>
  </sheetData>
  <customSheetViews>
    <customSheetView guid="{76D48460-2D9B-487A-92BD-89A50EB1783E}" showPageBreaks="1" printArea="1" view="pageBreakPreview" topLeftCell="A10">
      <selection activeCell="F30" sqref="F30"/>
      <pageMargins left="0.7" right="0.7" top="0.75" bottom="0.75" header="0.3" footer="0.3"/>
      <pageSetup paperSize="9" scale="79" orientation="portrait" r:id="rId1"/>
    </customSheetView>
  </customSheetViews>
  <mergeCells count="7">
    <mergeCell ref="F2:G2"/>
    <mergeCell ref="A4:G4"/>
    <mergeCell ref="C6:G6"/>
    <mergeCell ref="C7:G7"/>
    <mergeCell ref="C8:G8"/>
    <mergeCell ref="C9:G9"/>
    <mergeCell ref="C10:G10"/>
  </mergeCells>
  <phoneticPr fontId="8"/>
  <pageMargins left="0.7" right="0.7" top="0.75" bottom="0.75" header="0.3" footer="0.3"/>
  <pageSetup paperSize="9" scale="79" fitToWidth="1" fitToHeight="1" orientation="portrait" usePrinterDefaults="1" r:id="rId2"/>
</worksheet>
</file>

<file path=xl/worksheets/sheet21.xml><?xml version="1.0" encoding="utf-8"?>
<worksheet xmlns="http://schemas.openxmlformats.org/spreadsheetml/2006/main" xmlns:r="http://schemas.openxmlformats.org/officeDocument/2006/relationships" xmlns:mc="http://schemas.openxmlformats.org/markup-compatibility/2006">
  <sheetPr codeName="Sheet25">
    <tabColor theme="4"/>
  </sheetPr>
  <dimension ref="A2:AH47"/>
  <sheetViews>
    <sheetView view="pageBreakPreview" zoomScale="110" zoomScaleSheetLayoutView="110" workbookViewId="0">
      <selection activeCell="B10" sqref="B10:M12"/>
    </sheetView>
  </sheetViews>
  <sheetFormatPr defaultRowHeight="13.5"/>
  <cols>
    <col min="1" max="1" width="1.875" style="1598" customWidth="1"/>
    <col min="2" max="62" width="2.625" style="1598" customWidth="1"/>
    <col min="63" max="257" width="9" style="1598" customWidth="1"/>
    <col min="258" max="318" width="2.625" style="1598" customWidth="1"/>
    <col min="319" max="513" width="9" style="1598" customWidth="1"/>
    <col min="514" max="574" width="2.625" style="1598" customWidth="1"/>
    <col min="575" max="769" width="9" style="1598" customWidth="1"/>
    <col min="770" max="830" width="2.625" style="1598" customWidth="1"/>
    <col min="831" max="1025" width="9" style="1598" customWidth="1"/>
    <col min="1026" max="1086" width="2.625" style="1598" customWidth="1"/>
    <col min="1087" max="1281" width="9" style="1598" customWidth="1"/>
    <col min="1282" max="1342" width="2.625" style="1598" customWidth="1"/>
    <col min="1343" max="1537" width="9" style="1598" customWidth="1"/>
    <col min="1538" max="1598" width="2.625" style="1598" customWidth="1"/>
    <col min="1599" max="1793" width="9" style="1598" customWidth="1"/>
    <col min="1794" max="1854" width="2.625" style="1598" customWidth="1"/>
    <col min="1855" max="2049" width="9" style="1598" customWidth="1"/>
    <col min="2050" max="2110" width="2.625" style="1598" customWidth="1"/>
    <col min="2111" max="2305" width="9" style="1598" customWidth="1"/>
    <col min="2306" max="2366" width="2.625" style="1598" customWidth="1"/>
    <col min="2367" max="2561" width="9" style="1598" customWidth="1"/>
    <col min="2562" max="2622" width="2.625" style="1598" customWidth="1"/>
    <col min="2623" max="2817" width="9" style="1598" customWidth="1"/>
    <col min="2818" max="2878" width="2.625" style="1598" customWidth="1"/>
    <col min="2879" max="3073" width="9" style="1598" customWidth="1"/>
    <col min="3074" max="3134" width="2.625" style="1598" customWidth="1"/>
    <col min="3135" max="3329" width="9" style="1598" customWidth="1"/>
    <col min="3330" max="3390" width="2.625" style="1598" customWidth="1"/>
    <col min="3391" max="3585" width="9" style="1598" customWidth="1"/>
    <col min="3586" max="3646" width="2.625" style="1598" customWidth="1"/>
    <col min="3647" max="3841" width="9" style="1598" customWidth="1"/>
    <col min="3842" max="3902" width="2.625" style="1598" customWidth="1"/>
    <col min="3903" max="4097" width="9" style="1598" customWidth="1"/>
    <col min="4098" max="4158" width="2.625" style="1598" customWidth="1"/>
    <col min="4159" max="4353" width="9" style="1598" customWidth="1"/>
    <col min="4354" max="4414" width="2.625" style="1598" customWidth="1"/>
    <col min="4415" max="4609" width="9" style="1598" customWidth="1"/>
    <col min="4610" max="4670" width="2.625" style="1598" customWidth="1"/>
    <col min="4671" max="4865" width="9" style="1598" customWidth="1"/>
    <col min="4866" max="4926" width="2.625" style="1598" customWidth="1"/>
    <col min="4927" max="5121" width="9" style="1598" customWidth="1"/>
    <col min="5122" max="5182" width="2.625" style="1598" customWidth="1"/>
    <col min="5183" max="5377" width="9" style="1598" customWidth="1"/>
    <col min="5378" max="5438" width="2.625" style="1598" customWidth="1"/>
    <col min="5439" max="5633" width="9" style="1598" customWidth="1"/>
    <col min="5634" max="5694" width="2.625" style="1598" customWidth="1"/>
    <col min="5695" max="5889" width="9" style="1598" customWidth="1"/>
    <col min="5890" max="5950" width="2.625" style="1598" customWidth="1"/>
    <col min="5951" max="6145" width="9" style="1598" customWidth="1"/>
    <col min="6146" max="6206" width="2.625" style="1598" customWidth="1"/>
    <col min="6207" max="6401" width="9" style="1598" customWidth="1"/>
    <col min="6402" max="6462" width="2.625" style="1598" customWidth="1"/>
    <col min="6463" max="6657" width="9" style="1598" customWidth="1"/>
    <col min="6658" max="6718" width="2.625" style="1598" customWidth="1"/>
    <col min="6719" max="6913" width="9" style="1598" customWidth="1"/>
    <col min="6914" max="6974" width="2.625" style="1598" customWidth="1"/>
    <col min="6975" max="7169" width="9" style="1598" customWidth="1"/>
    <col min="7170" max="7230" width="2.625" style="1598" customWidth="1"/>
    <col min="7231" max="7425" width="9" style="1598" customWidth="1"/>
    <col min="7426" max="7486" width="2.625" style="1598" customWidth="1"/>
    <col min="7487" max="7681" width="9" style="1598" customWidth="1"/>
    <col min="7682" max="7742" width="2.625" style="1598" customWidth="1"/>
    <col min="7743" max="7937" width="9" style="1598" customWidth="1"/>
    <col min="7938" max="7998" width="2.625" style="1598" customWidth="1"/>
    <col min="7999" max="8193" width="9" style="1598" customWidth="1"/>
    <col min="8194" max="8254" width="2.625" style="1598" customWidth="1"/>
    <col min="8255" max="8449" width="9" style="1598" customWidth="1"/>
    <col min="8450" max="8510" width="2.625" style="1598" customWidth="1"/>
    <col min="8511" max="8705" width="9" style="1598" customWidth="1"/>
    <col min="8706" max="8766" width="2.625" style="1598" customWidth="1"/>
    <col min="8767" max="8961" width="9" style="1598" customWidth="1"/>
    <col min="8962" max="9022" width="2.625" style="1598" customWidth="1"/>
    <col min="9023" max="9217" width="9" style="1598" customWidth="1"/>
    <col min="9218" max="9278" width="2.625" style="1598" customWidth="1"/>
    <col min="9279" max="9473" width="9" style="1598" customWidth="1"/>
    <col min="9474" max="9534" width="2.625" style="1598" customWidth="1"/>
    <col min="9535" max="9729" width="9" style="1598" customWidth="1"/>
    <col min="9730" max="9790" width="2.625" style="1598" customWidth="1"/>
    <col min="9791" max="9985" width="9" style="1598" customWidth="1"/>
    <col min="9986" max="10046" width="2.625" style="1598" customWidth="1"/>
    <col min="10047" max="10241" width="9" style="1598" customWidth="1"/>
    <col min="10242" max="10302" width="2.625" style="1598" customWidth="1"/>
    <col min="10303" max="10497" width="9" style="1598" customWidth="1"/>
    <col min="10498" max="10558" width="2.625" style="1598" customWidth="1"/>
    <col min="10559" max="10753" width="9" style="1598" customWidth="1"/>
    <col min="10754" max="10814" width="2.625" style="1598" customWidth="1"/>
    <col min="10815" max="11009" width="9" style="1598" customWidth="1"/>
    <col min="11010" max="11070" width="2.625" style="1598" customWidth="1"/>
    <col min="11071" max="11265" width="9" style="1598" customWidth="1"/>
    <col min="11266" max="11326" width="2.625" style="1598" customWidth="1"/>
    <col min="11327" max="11521" width="9" style="1598" customWidth="1"/>
    <col min="11522" max="11582" width="2.625" style="1598" customWidth="1"/>
    <col min="11583" max="11777" width="9" style="1598" customWidth="1"/>
    <col min="11778" max="11838" width="2.625" style="1598" customWidth="1"/>
    <col min="11839" max="12033" width="9" style="1598" customWidth="1"/>
    <col min="12034" max="12094" width="2.625" style="1598" customWidth="1"/>
    <col min="12095" max="12289" width="9" style="1598" customWidth="1"/>
    <col min="12290" max="12350" width="2.625" style="1598" customWidth="1"/>
    <col min="12351" max="12545" width="9" style="1598" customWidth="1"/>
    <col min="12546" max="12606" width="2.625" style="1598" customWidth="1"/>
    <col min="12607" max="12801" width="9" style="1598" customWidth="1"/>
    <col min="12802" max="12862" width="2.625" style="1598" customWidth="1"/>
    <col min="12863" max="13057" width="9" style="1598" customWidth="1"/>
    <col min="13058" max="13118" width="2.625" style="1598" customWidth="1"/>
    <col min="13119" max="13313" width="9" style="1598" customWidth="1"/>
    <col min="13314" max="13374" width="2.625" style="1598" customWidth="1"/>
    <col min="13375" max="13569" width="9" style="1598" customWidth="1"/>
    <col min="13570" max="13630" width="2.625" style="1598" customWidth="1"/>
    <col min="13631" max="13825" width="9" style="1598" customWidth="1"/>
    <col min="13826" max="13886" width="2.625" style="1598" customWidth="1"/>
    <col min="13887" max="14081" width="9" style="1598" customWidth="1"/>
    <col min="14082" max="14142" width="2.625" style="1598" customWidth="1"/>
    <col min="14143" max="14337" width="9" style="1598" customWidth="1"/>
    <col min="14338" max="14398" width="2.625" style="1598" customWidth="1"/>
    <col min="14399" max="14593" width="9" style="1598" customWidth="1"/>
    <col min="14594" max="14654" width="2.625" style="1598" customWidth="1"/>
    <col min="14655" max="14849" width="9" style="1598" customWidth="1"/>
    <col min="14850" max="14910" width="2.625" style="1598" customWidth="1"/>
    <col min="14911" max="15105" width="9" style="1598" customWidth="1"/>
    <col min="15106" max="15166" width="2.625" style="1598" customWidth="1"/>
    <col min="15167" max="15361" width="9" style="1598" customWidth="1"/>
    <col min="15362" max="15422" width="2.625" style="1598" customWidth="1"/>
    <col min="15423" max="15617" width="9" style="1598" customWidth="1"/>
    <col min="15618" max="15678" width="2.625" style="1598" customWidth="1"/>
    <col min="15679" max="15873" width="9" style="1598" customWidth="1"/>
    <col min="15874" max="15934" width="2.625" style="1598" customWidth="1"/>
    <col min="15935" max="16129" width="9" style="1598" customWidth="1"/>
    <col min="16130" max="16190" width="2.625" style="1598" customWidth="1"/>
    <col min="16191" max="16384" width="9" style="1598" customWidth="1"/>
  </cols>
  <sheetData>
    <row r="2" spans="1:34">
      <c r="Z2" s="1593" t="s">
        <v>1758</v>
      </c>
      <c r="AA2" s="1593"/>
      <c r="AB2" s="1593"/>
      <c r="AC2" s="1593"/>
      <c r="AD2" s="1593"/>
      <c r="AE2" s="1593"/>
      <c r="AF2" s="1593"/>
      <c r="AG2" s="1593"/>
      <c r="AH2" s="1593"/>
    </row>
    <row r="4" spans="1:34" s="1148" customFormat="1" ht="21" customHeight="1">
      <c r="A4" s="1599"/>
      <c r="B4" s="1600" t="s">
        <v>1830</v>
      </c>
      <c r="C4" s="1600"/>
      <c r="D4" s="1600"/>
      <c r="E4" s="1600"/>
      <c r="F4" s="1600"/>
      <c r="G4" s="1600"/>
      <c r="H4" s="1600"/>
      <c r="I4" s="1600"/>
      <c r="J4" s="1600"/>
      <c r="K4" s="1600"/>
      <c r="L4" s="1600"/>
      <c r="M4" s="1600"/>
      <c r="N4" s="1600"/>
      <c r="O4" s="1600"/>
      <c r="P4" s="1600"/>
      <c r="Q4" s="1600"/>
      <c r="R4" s="1600"/>
      <c r="S4" s="1600"/>
      <c r="T4" s="1600"/>
      <c r="U4" s="1600"/>
      <c r="V4" s="1600"/>
      <c r="W4" s="1600"/>
      <c r="X4" s="1600"/>
      <c r="Y4" s="1600"/>
      <c r="Z4" s="1600"/>
      <c r="AA4" s="1600"/>
      <c r="AB4" s="1600"/>
      <c r="AC4" s="1600"/>
      <c r="AD4" s="1600"/>
      <c r="AE4" s="1600"/>
      <c r="AF4" s="1600"/>
      <c r="AG4" s="1600"/>
      <c r="AH4" s="1599"/>
    </row>
    <row r="5" spans="1:34" s="1148" customFormat="1" ht="21" customHeight="1">
      <c r="A5" s="1599"/>
      <c r="B5" s="1600" t="s">
        <v>1831</v>
      </c>
      <c r="C5" s="1600"/>
      <c r="D5" s="1600"/>
      <c r="E5" s="1600"/>
      <c r="F5" s="1600"/>
      <c r="G5" s="1600"/>
      <c r="H5" s="1600"/>
      <c r="I5" s="1600"/>
      <c r="J5" s="1600"/>
      <c r="K5" s="1600"/>
      <c r="L5" s="1600"/>
      <c r="M5" s="1600"/>
      <c r="N5" s="1600"/>
      <c r="O5" s="1600"/>
      <c r="P5" s="1600"/>
      <c r="Q5" s="1600"/>
      <c r="R5" s="1600"/>
      <c r="S5" s="1600"/>
      <c r="T5" s="1600"/>
      <c r="U5" s="1600"/>
      <c r="V5" s="1600"/>
      <c r="W5" s="1600"/>
      <c r="X5" s="1600"/>
      <c r="Y5" s="1600"/>
      <c r="Z5" s="1600"/>
      <c r="AA5" s="1600"/>
      <c r="AB5" s="1600"/>
      <c r="AC5" s="1600"/>
      <c r="AD5" s="1600"/>
      <c r="AE5" s="1600"/>
      <c r="AF5" s="1600"/>
      <c r="AG5" s="1600"/>
      <c r="AH5" s="1599"/>
    </row>
    <row r="6" spans="1:34" ht="21" customHeight="1">
      <c r="A6" s="1582"/>
      <c r="B6" s="1582"/>
      <c r="C6" s="1582"/>
      <c r="D6" s="1582"/>
      <c r="E6" s="1582"/>
      <c r="F6" s="1582"/>
      <c r="G6" s="1582"/>
      <c r="H6" s="1582"/>
      <c r="I6" s="1582"/>
      <c r="J6" s="1582"/>
      <c r="K6" s="1582"/>
      <c r="L6" s="1582"/>
      <c r="M6" s="1582"/>
      <c r="N6" s="1582"/>
      <c r="O6" s="1582"/>
      <c r="P6" s="1582"/>
      <c r="Q6" s="1582"/>
      <c r="R6" s="1582"/>
      <c r="S6" s="1582"/>
      <c r="T6" s="1582"/>
      <c r="U6" s="1582"/>
      <c r="V6" s="1582"/>
      <c r="W6" s="1582"/>
      <c r="X6" s="1582"/>
      <c r="Y6" s="1582"/>
      <c r="Z6" s="1582"/>
      <c r="AA6" s="1582"/>
      <c r="AB6" s="1582"/>
      <c r="AC6" s="1582"/>
      <c r="AD6" s="1582"/>
      <c r="AE6" s="1582"/>
      <c r="AF6" s="1582"/>
      <c r="AG6" s="1582"/>
      <c r="AH6" s="1582"/>
    </row>
    <row r="7" spans="1:34" ht="21" customHeight="1">
      <c r="A7" s="1582"/>
      <c r="B7" s="1601" t="s">
        <v>574</v>
      </c>
      <c r="C7" s="1616"/>
      <c r="D7" s="1616"/>
      <c r="E7" s="1616"/>
      <c r="F7" s="1616"/>
      <c r="G7" s="1616"/>
      <c r="H7" s="1616"/>
      <c r="I7" s="1616"/>
      <c r="J7" s="1616"/>
      <c r="K7" s="1616"/>
      <c r="L7" s="1616"/>
      <c r="M7" s="1616"/>
      <c r="N7" s="1632"/>
      <c r="O7" s="1632"/>
      <c r="P7" s="1632"/>
      <c r="Q7" s="1632"/>
      <c r="R7" s="1632"/>
      <c r="S7" s="1632"/>
      <c r="T7" s="1632"/>
      <c r="U7" s="1632"/>
      <c r="V7" s="1632"/>
      <c r="W7" s="1632"/>
      <c r="X7" s="1632"/>
      <c r="Y7" s="1632"/>
      <c r="Z7" s="1632"/>
      <c r="AA7" s="1632"/>
      <c r="AB7" s="1632"/>
      <c r="AC7" s="1632"/>
      <c r="AD7" s="1632"/>
      <c r="AE7" s="1632"/>
      <c r="AF7" s="1632"/>
      <c r="AG7" s="1654"/>
      <c r="AH7" s="1582"/>
    </row>
    <row r="8" spans="1:34" ht="21" customHeight="1">
      <c r="A8" s="1582"/>
      <c r="B8" s="1602" t="s">
        <v>436</v>
      </c>
      <c r="C8" s="1617"/>
      <c r="D8" s="1617"/>
      <c r="E8" s="1617"/>
      <c r="F8" s="1617"/>
      <c r="G8" s="1617"/>
      <c r="H8" s="1617"/>
      <c r="I8" s="1617"/>
      <c r="J8" s="1617"/>
      <c r="K8" s="1617"/>
      <c r="L8" s="1617"/>
      <c r="M8" s="1617"/>
      <c r="N8" s="1633" t="s">
        <v>1722</v>
      </c>
      <c r="O8" s="1633"/>
      <c r="P8" s="1633"/>
      <c r="Q8" s="1633"/>
      <c r="R8" s="1633"/>
      <c r="S8" s="1633"/>
      <c r="T8" s="1633"/>
      <c r="U8" s="1633"/>
      <c r="V8" s="1633"/>
      <c r="W8" s="1633"/>
      <c r="X8" s="1633"/>
      <c r="Y8" s="1633"/>
      <c r="Z8" s="1633"/>
      <c r="AA8" s="1633"/>
      <c r="AB8" s="1633"/>
      <c r="AC8" s="1633"/>
      <c r="AD8" s="1633"/>
      <c r="AE8" s="1633"/>
      <c r="AF8" s="1633"/>
      <c r="AG8" s="1655"/>
      <c r="AH8" s="1582"/>
    </row>
    <row r="9" spans="1:34" ht="21" customHeight="1">
      <c r="A9" s="1582"/>
      <c r="B9" s="1603" t="s">
        <v>634</v>
      </c>
      <c r="C9" s="1618"/>
      <c r="D9" s="1618"/>
      <c r="E9" s="1618"/>
      <c r="F9" s="1618"/>
      <c r="G9" s="1618"/>
      <c r="H9" s="1618"/>
      <c r="I9" s="1618"/>
      <c r="J9" s="1618"/>
      <c r="K9" s="1618"/>
      <c r="L9" s="1618"/>
      <c r="M9" s="1618"/>
      <c r="N9" s="1618" t="s">
        <v>570</v>
      </c>
      <c r="O9" s="1618"/>
      <c r="P9" s="1618"/>
      <c r="Q9" s="1618"/>
      <c r="R9" s="1618"/>
      <c r="S9" s="1618"/>
      <c r="T9" s="1618"/>
      <c r="U9" s="1618"/>
      <c r="V9" s="1618"/>
      <c r="W9" s="1618"/>
      <c r="X9" s="1618"/>
      <c r="Y9" s="1618"/>
      <c r="Z9" s="1618"/>
      <c r="AA9" s="1618"/>
      <c r="AB9" s="1618"/>
      <c r="AC9" s="1618"/>
      <c r="AD9" s="1618"/>
      <c r="AE9" s="1618"/>
      <c r="AF9" s="1618"/>
      <c r="AG9" s="1656"/>
      <c r="AH9" s="1582"/>
    </row>
    <row r="10" spans="1:34" ht="21" customHeight="1">
      <c r="A10" s="1582"/>
      <c r="B10" s="1604" t="s">
        <v>629</v>
      </c>
      <c r="C10" s="1619"/>
      <c r="D10" s="1619"/>
      <c r="E10" s="1619"/>
      <c r="F10" s="1619"/>
      <c r="G10" s="1619" t="s">
        <v>218</v>
      </c>
      <c r="H10" s="1619"/>
      <c r="I10" s="1619"/>
      <c r="J10" s="1619"/>
      <c r="K10" s="1619"/>
      <c r="L10" s="1619"/>
      <c r="M10" s="1619"/>
      <c r="N10" s="1634" t="s">
        <v>355</v>
      </c>
      <c r="O10" s="1638"/>
      <c r="P10" s="1638"/>
      <c r="Q10" s="1638"/>
      <c r="R10" s="1643"/>
      <c r="S10" s="1634" t="s">
        <v>1511</v>
      </c>
      <c r="T10" s="1638"/>
      <c r="U10" s="1638"/>
      <c r="V10" s="1638"/>
      <c r="W10" s="1643"/>
      <c r="X10" s="1653" t="s">
        <v>1702</v>
      </c>
      <c r="Y10" s="1653"/>
      <c r="Z10" s="1653"/>
      <c r="AA10" s="1653"/>
      <c r="AB10" s="1653"/>
      <c r="AC10" s="1653" t="s">
        <v>1833</v>
      </c>
      <c r="AD10" s="1653"/>
      <c r="AE10" s="1653"/>
      <c r="AF10" s="1653"/>
      <c r="AG10" s="1657"/>
      <c r="AH10" s="1582"/>
    </row>
    <row r="11" spans="1:34" ht="21" customHeight="1">
      <c r="A11" s="1582"/>
      <c r="B11" s="1604"/>
      <c r="C11" s="1619"/>
      <c r="D11" s="1619"/>
      <c r="E11" s="1619"/>
      <c r="F11" s="1619"/>
      <c r="G11" s="1619"/>
      <c r="H11" s="1619"/>
      <c r="I11" s="1619"/>
      <c r="J11" s="1619"/>
      <c r="K11" s="1619"/>
      <c r="L11" s="1619"/>
      <c r="M11" s="1619"/>
      <c r="N11" s="1635"/>
      <c r="O11" s="1639"/>
      <c r="P11" s="1639"/>
      <c r="Q11" s="1639"/>
      <c r="R11" s="1644"/>
      <c r="S11" s="1635"/>
      <c r="T11" s="1639"/>
      <c r="U11" s="1639"/>
      <c r="V11" s="1639"/>
      <c r="W11" s="1644"/>
      <c r="X11" s="1653"/>
      <c r="Y11" s="1653"/>
      <c r="Z11" s="1653"/>
      <c r="AA11" s="1653"/>
      <c r="AB11" s="1653"/>
      <c r="AC11" s="1653"/>
      <c r="AD11" s="1653"/>
      <c r="AE11" s="1653"/>
      <c r="AF11" s="1653"/>
      <c r="AG11" s="1657"/>
      <c r="AH11" s="1582"/>
    </row>
    <row r="12" spans="1:34" ht="21" customHeight="1">
      <c r="A12" s="1582"/>
      <c r="B12" s="1604"/>
      <c r="C12" s="1619"/>
      <c r="D12" s="1619"/>
      <c r="E12" s="1619"/>
      <c r="F12" s="1619"/>
      <c r="G12" s="1619"/>
      <c r="H12" s="1619"/>
      <c r="I12" s="1619"/>
      <c r="J12" s="1619"/>
      <c r="K12" s="1619"/>
      <c r="L12" s="1619"/>
      <c r="M12" s="1619"/>
      <c r="N12" s="1636"/>
      <c r="O12" s="1640"/>
      <c r="P12" s="1640"/>
      <c r="Q12" s="1640"/>
      <c r="R12" s="1645"/>
      <c r="S12" s="1636"/>
      <c r="T12" s="1640"/>
      <c r="U12" s="1640"/>
      <c r="V12" s="1640"/>
      <c r="W12" s="1645"/>
      <c r="X12" s="1653"/>
      <c r="Y12" s="1653"/>
      <c r="Z12" s="1653"/>
      <c r="AA12" s="1653"/>
      <c r="AB12" s="1653"/>
      <c r="AC12" s="1653"/>
      <c r="AD12" s="1653"/>
      <c r="AE12" s="1653"/>
      <c r="AF12" s="1653"/>
      <c r="AG12" s="1657"/>
      <c r="AH12" s="1582"/>
    </row>
    <row r="13" spans="1:34" ht="21" customHeight="1">
      <c r="A13" s="1582"/>
      <c r="B13" s="1605"/>
      <c r="C13" s="1620"/>
      <c r="D13" s="1620"/>
      <c r="E13" s="1620"/>
      <c r="F13" s="1620"/>
      <c r="G13" s="1620"/>
      <c r="H13" s="1620"/>
      <c r="I13" s="1620"/>
      <c r="J13" s="1620"/>
      <c r="K13" s="1620"/>
      <c r="L13" s="1620"/>
      <c r="M13" s="1620"/>
      <c r="N13" s="1620"/>
      <c r="O13" s="1620"/>
      <c r="P13" s="1620"/>
      <c r="Q13" s="1620"/>
      <c r="R13" s="1620"/>
      <c r="S13" s="1620"/>
      <c r="T13" s="1620"/>
      <c r="U13" s="1620"/>
      <c r="V13" s="1620"/>
      <c r="W13" s="1620"/>
      <c r="X13" s="1620"/>
      <c r="Y13" s="1620"/>
      <c r="Z13" s="1620"/>
      <c r="AA13" s="1620"/>
      <c r="AB13" s="1620"/>
      <c r="AC13" s="1620"/>
      <c r="AD13" s="1620"/>
      <c r="AE13" s="1620"/>
      <c r="AF13" s="1620"/>
      <c r="AG13" s="1658"/>
      <c r="AH13" s="1582"/>
    </row>
    <row r="14" spans="1:34" ht="21" customHeight="1">
      <c r="A14" s="1582"/>
      <c r="B14" s="1605"/>
      <c r="C14" s="1620"/>
      <c r="D14" s="1620"/>
      <c r="E14" s="1620"/>
      <c r="F14" s="1620"/>
      <c r="G14" s="1620"/>
      <c r="H14" s="1620"/>
      <c r="I14" s="1620"/>
      <c r="J14" s="1620"/>
      <c r="K14" s="1620"/>
      <c r="L14" s="1620"/>
      <c r="M14" s="1620"/>
      <c r="N14" s="1620"/>
      <c r="O14" s="1620"/>
      <c r="P14" s="1620"/>
      <c r="Q14" s="1620"/>
      <c r="R14" s="1620"/>
      <c r="S14" s="1620"/>
      <c r="T14" s="1620"/>
      <c r="U14" s="1620"/>
      <c r="V14" s="1620"/>
      <c r="W14" s="1620"/>
      <c r="X14" s="1620"/>
      <c r="Y14" s="1620"/>
      <c r="Z14" s="1620"/>
      <c r="AA14" s="1620"/>
      <c r="AB14" s="1620"/>
      <c r="AC14" s="1620"/>
      <c r="AD14" s="1620"/>
      <c r="AE14" s="1620"/>
      <c r="AF14" s="1620"/>
      <c r="AG14" s="1658"/>
      <c r="AH14" s="1582"/>
    </row>
    <row r="15" spans="1:34" ht="21" customHeight="1">
      <c r="A15" s="1582"/>
      <c r="B15" s="1605"/>
      <c r="C15" s="1620"/>
      <c r="D15" s="1620"/>
      <c r="E15" s="1620"/>
      <c r="F15" s="1620"/>
      <c r="G15" s="1620"/>
      <c r="H15" s="1620"/>
      <c r="I15" s="1620"/>
      <c r="J15" s="1620"/>
      <c r="K15" s="1620"/>
      <c r="L15" s="1620"/>
      <c r="M15" s="1620"/>
      <c r="N15" s="1620"/>
      <c r="O15" s="1620"/>
      <c r="P15" s="1620"/>
      <c r="Q15" s="1620"/>
      <c r="R15" s="1620"/>
      <c r="S15" s="1620"/>
      <c r="T15" s="1620"/>
      <c r="U15" s="1620"/>
      <c r="V15" s="1620"/>
      <c r="W15" s="1620"/>
      <c r="X15" s="1620"/>
      <c r="Y15" s="1620"/>
      <c r="Z15" s="1620"/>
      <c r="AA15" s="1620"/>
      <c r="AB15" s="1620"/>
      <c r="AC15" s="1620"/>
      <c r="AD15" s="1620"/>
      <c r="AE15" s="1620"/>
      <c r="AF15" s="1620"/>
      <c r="AG15" s="1658"/>
      <c r="AH15" s="1582"/>
    </row>
    <row r="16" spans="1:34" ht="21" customHeight="1">
      <c r="A16" s="1582"/>
      <c r="B16" s="1605"/>
      <c r="C16" s="1620"/>
      <c r="D16" s="1620"/>
      <c r="E16" s="1620"/>
      <c r="F16" s="1620"/>
      <c r="G16" s="1620"/>
      <c r="H16" s="1620"/>
      <c r="I16" s="1620"/>
      <c r="J16" s="1620"/>
      <c r="K16" s="1620"/>
      <c r="L16" s="1620"/>
      <c r="M16" s="1620"/>
      <c r="N16" s="1637"/>
      <c r="O16" s="1641"/>
      <c r="P16" s="1641"/>
      <c r="Q16" s="1641"/>
      <c r="R16" s="1646"/>
      <c r="S16" s="1637"/>
      <c r="T16" s="1641"/>
      <c r="U16" s="1641"/>
      <c r="V16" s="1641"/>
      <c r="W16" s="1646"/>
      <c r="X16" s="1637"/>
      <c r="Y16" s="1641"/>
      <c r="Z16" s="1641"/>
      <c r="AA16" s="1641"/>
      <c r="AB16" s="1646"/>
      <c r="AC16" s="1637"/>
      <c r="AD16" s="1641"/>
      <c r="AE16" s="1641"/>
      <c r="AF16" s="1641"/>
      <c r="AG16" s="1659"/>
      <c r="AH16" s="1582"/>
    </row>
    <row r="17" spans="1:34" ht="21" customHeight="1">
      <c r="A17" s="1582"/>
      <c r="B17" s="1605"/>
      <c r="C17" s="1620"/>
      <c r="D17" s="1620"/>
      <c r="E17" s="1620"/>
      <c r="F17" s="1620"/>
      <c r="G17" s="1620"/>
      <c r="H17" s="1620"/>
      <c r="I17" s="1620"/>
      <c r="J17" s="1620"/>
      <c r="K17" s="1620"/>
      <c r="L17" s="1620"/>
      <c r="M17" s="1620"/>
      <c r="N17" s="1637"/>
      <c r="O17" s="1641"/>
      <c r="P17" s="1641"/>
      <c r="Q17" s="1641"/>
      <c r="R17" s="1646"/>
      <c r="S17" s="1637"/>
      <c r="T17" s="1641"/>
      <c r="U17" s="1641"/>
      <c r="V17" s="1641"/>
      <c r="W17" s="1646"/>
      <c r="X17" s="1637"/>
      <c r="Y17" s="1641"/>
      <c r="Z17" s="1641"/>
      <c r="AA17" s="1641"/>
      <c r="AB17" s="1646"/>
      <c r="AC17" s="1637"/>
      <c r="AD17" s="1641"/>
      <c r="AE17" s="1641"/>
      <c r="AF17" s="1641"/>
      <c r="AG17" s="1659"/>
      <c r="AH17" s="1582"/>
    </row>
    <row r="18" spans="1:34" ht="21" customHeight="1">
      <c r="A18" s="1582"/>
      <c r="B18" s="1605"/>
      <c r="C18" s="1620"/>
      <c r="D18" s="1620"/>
      <c r="E18" s="1620"/>
      <c r="F18" s="1620"/>
      <c r="G18" s="1620"/>
      <c r="H18" s="1620"/>
      <c r="I18" s="1620"/>
      <c r="J18" s="1620"/>
      <c r="K18" s="1620"/>
      <c r="L18" s="1620"/>
      <c r="M18" s="1620"/>
      <c r="N18" s="1637"/>
      <c r="O18" s="1641"/>
      <c r="P18" s="1641"/>
      <c r="Q18" s="1641"/>
      <c r="R18" s="1646"/>
      <c r="S18" s="1637"/>
      <c r="T18" s="1641"/>
      <c r="U18" s="1641"/>
      <c r="V18" s="1641"/>
      <c r="W18" s="1646"/>
      <c r="X18" s="1637"/>
      <c r="Y18" s="1641"/>
      <c r="Z18" s="1641"/>
      <c r="AA18" s="1641"/>
      <c r="AB18" s="1646"/>
      <c r="AC18" s="1637"/>
      <c r="AD18" s="1641"/>
      <c r="AE18" s="1641"/>
      <c r="AF18" s="1641"/>
      <c r="AG18" s="1659"/>
      <c r="AH18" s="1582"/>
    </row>
    <row r="19" spans="1:34" ht="21" customHeight="1">
      <c r="A19" s="1582"/>
      <c r="B19" s="1605"/>
      <c r="C19" s="1620"/>
      <c r="D19" s="1620"/>
      <c r="E19" s="1620"/>
      <c r="F19" s="1620"/>
      <c r="G19" s="1620"/>
      <c r="H19" s="1620"/>
      <c r="I19" s="1620"/>
      <c r="J19" s="1620"/>
      <c r="K19" s="1620"/>
      <c r="L19" s="1620"/>
      <c r="M19" s="1620"/>
      <c r="N19" s="1637"/>
      <c r="O19" s="1641"/>
      <c r="P19" s="1641"/>
      <c r="Q19" s="1641"/>
      <c r="R19" s="1646"/>
      <c r="S19" s="1637"/>
      <c r="T19" s="1641"/>
      <c r="U19" s="1641"/>
      <c r="V19" s="1641"/>
      <c r="W19" s="1646"/>
      <c r="X19" s="1637"/>
      <c r="Y19" s="1641"/>
      <c r="Z19" s="1641"/>
      <c r="AA19" s="1641"/>
      <c r="AB19" s="1646"/>
      <c r="AC19" s="1637"/>
      <c r="AD19" s="1641"/>
      <c r="AE19" s="1641"/>
      <c r="AF19" s="1641"/>
      <c r="AG19" s="1659"/>
      <c r="AH19" s="1582"/>
    </row>
    <row r="20" spans="1:34" ht="21" customHeight="1">
      <c r="A20" s="1582"/>
      <c r="B20" s="1605"/>
      <c r="C20" s="1620"/>
      <c r="D20" s="1620"/>
      <c r="E20" s="1620"/>
      <c r="F20" s="1620"/>
      <c r="G20" s="1620"/>
      <c r="H20" s="1620"/>
      <c r="I20" s="1620"/>
      <c r="J20" s="1620"/>
      <c r="K20" s="1620"/>
      <c r="L20" s="1620"/>
      <c r="M20" s="1620"/>
      <c r="N20" s="1637"/>
      <c r="O20" s="1641"/>
      <c r="P20" s="1641"/>
      <c r="Q20" s="1641"/>
      <c r="R20" s="1646"/>
      <c r="S20" s="1637"/>
      <c r="T20" s="1641"/>
      <c r="U20" s="1641"/>
      <c r="V20" s="1641"/>
      <c r="W20" s="1646"/>
      <c r="X20" s="1637"/>
      <c r="Y20" s="1641"/>
      <c r="Z20" s="1641"/>
      <c r="AA20" s="1641"/>
      <c r="AB20" s="1646"/>
      <c r="AC20" s="1637"/>
      <c r="AD20" s="1641"/>
      <c r="AE20" s="1641"/>
      <c r="AF20" s="1641"/>
      <c r="AG20" s="1659"/>
      <c r="AH20" s="1582"/>
    </row>
    <row r="21" spans="1:34" ht="21" customHeight="1">
      <c r="A21" s="1582"/>
      <c r="B21" s="1605"/>
      <c r="C21" s="1620"/>
      <c r="D21" s="1620"/>
      <c r="E21" s="1620"/>
      <c r="F21" s="1620"/>
      <c r="G21" s="1620"/>
      <c r="H21" s="1620"/>
      <c r="I21" s="1620"/>
      <c r="J21" s="1620"/>
      <c r="K21" s="1620"/>
      <c r="L21" s="1620"/>
      <c r="M21" s="1620"/>
      <c r="N21" s="1637"/>
      <c r="O21" s="1641"/>
      <c r="P21" s="1641"/>
      <c r="Q21" s="1641"/>
      <c r="R21" s="1646"/>
      <c r="S21" s="1637"/>
      <c r="T21" s="1641"/>
      <c r="U21" s="1641"/>
      <c r="V21" s="1641"/>
      <c r="W21" s="1646"/>
      <c r="X21" s="1637"/>
      <c r="Y21" s="1641"/>
      <c r="Z21" s="1641"/>
      <c r="AA21" s="1641"/>
      <c r="AB21" s="1646"/>
      <c r="AC21" s="1637"/>
      <c r="AD21" s="1641"/>
      <c r="AE21" s="1641"/>
      <c r="AF21" s="1641"/>
      <c r="AG21" s="1659"/>
      <c r="AH21" s="1582"/>
    </row>
    <row r="22" spans="1:34" ht="21" customHeight="1">
      <c r="A22" s="1582"/>
      <c r="B22" s="1605"/>
      <c r="C22" s="1620"/>
      <c r="D22" s="1620"/>
      <c r="E22" s="1620"/>
      <c r="F22" s="1620"/>
      <c r="G22" s="1620"/>
      <c r="H22" s="1620"/>
      <c r="I22" s="1620"/>
      <c r="J22" s="1620"/>
      <c r="K22" s="1620"/>
      <c r="L22" s="1620"/>
      <c r="M22" s="1620"/>
      <c r="N22" s="1620"/>
      <c r="O22" s="1620"/>
      <c r="P22" s="1620"/>
      <c r="Q22" s="1620"/>
      <c r="R22" s="1620"/>
      <c r="S22" s="1620"/>
      <c r="T22" s="1620"/>
      <c r="U22" s="1620"/>
      <c r="V22" s="1620"/>
      <c r="W22" s="1620"/>
      <c r="X22" s="1620"/>
      <c r="Y22" s="1620"/>
      <c r="Z22" s="1620"/>
      <c r="AA22" s="1620"/>
      <c r="AB22" s="1620"/>
      <c r="AC22" s="1620"/>
      <c r="AD22" s="1620"/>
      <c r="AE22" s="1620"/>
      <c r="AF22" s="1620"/>
      <c r="AG22" s="1658"/>
      <c r="AH22" s="1582"/>
    </row>
    <row r="23" spans="1:34" ht="21" customHeight="1">
      <c r="A23" s="1582"/>
      <c r="B23" s="1605"/>
      <c r="C23" s="1620"/>
      <c r="D23" s="1620"/>
      <c r="E23" s="1620"/>
      <c r="F23" s="1620"/>
      <c r="G23" s="1620"/>
      <c r="H23" s="1620"/>
      <c r="I23" s="1620"/>
      <c r="J23" s="1620"/>
      <c r="K23" s="1620"/>
      <c r="L23" s="1620"/>
      <c r="M23" s="1620"/>
      <c r="N23" s="1620"/>
      <c r="O23" s="1620"/>
      <c r="P23" s="1620"/>
      <c r="Q23" s="1620"/>
      <c r="R23" s="1620"/>
      <c r="S23" s="1620"/>
      <c r="T23" s="1620"/>
      <c r="U23" s="1620"/>
      <c r="V23" s="1620"/>
      <c r="W23" s="1620"/>
      <c r="X23" s="1620"/>
      <c r="Y23" s="1620"/>
      <c r="Z23" s="1620"/>
      <c r="AA23" s="1620"/>
      <c r="AB23" s="1620"/>
      <c r="AC23" s="1620"/>
      <c r="AD23" s="1620"/>
      <c r="AE23" s="1620"/>
      <c r="AF23" s="1620"/>
      <c r="AG23" s="1658"/>
      <c r="AH23" s="1582"/>
    </row>
    <row r="24" spans="1:34" ht="21" customHeight="1">
      <c r="A24" s="1582"/>
      <c r="B24" s="1606"/>
      <c r="C24" s="1621"/>
      <c r="D24" s="1621"/>
      <c r="E24" s="1621"/>
      <c r="F24" s="1621"/>
      <c r="G24" s="1621"/>
      <c r="H24" s="1621"/>
      <c r="I24" s="1621"/>
      <c r="J24" s="1621"/>
      <c r="K24" s="1621"/>
      <c r="L24" s="1621"/>
      <c r="M24" s="1621"/>
      <c r="N24" s="1621"/>
      <c r="O24" s="1621"/>
      <c r="P24" s="1621"/>
      <c r="Q24" s="1621"/>
      <c r="R24" s="1621"/>
      <c r="S24" s="1621"/>
      <c r="T24" s="1621"/>
      <c r="U24" s="1621"/>
      <c r="V24" s="1621"/>
      <c r="W24" s="1621"/>
      <c r="X24" s="1621"/>
      <c r="Y24" s="1621"/>
      <c r="Z24" s="1621"/>
      <c r="AA24" s="1621"/>
      <c r="AB24" s="1621"/>
      <c r="AC24" s="1621"/>
      <c r="AD24" s="1621"/>
      <c r="AE24" s="1621"/>
      <c r="AF24" s="1621"/>
      <c r="AG24" s="1660"/>
      <c r="AH24" s="1582"/>
    </row>
    <row r="25" spans="1:34" ht="21" customHeight="1">
      <c r="A25" s="1582"/>
      <c r="B25" s="1607"/>
      <c r="C25" s="1607"/>
      <c r="D25" s="1607"/>
      <c r="E25" s="1607"/>
      <c r="F25" s="1607"/>
      <c r="G25" s="1607"/>
      <c r="H25" s="1607"/>
      <c r="I25" s="1607"/>
      <c r="J25" s="1607"/>
      <c r="K25" s="1607"/>
      <c r="L25" s="1607"/>
      <c r="M25" s="1607"/>
      <c r="N25" s="1607"/>
      <c r="O25" s="1607"/>
      <c r="P25" s="1607"/>
      <c r="Q25" s="1607"/>
      <c r="R25" s="1607"/>
      <c r="S25" s="1607"/>
      <c r="T25" s="1607"/>
      <c r="U25" s="1607"/>
      <c r="V25" s="1607"/>
      <c r="W25" s="1607"/>
      <c r="X25" s="1607"/>
      <c r="Y25" s="1607"/>
      <c r="Z25" s="1607"/>
      <c r="AA25" s="1607"/>
      <c r="AB25" s="1607"/>
      <c r="AC25" s="1607"/>
      <c r="AD25" s="1607"/>
      <c r="AE25" s="1607"/>
      <c r="AF25" s="1607"/>
      <c r="AG25" s="1607"/>
      <c r="AH25" s="1582"/>
    </row>
    <row r="26" spans="1:34" ht="21" customHeight="1">
      <c r="A26" s="1582"/>
      <c r="B26" s="1608" t="s">
        <v>1834</v>
      </c>
      <c r="C26" s="1622"/>
      <c r="D26" s="1622"/>
      <c r="E26" s="1622"/>
      <c r="F26" s="1622"/>
      <c r="G26" s="1622"/>
      <c r="H26" s="1622"/>
      <c r="I26" s="1622"/>
      <c r="J26" s="1622"/>
      <c r="K26" s="1622"/>
      <c r="L26" s="1622"/>
      <c r="M26" s="1622"/>
      <c r="N26" s="1622"/>
      <c r="O26" s="1622"/>
      <c r="P26" s="1622"/>
      <c r="Q26" s="1622"/>
      <c r="R26" s="1647" t="s">
        <v>1838</v>
      </c>
      <c r="S26" s="1647"/>
      <c r="T26" s="1647"/>
      <c r="U26" s="1647"/>
      <c r="V26" s="1647"/>
      <c r="W26" s="1647"/>
      <c r="X26" s="1647"/>
      <c r="Y26" s="1647"/>
      <c r="Z26" s="1647"/>
      <c r="AA26" s="1647"/>
      <c r="AB26" s="1647"/>
      <c r="AC26" s="1647"/>
      <c r="AD26" s="1647"/>
      <c r="AE26" s="1647"/>
      <c r="AF26" s="1647"/>
      <c r="AG26" s="1661"/>
      <c r="AH26" s="1582"/>
    </row>
    <row r="27" spans="1:34" ht="21" customHeight="1">
      <c r="A27" s="1582"/>
      <c r="B27" s="1609"/>
      <c r="C27" s="1623"/>
      <c r="D27" s="1623"/>
      <c r="E27" s="1623"/>
      <c r="F27" s="1623"/>
      <c r="G27" s="1623"/>
      <c r="H27" s="1623"/>
      <c r="I27" s="1623"/>
      <c r="J27" s="1623"/>
      <c r="K27" s="1623"/>
      <c r="L27" s="1623"/>
      <c r="M27" s="1623"/>
      <c r="N27" s="1623"/>
      <c r="O27" s="1623"/>
      <c r="P27" s="1623"/>
      <c r="Q27" s="1623"/>
      <c r="R27" s="1648"/>
      <c r="S27" s="1648"/>
      <c r="T27" s="1648"/>
      <c r="U27" s="1648"/>
      <c r="V27" s="1648"/>
      <c r="W27" s="1648"/>
      <c r="X27" s="1648"/>
      <c r="Y27" s="1648"/>
      <c r="Z27" s="1648"/>
      <c r="AA27" s="1648"/>
      <c r="AB27" s="1648"/>
      <c r="AC27" s="1648"/>
      <c r="AD27" s="1648"/>
      <c r="AE27" s="1648"/>
      <c r="AF27" s="1648"/>
      <c r="AG27" s="1662"/>
      <c r="AH27" s="1582"/>
    </row>
    <row r="28" spans="1:34" ht="21" customHeight="1">
      <c r="A28" s="1582"/>
      <c r="B28" s="1607"/>
      <c r="C28" s="1607"/>
      <c r="D28" s="1607"/>
      <c r="E28" s="1607"/>
      <c r="F28" s="1607"/>
      <c r="G28" s="1607"/>
      <c r="H28" s="1607"/>
      <c r="I28" s="1607"/>
      <c r="J28" s="1607"/>
      <c r="K28" s="1607"/>
      <c r="L28" s="1607"/>
      <c r="M28" s="1607"/>
      <c r="N28" s="1607"/>
      <c r="O28" s="1607"/>
      <c r="P28" s="1607"/>
      <c r="Q28" s="1607"/>
      <c r="R28" s="1607"/>
      <c r="S28" s="1607"/>
      <c r="T28" s="1607"/>
      <c r="U28" s="1607"/>
      <c r="V28" s="1607"/>
      <c r="W28" s="1607"/>
      <c r="X28" s="1607"/>
      <c r="Y28" s="1607"/>
      <c r="Z28" s="1607"/>
      <c r="AA28" s="1607"/>
      <c r="AB28" s="1607"/>
      <c r="AC28" s="1607"/>
      <c r="AD28" s="1607"/>
      <c r="AE28" s="1607"/>
      <c r="AF28" s="1607"/>
      <c r="AG28" s="1607"/>
      <c r="AH28" s="1582"/>
    </row>
    <row r="29" spans="1:34" ht="21" customHeight="1">
      <c r="A29" s="1582"/>
      <c r="B29" s="1610" t="s">
        <v>331</v>
      </c>
      <c r="C29" s="1624"/>
      <c r="D29" s="1624"/>
      <c r="E29" s="1624"/>
      <c r="F29" s="1624"/>
      <c r="G29" s="1624"/>
      <c r="H29" s="1624"/>
      <c r="I29" s="1628"/>
      <c r="J29" s="1624" t="s">
        <v>1434</v>
      </c>
      <c r="K29" s="1624"/>
      <c r="L29" s="1624"/>
      <c r="M29" s="1624"/>
      <c r="N29" s="1624"/>
      <c r="O29" s="1624"/>
      <c r="P29" s="1624"/>
      <c r="Q29" s="1624"/>
      <c r="R29" s="1649"/>
      <c r="S29" s="1649"/>
      <c r="T29" s="1649"/>
      <c r="U29" s="1649"/>
      <c r="V29" s="1649"/>
      <c r="W29" s="1649"/>
      <c r="X29" s="1649"/>
      <c r="Y29" s="1649"/>
      <c r="Z29" s="1649"/>
      <c r="AA29" s="1649"/>
      <c r="AB29" s="1649"/>
      <c r="AC29" s="1649"/>
      <c r="AD29" s="1649"/>
      <c r="AE29" s="1649"/>
      <c r="AF29" s="1649"/>
      <c r="AG29" s="1663"/>
      <c r="AH29" s="1582"/>
    </row>
    <row r="30" spans="1:34" ht="42.75" customHeight="1">
      <c r="A30" s="1582"/>
      <c r="B30" s="1611"/>
      <c r="C30" s="1625"/>
      <c r="D30" s="1625"/>
      <c r="E30" s="1625"/>
      <c r="F30" s="1625"/>
      <c r="G30" s="1625"/>
      <c r="H30" s="1625"/>
      <c r="I30" s="1629"/>
      <c r="J30" s="1625"/>
      <c r="K30" s="1625"/>
      <c r="L30" s="1625"/>
      <c r="M30" s="1625"/>
      <c r="N30" s="1625"/>
      <c r="O30" s="1625"/>
      <c r="P30" s="1625"/>
      <c r="Q30" s="1629"/>
      <c r="R30" s="1650" t="s">
        <v>1721</v>
      </c>
      <c r="S30" s="1652"/>
      <c r="T30" s="1652"/>
      <c r="U30" s="1652"/>
      <c r="V30" s="1652"/>
      <c r="W30" s="1652"/>
      <c r="X30" s="1652"/>
      <c r="Y30" s="1652"/>
      <c r="Z30" s="1652"/>
      <c r="AA30" s="1652"/>
      <c r="AB30" s="1652"/>
      <c r="AC30" s="1652"/>
      <c r="AD30" s="1652"/>
      <c r="AE30" s="1652"/>
      <c r="AF30" s="1652"/>
      <c r="AG30" s="1664"/>
      <c r="AH30" s="1582"/>
    </row>
    <row r="31" spans="1:34" ht="24.75" customHeight="1">
      <c r="A31" s="1582"/>
      <c r="B31" s="1612"/>
      <c r="C31" s="1626"/>
      <c r="D31" s="1626"/>
      <c r="E31" s="1626"/>
      <c r="F31" s="1626"/>
      <c r="G31" s="1626"/>
      <c r="H31" s="1626"/>
      <c r="I31" s="1630"/>
      <c r="J31" s="1631"/>
      <c r="K31" s="1631"/>
      <c r="L31" s="1631"/>
      <c r="M31" s="1631"/>
      <c r="N31" s="1631"/>
      <c r="O31" s="1631"/>
      <c r="P31" s="1631"/>
      <c r="Q31" s="1642"/>
      <c r="R31" s="1651"/>
      <c r="S31" s="1631"/>
      <c r="T31" s="1631"/>
      <c r="U31" s="1631"/>
      <c r="V31" s="1631"/>
      <c r="W31" s="1631"/>
      <c r="X31" s="1631"/>
      <c r="Y31" s="1631"/>
      <c r="Z31" s="1631"/>
      <c r="AA31" s="1631"/>
      <c r="AB31" s="1631"/>
      <c r="AC31" s="1631"/>
      <c r="AD31" s="1631"/>
      <c r="AE31" s="1631"/>
      <c r="AF31" s="1631"/>
      <c r="AG31" s="1665"/>
      <c r="AH31" s="1582"/>
    </row>
    <row r="32" spans="1:34" ht="17.100000000000001" customHeight="1">
      <c r="A32" s="1582"/>
      <c r="B32" s="1613" t="s">
        <v>1839</v>
      </c>
      <c r="C32" s="1613"/>
      <c r="D32" s="1613"/>
      <c r="E32" s="1613"/>
      <c r="F32" s="1613"/>
      <c r="G32" s="1613"/>
      <c r="H32" s="1613"/>
      <c r="I32" s="1613"/>
      <c r="J32" s="1613"/>
      <c r="K32" s="1613"/>
      <c r="L32" s="1613"/>
      <c r="M32" s="1613"/>
      <c r="N32" s="1613"/>
      <c r="O32" s="1613"/>
      <c r="P32" s="1613"/>
      <c r="Q32" s="1613"/>
      <c r="R32" s="1613"/>
      <c r="S32" s="1613"/>
      <c r="T32" s="1613"/>
      <c r="U32" s="1613"/>
      <c r="V32" s="1613"/>
      <c r="W32" s="1613"/>
      <c r="X32" s="1613"/>
      <c r="Y32" s="1613"/>
      <c r="Z32" s="1613"/>
      <c r="AA32" s="1613"/>
      <c r="AB32" s="1613"/>
      <c r="AC32" s="1613"/>
      <c r="AD32" s="1613"/>
      <c r="AE32" s="1613"/>
      <c r="AF32" s="1613"/>
      <c r="AG32" s="1613"/>
      <c r="AH32" s="1582"/>
    </row>
    <row r="33" spans="1:34" ht="17.100000000000001" customHeight="1">
      <c r="A33" s="1582"/>
      <c r="B33" s="1614"/>
      <c r="C33" s="1614"/>
      <c r="D33" s="1614"/>
      <c r="E33" s="1614"/>
      <c r="F33" s="1614"/>
      <c r="G33" s="1614"/>
      <c r="H33" s="1614"/>
      <c r="I33" s="1614"/>
      <c r="J33" s="1614"/>
      <c r="K33" s="1614"/>
      <c r="L33" s="1614"/>
      <c r="M33" s="1614"/>
      <c r="N33" s="1614"/>
      <c r="O33" s="1614"/>
      <c r="P33" s="1614"/>
      <c r="Q33" s="1614"/>
      <c r="R33" s="1614"/>
      <c r="S33" s="1614"/>
      <c r="T33" s="1614"/>
      <c r="U33" s="1614"/>
      <c r="V33" s="1614"/>
      <c r="W33" s="1614"/>
      <c r="X33" s="1614"/>
      <c r="Y33" s="1614"/>
      <c r="Z33" s="1614"/>
      <c r="AA33" s="1614"/>
      <c r="AB33" s="1614"/>
      <c r="AC33" s="1614"/>
      <c r="AD33" s="1614"/>
      <c r="AE33" s="1614"/>
      <c r="AF33" s="1614"/>
      <c r="AG33" s="1614"/>
      <c r="AH33" s="1582"/>
    </row>
    <row r="34" spans="1:34" ht="17.100000000000001" customHeight="1">
      <c r="A34" s="1582"/>
      <c r="B34" s="1614" t="s">
        <v>1840</v>
      </c>
      <c r="C34" s="1614"/>
      <c r="D34" s="1614"/>
      <c r="E34" s="1614"/>
      <c r="F34" s="1614"/>
      <c r="G34" s="1614"/>
      <c r="H34" s="1614"/>
      <c r="I34" s="1614"/>
      <c r="J34" s="1614"/>
      <c r="K34" s="1614"/>
      <c r="L34" s="1614"/>
      <c r="M34" s="1614"/>
      <c r="N34" s="1614"/>
      <c r="O34" s="1614"/>
      <c r="P34" s="1614"/>
      <c r="Q34" s="1614"/>
      <c r="R34" s="1614"/>
      <c r="S34" s="1614"/>
      <c r="T34" s="1614"/>
      <c r="U34" s="1614"/>
      <c r="V34" s="1614"/>
      <c r="W34" s="1614"/>
      <c r="X34" s="1614"/>
      <c r="Y34" s="1614"/>
      <c r="Z34" s="1614"/>
      <c r="AA34" s="1614"/>
      <c r="AB34" s="1614"/>
      <c r="AC34" s="1614"/>
      <c r="AD34" s="1614"/>
      <c r="AE34" s="1614"/>
      <c r="AF34" s="1614"/>
      <c r="AG34" s="1614"/>
      <c r="AH34" s="1582"/>
    </row>
    <row r="35" spans="1:34" ht="17.100000000000001" customHeight="1">
      <c r="A35" s="1582"/>
      <c r="B35" s="1614"/>
      <c r="C35" s="1614"/>
      <c r="D35" s="1614"/>
      <c r="E35" s="1614"/>
      <c r="F35" s="1614"/>
      <c r="G35" s="1614"/>
      <c r="H35" s="1614"/>
      <c r="I35" s="1614"/>
      <c r="J35" s="1614"/>
      <c r="K35" s="1614"/>
      <c r="L35" s="1614"/>
      <c r="M35" s="1614"/>
      <c r="N35" s="1614"/>
      <c r="O35" s="1614"/>
      <c r="P35" s="1614"/>
      <c r="Q35" s="1614"/>
      <c r="R35" s="1614"/>
      <c r="S35" s="1614"/>
      <c r="T35" s="1614"/>
      <c r="U35" s="1614"/>
      <c r="V35" s="1614"/>
      <c r="W35" s="1614"/>
      <c r="X35" s="1614"/>
      <c r="Y35" s="1614"/>
      <c r="Z35" s="1614"/>
      <c r="AA35" s="1614"/>
      <c r="AB35" s="1614"/>
      <c r="AC35" s="1614"/>
      <c r="AD35" s="1614"/>
      <c r="AE35" s="1614"/>
      <c r="AF35" s="1614"/>
      <c r="AG35" s="1614"/>
      <c r="AH35" s="1582"/>
    </row>
    <row r="36" spans="1:34" ht="15" customHeight="1">
      <c r="A36" s="1582"/>
      <c r="B36" s="1615"/>
      <c r="C36" s="1615"/>
      <c r="D36" s="1615"/>
      <c r="E36" s="1615"/>
      <c r="F36" s="1615"/>
      <c r="G36" s="1627"/>
      <c r="H36" s="1627"/>
      <c r="I36" s="1627"/>
      <c r="J36" s="1627"/>
      <c r="K36" s="1627"/>
      <c r="L36" s="1627"/>
      <c r="M36" s="1627"/>
      <c r="N36" s="1615"/>
      <c r="O36" s="1615"/>
      <c r="P36" s="1615"/>
      <c r="Q36" s="1615"/>
      <c r="R36" s="1615"/>
      <c r="S36" s="1615"/>
      <c r="T36" s="1615"/>
      <c r="U36" s="1615"/>
      <c r="V36" s="1615"/>
      <c r="W36" s="1615"/>
      <c r="X36" s="1615"/>
      <c r="Y36" s="1615"/>
      <c r="Z36" s="1615"/>
      <c r="AA36" s="1615"/>
      <c r="AB36" s="1615"/>
      <c r="AC36" s="1615"/>
      <c r="AD36" s="1615"/>
      <c r="AE36" s="1615"/>
      <c r="AF36" s="1615"/>
      <c r="AG36" s="1615"/>
      <c r="AH36" s="1582"/>
    </row>
    <row r="37" spans="1:34" ht="21" customHeight="1">
      <c r="A37" s="1582"/>
      <c r="B37" s="1614" t="s">
        <v>1841</v>
      </c>
      <c r="C37" s="1614"/>
      <c r="D37" s="1614"/>
      <c r="E37" s="1614"/>
      <c r="F37" s="1614"/>
      <c r="G37" s="1614"/>
      <c r="H37" s="1614"/>
      <c r="I37" s="1614"/>
      <c r="J37" s="1614"/>
      <c r="K37" s="1614"/>
      <c r="L37" s="1614"/>
      <c r="M37" s="1614"/>
      <c r="N37" s="1614"/>
      <c r="O37" s="1614"/>
      <c r="P37" s="1614"/>
      <c r="Q37" s="1614"/>
      <c r="R37" s="1614"/>
      <c r="S37" s="1614"/>
      <c r="T37" s="1614"/>
      <c r="U37" s="1614"/>
      <c r="V37" s="1614"/>
      <c r="W37" s="1614"/>
      <c r="X37" s="1614"/>
      <c r="Y37" s="1614"/>
      <c r="Z37" s="1614"/>
      <c r="AA37" s="1614"/>
      <c r="AB37" s="1614"/>
      <c r="AC37" s="1614"/>
      <c r="AD37" s="1614"/>
      <c r="AE37" s="1614"/>
      <c r="AF37" s="1614"/>
      <c r="AG37" s="1614"/>
      <c r="AH37" s="1582"/>
    </row>
    <row r="38" spans="1:34" ht="21" customHeight="1">
      <c r="A38" s="1582"/>
      <c r="B38" s="1614"/>
      <c r="C38" s="1614"/>
      <c r="D38" s="1614"/>
      <c r="E38" s="1614"/>
      <c r="F38" s="1614"/>
      <c r="G38" s="1614"/>
      <c r="H38" s="1614"/>
      <c r="I38" s="1614"/>
      <c r="J38" s="1614"/>
      <c r="K38" s="1614"/>
      <c r="L38" s="1614"/>
      <c r="M38" s="1614"/>
      <c r="N38" s="1614"/>
      <c r="O38" s="1614"/>
      <c r="P38" s="1614"/>
      <c r="Q38" s="1614"/>
      <c r="R38" s="1614"/>
      <c r="S38" s="1614"/>
      <c r="T38" s="1614"/>
      <c r="U38" s="1614"/>
      <c r="V38" s="1614"/>
      <c r="W38" s="1614"/>
      <c r="X38" s="1614"/>
      <c r="Y38" s="1614"/>
      <c r="Z38" s="1614"/>
      <c r="AA38" s="1614"/>
      <c r="AB38" s="1614"/>
      <c r="AC38" s="1614"/>
      <c r="AD38" s="1614"/>
      <c r="AE38" s="1614"/>
      <c r="AF38" s="1614"/>
      <c r="AG38" s="1614"/>
      <c r="AH38" s="1582"/>
    </row>
    <row r="39" spans="1:34" ht="21" customHeight="1">
      <c r="A39" s="1582"/>
      <c r="B39" s="1614"/>
      <c r="C39" s="1614"/>
      <c r="D39" s="1614"/>
      <c r="E39" s="1614"/>
      <c r="F39" s="1614"/>
      <c r="G39" s="1614"/>
      <c r="H39" s="1614"/>
      <c r="I39" s="1614"/>
      <c r="J39" s="1614"/>
      <c r="K39" s="1614"/>
      <c r="L39" s="1614"/>
      <c r="M39" s="1614"/>
      <c r="N39" s="1614"/>
      <c r="O39" s="1614"/>
      <c r="P39" s="1614"/>
      <c r="Q39" s="1614"/>
      <c r="R39" s="1614"/>
      <c r="S39" s="1614"/>
      <c r="T39" s="1614"/>
      <c r="U39" s="1614"/>
      <c r="V39" s="1614"/>
      <c r="W39" s="1614"/>
      <c r="X39" s="1614"/>
      <c r="Y39" s="1614"/>
      <c r="Z39" s="1614"/>
      <c r="AA39" s="1614"/>
      <c r="AB39" s="1614"/>
      <c r="AC39" s="1614"/>
      <c r="AD39" s="1614"/>
      <c r="AE39" s="1614"/>
      <c r="AF39" s="1614"/>
      <c r="AG39" s="1614"/>
      <c r="AH39" s="1582"/>
    </row>
    <row r="40" spans="1:34" ht="21" customHeight="1">
      <c r="A40" s="1582"/>
      <c r="B40" s="1614"/>
      <c r="C40" s="1614"/>
      <c r="D40" s="1614"/>
      <c r="E40" s="1614"/>
      <c r="F40" s="1614"/>
      <c r="G40" s="1614"/>
      <c r="H40" s="1614"/>
      <c r="I40" s="1614"/>
      <c r="J40" s="1614"/>
      <c r="K40" s="1614"/>
      <c r="L40" s="1614"/>
      <c r="M40" s="1614"/>
      <c r="N40" s="1614"/>
      <c r="O40" s="1614"/>
      <c r="P40" s="1614"/>
      <c r="Q40" s="1614"/>
      <c r="R40" s="1614"/>
      <c r="S40" s="1614"/>
      <c r="T40" s="1614"/>
      <c r="U40" s="1614"/>
      <c r="V40" s="1614"/>
      <c r="W40" s="1614"/>
      <c r="X40" s="1614"/>
      <c r="Y40" s="1614"/>
      <c r="Z40" s="1614"/>
      <c r="AA40" s="1614"/>
      <c r="AB40" s="1614"/>
      <c r="AC40" s="1614"/>
      <c r="AD40" s="1614"/>
      <c r="AE40" s="1614"/>
      <c r="AF40" s="1614"/>
      <c r="AG40" s="1614"/>
      <c r="AH40" s="1582"/>
    </row>
    <row r="41" spans="1:34" ht="21" customHeight="1">
      <c r="A41" s="1582"/>
      <c r="B41" s="1614"/>
      <c r="C41" s="1614"/>
      <c r="D41" s="1614"/>
      <c r="E41" s="1614"/>
      <c r="F41" s="1614"/>
      <c r="G41" s="1614"/>
      <c r="H41" s="1614"/>
      <c r="I41" s="1614"/>
      <c r="J41" s="1614"/>
      <c r="K41" s="1614"/>
      <c r="L41" s="1614"/>
      <c r="M41" s="1614"/>
      <c r="N41" s="1614"/>
      <c r="O41" s="1614"/>
      <c r="P41" s="1614"/>
      <c r="Q41" s="1614"/>
      <c r="R41" s="1614"/>
      <c r="S41" s="1614"/>
      <c r="T41" s="1614"/>
      <c r="U41" s="1614"/>
      <c r="V41" s="1614"/>
      <c r="W41" s="1614"/>
      <c r="X41" s="1614"/>
      <c r="Y41" s="1614"/>
      <c r="Z41" s="1614"/>
      <c r="AA41" s="1614"/>
      <c r="AB41" s="1614"/>
      <c r="AC41" s="1614"/>
      <c r="AD41" s="1614"/>
      <c r="AE41" s="1614"/>
      <c r="AF41" s="1614"/>
      <c r="AG41" s="1614"/>
      <c r="AH41" s="1582"/>
    </row>
    <row r="42" spans="1:34" ht="21" customHeight="1">
      <c r="A42" s="1582"/>
      <c r="B42" s="1614"/>
      <c r="C42" s="1614"/>
      <c r="D42" s="1614"/>
      <c r="E42" s="1614"/>
      <c r="F42" s="1614"/>
      <c r="G42" s="1614"/>
      <c r="H42" s="1614"/>
      <c r="I42" s="1614"/>
      <c r="J42" s="1614"/>
      <c r="K42" s="1614"/>
      <c r="L42" s="1614"/>
      <c r="M42" s="1614"/>
      <c r="N42" s="1614"/>
      <c r="O42" s="1614"/>
      <c r="P42" s="1614"/>
      <c r="Q42" s="1614"/>
      <c r="R42" s="1614"/>
      <c r="S42" s="1614"/>
      <c r="T42" s="1614"/>
      <c r="U42" s="1614"/>
      <c r="V42" s="1614"/>
      <c r="W42" s="1614"/>
      <c r="X42" s="1614"/>
      <c r="Y42" s="1614"/>
      <c r="Z42" s="1614"/>
      <c r="AA42" s="1614"/>
      <c r="AB42" s="1614"/>
      <c r="AC42" s="1614"/>
      <c r="AD42" s="1614"/>
      <c r="AE42" s="1614"/>
      <c r="AF42" s="1614"/>
      <c r="AG42" s="1614"/>
      <c r="AH42" s="1582"/>
    </row>
    <row r="43" spans="1:34" ht="21" customHeight="1">
      <c r="A43" s="1582"/>
      <c r="B43" s="1614"/>
      <c r="C43" s="1614"/>
      <c r="D43" s="1614"/>
      <c r="E43" s="1614"/>
      <c r="F43" s="1614"/>
      <c r="G43" s="1614"/>
      <c r="H43" s="1614"/>
      <c r="I43" s="1614"/>
      <c r="J43" s="1614"/>
      <c r="K43" s="1614"/>
      <c r="L43" s="1614"/>
      <c r="M43" s="1614"/>
      <c r="N43" s="1614"/>
      <c r="O43" s="1614"/>
      <c r="P43" s="1614"/>
      <c r="Q43" s="1614"/>
      <c r="R43" s="1614"/>
      <c r="S43" s="1614"/>
      <c r="T43" s="1614"/>
      <c r="U43" s="1614"/>
      <c r="V43" s="1614"/>
      <c r="W43" s="1614"/>
      <c r="X43" s="1614"/>
      <c r="Y43" s="1614"/>
      <c r="Z43" s="1614"/>
      <c r="AA43" s="1614"/>
      <c r="AB43" s="1614"/>
      <c r="AC43" s="1614"/>
      <c r="AD43" s="1614"/>
      <c r="AE43" s="1614"/>
      <c r="AF43" s="1614"/>
      <c r="AG43" s="1614"/>
      <c r="AH43" s="1582"/>
    </row>
    <row r="44" spans="1:34" ht="21" customHeight="1">
      <c r="A44" s="1582"/>
      <c r="B44" s="1614"/>
      <c r="C44" s="1614"/>
      <c r="D44" s="1614"/>
      <c r="E44" s="1614"/>
      <c r="F44" s="1614"/>
      <c r="G44" s="1614"/>
      <c r="H44" s="1614"/>
      <c r="I44" s="1614"/>
      <c r="J44" s="1614"/>
      <c r="K44" s="1614"/>
      <c r="L44" s="1614"/>
      <c r="M44" s="1614"/>
      <c r="N44" s="1614"/>
      <c r="O44" s="1614"/>
      <c r="P44" s="1614"/>
      <c r="Q44" s="1614"/>
      <c r="R44" s="1614"/>
      <c r="S44" s="1614"/>
      <c r="T44" s="1614"/>
      <c r="U44" s="1614"/>
      <c r="V44" s="1614"/>
      <c r="W44" s="1614"/>
      <c r="X44" s="1614"/>
      <c r="Y44" s="1614"/>
      <c r="Z44" s="1614"/>
      <c r="AA44" s="1614"/>
      <c r="AB44" s="1614"/>
      <c r="AC44" s="1614"/>
      <c r="AD44" s="1614"/>
      <c r="AE44" s="1614"/>
      <c r="AF44" s="1614"/>
      <c r="AG44" s="1614"/>
      <c r="AH44" s="1582"/>
    </row>
    <row r="45" spans="1:34" ht="21" customHeight="1">
      <c r="A45" s="1582"/>
      <c r="B45" s="1614"/>
      <c r="C45" s="1614"/>
      <c r="D45" s="1614"/>
      <c r="E45" s="1614"/>
      <c r="F45" s="1614"/>
      <c r="G45" s="1614"/>
      <c r="H45" s="1614"/>
      <c r="I45" s="1614"/>
      <c r="J45" s="1614"/>
      <c r="K45" s="1614"/>
      <c r="L45" s="1614"/>
      <c r="M45" s="1614"/>
      <c r="N45" s="1614"/>
      <c r="O45" s="1614"/>
      <c r="P45" s="1614"/>
      <c r="Q45" s="1614"/>
      <c r="R45" s="1614"/>
      <c r="S45" s="1614"/>
      <c r="T45" s="1614"/>
      <c r="U45" s="1614"/>
      <c r="V45" s="1614"/>
      <c r="W45" s="1614"/>
      <c r="X45" s="1614"/>
      <c r="Y45" s="1614"/>
      <c r="Z45" s="1614"/>
      <c r="AA45" s="1614"/>
      <c r="AB45" s="1614"/>
      <c r="AC45" s="1614"/>
      <c r="AD45" s="1614"/>
      <c r="AE45" s="1614"/>
      <c r="AF45" s="1614"/>
      <c r="AG45" s="1614"/>
      <c r="AH45" s="1582"/>
    </row>
    <row r="46" spans="1:34" ht="21" customHeight="1">
      <c r="A46" s="1582"/>
      <c r="B46" s="1614"/>
      <c r="C46" s="1614"/>
      <c r="D46" s="1614"/>
      <c r="E46" s="1614"/>
      <c r="F46" s="1614"/>
      <c r="G46" s="1614"/>
      <c r="H46" s="1614"/>
      <c r="I46" s="1614"/>
      <c r="J46" s="1614"/>
      <c r="K46" s="1614"/>
      <c r="L46" s="1614"/>
      <c r="M46" s="1614"/>
      <c r="N46" s="1614"/>
      <c r="O46" s="1614"/>
      <c r="P46" s="1614"/>
      <c r="Q46" s="1614"/>
      <c r="R46" s="1614"/>
      <c r="S46" s="1614"/>
      <c r="T46" s="1614"/>
      <c r="U46" s="1614"/>
      <c r="V46" s="1614"/>
      <c r="W46" s="1614"/>
      <c r="X46" s="1614"/>
      <c r="Y46" s="1614"/>
      <c r="Z46" s="1614"/>
      <c r="AA46" s="1614"/>
      <c r="AB46" s="1614"/>
      <c r="AC46" s="1614"/>
      <c r="AD46" s="1614"/>
      <c r="AE46" s="1614"/>
      <c r="AF46" s="1614"/>
      <c r="AG46" s="1614"/>
      <c r="AH46" s="1582"/>
    </row>
    <row r="47" spans="1:34" ht="16.5" customHeight="1">
      <c r="A47" s="1582"/>
      <c r="B47" s="1614"/>
      <c r="C47" s="1614"/>
      <c r="D47" s="1614"/>
      <c r="E47" s="1614"/>
      <c r="F47" s="1614"/>
      <c r="G47" s="1614"/>
      <c r="H47" s="1614"/>
      <c r="I47" s="1614"/>
      <c r="J47" s="1614"/>
      <c r="K47" s="1614"/>
      <c r="L47" s="1614"/>
      <c r="M47" s="1614"/>
      <c r="N47" s="1614"/>
      <c r="O47" s="1614"/>
      <c r="P47" s="1614"/>
      <c r="Q47" s="1614"/>
      <c r="R47" s="1614"/>
      <c r="S47" s="1614"/>
      <c r="T47" s="1614"/>
      <c r="U47" s="1614"/>
      <c r="V47" s="1614"/>
      <c r="W47" s="1614"/>
      <c r="X47" s="1614"/>
      <c r="Y47" s="1614"/>
      <c r="Z47" s="1614"/>
      <c r="AA47" s="1614"/>
      <c r="AB47" s="1614"/>
      <c r="AC47" s="1614"/>
      <c r="AD47" s="1614"/>
      <c r="AE47" s="1614"/>
      <c r="AF47" s="1614"/>
      <c r="AG47" s="1614"/>
      <c r="AH47" s="1582"/>
    </row>
    <row r="48" spans="1:34"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row r="350" ht="21" customHeight="1"/>
    <row r="351" ht="21" customHeight="1"/>
    <row r="352" ht="21" customHeight="1"/>
    <row r="353" ht="21" customHeight="1"/>
    <row r="354" ht="21" customHeight="1"/>
    <row r="355" ht="21" customHeight="1"/>
  </sheetData>
  <customSheetViews>
    <customSheetView guid="{76D48460-2D9B-487A-92BD-89A50EB1783E}" scale="110" showPageBreaks="1" printArea="1" view="pageBreakPreview">
      <selection activeCell="B10" sqref="B10:M12"/>
      <pageMargins left="0.70866141732283472" right="0.70866141732283472" top="0.74803149606299213" bottom="0.74803149606299213" header="0.31496062992125984" footer="0.31496062992125984"/>
      <printOptions horizontalCentered="1"/>
      <pageSetup paperSize="9" scale="74" orientation="portrait" r:id="rId1"/>
    </customSheetView>
  </customSheetViews>
  <mergeCells count="99">
    <mergeCell ref="Z2:AH2"/>
    <mergeCell ref="B4:AG4"/>
    <mergeCell ref="B5:AG5"/>
    <mergeCell ref="B7:M7"/>
    <mergeCell ref="N7:AG7"/>
    <mergeCell ref="B8:M8"/>
    <mergeCell ref="N8:AG8"/>
    <mergeCell ref="B9:M9"/>
    <mergeCell ref="N9:AG9"/>
    <mergeCell ref="B13:F13"/>
    <mergeCell ref="G13:M13"/>
    <mergeCell ref="N13:R13"/>
    <mergeCell ref="S13:W13"/>
    <mergeCell ref="X13:AB13"/>
    <mergeCell ref="AC13:AG13"/>
    <mergeCell ref="B14:F14"/>
    <mergeCell ref="G14:M14"/>
    <mergeCell ref="N14:R14"/>
    <mergeCell ref="S14:W14"/>
    <mergeCell ref="X14:AB14"/>
    <mergeCell ref="AC14:AG14"/>
    <mergeCell ref="B15:F15"/>
    <mergeCell ref="G15:M15"/>
    <mergeCell ref="N15:R15"/>
    <mergeCell ref="S15:W15"/>
    <mergeCell ref="X15:AB15"/>
    <mergeCell ref="AC15:AG15"/>
    <mergeCell ref="B16:F16"/>
    <mergeCell ref="G16:M16"/>
    <mergeCell ref="N16:R16"/>
    <mergeCell ref="S16:W16"/>
    <mergeCell ref="X16:AB16"/>
    <mergeCell ref="AC16:AG16"/>
    <mergeCell ref="B17:F17"/>
    <mergeCell ref="G17:M17"/>
    <mergeCell ref="N17:R17"/>
    <mergeCell ref="S17:W17"/>
    <mergeCell ref="X17:AB17"/>
    <mergeCell ref="AC17:AG17"/>
    <mergeCell ref="B18:F18"/>
    <mergeCell ref="G18:M18"/>
    <mergeCell ref="N18:R18"/>
    <mergeCell ref="S18:W18"/>
    <mergeCell ref="X18:AB18"/>
    <mergeCell ref="AC18:AG18"/>
    <mergeCell ref="B19:F19"/>
    <mergeCell ref="G19:M19"/>
    <mergeCell ref="N19:R19"/>
    <mergeCell ref="S19:W19"/>
    <mergeCell ref="X19:AB19"/>
    <mergeCell ref="AC19:AG19"/>
    <mergeCell ref="B20:F20"/>
    <mergeCell ref="G20:M20"/>
    <mergeCell ref="N20:R20"/>
    <mergeCell ref="S20:W20"/>
    <mergeCell ref="X20:AB20"/>
    <mergeCell ref="AC20:AG20"/>
    <mergeCell ref="B21:F21"/>
    <mergeCell ref="G21:M21"/>
    <mergeCell ref="N21:R21"/>
    <mergeCell ref="S21:W21"/>
    <mergeCell ref="X21:AB21"/>
    <mergeCell ref="AC21:AG21"/>
    <mergeCell ref="B22:F22"/>
    <mergeCell ref="G22:M22"/>
    <mergeCell ref="N22:R22"/>
    <mergeCell ref="S22:W22"/>
    <mergeCell ref="X22:AB22"/>
    <mergeCell ref="AC22:AG22"/>
    <mergeCell ref="B23:F23"/>
    <mergeCell ref="G23:M23"/>
    <mergeCell ref="N23:R23"/>
    <mergeCell ref="S23:W23"/>
    <mergeCell ref="X23:AB23"/>
    <mergeCell ref="AC23:AG23"/>
    <mergeCell ref="B24:F24"/>
    <mergeCell ref="G24:M24"/>
    <mergeCell ref="N24:R24"/>
    <mergeCell ref="S24:W24"/>
    <mergeCell ref="X24:AB24"/>
    <mergeCell ref="AC24:AG24"/>
    <mergeCell ref="R29:AG29"/>
    <mergeCell ref="R30:AG30"/>
    <mergeCell ref="B31:I31"/>
    <mergeCell ref="J31:Q31"/>
    <mergeCell ref="R31:AG31"/>
    <mergeCell ref="B10:F12"/>
    <mergeCell ref="G10:M12"/>
    <mergeCell ref="N10:R12"/>
    <mergeCell ref="S10:W12"/>
    <mergeCell ref="X10:AB12"/>
    <mergeCell ref="AC10:AG12"/>
    <mergeCell ref="B26:Q27"/>
    <mergeCell ref="R26:AG27"/>
    <mergeCell ref="B29:I30"/>
    <mergeCell ref="J29:Q30"/>
    <mergeCell ref="B32:AG33"/>
    <mergeCell ref="B34:AG35"/>
    <mergeCell ref="B37:AG47"/>
  </mergeCells>
  <phoneticPr fontId="8"/>
  <printOptions horizontalCentered="1"/>
  <pageMargins left="0.70866141732283472" right="0.70866141732283472" top="0.74803149606299213" bottom="0.74803149606299213" header="0.31496062992125984" footer="0.31496062992125984"/>
  <pageSetup paperSize="9" scale="74" fitToWidth="1" fitToHeight="1" orientation="portrait" usePrinterDefaults="1" r:id="rId2"/>
</worksheet>
</file>

<file path=xl/worksheets/sheet22.xml><?xml version="1.0" encoding="utf-8"?>
<worksheet xmlns="http://schemas.openxmlformats.org/spreadsheetml/2006/main" xmlns:r="http://schemas.openxmlformats.org/officeDocument/2006/relationships" xmlns:mc="http://schemas.openxmlformats.org/markup-compatibility/2006">
  <sheetPr codeName="Sheet22">
    <tabColor rgb="FFFF0000"/>
  </sheetPr>
  <dimension ref="B1:AG63"/>
  <sheetViews>
    <sheetView workbookViewId="0"/>
  </sheetViews>
  <sheetFormatPr defaultRowHeight="13.5"/>
  <cols>
    <col min="1" max="1" width="7.625" style="1598" customWidth="1"/>
    <col min="2" max="62" width="2.625" style="1598" customWidth="1"/>
    <col min="63" max="256" width="9" style="1598" customWidth="1"/>
    <col min="257" max="257" width="7.625" style="1598" customWidth="1"/>
    <col min="258" max="318" width="2.625" style="1598" customWidth="1"/>
    <col min="319" max="512" width="9" style="1598" customWidth="1"/>
    <col min="513" max="513" width="7.625" style="1598" customWidth="1"/>
    <col min="514" max="574" width="2.625" style="1598" customWidth="1"/>
    <col min="575" max="768" width="9" style="1598" customWidth="1"/>
    <col min="769" max="769" width="7.625" style="1598" customWidth="1"/>
    <col min="770" max="830" width="2.625" style="1598" customWidth="1"/>
    <col min="831" max="1024" width="9" style="1598" customWidth="1"/>
    <col min="1025" max="1025" width="7.625" style="1598" customWidth="1"/>
    <col min="1026" max="1086" width="2.625" style="1598" customWidth="1"/>
    <col min="1087" max="1280" width="9" style="1598" customWidth="1"/>
    <col min="1281" max="1281" width="7.625" style="1598" customWidth="1"/>
    <col min="1282" max="1342" width="2.625" style="1598" customWidth="1"/>
    <col min="1343" max="1536" width="9" style="1598" customWidth="1"/>
    <col min="1537" max="1537" width="7.625" style="1598" customWidth="1"/>
    <col min="1538" max="1598" width="2.625" style="1598" customWidth="1"/>
    <col min="1599" max="1792" width="9" style="1598" customWidth="1"/>
    <col min="1793" max="1793" width="7.625" style="1598" customWidth="1"/>
    <col min="1794" max="1854" width="2.625" style="1598" customWidth="1"/>
    <col min="1855" max="2048" width="9" style="1598" customWidth="1"/>
    <col min="2049" max="2049" width="7.625" style="1598" customWidth="1"/>
    <col min="2050" max="2110" width="2.625" style="1598" customWidth="1"/>
    <col min="2111" max="2304" width="9" style="1598" customWidth="1"/>
    <col min="2305" max="2305" width="7.625" style="1598" customWidth="1"/>
    <col min="2306" max="2366" width="2.625" style="1598" customWidth="1"/>
    <col min="2367" max="2560" width="9" style="1598" customWidth="1"/>
    <col min="2561" max="2561" width="7.625" style="1598" customWidth="1"/>
    <col min="2562" max="2622" width="2.625" style="1598" customWidth="1"/>
    <col min="2623" max="2816" width="9" style="1598" customWidth="1"/>
    <col min="2817" max="2817" width="7.625" style="1598" customWidth="1"/>
    <col min="2818" max="2878" width="2.625" style="1598" customWidth="1"/>
    <col min="2879" max="3072" width="9" style="1598" customWidth="1"/>
    <col min="3073" max="3073" width="7.625" style="1598" customWidth="1"/>
    <col min="3074" max="3134" width="2.625" style="1598" customWidth="1"/>
    <col min="3135" max="3328" width="9" style="1598" customWidth="1"/>
    <col min="3329" max="3329" width="7.625" style="1598" customWidth="1"/>
    <col min="3330" max="3390" width="2.625" style="1598" customWidth="1"/>
    <col min="3391" max="3584" width="9" style="1598" customWidth="1"/>
    <col min="3585" max="3585" width="7.625" style="1598" customWidth="1"/>
    <col min="3586" max="3646" width="2.625" style="1598" customWidth="1"/>
    <col min="3647" max="3840" width="9" style="1598" customWidth="1"/>
    <col min="3841" max="3841" width="7.625" style="1598" customWidth="1"/>
    <col min="3842" max="3902" width="2.625" style="1598" customWidth="1"/>
    <col min="3903" max="4096" width="9" style="1598" customWidth="1"/>
    <col min="4097" max="4097" width="7.625" style="1598" customWidth="1"/>
    <col min="4098" max="4158" width="2.625" style="1598" customWidth="1"/>
    <col min="4159" max="4352" width="9" style="1598" customWidth="1"/>
    <col min="4353" max="4353" width="7.625" style="1598" customWidth="1"/>
    <col min="4354" max="4414" width="2.625" style="1598" customWidth="1"/>
    <col min="4415" max="4608" width="9" style="1598" customWidth="1"/>
    <col min="4609" max="4609" width="7.625" style="1598" customWidth="1"/>
    <col min="4610" max="4670" width="2.625" style="1598" customWidth="1"/>
    <col min="4671" max="4864" width="9" style="1598" customWidth="1"/>
    <col min="4865" max="4865" width="7.625" style="1598" customWidth="1"/>
    <col min="4866" max="4926" width="2.625" style="1598" customWidth="1"/>
    <col min="4927" max="5120" width="9" style="1598" customWidth="1"/>
    <col min="5121" max="5121" width="7.625" style="1598" customWidth="1"/>
    <col min="5122" max="5182" width="2.625" style="1598" customWidth="1"/>
    <col min="5183" max="5376" width="9" style="1598" customWidth="1"/>
    <col min="5377" max="5377" width="7.625" style="1598" customWidth="1"/>
    <col min="5378" max="5438" width="2.625" style="1598" customWidth="1"/>
    <col min="5439" max="5632" width="9" style="1598" customWidth="1"/>
    <col min="5633" max="5633" width="7.625" style="1598" customWidth="1"/>
    <col min="5634" max="5694" width="2.625" style="1598" customWidth="1"/>
    <col min="5695" max="5888" width="9" style="1598" customWidth="1"/>
    <col min="5889" max="5889" width="7.625" style="1598" customWidth="1"/>
    <col min="5890" max="5950" width="2.625" style="1598" customWidth="1"/>
    <col min="5951" max="6144" width="9" style="1598" customWidth="1"/>
    <col min="6145" max="6145" width="7.625" style="1598" customWidth="1"/>
    <col min="6146" max="6206" width="2.625" style="1598" customWidth="1"/>
    <col min="6207" max="6400" width="9" style="1598" customWidth="1"/>
    <col min="6401" max="6401" width="7.625" style="1598" customWidth="1"/>
    <col min="6402" max="6462" width="2.625" style="1598" customWidth="1"/>
    <col min="6463" max="6656" width="9" style="1598" customWidth="1"/>
    <col min="6657" max="6657" width="7.625" style="1598" customWidth="1"/>
    <col min="6658" max="6718" width="2.625" style="1598" customWidth="1"/>
    <col min="6719" max="6912" width="9" style="1598" customWidth="1"/>
    <col min="6913" max="6913" width="7.625" style="1598" customWidth="1"/>
    <col min="6914" max="6974" width="2.625" style="1598" customWidth="1"/>
    <col min="6975" max="7168" width="9" style="1598" customWidth="1"/>
    <col min="7169" max="7169" width="7.625" style="1598" customWidth="1"/>
    <col min="7170" max="7230" width="2.625" style="1598" customWidth="1"/>
    <col min="7231" max="7424" width="9" style="1598" customWidth="1"/>
    <col min="7425" max="7425" width="7.625" style="1598" customWidth="1"/>
    <col min="7426" max="7486" width="2.625" style="1598" customWidth="1"/>
    <col min="7487" max="7680" width="9" style="1598" customWidth="1"/>
    <col min="7681" max="7681" width="7.625" style="1598" customWidth="1"/>
    <col min="7682" max="7742" width="2.625" style="1598" customWidth="1"/>
    <col min="7743" max="7936" width="9" style="1598" customWidth="1"/>
    <col min="7937" max="7937" width="7.625" style="1598" customWidth="1"/>
    <col min="7938" max="7998" width="2.625" style="1598" customWidth="1"/>
    <col min="7999" max="8192" width="9" style="1598" customWidth="1"/>
    <col min="8193" max="8193" width="7.625" style="1598" customWidth="1"/>
    <col min="8194" max="8254" width="2.625" style="1598" customWidth="1"/>
    <col min="8255" max="8448" width="9" style="1598" customWidth="1"/>
    <col min="8449" max="8449" width="7.625" style="1598" customWidth="1"/>
    <col min="8450" max="8510" width="2.625" style="1598" customWidth="1"/>
    <col min="8511" max="8704" width="9" style="1598" customWidth="1"/>
    <col min="8705" max="8705" width="7.625" style="1598" customWidth="1"/>
    <col min="8706" max="8766" width="2.625" style="1598" customWidth="1"/>
    <col min="8767" max="8960" width="9" style="1598" customWidth="1"/>
    <col min="8961" max="8961" width="7.625" style="1598" customWidth="1"/>
    <col min="8962" max="9022" width="2.625" style="1598" customWidth="1"/>
    <col min="9023" max="9216" width="9" style="1598" customWidth="1"/>
    <col min="9217" max="9217" width="7.625" style="1598" customWidth="1"/>
    <col min="9218" max="9278" width="2.625" style="1598" customWidth="1"/>
    <col min="9279" max="9472" width="9" style="1598" customWidth="1"/>
    <col min="9473" max="9473" width="7.625" style="1598" customWidth="1"/>
    <col min="9474" max="9534" width="2.625" style="1598" customWidth="1"/>
    <col min="9535" max="9728" width="9" style="1598" customWidth="1"/>
    <col min="9729" max="9729" width="7.625" style="1598" customWidth="1"/>
    <col min="9730" max="9790" width="2.625" style="1598" customWidth="1"/>
    <col min="9791" max="9984" width="9" style="1598" customWidth="1"/>
    <col min="9985" max="9985" width="7.625" style="1598" customWidth="1"/>
    <col min="9986" max="10046" width="2.625" style="1598" customWidth="1"/>
    <col min="10047" max="10240" width="9" style="1598" customWidth="1"/>
    <col min="10241" max="10241" width="7.625" style="1598" customWidth="1"/>
    <col min="10242" max="10302" width="2.625" style="1598" customWidth="1"/>
    <col min="10303" max="10496" width="9" style="1598" customWidth="1"/>
    <col min="10497" max="10497" width="7.625" style="1598" customWidth="1"/>
    <col min="10498" max="10558" width="2.625" style="1598" customWidth="1"/>
    <col min="10559" max="10752" width="9" style="1598" customWidth="1"/>
    <col min="10753" max="10753" width="7.625" style="1598" customWidth="1"/>
    <col min="10754" max="10814" width="2.625" style="1598" customWidth="1"/>
    <col min="10815" max="11008" width="9" style="1598" customWidth="1"/>
    <col min="11009" max="11009" width="7.625" style="1598" customWidth="1"/>
    <col min="11010" max="11070" width="2.625" style="1598" customWidth="1"/>
    <col min="11071" max="11264" width="9" style="1598" customWidth="1"/>
    <col min="11265" max="11265" width="7.625" style="1598" customWidth="1"/>
    <col min="11266" max="11326" width="2.625" style="1598" customWidth="1"/>
    <col min="11327" max="11520" width="9" style="1598" customWidth="1"/>
    <col min="11521" max="11521" width="7.625" style="1598" customWidth="1"/>
    <col min="11522" max="11582" width="2.625" style="1598" customWidth="1"/>
    <col min="11583" max="11776" width="9" style="1598" customWidth="1"/>
    <col min="11777" max="11777" width="7.625" style="1598" customWidth="1"/>
    <col min="11778" max="11838" width="2.625" style="1598" customWidth="1"/>
    <col min="11839" max="12032" width="9" style="1598" customWidth="1"/>
    <col min="12033" max="12033" width="7.625" style="1598" customWidth="1"/>
    <col min="12034" max="12094" width="2.625" style="1598" customWidth="1"/>
    <col min="12095" max="12288" width="9" style="1598" customWidth="1"/>
    <col min="12289" max="12289" width="7.625" style="1598" customWidth="1"/>
    <col min="12290" max="12350" width="2.625" style="1598" customWidth="1"/>
    <col min="12351" max="12544" width="9" style="1598" customWidth="1"/>
    <col min="12545" max="12545" width="7.625" style="1598" customWidth="1"/>
    <col min="12546" max="12606" width="2.625" style="1598" customWidth="1"/>
    <col min="12607" max="12800" width="9" style="1598" customWidth="1"/>
    <col min="12801" max="12801" width="7.625" style="1598" customWidth="1"/>
    <col min="12802" max="12862" width="2.625" style="1598" customWidth="1"/>
    <col min="12863" max="13056" width="9" style="1598" customWidth="1"/>
    <col min="13057" max="13057" width="7.625" style="1598" customWidth="1"/>
    <col min="13058" max="13118" width="2.625" style="1598" customWidth="1"/>
    <col min="13119" max="13312" width="9" style="1598" customWidth="1"/>
    <col min="13313" max="13313" width="7.625" style="1598" customWidth="1"/>
    <col min="13314" max="13374" width="2.625" style="1598" customWidth="1"/>
    <col min="13375" max="13568" width="9" style="1598" customWidth="1"/>
    <col min="13569" max="13569" width="7.625" style="1598" customWidth="1"/>
    <col min="13570" max="13630" width="2.625" style="1598" customWidth="1"/>
    <col min="13631" max="13824" width="9" style="1598" customWidth="1"/>
    <col min="13825" max="13825" width="7.625" style="1598" customWidth="1"/>
    <col min="13826" max="13886" width="2.625" style="1598" customWidth="1"/>
    <col min="13887" max="14080" width="9" style="1598" customWidth="1"/>
    <col min="14081" max="14081" width="7.625" style="1598" customWidth="1"/>
    <col min="14082" max="14142" width="2.625" style="1598" customWidth="1"/>
    <col min="14143" max="14336" width="9" style="1598" customWidth="1"/>
    <col min="14337" max="14337" width="7.625" style="1598" customWidth="1"/>
    <col min="14338" max="14398" width="2.625" style="1598" customWidth="1"/>
    <col min="14399" max="14592" width="9" style="1598" customWidth="1"/>
    <col min="14593" max="14593" width="7.625" style="1598" customWidth="1"/>
    <col min="14594" max="14654" width="2.625" style="1598" customWidth="1"/>
    <col min="14655" max="14848" width="9" style="1598" customWidth="1"/>
    <col min="14849" max="14849" width="7.625" style="1598" customWidth="1"/>
    <col min="14850" max="14910" width="2.625" style="1598" customWidth="1"/>
    <col min="14911" max="15104" width="9" style="1598" customWidth="1"/>
    <col min="15105" max="15105" width="7.625" style="1598" customWidth="1"/>
    <col min="15106" max="15166" width="2.625" style="1598" customWidth="1"/>
    <col min="15167" max="15360" width="9" style="1598" customWidth="1"/>
    <col min="15361" max="15361" width="7.625" style="1598" customWidth="1"/>
    <col min="15362" max="15422" width="2.625" style="1598" customWidth="1"/>
    <col min="15423" max="15616" width="9" style="1598" customWidth="1"/>
    <col min="15617" max="15617" width="7.625" style="1598" customWidth="1"/>
    <col min="15618" max="15678" width="2.625" style="1598" customWidth="1"/>
    <col min="15679" max="15872" width="9" style="1598" customWidth="1"/>
    <col min="15873" max="15873" width="7.625" style="1598" customWidth="1"/>
    <col min="15874" max="15934" width="2.625" style="1598" customWidth="1"/>
    <col min="15935" max="16128" width="9" style="1598" customWidth="1"/>
    <col min="16129" max="16129" width="7.625" style="1598" customWidth="1"/>
    <col min="16130" max="16190" width="2.625" style="1598" customWidth="1"/>
    <col min="16191" max="16384" width="9" style="1598" customWidth="1"/>
  </cols>
  <sheetData>
    <row r="1" spans="2:33" s="1148" customFormat="1" ht="15" customHeight="1">
      <c r="B1" s="1148" t="s">
        <v>1414</v>
      </c>
    </row>
    <row r="2" spans="2:33" s="1148" customFormat="1" ht="15" customHeight="1">
      <c r="B2" s="1666" t="s">
        <v>631</v>
      </c>
      <c r="C2" s="1666"/>
      <c r="D2" s="1666"/>
      <c r="E2" s="1666"/>
      <c r="F2" s="1666"/>
      <c r="G2" s="1666"/>
      <c r="H2" s="1666"/>
      <c r="I2" s="1666"/>
      <c r="J2" s="1666"/>
      <c r="K2" s="1666"/>
      <c r="L2" s="1666"/>
      <c r="M2" s="1666"/>
      <c r="N2" s="1666"/>
      <c r="O2" s="1666"/>
      <c r="P2" s="1666"/>
      <c r="Q2" s="1666"/>
      <c r="R2" s="1666"/>
      <c r="S2" s="1666"/>
      <c r="T2" s="1666"/>
      <c r="U2" s="1666"/>
      <c r="V2" s="1666"/>
      <c r="W2" s="1666"/>
      <c r="X2" s="1666"/>
      <c r="Y2" s="1666"/>
      <c r="Z2" s="1666"/>
      <c r="AA2" s="1666"/>
      <c r="AB2" s="1666"/>
      <c r="AC2" s="1666"/>
      <c r="AD2" s="1666"/>
      <c r="AE2" s="1666"/>
      <c r="AF2" s="1666"/>
      <c r="AG2" s="1666"/>
    </row>
    <row r="3" spans="2:33" s="1148" customFormat="1" ht="15" customHeight="1">
      <c r="B3" s="1666" t="s">
        <v>1426</v>
      </c>
      <c r="C3" s="1666"/>
      <c r="D3" s="1666"/>
      <c r="E3" s="1666"/>
      <c r="F3" s="1666"/>
      <c r="G3" s="1666"/>
      <c r="H3" s="1666"/>
      <c r="I3" s="1666"/>
      <c r="J3" s="1666"/>
      <c r="K3" s="1666"/>
      <c r="L3" s="1666"/>
      <c r="M3" s="1666"/>
      <c r="N3" s="1666"/>
      <c r="O3" s="1666"/>
      <c r="P3" s="1666"/>
      <c r="Q3" s="1666"/>
      <c r="R3" s="1666"/>
      <c r="S3" s="1666"/>
      <c r="T3" s="1666"/>
      <c r="U3" s="1666"/>
      <c r="V3" s="1666"/>
      <c r="W3" s="1666"/>
      <c r="X3" s="1666"/>
      <c r="Y3" s="1666"/>
      <c r="Z3" s="1666"/>
      <c r="AA3" s="1666"/>
      <c r="AB3" s="1666"/>
      <c r="AC3" s="1666"/>
      <c r="AD3" s="1666"/>
      <c r="AE3" s="1666"/>
      <c r="AF3" s="1666"/>
      <c r="AG3" s="1666"/>
    </row>
    <row r="4" spans="2:33" ht="5.0999999999999996" customHeight="1"/>
    <row r="5" spans="2:33" ht="15" customHeight="1">
      <c r="B5" s="1667" t="s">
        <v>574</v>
      </c>
      <c r="C5" s="1686"/>
      <c r="D5" s="1686"/>
      <c r="E5" s="1686"/>
      <c r="F5" s="1686"/>
      <c r="G5" s="1686"/>
      <c r="H5" s="1686"/>
      <c r="I5" s="1686"/>
      <c r="J5" s="1686"/>
      <c r="K5" s="1686"/>
      <c r="L5" s="1686"/>
      <c r="M5" s="1686"/>
      <c r="N5" s="1707"/>
      <c r="O5" s="1707"/>
      <c r="P5" s="1707"/>
      <c r="Q5" s="1707"/>
      <c r="R5" s="1707"/>
      <c r="S5" s="1707"/>
      <c r="T5" s="1707"/>
      <c r="U5" s="1707"/>
      <c r="V5" s="1707"/>
      <c r="W5" s="1707"/>
      <c r="X5" s="1707"/>
      <c r="Y5" s="1707"/>
      <c r="Z5" s="1707"/>
      <c r="AA5" s="1707"/>
      <c r="AB5" s="1707"/>
      <c r="AC5" s="1707"/>
      <c r="AD5" s="1707"/>
      <c r="AE5" s="1707"/>
      <c r="AF5" s="1707"/>
      <c r="AG5" s="1732"/>
    </row>
    <row r="6" spans="2:33" ht="15" customHeight="1">
      <c r="B6" s="1668" t="s">
        <v>578</v>
      </c>
      <c r="C6" s="1687"/>
      <c r="D6" s="1687"/>
      <c r="E6" s="1687"/>
      <c r="F6" s="1687"/>
      <c r="G6" s="1687"/>
      <c r="H6" s="1687"/>
      <c r="I6" s="1687"/>
      <c r="J6" s="1687"/>
      <c r="K6" s="1687"/>
      <c r="L6" s="1687"/>
      <c r="M6" s="1687"/>
      <c r="N6" s="1708"/>
      <c r="O6" s="1708"/>
      <c r="P6" s="1708"/>
      <c r="Q6" s="1708"/>
      <c r="R6" s="1708"/>
      <c r="S6" s="1708"/>
      <c r="T6" s="1708"/>
      <c r="U6" s="1708"/>
      <c r="V6" s="1708"/>
      <c r="W6" s="1708"/>
      <c r="X6" s="1708"/>
      <c r="Y6" s="1708"/>
      <c r="Z6" s="1708"/>
      <c r="AA6" s="1708"/>
      <c r="AB6" s="1708"/>
      <c r="AC6" s="1708"/>
      <c r="AD6" s="1708"/>
      <c r="AE6" s="1708"/>
      <c r="AF6" s="1708"/>
      <c r="AG6" s="1733"/>
    </row>
    <row r="7" spans="2:33" ht="15" customHeight="1">
      <c r="B7" s="1669" t="s">
        <v>210</v>
      </c>
      <c r="C7" s="1688"/>
      <c r="D7" s="1688"/>
      <c r="E7" s="1688"/>
      <c r="F7" s="1688"/>
      <c r="G7" s="1687" t="s">
        <v>176</v>
      </c>
      <c r="H7" s="1687"/>
      <c r="I7" s="1687"/>
      <c r="J7" s="1687"/>
      <c r="K7" s="1687"/>
      <c r="L7" s="1687"/>
      <c r="M7" s="1687"/>
      <c r="N7" s="1688"/>
      <c r="O7" s="1688"/>
      <c r="P7" s="1688"/>
      <c r="Q7" s="1688"/>
      <c r="R7" s="1688"/>
      <c r="S7" s="1688"/>
      <c r="T7" s="1688"/>
      <c r="U7" s="1688"/>
      <c r="V7" s="1688"/>
      <c r="W7" s="1688"/>
      <c r="X7" s="1730" t="s">
        <v>547</v>
      </c>
      <c r="Y7" s="1688"/>
      <c r="Z7" s="1688"/>
      <c r="AA7" s="1688"/>
      <c r="AB7" s="1688"/>
      <c r="AC7" s="1688"/>
      <c r="AD7" s="1688"/>
      <c r="AE7" s="1688"/>
      <c r="AF7" s="1688"/>
      <c r="AG7" s="1734"/>
    </row>
    <row r="8" spans="2:33" ht="15" customHeight="1">
      <c r="B8" s="1670"/>
      <c r="C8" s="1689"/>
      <c r="D8" s="1689"/>
      <c r="E8" s="1689"/>
      <c r="F8" s="1689"/>
      <c r="G8" s="1698" t="s">
        <v>213</v>
      </c>
      <c r="H8" s="1698"/>
      <c r="I8" s="1698"/>
      <c r="J8" s="1698"/>
      <c r="K8" s="1698"/>
      <c r="L8" s="1698"/>
      <c r="M8" s="1698"/>
      <c r="N8" s="1689"/>
      <c r="O8" s="1689"/>
      <c r="P8" s="1689"/>
      <c r="Q8" s="1689"/>
      <c r="R8" s="1689"/>
      <c r="S8" s="1689"/>
      <c r="T8" s="1689"/>
      <c r="U8" s="1689"/>
      <c r="V8" s="1689"/>
      <c r="W8" s="1689"/>
      <c r="X8" s="1689"/>
      <c r="Y8" s="1689"/>
      <c r="Z8" s="1689"/>
      <c r="AA8" s="1689"/>
      <c r="AB8" s="1689"/>
      <c r="AC8" s="1689"/>
      <c r="AD8" s="1689"/>
      <c r="AE8" s="1689"/>
      <c r="AF8" s="1689"/>
      <c r="AG8" s="1735"/>
    </row>
    <row r="9" spans="2:33" ht="15" customHeight="1">
      <c r="B9" s="1671"/>
      <c r="C9" s="1671"/>
      <c r="D9" s="1671"/>
      <c r="E9" s="1671"/>
      <c r="F9" s="1671"/>
      <c r="G9" s="1699"/>
      <c r="H9" s="1699"/>
      <c r="I9" s="1699"/>
      <c r="J9" s="1699"/>
      <c r="K9" s="1699"/>
      <c r="L9" s="1699"/>
      <c r="M9" s="1699"/>
      <c r="N9" s="1671"/>
      <c r="O9" s="1671"/>
      <c r="P9" s="1671"/>
      <c r="Q9" s="1671"/>
      <c r="R9" s="1671"/>
      <c r="S9" s="1671"/>
      <c r="T9" s="1671"/>
      <c r="U9" s="1671"/>
      <c r="V9" s="1671"/>
      <c r="W9" s="1671"/>
      <c r="X9" s="1671"/>
      <c r="Y9" s="1671"/>
      <c r="Z9" s="1671"/>
      <c r="AA9" s="1671"/>
      <c r="AB9" s="1671"/>
      <c r="AC9" s="1671"/>
      <c r="AD9" s="1671"/>
      <c r="AE9" s="1684"/>
      <c r="AF9" s="1684"/>
      <c r="AG9" s="1671"/>
    </row>
    <row r="10" spans="2:33" ht="15" customHeight="1">
      <c r="B10" s="1672" t="s">
        <v>1427</v>
      </c>
      <c r="C10" s="1690"/>
      <c r="D10" s="1690"/>
      <c r="E10" s="1690"/>
      <c r="F10" s="1690"/>
      <c r="G10" s="1690"/>
      <c r="H10" s="1690"/>
      <c r="I10" s="1690"/>
      <c r="J10" s="1690"/>
      <c r="K10" s="1690"/>
      <c r="L10" s="1690"/>
      <c r="M10" s="1690"/>
      <c r="N10" s="1690"/>
      <c r="O10" s="1690"/>
      <c r="P10" s="1690"/>
      <c r="Q10" s="1690"/>
      <c r="R10" s="1690"/>
      <c r="S10" s="1690"/>
      <c r="T10" s="1690"/>
      <c r="U10" s="1690"/>
      <c r="V10" s="1690"/>
      <c r="W10" s="1690"/>
      <c r="X10" s="1690"/>
      <c r="Y10" s="1690"/>
      <c r="Z10" s="1690"/>
      <c r="AA10" s="1690"/>
      <c r="AB10" s="1690"/>
      <c r="AC10" s="1690"/>
      <c r="AD10" s="1690"/>
      <c r="AE10" s="1690"/>
      <c r="AF10" s="1690"/>
      <c r="AG10" s="1736"/>
    </row>
    <row r="11" spans="2:33" ht="12.95" customHeight="1">
      <c r="B11" s="1673" t="s">
        <v>634</v>
      </c>
      <c r="C11" s="1691"/>
      <c r="D11" s="1691"/>
      <c r="E11" s="1691"/>
      <c r="F11" s="1691"/>
      <c r="G11" s="1691"/>
      <c r="H11" s="1691"/>
      <c r="I11" s="1691"/>
      <c r="J11" s="1691"/>
      <c r="K11" s="1691"/>
      <c r="L11" s="1691"/>
      <c r="M11" s="1691"/>
      <c r="N11" s="1691" t="s">
        <v>570</v>
      </c>
      <c r="O11" s="1691"/>
      <c r="P11" s="1691"/>
      <c r="Q11" s="1691"/>
      <c r="R11" s="1691"/>
      <c r="S11" s="1691"/>
      <c r="T11" s="1691"/>
      <c r="U11" s="1691"/>
      <c r="V11" s="1691"/>
      <c r="W11" s="1691"/>
      <c r="X11" s="1691"/>
      <c r="Y11" s="1691"/>
      <c r="Z11" s="1691"/>
      <c r="AA11" s="1691"/>
      <c r="AB11" s="1691"/>
      <c r="AC11" s="1691"/>
      <c r="AD11" s="1691"/>
      <c r="AE11" s="1691"/>
      <c r="AF11" s="1691"/>
      <c r="AG11" s="1737"/>
    </row>
    <row r="12" spans="2:33" ht="11.1" customHeight="1">
      <c r="B12" s="1674" t="s">
        <v>629</v>
      </c>
      <c r="C12" s="1692"/>
      <c r="D12" s="1692"/>
      <c r="E12" s="1692"/>
      <c r="F12" s="1692"/>
      <c r="G12" s="1692" t="s">
        <v>218</v>
      </c>
      <c r="H12" s="1692"/>
      <c r="I12" s="1692"/>
      <c r="J12" s="1692"/>
      <c r="K12" s="1692"/>
      <c r="L12" s="1692"/>
      <c r="M12" s="1692"/>
      <c r="N12" s="1709" t="s">
        <v>1429</v>
      </c>
      <c r="O12" s="1716"/>
      <c r="P12" s="1716"/>
      <c r="Q12" s="1716"/>
      <c r="R12" s="1723"/>
      <c r="S12" s="1709" t="s">
        <v>1430</v>
      </c>
      <c r="T12" s="1716"/>
      <c r="U12" s="1716"/>
      <c r="V12" s="1716"/>
      <c r="W12" s="1723"/>
      <c r="X12" s="1731" t="s">
        <v>266</v>
      </c>
      <c r="Y12" s="1731"/>
      <c r="Z12" s="1731"/>
      <c r="AA12" s="1731"/>
      <c r="AB12" s="1731"/>
      <c r="AC12" s="1731" t="s">
        <v>635</v>
      </c>
      <c r="AD12" s="1731"/>
      <c r="AE12" s="1731"/>
      <c r="AF12" s="1731"/>
      <c r="AG12" s="1738"/>
    </row>
    <row r="13" spans="2:33" ht="11.1" customHeight="1">
      <c r="B13" s="1674"/>
      <c r="C13" s="1692"/>
      <c r="D13" s="1692"/>
      <c r="E13" s="1692"/>
      <c r="F13" s="1692"/>
      <c r="G13" s="1692"/>
      <c r="H13" s="1692"/>
      <c r="I13" s="1692"/>
      <c r="J13" s="1692"/>
      <c r="K13" s="1692"/>
      <c r="L13" s="1692"/>
      <c r="M13" s="1692"/>
      <c r="N13" s="1710"/>
      <c r="O13" s="1717"/>
      <c r="P13" s="1717"/>
      <c r="Q13" s="1717"/>
      <c r="R13" s="1724"/>
      <c r="S13" s="1710"/>
      <c r="T13" s="1717"/>
      <c r="U13" s="1717"/>
      <c r="V13" s="1717"/>
      <c r="W13" s="1724"/>
      <c r="X13" s="1731"/>
      <c r="Y13" s="1731"/>
      <c r="Z13" s="1731"/>
      <c r="AA13" s="1731"/>
      <c r="AB13" s="1731"/>
      <c r="AC13" s="1731"/>
      <c r="AD13" s="1731"/>
      <c r="AE13" s="1731"/>
      <c r="AF13" s="1731"/>
      <c r="AG13" s="1738"/>
    </row>
    <row r="14" spans="2:33" ht="11.1" customHeight="1">
      <c r="B14" s="1674"/>
      <c r="C14" s="1692"/>
      <c r="D14" s="1692"/>
      <c r="E14" s="1692"/>
      <c r="F14" s="1692"/>
      <c r="G14" s="1692"/>
      <c r="H14" s="1692"/>
      <c r="I14" s="1692"/>
      <c r="J14" s="1692"/>
      <c r="K14" s="1692"/>
      <c r="L14" s="1692"/>
      <c r="M14" s="1692"/>
      <c r="N14" s="1711"/>
      <c r="O14" s="1696"/>
      <c r="P14" s="1696"/>
      <c r="Q14" s="1696"/>
      <c r="R14" s="1702"/>
      <c r="S14" s="1711"/>
      <c r="T14" s="1696"/>
      <c r="U14" s="1696"/>
      <c r="V14" s="1696"/>
      <c r="W14" s="1702"/>
      <c r="X14" s="1731"/>
      <c r="Y14" s="1731"/>
      <c r="Z14" s="1731"/>
      <c r="AA14" s="1731"/>
      <c r="AB14" s="1731"/>
      <c r="AC14" s="1731"/>
      <c r="AD14" s="1731"/>
      <c r="AE14" s="1731"/>
      <c r="AF14" s="1731"/>
      <c r="AG14" s="1738"/>
    </row>
    <row r="15" spans="2:33" ht="15.95" customHeight="1">
      <c r="B15" s="1675" t="s">
        <v>1446</v>
      </c>
      <c r="C15" s="1693"/>
      <c r="D15" s="1693"/>
      <c r="E15" s="1693"/>
      <c r="F15" s="1693"/>
      <c r="G15" s="1693" t="s">
        <v>637</v>
      </c>
      <c r="H15" s="1693"/>
      <c r="I15" s="1693"/>
      <c r="J15" s="1693"/>
      <c r="K15" s="1693"/>
      <c r="L15" s="1693"/>
      <c r="M15" s="1693"/>
      <c r="N15" s="1693" t="s">
        <v>1198</v>
      </c>
      <c r="O15" s="1693"/>
      <c r="P15" s="1693"/>
      <c r="Q15" s="1693"/>
      <c r="R15" s="1693"/>
      <c r="S15" s="1693" t="s">
        <v>1447</v>
      </c>
      <c r="T15" s="1693"/>
      <c r="U15" s="1693"/>
      <c r="V15" s="1693"/>
      <c r="W15" s="1693"/>
      <c r="X15" s="1693" t="s">
        <v>1198</v>
      </c>
      <c r="Y15" s="1693"/>
      <c r="Z15" s="1693"/>
      <c r="AA15" s="1693"/>
      <c r="AB15" s="1693"/>
      <c r="AC15" s="1693" t="s">
        <v>1198</v>
      </c>
      <c r="AD15" s="1693"/>
      <c r="AE15" s="1693"/>
      <c r="AF15" s="1693"/>
      <c r="AG15" s="1739"/>
    </row>
    <row r="16" spans="2:33" ht="15.95" customHeight="1">
      <c r="B16" s="1675" t="s">
        <v>676</v>
      </c>
      <c r="C16" s="1693"/>
      <c r="D16" s="1693"/>
      <c r="E16" s="1693"/>
      <c r="F16" s="1693"/>
      <c r="G16" s="1693" t="s">
        <v>637</v>
      </c>
      <c r="H16" s="1693"/>
      <c r="I16" s="1693"/>
      <c r="J16" s="1693"/>
      <c r="K16" s="1693"/>
      <c r="L16" s="1693"/>
      <c r="M16" s="1693"/>
      <c r="N16" s="1712" t="s">
        <v>1448</v>
      </c>
      <c r="O16" s="1718"/>
      <c r="P16" s="1718"/>
      <c r="Q16" s="1718"/>
      <c r="R16" s="1725"/>
      <c r="S16" s="1712"/>
      <c r="T16" s="1718"/>
      <c r="U16" s="1718"/>
      <c r="V16" s="1718"/>
      <c r="W16" s="1725"/>
      <c r="X16" s="1712"/>
      <c r="Y16" s="1718"/>
      <c r="Z16" s="1718"/>
      <c r="AA16" s="1718"/>
      <c r="AB16" s="1725"/>
      <c r="AC16" s="1712" t="s">
        <v>1198</v>
      </c>
      <c r="AD16" s="1718"/>
      <c r="AE16" s="1718"/>
      <c r="AF16" s="1718"/>
      <c r="AG16" s="1740"/>
    </row>
    <row r="17" spans="2:33" ht="15.95" customHeight="1">
      <c r="B17" s="1675" t="s">
        <v>676</v>
      </c>
      <c r="C17" s="1693"/>
      <c r="D17" s="1693"/>
      <c r="E17" s="1693"/>
      <c r="F17" s="1693"/>
      <c r="G17" s="1693" t="s">
        <v>637</v>
      </c>
      <c r="H17" s="1693"/>
      <c r="I17" s="1693"/>
      <c r="J17" s="1693"/>
      <c r="K17" s="1693"/>
      <c r="L17" s="1693"/>
      <c r="M17" s="1693"/>
      <c r="N17" s="1712" t="s">
        <v>1198</v>
      </c>
      <c r="O17" s="1718"/>
      <c r="P17" s="1718"/>
      <c r="Q17" s="1718"/>
      <c r="R17" s="1725"/>
      <c r="S17" s="1712"/>
      <c r="T17" s="1718"/>
      <c r="U17" s="1718"/>
      <c r="V17" s="1718"/>
      <c r="W17" s="1725"/>
      <c r="X17" s="1712"/>
      <c r="Y17" s="1718"/>
      <c r="Z17" s="1718"/>
      <c r="AA17" s="1718"/>
      <c r="AB17" s="1725"/>
      <c r="AC17" s="1712" t="s">
        <v>619</v>
      </c>
      <c r="AD17" s="1718"/>
      <c r="AE17" s="1718"/>
      <c r="AF17" s="1718"/>
      <c r="AG17" s="1740"/>
    </row>
    <row r="18" spans="2:33" ht="15.95" customHeight="1">
      <c r="B18" s="1675" t="s">
        <v>676</v>
      </c>
      <c r="C18" s="1693"/>
      <c r="D18" s="1693"/>
      <c r="E18" s="1693"/>
      <c r="F18" s="1693"/>
      <c r="G18" s="1693" t="s">
        <v>637</v>
      </c>
      <c r="H18" s="1693"/>
      <c r="I18" s="1693"/>
      <c r="J18" s="1693"/>
      <c r="K18" s="1693"/>
      <c r="L18" s="1693"/>
      <c r="M18" s="1693"/>
      <c r="N18" s="1712"/>
      <c r="O18" s="1718"/>
      <c r="P18" s="1718"/>
      <c r="Q18" s="1718"/>
      <c r="R18" s="1725"/>
      <c r="S18" s="1712"/>
      <c r="T18" s="1718"/>
      <c r="U18" s="1718"/>
      <c r="V18" s="1718"/>
      <c r="W18" s="1725"/>
      <c r="X18" s="1712"/>
      <c r="Y18" s="1718"/>
      <c r="Z18" s="1718"/>
      <c r="AA18" s="1718"/>
      <c r="AB18" s="1725"/>
      <c r="AC18" s="1712"/>
      <c r="AD18" s="1718"/>
      <c r="AE18" s="1718"/>
      <c r="AF18" s="1718"/>
      <c r="AG18" s="1740"/>
    </row>
    <row r="19" spans="2:33" ht="15.95" customHeight="1">
      <c r="B19" s="1675" t="s">
        <v>676</v>
      </c>
      <c r="C19" s="1693"/>
      <c r="D19" s="1693"/>
      <c r="E19" s="1693"/>
      <c r="F19" s="1693"/>
      <c r="G19" s="1693" t="s">
        <v>637</v>
      </c>
      <c r="H19" s="1693"/>
      <c r="I19" s="1693"/>
      <c r="J19" s="1693"/>
      <c r="K19" s="1693"/>
      <c r="L19" s="1693"/>
      <c r="M19" s="1693"/>
      <c r="N19" s="1712"/>
      <c r="O19" s="1718"/>
      <c r="P19" s="1718"/>
      <c r="Q19" s="1718"/>
      <c r="R19" s="1725"/>
      <c r="S19" s="1712"/>
      <c r="T19" s="1718"/>
      <c r="U19" s="1718"/>
      <c r="V19" s="1718"/>
      <c r="W19" s="1725"/>
      <c r="X19" s="1712"/>
      <c r="Y19" s="1718"/>
      <c r="Z19" s="1718"/>
      <c r="AA19" s="1718"/>
      <c r="AB19" s="1725"/>
      <c r="AC19" s="1712"/>
      <c r="AD19" s="1718"/>
      <c r="AE19" s="1718"/>
      <c r="AF19" s="1718"/>
      <c r="AG19" s="1740"/>
    </row>
    <row r="20" spans="2:33" ht="15.95" customHeight="1">
      <c r="B20" s="1675" t="s">
        <v>676</v>
      </c>
      <c r="C20" s="1693"/>
      <c r="D20" s="1693"/>
      <c r="E20" s="1693"/>
      <c r="F20" s="1693"/>
      <c r="G20" s="1693" t="s">
        <v>637</v>
      </c>
      <c r="H20" s="1693"/>
      <c r="I20" s="1693"/>
      <c r="J20" s="1693"/>
      <c r="K20" s="1693"/>
      <c r="L20" s="1693"/>
      <c r="M20" s="1693"/>
      <c r="N20" s="1712"/>
      <c r="O20" s="1718"/>
      <c r="P20" s="1718"/>
      <c r="Q20" s="1718"/>
      <c r="R20" s="1725"/>
      <c r="S20" s="1712"/>
      <c r="T20" s="1718"/>
      <c r="U20" s="1718"/>
      <c r="V20" s="1718"/>
      <c r="W20" s="1725"/>
      <c r="X20" s="1712"/>
      <c r="Y20" s="1718"/>
      <c r="Z20" s="1718"/>
      <c r="AA20" s="1718"/>
      <c r="AB20" s="1725"/>
      <c r="AC20" s="1712"/>
      <c r="AD20" s="1718"/>
      <c r="AE20" s="1718"/>
      <c r="AF20" s="1718"/>
      <c r="AG20" s="1740"/>
    </row>
    <row r="21" spans="2:33" ht="15.95" customHeight="1">
      <c r="B21" s="1675" t="s">
        <v>676</v>
      </c>
      <c r="C21" s="1693"/>
      <c r="D21" s="1693"/>
      <c r="E21" s="1693"/>
      <c r="F21" s="1693"/>
      <c r="G21" s="1693" t="s">
        <v>637</v>
      </c>
      <c r="H21" s="1693"/>
      <c r="I21" s="1693"/>
      <c r="J21" s="1693"/>
      <c r="K21" s="1693"/>
      <c r="L21" s="1693"/>
      <c r="M21" s="1693"/>
      <c r="N21" s="1693"/>
      <c r="O21" s="1693"/>
      <c r="P21" s="1693"/>
      <c r="Q21" s="1693"/>
      <c r="R21" s="1693"/>
      <c r="S21" s="1693"/>
      <c r="T21" s="1693"/>
      <c r="U21" s="1693"/>
      <c r="V21" s="1693"/>
      <c r="W21" s="1693"/>
      <c r="X21" s="1693"/>
      <c r="Y21" s="1693"/>
      <c r="Z21" s="1693"/>
      <c r="AA21" s="1693"/>
      <c r="AB21" s="1693"/>
      <c r="AC21" s="1693"/>
      <c r="AD21" s="1693"/>
      <c r="AE21" s="1693"/>
      <c r="AF21" s="1693"/>
      <c r="AG21" s="1739"/>
    </row>
    <row r="22" spans="2:33" ht="15.95" customHeight="1">
      <c r="B22" s="1675" t="s">
        <v>676</v>
      </c>
      <c r="C22" s="1693"/>
      <c r="D22" s="1693"/>
      <c r="E22" s="1693"/>
      <c r="F22" s="1693"/>
      <c r="G22" s="1693" t="s">
        <v>637</v>
      </c>
      <c r="H22" s="1693"/>
      <c r="I22" s="1693"/>
      <c r="J22" s="1693"/>
      <c r="K22" s="1693"/>
      <c r="L22" s="1693"/>
      <c r="M22" s="1693"/>
      <c r="N22" s="1693"/>
      <c r="O22" s="1693"/>
      <c r="P22" s="1693"/>
      <c r="Q22" s="1693"/>
      <c r="R22" s="1693"/>
      <c r="S22" s="1693"/>
      <c r="T22" s="1693"/>
      <c r="U22" s="1693"/>
      <c r="V22" s="1693"/>
      <c r="W22" s="1693"/>
      <c r="X22" s="1693"/>
      <c r="Y22" s="1693"/>
      <c r="Z22" s="1693"/>
      <c r="AA22" s="1693"/>
      <c r="AB22" s="1693"/>
      <c r="AC22" s="1693"/>
      <c r="AD22" s="1693"/>
      <c r="AE22" s="1693"/>
      <c r="AF22" s="1693"/>
      <c r="AG22" s="1739"/>
    </row>
    <row r="23" spans="2:33" ht="15.95" customHeight="1">
      <c r="B23" s="1676" t="s">
        <v>676</v>
      </c>
      <c r="C23" s="1694"/>
      <c r="D23" s="1694"/>
      <c r="E23" s="1694"/>
      <c r="F23" s="1694"/>
      <c r="G23" s="1694" t="s">
        <v>637</v>
      </c>
      <c r="H23" s="1694"/>
      <c r="I23" s="1694"/>
      <c r="J23" s="1694"/>
      <c r="K23" s="1694"/>
      <c r="L23" s="1694"/>
      <c r="M23" s="1694"/>
      <c r="N23" s="1694"/>
      <c r="O23" s="1694"/>
      <c r="P23" s="1694"/>
      <c r="Q23" s="1694"/>
      <c r="R23" s="1694"/>
      <c r="S23" s="1694"/>
      <c r="T23" s="1694"/>
      <c r="U23" s="1694"/>
      <c r="V23" s="1694"/>
      <c r="W23" s="1694"/>
      <c r="X23" s="1694"/>
      <c r="Y23" s="1694"/>
      <c r="Z23" s="1694"/>
      <c r="AA23" s="1694"/>
      <c r="AB23" s="1694"/>
      <c r="AC23" s="1694"/>
      <c r="AD23" s="1694"/>
      <c r="AE23" s="1694"/>
      <c r="AF23" s="1694"/>
      <c r="AG23" s="1741"/>
    </row>
    <row r="24" spans="2:33" ht="5.0999999999999996" customHeight="1">
      <c r="B24" s="1677"/>
      <c r="C24" s="1677"/>
      <c r="D24" s="1677"/>
      <c r="E24" s="1677"/>
      <c r="F24" s="1677"/>
      <c r="G24" s="1677"/>
      <c r="H24" s="1677"/>
      <c r="I24" s="1677"/>
      <c r="J24" s="1677"/>
      <c r="K24" s="1677"/>
      <c r="L24" s="1677"/>
      <c r="M24" s="1677"/>
      <c r="N24" s="1677"/>
      <c r="O24" s="1677"/>
      <c r="P24" s="1677"/>
      <c r="Q24" s="1677"/>
      <c r="R24" s="1677"/>
      <c r="S24" s="1677"/>
      <c r="T24" s="1677"/>
      <c r="U24" s="1677"/>
      <c r="V24" s="1677"/>
      <c r="W24" s="1677"/>
      <c r="X24" s="1677"/>
      <c r="Y24" s="1677"/>
      <c r="Z24" s="1677"/>
      <c r="AA24" s="1677"/>
      <c r="AB24" s="1677"/>
      <c r="AC24" s="1677"/>
      <c r="AD24" s="1677"/>
      <c r="AE24" s="1677"/>
      <c r="AF24" s="1677"/>
      <c r="AG24" s="1677"/>
    </row>
    <row r="25" spans="2:33" ht="5.0999999999999996" customHeight="1">
      <c r="B25" s="1678" t="s">
        <v>1431</v>
      </c>
      <c r="C25" s="1695"/>
      <c r="D25" s="1695"/>
      <c r="E25" s="1695"/>
      <c r="F25" s="1695"/>
      <c r="G25" s="1695"/>
      <c r="H25" s="1695"/>
      <c r="I25" s="1701"/>
      <c r="J25" s="1704" t="s">
        <v>1434</v>
      </c>
      <c r="K25" s="1704"/>
      <c r="L25" s="1704"/>
      <c r="M25" s="1704"/>
      <c r="N25" s="1704"/>
      <c r="O25" s="1704"/>
      <c r="P25" s="1704"/>
      <c r="Q25" s="1704"/>
      <c r="R25" s="1726"/>
      <c r="S25" s="1726"/>
      <c r="T25" s="1726"/>
      <c r="U25" s="1726"/>
      <c r="V25" s="1726"/>
      <c r="W25" s="1726"/>
      <c r="X25" s="1726"/>
      <c r="Y25" s="1726"/>
      <c r="Z25" s="1726"/>
      <c r="AA25" s="1726"/>
      <c r="AB25" s="1726"/>
      <c r="AC25" s="1726"/>
      <c r="AD25" s="1726"/>
      <c r="AE25" s="1726"/>
      <c r="AF25" s="1726"/>
      <c r="AG25" s="1742"/>
    </row>
    <row r="26" spans="2:33" ht="20.100000000000001" customHeight="1">
      <c r="B26" s="1679"/>
      <c r="C26" s="1696"/>
      <c r="D26" s="1696"/>
      <c r="E26" s="1696"/>
      <c r="F26" s="1696"/>
      <c r="G26" s="1696"/>
      <c r="H26" s="1696"/>
      <c r="I26" s="1702"/>
      <c r="J26" s="1705"/>
      <c r="K26" s="1705"/>
      <c r="L26" s="1705"/>
      <c r="M26" s="1705"/>
      <c r="N26" s="1705"/>
      <c r="O26" s="1705"/>
      <c r="P26" s="1705"/>
      <c r="Q26" s="1721"/>
      <c r="R26" s="1711" t="s">
        <v>1435</v>
      </c>
      <c r="S26" s="1696"/>
      <c r="T26" s="1696"/>
      <c r="U26" s="1696"/>
      <c r="V26" s="1696"/>
      <c r="W26" s="1696"/>
      <c r="X26" s="1696"/>
      <c r="Y26" s="1696"/>
      <c r="Z26" s="1696"/>
      <c r="AA26" s="1696"/>
      <c r="AB26" s="1696"/>
      <c r="AC26" s="1696"/>
      <c r="AD26" s="1696"/>
      <c r="AE26" s="1696"/>
      <c r="AF26" s="1696"/>
      <c r="AG26" s="1743"/>
    </row>
    <row r="27" spans="2:33" ht="15">
      <c r="B27" s="1680">
        <v>1</v>
      </c>
      <c r="C27" s="1697"/>
      <c r="D27" s="1697"/>
      <c r="E27" s="1697"/>
      <c r="F27" s="1697"/>
      <c r="G27" s="1697"/>
      <c r="H27" s="1697"/>
      <c r="I27" s="1703"/>
      <c r="J27" s="1706">
        <v>8</v>
      </c>
      <c r="K27" s="1706"/>
      <c r="L27" s="1706"/>
      <c r="M27" s="1706"/>
      <c r="N27" s="1706"/>
      <c r="O27" s="1706"/>
      <c r="P27" s="1706"/>
      <c r="Q27" s="1722"/>
      <c r="R27" s="1727" t="s">
        <v>1450</v>
      </c>
      <c r="S27" s="1706"/>
      <c r="T27" s="1706"/>
      <c r="U27" s="1706"/>
      <c r="V27" s="1706"/>
      <c r="W27" s="1706"/>
      <c r="X27" s="1706"/>
      <c r="Y27" s="1706"/>
      <c r="Z27" s="1706"/>
      <c r="AA27" s="1706"/>
      <c r="AB27" s="1706"/>
      <c r="AC27" s="1706"/>
      <c r="AD27" s="1706"/>
      <c r="AE27" s="1706"/>
      <c r="AF27" s="1706"/>
      <c r="AG27" s="1744"/>
    </row>
    <row r="28" spans="2:33" ht="12" customHeight="1">
      <c r="B28" s="1681" t="s">
        <v>1437</v>
      </c>
      <c r="C28" s="1681"/>
      <c r="D28" s="1681"/>
      <c r="E28" s="1681"/>
      <c r="F28" s="1681"/>
      <c r="G28" s="1681"/>
      <c r="H28" s="1681"/>
      <c r="I28" s="1681"/>
      <c r="J28" s="1681"/>
      <c r="K28" s="1681"/>
      <c r="L28" s="1681"/>
      <c r="M28" s="1681"/>
      <c r="N28" s="1681"/>
      <c r="O28" s="1681"/>
      <c r="P28" s="1681"/>
      <c r="Q28" s="1681"/>
      <c r="R28" s="1681"/>
      <c r="S28" s="1681"/>
      <c r="T28" s="1681"/>
      <c r="U28" s="1681"/>
      <c r="V28" s="1681"/>
      <c r="W28" s="1681"/>
      <c r="X28" s="1681"/>
      <c r="Y28" s="1681"/>
      <c r="Z28" s="1681"/>
      <c r="AA28" s="1681"/>
      <c r="AB28" s="1681"/>
      <c r="AC28" s="1681"/>
      <c r="AD28" s="1681"/>
      <c r="AE28" s="1681"/>
      <c r="AF28" s="1681"/>
      <c r="AG28" s="1681"/>
    </row>
    <row r="29" spans="2:33" ht="9.9499999999999993" customHeight="1">
      <c r="B29" s="1682"/>
      <c r="C29" s="1682"/>
      <c r="D29" s="1682"/>
      <c r="E29" s="1682"/>
      <c r="F29" s="1682"/>
      <c r="G29" s="1682"/>
      <c r="H29" s="1682"/>
      <c r="I29" s="1682"/>
      <c r="J29" s="1682"/>
      <c r="K29" s="1682"/>
      <c r="L29" s="1682"/>
      <c r="M29" s="1682"/>
      <c r="N29" s="1682"/>
      <c r="O29" s="1682"/>
      <c r="P29" s="1682"/>
      <c r="Q29" s="1682"/>
      <c r="R29" s="1682"/>
      <c r="S29" s="1682"/>
      <c r="T29" s="1682"/>
      <c r="U29" s="1682"/>
      <c r="V29" s="1682"/>
      <c r="W29" s="1682"/>
      <c r="X29" s="1682"/>
      <c r="Y29" s="1682"/>
      <c r="Z29" s="1682"/>
      <c r="AA29" s="1682"/>
      <c r="AB29" s="1682"/>
      <c r="AC29" s="1682"/>
      <c r="AD29" s="1682"/>
      <c r="AE29" s="1682"/>
      <c r="AF29" s="1682"/>
      <c r="AG29" s="1682"/>
    </row>
    <row r="30" spans="2:33" ht="9.9499999999999993" customHeight="1">
      <c r="B30" s="1682" t="s">
        <v>1439</v>
      </c>
      <c r="C30" s="1682"/>
      <c r="D30" s="1682"/>
      <c r="E30" s="1682"/>
      <c r="F30" s="1682"/>
      <c r="G30" s="1682"/>
      <c r="H30" s="1682"/>
      <c r="I30" s="1682"/>
      <c r="J30" s="1682"/>
      <c r="K30" s="1682"/>
      <c r="L30" s="1682"/>
      <c r="M30" s="1682"/>
      <c r="N30" s="1682"/>
      <c r="O30" s="1682"/>
      <c r="P30" s="1682"/>
      <c r="Q30" s="1682"/>
      <c r="R30" s="1682"/>
      <c r="S30" s="1682"/>
      <c r="T30" s="1682"/>
      <c r="U30" s="1682"/>
      <c r="V30" s="1682"/>
      <c r="W30" s="1682"/>
      <c r="X30" s="1682"/>
      <c r="Y30" s="1682"/>
      <c r="Z30" s="1682"/>
      <c r="AA30" s="1682"/>
      <c r="AB30" s="1682"/>
      <c r="AC30" s="1682"/>
      <c r="AD30" s="1682"/>
      <c r="AE30" s="1682"/>
      <c r="AF30" s="1682"/>
      <c r="AG30" s="1682"/>
    </row>
    <row r="31" spans="2:33" ht="9.9499999999999993" customHeight="1">
      <c r="B31" s="1682"/>
      <c r="C31" s="1682"/>
      <c r="D31" s="1682"/>
      <c r="E31" s="1682"/>
      <c r="F31" s="1682"/>
      <c r="G31" s="1682"/>
      <c r="H31" s="1682"/>
      <c r="I31" s="1682"/>
      <c r="J31" s="1682"/>
      <c r="K31" s="1682"/>
      <c r="L31" s="1682"/>
      <c r="M31" s="1682"/>
      <c r="N31" s="1682"/>
      <c r="O31" s="1682"/>
      <c r="P31" s="1682"/>
      <c r="Q31" s="1682"/>
      <c r="R31" s="1682"/>
      <c r="S31" s="1682"/>
      <c r="T31" s="1682"/>
      <c r="U31" s="1682"/>
      <c r="V31" s="1682"/>
      <c r="W31" s="1682"/>
      <c r="X31" s="1682"/>
      <c r="Y31" s="1682"/>
      <c r="Z31" s="1682"/>
      <c r="AA31" s="1682"/>
      <c r="AB31" s="1682"/>
      <c r="AC31" s="1682"/>
      <c r="AD31" s="1682"/>
      <c r="AE31" s="1682"/>
      <c r="AF31" s="1682"/>
      <c r="AG31" s="1682"/>
    </row>
    <row r="32" spans="2:33" ht="9" customHeight="1">
      <c r="B32" s="1683"/>
      <c r="C32" s="1683"/>
      <c r="D32" s="1683"/>
      <c r="E32" s="1683"/>
      <c r="F32" s="1683"/>
      <c r="G32" s="1683"/>
      <c r="H32" s="1683"/>
      <c r="I32" s="1683"/>
      <c r="J32" s="1683"/>
      <c r="K32" s="1683"/>
      <c r="L32" s="1683"/>
      <c r="M32" s="1683"/>
      <c r="N32" s="1683"/>
      <c r="O32" s="1683"/>
      <c r="P32" s="1683"/>
      <c r="Q32" s="1683"/>
      <c r="R32" s="1683"/>
      <c r="S32" s="1683"/>
      <c r="T32" s="1683"/>
      <c r="U32" s="1683"/>
      <c r="V32" s="1683"/>
      <c r="W32" s="1683"/>
      <c r="X32" s="1683"/>
      <c r="Y32" s="1683"/>
      <c r="Z32" s="1683"/>
      <c r="AA32" s="1683"/>
      <c r="AB32" s="1683"/>
      <c r="AC32" s="1683"/>
      <c r="AD32" s="1683"/>
      <c r="AE32" s="1683"/>
      <c r="AF32" s="1683"/>
      <c r="AG32" s="1683"/>
    </row>
    <row r="33" spans="2:33" ht="15" customHeight="1">
      <c r="B33" s="1672" t="s">
        <v>447</v>
      </c>
      <c r="C33" s="1690"/>
      <c r="D33" s="1690"/>
      <c r="E33" s="1690"/>
      <c r="F33" s="1690"/>
      <c r="G33" s="1690"/>
      <c r="H33" s="1690"/>
      <c r="I33" s="1690"/>
      <c r="J33" s="1690"/>
      <c r="K33" s="1690"/>
      <c r="L33" s="1690"/>
      <c r="M33" s="1690"/>
      <c r="N33" s="1690"/>
      <c r="O33" s="1690"/>
      <c r="P33" s="1690"/>
      <c r="Q33" s="1690"/>
      <c r="R33" s="1690"/>
      <c r="S33" s="1690"/>
      <c r="T33" s="1690"/>
      <c r="U33" s="1690"/>
      <c r="V33" s="1690"/>
      <c r="W33" s="1690"/>
      <c r="X33" s="1690"/>
      <c r="Y33" s="1690"/>
      <c r="Z33" s="1690"/>
      <c r="AA33" s="1690"/>
      <c r="AB33" s="1690"/>
      <c r="AC33" s="1690"/>
      <c r="AD33" s="1690"/>
      <c r="AE33" s="1690"/>
      <c r="AF33" s="1690"/>
      <c r="AG33" s="1736"/>
    </row>
    <row r="34" spans="2:33" ht="12.95" customHeight="1">
      <c r="B34" s="1673" t="s">
        <v>634</v>
      </c>
      <c r="C34" s="1691"/>
      <c r="D34" s="1691"/>
      <c r="E34" s="1691"/>
      <c r="F34" s="1691"/>
      <c r="G34" s="1691"/>
      <c r="H34" s="1691"/>
      <c r="I34" s="1691"/>
      <c r="J34" s="1691"/>
      <c r="K34" s="1691"/>
      <c r="L34" s="1691"/>
      <c r="M34" s="1691"/>
      <c r="N34" s="1691" t="s">
        <v>570</v>
      </c>
      <c r="O34" s="1691"/>
      <c r="P34" s="1691"/>
      <c r="Q34" s="1691"/>
      <c r="R34" s="1691"/>
      <c r="S34" s="1691"/>
      <c r="T34" s="1691"/>
      <c r="U34" s="1691"/>
      <c r="V34" s="1691"/>
      <c r="W34" s="1691"/>
      <c r="X34" s="1691"/>
      <c r="Y34" s="1691"/>
      <c r="Z34" s="1691"/>
      <c r="AA34" s="1691"/>
      <c r="AB34" s="1691"/>
      <c r="AC34" s="1691"/>
      <c r="AD34" s="1691"/>
      <c r="AE34" s="1691"/>
      <c r="AF34" s="1691"/>
      <c r="AG34" s="1737"/>
    </row>
    <row r="35" spans="2:33" ht="12" customHeight="1">
      <c r="B35" s="1674" t="s">
        <v>629</v>
      </c>
      <c r="C35" s="1692"/>
      <c r="D35" s="1692"/>
      <c r="E35" s="1692"/>
      <c r="F35" s="1692"/>
      <c r="G35" s="1692" t="s">
        <v>218</v>
      </c>
      <c r="H35" s="1692"/>
      <c r="I35" s="1692"/>
      <c r="J35" s="1692"/>
      <c r="K35" s="1692"/>
      <c r="L35" s="1692"/>
      <c r="M35" s="1692"/>
      <c r="N35" s="1713" t="s">
        <v>1429</v>
      </c>
      <c r="O35" s="1719"/>
      <c r="P35" s="1719"/>
      <c r="Q35" s="1719"/>
      <c r="R35" s="1719"/>
      <c r="S35" s="1719"/>
      <c r="T35" s="1719"/>
      <c r="U35" s="1719"/>
      <c r="V35" s="1719"/>
      <c r="W35" s="1728"/>
      <c r="X35" s="1713" t="s">
        <v>1441</v>
      </c>
      <c r="Y35" s="1719"/>
      <c r="Z35" s="1719"/>
      <c r="AA35" s="1719"/>
      <c r="AB35" s="1719"/>
      <c r="AC35" s="1719"/>
      <c r="AD35" s="1719"/>
      <c r="AE35" s="1719"/>
      <c r="AF35" s="1719"/>
      <c r="AG35" s="1745"/>
    </row>
    <row r="36" spans="2:33" ht="12" customHeight="1">
      <c r="B36" s="1674"/>
      <c r="C36" s="1692"/>
      <c r="D36" s="1692"/>
      <c r="E36" s="1692"/>
      <c r="F36" s="1692"/>
      <c r="G36" s="1692"/>
      <c r="H36" s="1692"/>
      <c r="I36" s="1692"/>
      <c r="J36" s="1692"/>
      <c r="K36" s="1692"/>
      <c r="L36" s="1692"/>
      <c r="M36" s="1692"/>
      <c r="N36" s="1714"/>
      <c r="O36" s="1720"/>
      <c r="P36" s="1720"/>
      <c r="Q36" s="1720"/>
      <c r="R36" s="1720"/>
      <c r="S36" s="1720"/>
      <c r="T36" s="1720"/>
      <c r="U36" s="1720"/>
      <c r="V36" s="1720"/>
      <c r="W36" s="1729"/>
      <c r="X36" s="1714"/>
      <c r="Y36" s="1720"/>
      <c r="Z36" s="1720"/>
      <c r="AA36" s="1720"/>
      <c r="AB36" s="1720"/>
      <c r="AC36" s="1720"/>
      <c r="AD36" s="1720"/>
      <c r="AE36" s="1720"/>
      <c r="AF36" s="1720"/>
      <c r="AG36" s="1746"/>
    </row>
    <row r="37" spans="2:33" ht="15.95" customHeight="1">
      <c r="B37" s="1675" t="s">
        <v>1446</v>
      </c>
      <c r="C37" s="1693"/>
      <c r="D37" s="1693"/>
      <c r="E37" s="1693"/>
      <c r="F37" s="1693"/>
      <c r="G37" s="1693" t="s">
        <v>637</v>
      </c>
      <c r="H37" s="1693"/>
      <c r="I37" s="1693"/>
      <c r="J37" s="1693"/>
      <c r="K37" s="1693"/>
      <c r="L37" s="1693"/>
      <c r="M37" s="1693"/>
      <c r="N37" s="1712" t="s">
        <v>1198</v>
      </c>
      <c r="O37" s="1718"/>
      <c r="P37" s="1718"/>
      <c r="Q37" s="1718"/>
      <c r="R37" s="1718"/>
      <c r="S37" s="1718" t="s">
        <v>1447</v>
      </c>
      <c r="T37" s="1718"/>
      <c r="U37" s="1718"/>
      <c r="V37" s="1718"/>
      <c r="W37" s="1725"/>
      <c r="X37" s="1712" t="s">
        <v>1198</v>
      </c>
      <c r="Y37" s="1718"/>
      <c r="Z37" s="1718"/>
      <c r="AA37" s="1718"/>
      <c r="AB37" s="1718"/>
      <c r="AC37" s="1718" t="s">
        <v>1198</v>
      </c>
      <c r="AD37" s="1718"/>
      <c r="AE37" s="1718"/>
      <c r="AF37" s="1718"/>
      <c r="AG37" s="1740"/>
    </row>
    <row r="38" spans="2:33" ht="15.95" customHeight="1">
      <c r="B38" s="1675" t="s">
        <v>676</v>
      </c>
      <c r="C38" s="1693"/>
      <c r="D38" s="1693"/>
      <c r="E38" s="1693"/>
      <c r="F38" s="1693"/>
      <c r="G38" s="1693" t="s">
        <v>637</v>
      </c>
      <c r="H38" s="1693"/>
      <c r="I38" s="1693"/>
      <c r="J38" s="1693"/>
      <c r="K38" s="1693"/>
      <c r="L38" s="1693"/>
      <c r="M38" s="1693"/>
      <c r="N38" s="1712" t="s">
        <v>57</v>
      </c>
      <c r="O38" s="1718"/>
      <c r="P38" s="1718"/>
      <c r="Q38" s="1718"/>
      <c r="R38" s="1718"/>
      <c r="S38" s="1718"/>
      <c r="T38" s="1718"/>
      <c r="U38" s="1718"/>
      <c r="V38" s="1718"/>
      <c r="W38" s="1725"/>
      <c r="X38" s="1712"/>
      <c r="Y38" s="1718"/>
      <c r="Z38" s="1718"/>
      <c r="AA38" s="1718"/>
      <c r="AB38" s="1718"/>
      <c r="AC38" s="1718" t="s">
        <v>1198</v>
      </c>
      <c r="AD38" s="1718"/>
      <c r="AE38" s="1718"/>
      <c r="AF38" s="1718"/>
      <c r="AG38" s="1740"/>
    </row>
    <row r="39" spans="2:33" ht="15.95" customHeight="1">
      <c r="B39" s="1675" t="s">
        <v>676</v>
      </c>
      <c r="C39" s="1693"/>
      <c r="D39" s="1693"/>
      <c r="E39" s="1693"/>
      <c r="F39" s="1693"/>
      <c r="G39" s="1693" t="s">
        <v>637</v>
      </c>
      <c r="H39" s="1693"/>
      <c r="I39" s="1693"/>
      <c r="J39" s="1693"/>
      <c r="K39" s="1693"/>
      <c r="L39" s="1693"/>
      <c r="M39" s="1693"/>
      <c r="N39" s="1712" t="s">
        <v>1198</v>
      </c>
      <c r="O39" s="1718"/>
      <c r="P39" s="1718"/>
      <c r="Q39" s="1718"/>
      <c r="R39" s="1718"/>
      <c r="S39" s="1718"/>
      <c r="T39" s="1718"/>
      <c r="U39" s="1718"/>
      <c r="V39" s="1718"/>
      <c r="W39" s="1725"/>
      <c r="X39" s="1712" t="s">
        <v>1452</v>
      </c>
      <c r="Y39" s="1718"/>
      <c r="Z39" s="1718"/>
      <c r="AA39" s="1718"/>
      <c r="AB39" s="1718"/>
      <c r="AC39" s="1718" t="s">
        <v>619</v>
      </c>
      <c r="AD39" s="1718"/>
      <c r="AE39" s="1718"/>
      <c r="AF39" s="1718"/>
      <c r="AG39" s="1740"/>
    </row>
    <row r="40" spans="2:33" ht="15.95" customHeight="1">
      <c r="B40" s="1675" t="s">
        <v>676</v>
      </c>
      <c r="C40" s="1693"/>
      <c r="D40" s="1693"/>
      <c r="E40" s="1693"/>
      <c r="F40" s="1693"/>
      <c r="G40" s="1693" t="s">
        <v>637</v>
      </c>
      <c r="H40" s="1693"/>
      <c r="I40" s="1693"/>
      <c r="J40" s="1693"/>
      <c r="K40" s="1693"/>
      <c r="L40" s="1693"/>
      <c r="M40" s="1693"/>
      <c r="N40" s="1712" t="s">
        <v>1452</v>
      </c>
      <c r="O40" s="1718"/>
      <c r="P40" s="1718"/>
      <c r="Q40" s="1718"/>
      <c r="R40" s="1718"/>
      <c r="S40" s="1718"/>
      <c r="T40" s="1718"/>
      <c r="U40" s="1718"/>
      <c r="V40" s="1718"/>
      <c r="W40" s="1725"/>
      <c r="X40" s="1712"/>
      <c r="Y40" s="1718"/>
      <c r="Z40" s="1718"/>
      <c r="AA40" s="1718"/>
      <c r="AB40" s="1718"/>
      <c r="AC40" s="1718"/>
      <c r="AD40" s="1718"/>
      <c r="AE40" s="1718"/>
      <c r="AF40" s="1718"/>
      <c r="AG40" s="1740"/>
    </row>
    <row r="41" spans="2:33" ht="15.95" customHeight="1">
      <c r="B41" s="1675" t="s">
        <v>676</v>
      </c>
      <c r="C41" s="1693"/>
      <c r="D41" s="1693"/>
      <c r="E41" s="1693"/>
      <c r="F41" s="1693"/>
      <c r="G41" s="1693" t="s">
        <v>637</v>
      </c>
      <c r="H41" s="1693"/>
      <c r="I41" s="1693"/>
      <c r="J41" s="1693"/>
      <c r="K41" s="1693"/>
      <c r="L41" s="1693"/>
      <c r="M41" s="1693"/>
      <c r="N41" s="1712"/>
      <c r="O41" s="1718"/>
      <c r="P41" s="1718"/>
      <c r="Q41" s="1718"/>
      <c r="R41" s="1718"/>
      <c r="S41" s="1718"/>
      <c r="T41" s="1718"/>
      <c r="U41" s="1718"/>
      <c r="V41" s="1718"/>
      <c r="W41" s="1725"/>
      <c r="X41" s="1712"/>
      <c r="Y41" s="1718"/>
      <c r="Z41" s="1718"/>
      <c r="AA41" s="1718"/>
      <c r="AB41" s="1718"/>
      <c r="AC41" s="1718"/>
      <c r="AD41" s="1718"/>
      <c r="AE41" s="1718"/>
      <c r="AF41" s="1718"/>
      <c r="AG41" s="1740"/>
    </row>
    <row r="42" spans="2:33" ht="15.95" customHeight="1">
      <c r="B42" s="1675" t="s">
        <v>676</v>
      </c>
      <c r="C42" s="1693"/>
      <c r="D42" s="1693"/>
      <c r="E42" s="1693"/>
      <c r="F42" s="1693"/>
      <c r="G42" s="1693" t="s">
        <v>637</v>
      </c>
      <c r="H42" s="1693"/>
      <c r="I42" s="1693"/>
      <c r="J42" s="1693"/>
      <c r="K42" s="1693"/>
      <c r="L42" s="1693"/>
      <c r="M42" s="1693"/>
      <c r="N42" s="1712"/>
      <c r="O42" s="1718"/>
      <c r="P42" s="1718"/>
      <c r="Q42" s="1718"/>
      <c r="R42" s="1718"/>
      <c r="S42" s="1718"/>
      <c r="T42" s="1718"/>
      <c r="U42" s="1718"/>
      <c r="V42" s="1718"/>
      <c r="W42" s="1725"/>
      <c r="X42" s="1712"/>
      <c r="Y42" s="1718"/>
      <c r="Z42" s="1718"/>
      <c r="AA42" s="1718"/>
      <c r="AB42" s="1718"/>
      <c r="AC42" s="1718"/>
      <c r="AD42" s="1718"/>
      <c r="AE42" s="1718"/>
      <c r="AF42" s="1718"/>
      <c r="AG42" s="1740"/>
    </row>
    <row r="43" spans="2:33" ht="15.95" customHeight="1">
      <c r="B43" s="1675"/>
      <c r="C43" s="1693"/>
      <c r="D43" s="1693"/>
      <c r="E43" s="1693"/>
      <c r="F43" s="1693"/>
      <c r="G43" s="1693"/>
      <c r="H43" s="1693"/>
      <c r="I43" s="1693"/>
      <c r="J43" s="1693"/>
      <c r="K43" s="1693"/>
      <c r="L43" s="1693"/>
      <c r="M43" s="1693"/>
      <c r="N43" s="1712"/>
      <c r="O43" s="1718"/>
      <c r="P43" s="1718"/>
      <c r="Q43" s="1718"/>
      <c r="R43" s="1718"/>
      <c r="S43" s="1718"/>
      <c r="T43" s="1718"/>
      <c r="U43" s="1718"/>
      <c r="V43" s="1718"/>
      <c r="W43" s="1725"/>
      <c r="X43" s="1712"/>
      <c r="Y43" s="1718"/>
      <c r="Z43" s="1718"/>
      <c r="AA43" s="1718"/>
      <c r="AB43" s="1718"/>
      <c r="AC43" s="1718"/>
      <c r="AD43" s="1718"/>
      <c r="AE43" s="1718"/>
      <c r="AF43" s="1718"/>
      <c r="AG43" s="1740"/>
    </row>
    <row r="44" spans="2:33" ht="15.95" customHeight="1">
      <c r="B44" s="1675"/>
      <c r="C44" s="1693"/>
      <c r="D44" s="1693"/>
      <c r="E44" s="1693"/>
      <c r="F44" s="1693"/>
      <c r="G44" s="1693"/>
      <c r="H44" s="1693"/>
      <c r="I44" s="1693"/>
      <c r="J44" s="1693"/>
      <c r="K44" s="1693"/>
      <c r="L44" s="1693"/>
      <c r="M44" s="1693"/>
      <c r="N44" s="1712"/>
      <c r="O44" s="1718"/>
      <c r="P44" s="1718"/>
      <c r="Q44" s="1718"/>
      <c r="R44" s="1718"/>
      <c r="S44" s="1718"/>
      <c r="T44" s="1718"/>
      <c r="U44" s="1718"/>
      <c r="V44" s="1718"/>
      <c r="W44" s="1725"/>
      <c r="X44" s="1712"/>
      <c r="Y44" s="1718"/>
      <c r="Z44" s="1718"/>
      <c r="AA44" s="1718"/>
      <c r="AB44" s="1718"/>
      <c r="AC44" s="1718"/>
      <c r="AD44" s="1718"/>
      <c r="AE44" s="1718"/>
      <c r="AF44" s="1718"/>
      <c r="AG44" s="1740"/>
    </row>
    <row r="45" spans="2:33" ht="15.95" customHeight="1">
      <c r="B45" s="1676"/>
      <c r="C45" s="1694"/>
      <c r="D45" s="1694"/>
      <c r="E45" s="1694"/>
      <c r="F45" s="1694"/>
      <c r="G45" s="1694"/>
      <c r="H45" s="1694"/>
      <c r="I45" s="1694"/>
      <c r="J45" s="1694"/>
      <c r="K45" s="1694"/>
      <c r="L45" s="1694"/>
      <c r="M45" s="1694"/>
      <c r="N45" s="1715"/>
      <c r="O45" s="1697"/>
      <c r="P45" s="1697"/>
      <c r="Q45" s="1697"/>
      <c r="R45" s="1697"/>
      <c r="S45" s="1697"/>
      <c r="T45" s="1697"/>
      <c r="U45" s="1697"/>
      <c r="V45" s="1697"/>
      <c r="W45" s="1703"/>
      <c r="X45" s="1715"/>
      <c r="Y45" s="1697"/>
      <c r="Z45" s="1697"/>
      <c r="AA45" s="1697"/>
      <c r="AB45" s="1697"/>
      <c r="AC45" s="1697"/>
      <c r="AD45" s="1697"/>
      <c r="AE45" s="1697"/>
      <c r="AF45" s="1697"/>
      <c r="AG45" s="1747"/>
    </row>
    <row r="46" spans="2:33" ht="5.0999999999999996" customHeight="1">
      <c r="B46" s="1677"/>
      <c r="C46" s="1677"/>
      <c r="D46" s="1677"/>
      <c r="E46" s="1677"/>
      <c r="F46" s="1677"/>
      <c r="G46" s="1677"/>
      <c r="H46" s="1677"/>
      <c r="I46" s="1677"/>
      <c r="J46" s="1677"/>
      <c r="K46" s="1677"/>
      <c r="L46" s="1677"/>
      <c r="M46" s="1677"/>
      <c r="N46" s="1677"/>
      <c r="O46" s="1677"/>
      <c r="P46" s="1677"/>
      <c r="Q46" s="1677"/>
      <c r="R46" s="1677"/>
      <c r="S46" s="1677"/>
      <c r="T46" s="1677"/>
      <c r="U46" s="1677"/>
      <c r="V46" s="1677"/>
      <c r="W46" s="1677"/>
      <c r="X46" s="1677"/>
      <c r="Y46" s="1677"/>
      <c r="Z46" s="1677"/>
      <c r="AA46" s="1677"/>
      <c r="AB46" s="1677"/>
      <c r="AC46" s="1677"/>
      <c r="AD46" s="1677"/>
      <c r="AE46" s="1677"/>
      <c r="AF46" s="1677"/>
      <c r="AG46" s="1677"/>
    </row>
    <row r="47" spans="2:33" ht="5.0999999999999996" customHeight="1">
      <c r="B47" s="1678" t="s">
        <v>1436</v>
      </c>
      <c r="C47" s="1695"/>
      <c r="D47" s="1695"/>
      <c r="E47" s="1695"/>
      <c r="F47" s="1695"/>
      <c r="G47" s="1695"/>
      <c r="H47" s="1695"/>
      <c r="I47" s="1701"/>
      <c r="J47" s="1704" t="s">
        <v>1434</v>
      </c>
      <c r="K47" s="1704"/>
      <c r="L47" s="1704"/>
      <c r="M47" s="1704"/>
      <c r="N47" s="1704"/>
      <c r="O47" s="1704"/>
      <c r="P47" s="1704"/>
      <c r="Q47" s="1704"/>
      <c r="R47" s="1726"/>
      <c r="S47" s="1726"/>
      <c r="T47" s="1726"/>
      <c r="U47" s="1726"/>
      <c r="V47" s="1726"/>
      <c r="W47" s="1726"/>
      <c r="X47" s="1726"/>
      <c r="Y47" s="1726"/>
      <c r="Z47" s="1726"/>
      <c r="AA47" s="1726"/>
      <c r="AB47" s="1726"/>
      <c r="AC47" s="1726"/>
      <c r="AD47" s="1726"/>
      <c r="AE47" s="1726"/>
      <c r="AF47" s="1726"/>
      <c r="AG47" s="1742"/>
    </row>
    <row r="48" spans="2:33" ht="20.100000000000001" customHeight="1">
      <c r="B48" s="1679"/>
      <c r="C48" s="1696"/>
      <c r="D48" s="1696"/>
      <c r="E48" s="1696"/>
      <c r="F48" s="1696"/>
      <c r="G48" s="1696"/>
      <c r="H48" s="1696"/>
      <c r="I48" s="1702"/>
      <c r="J48" s="1705"/>
      <c r="K48" s="1705"/>
      <c r="L48" s="1705"/>
      <c r="M48" s="1705"/>
      <c r="N48" s="1705"/>
      <c r="O48" s="1705"/>
      <c r="P48" s="1705"/>
      <c r="Q48" s="1721"/>
      <c r="R48" s="1711" t="s">
        <v>1442</v>
      </c>
      <c r="S48" s="1696"/>
      <c r="T48" s="1696"/>
      <c r="U48" s="1696"/>
      <c r="V48" s="1696"/>
      <c r="W48" s="1696"/>
      <c r="X48" s="1696"/>
      <c r="Y48" s="1696"/>
      <c r="Z48" s="1696"/>
      <c r="AA48" s="1696"/>
      <c r="AB48" s="1696"/>
      <c r="AC48" s="1696"/>
      <c r="AD48" s="1696"/>
      <c r="AE48" s="1696"/>
      <c r="AF48" s="1696"/>
      <c r="AG48" s="1743"/>
    </row>
    <row r="49" spans="2:33" ht="15" customHeight="1">
      <c r="B49" s="1680">
        <v>1</v>
      </c>
      <c r="C49" s="1697"/>
      <c r="D49" s="1697"/>
      <c r="E49" s="1697"/>
      <c r="F49" s="1697"/>
      <c r="G49" s="1697"/>
      <c r="H49" s="1697"/>
      <c r="I49" s="1703"/>
      <c r="J49" s="1706">
        <v>5</v>
      </c>
      <c r="K49" s="1706"/>
      <c r="L49" s="1706"/>
      <c r="M49" s="1706"/>
      <c r="N49" s="1706"/>
      <c r="O49" s="1706"/>
      <c r="P49" s="1706"/>
      <c r="Q49" s="1722"/>
      <c r="R49" s="1727" t="s">
        <v>1454</v>
      </c>
      <c r="S49" s="1706"/>
      <c r="T49" s="1706"/>
      <c r="U49" s="1706"/>
      <c r="V49" s="1706"/>
      <c r="W49" s="1706"/>
      <c r="X49" s="1706"/>
      <c r="Y49" s="1706"/>
      <c r="Z49" s="1706"/>
      <c r="AA49" s="1706"/>
      <c r="AB49" s="1706"/>
      <c r="AC49" s="1706"/>
      <c r="AD49" s="1706"/>
      <c r="AE49" s="1706"/>
      <c r="AF49" s="1706"/>
      <c r="AG49" s="1744"/>
    </row>
    <row r="50" spans="2:33" ht="8.1" customHeight="1">
      <c r="B50" s="1681" t="s">
        <v>1443</v>
      </c>
      <c r="C50" s="1681"/>
      <c r="D50" s="1681"/>
      <c r="E50" s="1681"/>
      <c r="F50" s="1681"/>
      <c r="G50" s="1681"/>
      <c r="H50" s="1681"/>
      <c r="I50" s="1681"/>
      <c r="J50" s="1681"/>
      <c r="K50" s="1681"/>
      <c r="L50" s="1681"/>
      <c r="M50" s="1681"/>
      <c r="N50" s="1681"/>
      <c r="O50" s="1681"/>
      <c r="P50" s="1681"/>
      <c r="Q50" s="1681"/>
      <c r="R50" s="1681"/>
      <c r="S50" s="1681"/>
      <c r="T50" s="1681"/>
      <c r="U50" s="1681"/>
      <c r="V50" s="1681"/>
      <c r="W50" s="1681"/>
      <c r="X50" s="1681"/>
      <c r="Y50" s="1681"/>
      <c r="Z50" s="1681"/>
      <c r="AA50" s="1681"/>
      <c r="AB50" s="1681"/>
      <c r="AC50" s="1681"/>
      <c r="AD50" s="1681"/>
      <c r="AE50" s="1681"/>
      <c r="AF50" s="1681"/>
      <c r="AG50" s="1681"/>
    </row>
    <row r="51" spans="2:33" ht="8.1" customHeight="1">
      <c r="B51" s="1682"/>
      <c r="C51" s="1682"/>
      <c r="D51" s="1682"/>
      <c r="E51" s="1682"/>
      <c r="F51" s="1682"/>
      <c r="G51" s="1682"/>
      <c r="H51" s="1682"/>
      <c r="I51" s="1682"/>
      <c r="J51" s="1682"/>
      <c r="K51" s="1682"/>
      <c r="L51" s="1682"/>
      <c r="M51" s="1682"/>
      <c r="N51" s="1682"/>
      <c r="O51" s="1682"/>
      <c r="P51" s="1682"/>
      <c r="Q51" s="1682"/>
      <c r="R51" s="1682"/>
      <c r="S51" s="1682"/>
      <c r="T51" s="1682"/>
      <c r="U51" s="1682"/>
      <c r="V51" s="1682"/>
      <c r="W51" s="1682"/>
      <c r="X51" s="1682"/>
      <c r="Y51" s="1682"/>
      <c r="Z51" s="1682"/>
      <c r="AA51" s="1682"/>
      <c r="AB51" s="1682"/>
      <c r="AC51" s="1682"/>
      <c r="AD51" s="1682"/>
      <c r="AE51" s="1682"/>
      <c r="AF51" s="1682"/>
      <c r="AG51" s="1682"/>
    </row>
    <row r="52" spans="2:33" ht="8.1" customHeight="1">
      <c r="B52" s="1682" t="s">
        <v>1445</v>
      </c>
      <c r="C52" s="1682"/>
      <c r="D52" s="1682"/>
      <c r="E52" s="1682"/>
      <c r="F52" s="1682"/>
      <c r="G52" s="1682"/>
      <c r="H52" s="1682"/>
      <c r="I52" s="1682"/>
      <c r="J52" s="1682"/>
      <c r="K52" s="1682"/>
      <c r="L52" s="1682"/>
      <c r="M52" s="1682"/>
      <c r="N52" s="1682"/>
      <c r="O52" s="1682"/>
      <c r="P52" s="1682"/>
      <c r="Q52" s="1682"/>
      <c r="R52" s="1682"/>
      <c r="S52" s="1682"/>
      <c r="T52" s="1682"/>
      <c r="U52" s="1682"/>
      <c r="V52" s="1682"/>
      <c r="W52" s="1682"/>
      <c r="X52" s="1682"/>
      <c r="Y52" s="1682"/>
      <c r="Z52" s="1682"/>
      <c r="AA52" s="1682"/>
      <c r="AB52" s="1682"/>
      <c r="AC52" s="1682"/>
      <c r="AD52" s="1682"/>
      <c r="AE52" s="1682"/>
      <c r="AF52" s="1682"/>
      <c r="AG52" s="1682"/>
    </row>
    <row r="53" spans="2:33" ht="8.1" customHeight="1">
      <c r="B53" s="1682"/>
      <c r="C53" s="1682"/>
      <c r="D53" s="1682"/>
      <c r="E53" s="1682"/>
      <c r="F53" s="1682"/>
      <c r="G53" s="1682"/>
      <c r="H53" s="1682"/>
      <c r="I53" s="1682"/>
      <c r="J53" s="1682"/>
      <c r="K53" s="1682"/>
      <c r="L53" s="1682"/>
      <c r="M53" s="1682"/>
      <c r="N53" s="1682"/>
      <c r="O53" s="1682"/>
      <c r="P53" s="1682"/>
      <c r="Q53" s="1682"/>
      <c r="R53" s="1682"/>
      <c r="S53" s="1682"/>
      <c r="T53" s="1682"/>
      <c r="U53" s="1682"/>
      <c r="V53" s="1682"/>
      <c r="W53" s="1682"/>
      <c r="X53" s="1682"/>
      <c r="Y53" s="1682"/>
      <c r="Z53" s="1682"/>
      <c r="AA53" s="1682"/>
      <c r="AB53" s="1682"/>
      <c r="AC53" s="1682"/>
      <c r="AD53" s="1682"/>
      <c r="AE53" s="1682"/>
      <c r="AF53" s="1682"/>
      <c r="AG53" s="1682"/>
    </row>
    <row r="54" spans="2:33" ht="5.0999999999999996" customHeight="1">
      <c r="B54" s="1684"/>
      <c r="C54" s="1684"/>
      <c r="D54" s="1684"/>
      <c r="E54" s="1684"/>
      <c r="F54" s="1684"/>
      <c r="G54" s="1700"/>
      <c r="H54" s="1700"/>
      <c r="I54" s="1700"/>
      <c r="J54" s="1700"/>
      <c r="K54" s="1700"/>
      <c r="L54" s="1700"/>
      <c r="M54" s="1700"/>
      <c r="N54" s="1684"/>
      <c r="O54" s="1684"/>
      <c r="P54" s="1684"/>
      <c r="Q54" s="1684"/>
      <c r="R54" s="1684"/>
      <c r="S54" s="1684"/>
      <c r="T54" s="1684"/>
      <c r="U54" s="1684"/>
      <c r="V54" s="1684"/>
      <c r="W54" s="1684"/>
      <c r="X54" s="1684"/>
      <c r="Y54" s="1684"/>
      <c r="Z54" s="1684"/>
      <c r="AA54" s="1684"/>
      <c r="AB54" s="1684"/>
      <c r="AC54" s="1684"/>
      <c r="AD54" s="1684"/>
      <c r="AE54" s="1684"/>
      <c r="AF54" s="1684"/>
      <c r="AG54" s="1684"/>
    </row>
    <row r="55" spans="2:33" ht="21" customHeight="1">
      <c r="B55" s="1685" t="s">
        <v>1335</v>
      </c>
      <c r="C55" s="1685"/>
      <c r="D55" s="1685"/>
      <c r="E55" s="1685"/>
      <c r="F55" s="1685"/>
      <c r="G55" s="1685"/>
      <c r="H55" s="1685"/>
      <c r="I55" s="1685"/>
      <c r="J55" s="1685"/>
      <c r="K55" s="1685"/>
      <c r="L55" s="1685"/>
      <c r="M55" s="1685"/>
      <c r="N55" s="1685"/>
      <c r="O55" s="1685"/>
      <c r="P55" s="1685"/>
      <c r="Q55" s="1685"/>
      <c r="R55" s="1685"/>
      <c r="S55" s="1685"/>
      <c r="T55" s="1685"/>
      <c r="U55" s="1685"/>
      <c r="V55" s="1685"/>
      <c r="W55" s="1685"/>
      <c r="X55" s="1685"/>
      <c r="Y55" s="1685"/>
      <c r="Z55" s="1685"/>
      <c r="AA55" s="1685"/>
      <c r="AB55" s="1685"/>
      <c r="AC55" s="1685"/>
      <c r="AD55" s="1685"/>
      <c r="AE55" s="1685"/>
      <c r="AF55" s="1685"/>
      <c r="AG55" s="1685"/>
    </row>
    <row r="56" spans="2:33" ht="21" customHeight="1">
      <c r="B56" s="1685"/>
      <c r="C56" s="1685"/>
      <c r="D56" s="1685"/>
      <c r="E56" s="1685"/>
      <c r="F56" s="1685"/>
      <c r="G56" s="1685"/>
      <c r="H56" s="1685"/>
      <c r="I56" s="1685"/>
      <c r="J56" s="1685"/>
      <c r="K56" s="1685"/>
      <c r="L56" s="1685"/>
      <c r="M56" s="1685"/>
      <c r="N56" s="1685"/>
      <c r="O56" s="1685"/>
      <c r="P56" s="1685"/>
      <c r="Q56" s="1685"/>
      <c r="R56" s="1685"/>
      <c r="S56" s="1685"/>
      <c r="T56" s="1685"/>
      <c r="U56" s="1685"/>
      <c r="V56" s="1685"/>
      <c r="W56" s="1685"/>
      <c r="X56" s="1685"/>
      <c r="Y56" s="1685"/>
      <c r="Z56" s="1685"/>
      <c r="AA56" s="1685"/>
      <c r="AB56" s="1685"/>
      <c r="AC56" s="1685"/>
      <c r="AD56" s="1685"/>
      <c r="AE56" s="1685"/>
      <c r="AF56" s="1685"/>
      <c r="AG56" s="1685"/>
    </row>
    <row r="57" spans="2:33" ht="21" customHeight="1">
      <c r="B57" s="1685"/>
      <c r="C57" s="1685"/>
      <c r="D57" s="1685"/>
      <c r="E57" s="1685"/>
      <c r="F57" s="1685"/>
      <c r="G57" s="1685"/>
      <c r="H57" s="1685"/>
      <c r="I57" s="1685"/>
      <c r="J57" s="1685"/>
      <c r="K57" s="1685"/>
      <c r="L57" s="1685"/>
      <c r="M57" s="1685"/>
      <c r="N57" s="1685"/>
      <c r="O57" s="1685"/>
      <c r="P57" s="1685"/>
      <c r="Q57" s="1685"/>
      <c r="R57" s="1685"/>
      <c r="S57" s="1685"/>
      <c r="T57" s="1685"/>
      <c r="U57" s="1685"/>
      <c r="V57" s="1685"/>
      <c r="W57" s="1685"/>
      <c r="X57" s="1685"/>
      <c r="Y57" s="1685"/>
      <c r="Z57" s="1685"/>
      <c r="AA57" s="1685"/>
      <c r="AB57" s="1685"/>
      <c r="AC57" s="1685"/>
      <c r="AD57" s="1685"/>
      <c r="AE57" s="1685"/>
      <c r="AF57" s="1685"/>
      <c r="AG57" s="1685"/>
    </row>
    <row r="58" spans="2:33" ht="21" customHeight="1">
      <c r="B58" s="1685"/>
      <c r="C58" s="1685"/>
      <c r="D58" s="1685"/>
      <c r="E58" s="1685"/>
      <c r="F58" s="1685"/>
      <c r="G58" s="1685"/>
      <c r="H58" s="1685"/>
      <c r="I58" s="1685"/>
      <c r="J58" s="1685"/>
      <c r="K58" s="1685"/>
      <c r="L58" s="1685"/>
      <c r="M58" s="1685"/>
      <c r="N58" s="1685"/>
      <c r="O58" s="1685"/>
      <c r="P58" s="1685"/>
      <c r="Q58" s="1685"/>
      <c r="R58" s="1685"/>
      <c r="S58" s="1685"/>
      <c r="T58" s="1685"/>
      <c r="U58" s="1685"/>
      <c r="V58" s="1685"/>
      <c r="W58" s="1685"/>
      <c r="X58" s="1685"/>
      <c r="Y58" s="1685"/>
      <c r="Z58" s="1685"/>
      <c r="AA58" s="1685"/>
      <c r="AB58" s="1685"/>
      <c r="AC58" s="1685"/>
      <c r="AD58" s="1685"/>
      <c r="AE58" s="1685"/>
      <c r="AF58" s="1685"/>
      <c r="AG58" s="1685"/>
    </row>
    <row r="59" spans="2:33" ht="21" customHeight="1">
      <c r="B59" s="1685"/>
      <c r="C59" s="1685"/>
      <c r="D59" s="1685"/>
      <c r="E59" s="1685"/>
      <c r="F59" s="1685"/>
      <c r="G59" s="1685"/>
      <c r="H59" s="1685"/>
      <c r="I59" s="1685"/>
      <c r="J59" s="1685"/>
      <c r="K59" s="1685"/>
      <c r="L59" s="1685"/>
      <c r="M59" s="1685"/>
      <c r="N59" s="1685"/>
      <c r="O59" s="1685"/>
      <c r="P59" s="1685"/>
      <c r="Q59" s="1685"/>
      <c r="R59" s="1685"/>
      <c r="S59" s="1685"/>
      <c r="T59" s="1685"/>
      <c r="U59" s="1685"/>
      <c r="V59" s="1685"/>
      <c r="W59" s="1685"/>
      <c r="X59" s="1685"/>
      <c r="Y59" s="1685"/>
      <c r="Z59" s="1685"/>
      <c r="AA59" s="1685"/>
      <c r="AB59" s="1685"/>
      <c r="AC59" s="1685"/>
      <c r="AD59" s="1685"/>
      <c r="AE59" s="1685"/>
      <c r="AF59" s="1685"/>
      <c r="AG59" s="1685"/>
    </row>
    <row r="60" spans="2:33" ht="21" customHeight="1">
      <c r="B60" s="1685"/>
      <c r="C60" s="1685"/>
      <c r="D60" s="1685"/>
      <c r="E60" s="1685"/>
      <c r="F60" s="1685"/>
      <c r="G60" s="1685"/>
      <c r="H60" s="1685"/>
      <c r="I60" s="1685"/>
      <c r="J60" s="1685"/>
      <c r="K60" s="1685"/>
      <c r="L60" s="1685"/>
      <c r="M60" s="1685"/>
      <c r="N60" s="1685"/>
      <c r="O60" s="1685"/>
      <c r="P60" s="1685"/>
      <c r="Q60" s="1685"/>
      <c r="R60" s="1685"/>
      <c r="S60" s="1685"/>
      <c r="T60" s="1685"/>
      <c r="U60" s="1685"/>
      <c r="V60" s="1685"/>
      <c r="W60" s="1685"/>
      <c r="X60" s="1685"/>
      <c r="Y60" s="1685"/>
      <c r="Z60" s="1685"/>
      <c r="AA60" s="1685"/>
      <c r="AB60" s="1685"/>
      <c r="AC60" s="1685"/>
      <c r="AD60" s="1685"/>
      <c r="AE60" s="1685"/>
      <c r="AF60" s="1685"/>
      <c r="AG60" s="1685"/>
    </row>
    <row r="61" spans="2:33" ht="21" customHeight="1">
      <c r="B61" s="1685"/>
      <c r="C61" s="1685"/>
      <c r="D61" s="1685"/>
      <c r="E61" s="1685"/>
      <c r="F61" s="1685"/>
      <c r="G61" s="1685"/>
      <c r="H61" s="1685"/>
      <c r="I61" s="1685"/>
      <c r="J61" s="1685"/>
      <c r="K61" s="1685"/>
      <c r="L61" s="1685"/>
      <c r="M61" s="1685"/>
      <c r="N61" s="1685"/>
      <c r="O61" s="1685"/>
      <c r="P61" s="1685"/>
      <c r="Q61" s="1685"/>
      <c r="R61" s="1685"/>
      <c r="S61" s="1685"/>
      <c r="T61" s="1685"/>
      <c r="U61" s="1685"/>
      <c r="V61" s="1685"/>
      <c r="W61" s="1685"/>
      <c r="X61" s="1685"/>
      <c r="Y61" s="1685"/>
      <c r="Z61" s="1685"/>
      <c r="AA61" s="1685"/>
      <c r="AB61" s="1685"/>
      <c r="AC61" s="1685"/>
      <c r="AD61" s="1685"/>
      <c r="AE61" s="1685"/>
      <c r="AF61" s="1685"/>
      <c r="AG61" s="1685"/>
    </row>
    <row r="62" spans="2:33" ht="21" customHeight="1">
      <c r="B62" s="1685"/>
      <c r="C62" s="1685"/>
      <c r="D62" s="1685"/>
      <c r="E62" s="1685"/>
      <c r="F62" s="1685"/>
      <c r="G62" s="1685"/>
      <c r="H62" s="1685"/>
      <c r="I62" s="1685"/>
      <c r="J62" s="1685"/>
      <c r="K62" s="1685"/>
      <c r="L62" s="1685"/>
      <c r="M62" s="1685"/>
      <c r="N62" s="1685"/>
      <c r="O62" s="1685"/>
      <c r="P62" s="1685"/>
      <c r="Q62" s="1685"/>
      <c r="R62" s="1685"/>
      <c r="S62" s="1685"/>
      <c r="T62" s="1685"/>
      <c r="U62" s="1685"/>
      <c r="V62" s="1685"/>
      <c r="W62" s="1685"/>
      <c r="X62" s="1685"/>
      <c r="Y62" s="1685"/>
      <c r="Z62" s="1685"/>
      <c r="AA62" s="1685"/>
      <c r="AB62" s="1685"/>
      <c r="AC62" s="1685"/>
      <c r="AD62" s="1685"/>
      <c r="AE62" s="1685"/>
      <c r="AF62" s="1685"/>
      <c r="AG62" s="1685"/>
    </row>
    <row r="63" spans="2:33" ht="21" customHeight="1">
      <c r="B63" s="1685"/>
      <c r="C63" s="1685"/>
      <c r="D63" s="1685"/>
      <c r="E63" s="1685"/>
      <c r="F63" s="1685"/>
      <c r="G63" s="1685"/>
      <c r="H63" s="1685"/>
      <c r="I63" s="1685"/>
      <c r="J63" s="1685"/>
      <c r="K63" s="1685"/>
      <c r="L63" s="1685"/>
      <c r="M63" s="1685"/>
      <c r="N63" s="1685"/>
      <c r="O63" s="1685"/>
      <c r="P63" s="1685"/>
      <c r="Q63" s="1685"/>
      <c r="R63" s="1685"/>
      <c r="S63" s="1685"/>
      <c r="T63" s="1685"/>
      <c r="U63" s="1685"/>
      <c r="V63" s="1685"/>
      <c r="W63" s="1685"/>
      <c r="X63" s="1685"/>
      <c r="Y63" s="1685"/>
      <c r="Z63" s="1685"/>
      <c r="AA63" s="1685"/>
      <c r="AB63" s="1685"/>
      <c r="AC63" s="1685"/>
      <c r="AD63" s="1685"/>
      <c r="AE63" s="1685"/>
      <c r="AF63" s="1685"/>
      <c r="AG63" s="1685"/>
    </row>
    <row r="64" spans="2:33"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sheetData>
  <customSheetViews>
    <customSheetView guid="{76D48460-2D9B-487A-92BD-89A50EB1783E}">
      <pageMargins left="0.70866141732283472" right="0.70866141732283472" top="0.74803149606299213" bottom="0.74803149606299213" header="0.31496062992125984" footer="0.31496062992125984"/>
      <printOptions horizontalCentered="1"/>
      <pageSetup paperSize="9" scale="89" orientation="portrait" r:id="rId1"/>
    </customSheetView>
  </customSheetViews>
  <mergeCells count="138">
    <mergeCell ref="B2:AG2"/>
    <mergeCell ref="B3:AG3"/>
    <mergeCell ref="B5:M5"/>
    <mergeCell ref="N5:AG5"/>
    <mergeCell ref="B6:M6"/>
    <mergeCell ref="N6:AG6"/>
    <mergeCell ref="G7:M7"/>
    <mergeCell ref="N7:W7"/>
    <mergeCell ref="G8:M8"/>
    <mergeCell ref="N8:W8"/>
    <mergeCell ref="B10:AG10"/>
    <mergeCell ref="B11:M11"/>
    <mergeCell ref="N11:AG11"/>
    <mergeCell ref="B15:F15"/>
    <mergeCell ref="G15:M15"/>
    <mergeCell ref="N15:R15"/>
    <mergeCell ref="S15:W15"/>
    <mergeCell ref="X15:AB15"/>
    <mergeCell ref="AC15:AG15"/>
    <mergeCell ref="B16:F16"/>
    <mergeCell ref="G16:M16"/>
    <mergeCell ref="N16:R16"/>
    <mergeCell ref="S16:W16"/>
    <mergeCell ref="X16:AB16"/>
    <mergeCell ref="AC16:AG16"/>
    <mergeCell ref="B17:F17"/>
    <mergeCell ref="G17:M17"/>
    <mergeCell ref="N17:R17"/>
    <mergeCell ref="S17:W17"/>
    <mergeCell ref="X17:AB17"/>
    <mergeCell ref="AC17:AG17"/>
    <mergeCell ref="B18:F18"/>
    <mergeCell ref="G18:M18"/>
    <mergeCell ref="N18:R18"/>
    <mergeCell ref="S18:W18"/>
    <mergeCell ref="X18:AB18"/>
    <mergeCell ref="AC18:AG18"/>
    <mergeCell ref="B19:F19"/>
    <mergeCell ref="G19:M19"/>
    <mergeCell ref="N19:R19"/>
    <mergeCell ref="S19:W19"/>
    <mergeCell ref="X19:AB19"/>
    <mergeCell ref="AC19:AG19"/>
    <mergeCell ref="B20:F20"/>
    <mergeCell ref="G20:M20"/>
    <mergeCell ref="N20:R20"/>
    <mergeCell ref="S20:W20"/>
    <mergeCell ref="X20:AB20"/>
    <mergeCell ref="AC20:AG20"/>
    <mergeCell ref="B21:F21"/>
    <mergeCell ref="G21:M21"/>
    <mergeCell ref="N21:R21"/>
    <mergeCell ref="S21:W21"/>
    <mergeCell ref="X21:AB21"/>
    <mergeCell ref="AC21:AG21"/>
    <mergeCell ref="B22:F22"/>
    <mergeCell ref="G22:M22"/>
    <mergeCell ref="N22:R22"/>
    <mergeCell ref="S22:W22"/>
    <mergeCell ref="X22:AB22"/>
    <mergeCell ref="AC22:AG22"/>
    <mergeCell ref="B23:F23"/>
    <mergeCell ref="G23:M23"/>
    <mergeCell ref="N23:R23"/>
    <mergeCell ref="S23:W23"/>
    <mergeCell ref="X23:AB23"/>
    <mergeCell ref="AC23:AG23"/>
    <mergeCell ref="R25:AG25"/>
    <mergeCell ref="R26:AG26"/>
    <mergeCell ref="B27:I27"/>
    <mergeCell ref="J27:Q27"/>
    <mergeCell ref="R27:AG27"/>
    <mergeCell ref="B33:AG33"/>
    <mergeCell ref="B34:M34"/>
    <mergeCell ref="N34:AG34"/>
    <mergeCell ref="B37:F37"/>
    <mergeCell ref="G37:M37"/>
    <mergeCell ref="N37:W37"/>
    <mergeCell ref="X37:AG37"/>
    <mergeCell ref="B38:F38"/>
    <mergeCell ref="G38:M38"/>
    <mergeCell ref="N38:W38"/>
    <mergeCell ref="X38:AG38"/>
    <mergeCell ref="B39:F39"/>
    <mergeCell ref="G39:M39"/>
    <mergeCell ref="N39:W39"/>
    <mergeCell ref="X39:AG39"/>
    <mergeCell ref="B40:F40"/>
    <mergeCell ref="G40:M40"/>
    <mergeCell ref="N40:W40"/>
    <mergeCell ref="X40:AG40"/>
    <mergeCell ref="B41:F41"/>
    <mergeCell ref="G41:M41"/>
    <mergeCell ref="N41:W41"/>
    <mergeCell ref="X41:AG41"/>
    <mergeCell ref="B42:F42"/>
    <mergeCell ref="G42:M42"/>
    <mergeCell ref="N42:W42"/>
    <mergeCell ref="X42:AG42"/>
    <mergeCell ref="B43:F43"/>
    <mergeCell ref="G43:M43"/>
    <mergeCell ref="N43:W43"/>
    <mergeCell ref="X43:AG43"/>
    <mergeCell ref="B44:F44"/>
    <mergeCell ref="G44:M44"/>
    <mergeCell ref="N44:W44"/>
    <mergeCell ref="X44:AG44"/>
    <mergeCell ref="B45:F45"/>
    <mergeCell ref="G45:M45"/>
    <mergeCell ref="N45:W45"/>
    <mergeCell ref="X45:AG45"/>
    <mergeCell ref="R47:AG47"/>
    <mergeCell ref="R48:AG48"/>
    <mergeCell ref="B49:I49"/>
    <mergeCell ref="J49:Q49"/>
    <mergeCell ref="R49:AG49"/>
    <mergeCell ref="B7:F8"/>
    <mergeCell ref="X7:Y8"/>
    <mergeCell ref="Z7:AG8"/>
    <mergeCell ref="B12:F14"/>
    <mergeCell ref="G12:M14"/>
    <mergeCell ref="N12:R14"/>
    <mergeCell ref="S12:W14"/>
    <mergeCell ref="X12:AB14"/>
    <mergeCell ref="AC12:AG14"/>
    <mergeCell ref="B25:I26"/>
    <mergeCell ref="J25:Q26"/>
    <mergeCell ref="B28:AG29"/>
    <mergeCell ref="B30:AG31"/>
    <mergeCell ref="B35:F36"/>
    <mergeCell ref="G35:M36"/>
    <mergeCell ref="N35:W36"/>
    <mergeCell ref="X35:AG36"/>
    <mergeCell ref="B47:I48"/>
    <mergeCell ref="J47:Q48"/>
    <mergeCell ref="B50:AG51"/>
    <mergeCell ref="B52:AG53"/>
    <mergeCell ref="B55:AG63"/>
  </mergeCells>
  <phoneticPr fontId="8"/>
  <printOptions horizontalCentered="1"/>
  <pageMargins left="0.70866141732283472" right="0.70866141732283472" top="0.74803149606299213" bottom="0.74803149606299213" header="0.31496062992125984" footer="0.31496062992125984"/>
  <pageSetup paperSize="9" scale="89" fitToWidth="1" fitToHeight="1" orientation="portrait" usePrinterDefaults="1" r:id="rId2"/>
</worksheet>
</file>

<file path=xl/worksheets/sheet23.xml><?xml version="1.0" encoding="utf-8"?>
<worksheet xmlns="http://schemas.openxmlformats.org/spreadsheetml/2006/main" xmlns:r="http://schemas.openxmlformats.org/officeDocument/2006/relationships" xmlns:mc="http://schemas.openxmlformats.org/markup-compatibility/2006">
  <sheetPr codeName="Sheet27">
    <tabColor theme="4"/>
  </sheetPr>
  <dimension ref="B2:AI26"/>
  <sheetViews>
    <sheetView view="pageBreakPreview" zoomScaleSheetLayoutView="100" workbookViewId="0">
      <selection sqref="A1:A1048576"/>
    </sheetView>
  </sheetViews>
  <sheetFormatPr defaultColWidth="8.875" defaultRowHeight="13.5"/>
  <cols>
    <col min="1" max="1" width="5" style="221" customWidth="1"/>
    <col min="2" max="3" width="3" style="221" customWidth="1"/>
    <col min="4" max="4" width="21.125" style="221" customWidth="1"/>
    <col min="5" max="7" width="18.125" style="221" customWidth="1"/>
    <col min="8" max="8" width="10.375" style="221" customWidth="1"/>
    <col min="9" max="9" width="1.125" style="221" customWidth="1"/>
    <col min="10" max="16384" width="8.875" style="221"/>
  </cols>
  <sheetData>
    <row r="1" spans="2:8" ht="20.100000000000001" customHeight="1"/>
    <row r="2" spans="2:8" ht="20.100000000000001" customHeight="1">
      <c r="B2" s="797"/>
      <c r="C2" s="1583"/>
      <c r="D2" s="797"/>
      <c r="E2" s="797"/>
      <c r="F2" s="797"/>
      <c r="G2" s="797"/>
      <c r="H2" s="821" t="s">
        <v>1701</v>
      </c>
    </row>
    <row r="3" spans="2:8" ht="20.100000000000001" customHeight="1">
      <c r="B3" s="797"/>
      <c r="C3" s="1583"/>
      <c r="D3" s="797"/>
      <c r="E3" s="797"/>
      <c r="F3" s="797"/>
      <c r="G3" s="797"/>
      <c r="H3" s="821"/>
    </row>
    <row r="4" spans="2:8" ht="20.100000000000001" customHeight="1">
      <c r="B4" s="1458" t="s">
        <v>226</v>
      </c>
      <c r="C4" s="795"/>
      <c r="D4" s="795"/>
      <c r="E4" s="795"/>
      <c r="F4" s="795"/>
      <c r="G4" s="795"/>
      <c r="H4" s="795"/>
    </row>
    <row r="5" spans="2:8" ht="20.100000000000001" customHeight="1">
      <c r="B5" s="797"/>
      <c r="C5" s="797"/>
      <c r="D5" s="797"/>
      <c r="E5" s="854"/>
      <c r="F5" s="854"/>
      <c r="G5" s="1758"/>
      <c r="H5" s="1758"/>
    </row>
    <row r="6" spans="2:8" ht="24" customHeight="1">
      <c r="B6" s="818" t="s">
        <v>163</v>
      </c>
      <c r="C6" s="818"/>
      <c r="D6" s="818"/>
      <c r="E6" s="818"/>
      <c r="F6" s="818"/>
      <c r="G6" s="818"/>
      <c r="H6" s="818"/>
    </row>
    <row r="7" spans="2:8" ht="24" customHeight="1">
      <c r="B7" s="818" t="s">
        <v>1703</v>
      </c>
      <c r="C7" s="818"/>
      <c r="D7" s="818"/>
      <c r="E7" s="818" t="s">
        <v>158</v>
      </c>
      <c r="F7" s="818"/>
      <c r="G7" s="818"/>
      <c r="H7" s="818"/>
    </row>
    <row r="8" spans="2:8" ht="21.75" customHeight="1">
      <c r="B8" s="1748" t="s">
        <v>1705</v>
      </c>
      <c r="C8" s="1753"/>
      <c r="D8" s="1753"/>
      <c r="E8" s="1753"/>
      <c r="F8" s="1753"/>
      <c r="G8" s="1759"/>
      <c r="H8" s="1749" t="s">
        <v>1686</v>
      </c>
    </row>
    <row r="9" spans="2:8" ht="60" customHeight="1">
      <c r="B9" s="1749">
        <v>1</v>
      </c>
      <c r="C9" s="1754" t="s">
        <v>1556</v>
      </c>
      <c r="D9" s="1754"/>
      <c r="E9" s="1754"/>
      <c r="F9" s="1758"/>
      <c r="G9" s="1758"/>
      <c r="H9" s="1760"/>
    </row>
    <row r="10" spans="2:8" ht="81.75" customHeight="1">
      <c r="B10" s="1750"/>
      <c r="C10" s="854"/>
      <c r="D10" s="1755" t="s">
        <v>1423</v>
      </c>
      <c r="E10" s="1755"/>
      <c r="F10" s="834"/>
      <c r="G10" s="834"/>
      <c r="H10" s="1760"/>
    </row>
    <row r="11" spans="2:8" ht="36" customHeight="1">
      <c r="B11" s="1750"/>
      <c r="C11" s="854"/>
      <c r="D11" s="1755" t="s">
        <v>1707</v>
      </c>
      <c r="E11" s="1755"/>
      <c r="F11" s="834"/>
      <c r="G11" s="834"/>
      <c r="H11" s="1760"/>
    </row>
    <row r="12" spans="2:8" ht="60" customHeight="1">
      <c r="B12" s="1750"/>
      <c r="C12" s="854"/>
      <c r="D12" s="1755" t="s">
        <v>654</v>
      </c>
      <c r="E12" s="1755"/>
      <c r="F12" s="834"/>
      <c r="G12" s="834"/>
      <c r="H12" s="1760"/>
    </row>
    <row r="13" spans="2:8" ht="39.75" customHeight="1">
      <c r="B13" s="1751"/>
      <c r="C13" s="854"/>
      <c r="D13" s="1755" t="s">
        <v>1409</v>
      </c>
      <c r="E13" s="1755"/>
      <c r="F13" s="834"/>
      <c r="G13" s="834"/>
      <c r="H13" s="1760"/>
    </row>
    <row r="14" spans="2:8" ht="60" customHeight="1">
      <c r="B14" s="1752">
        <v>2</v>
      </c>
      <c r="C14" s="1755" t="s">
        <v>1131</v>
      </c>
      <c r="D14" s="1755"/>
      <c r="E14" s="1755"/>
      <c r="F14" s="834"/>
      <c r="G14" s="834"/>
      <c r="H14" s="1760"/>
    </row>
    <row r="15" spans="2:8" ht="60" customHeight="1">
      <c r="B15" s="1752">
        <v>3</v>
      </c>
      <c r="C15" s="1755" t="s">
        <v>1598</v>
      </c>
      <c r="D15" s="1755"/>
      <c r="E15" s="1755"/>
      <c r="F15" s="834"/>
      <c r="G15" s="834"/>
      <c r="H15" s="1760"/>
    </row>
    <row r="16" spans="2:8" ht="60" customHeight="1">
      <c r="B16" s="1752">
        <v>4</v>
      </c>
      <c r="C16" s="1755" t="s">
        <v>638</v>
      </c>
      <c r="D16" s="1755"/>
      <c r="E16" s="1755"/>
      <c r="F16" s="834"/>
      <c r="G16" s="834"/>
      <c r="H16" s="1760"/>
    </row>
    <row r="17" spans="2:35" ht="60" customHeight="1">
      <c r="B17" s="1752">
        <v>5</v>
      </c>
      <c r="C17" s="1755" t="s">
        <v>1708</v>
      </c>
      <c r="D17" s="1755"/>
      <c r="E17" s="1755"/>
      <c r="F17" s="834"/>
      <c r="G17" s="834"/>
      <c r="H17" s="1760"/>
    </row>
    <row r="18" spans="2:35">
      <c r="B18" s="797"/>
      <c r="C18" s="797"/>
      <c r="D18" s="797"/>
      <c r="E18" s="797"/>
      <c r="F18" s="797"/>
      <c r="G18" s="797"/>
      <c r="H18" s="797"/>
    </row>
    <row r="19" spans="2:35" ht="13.15" customHeight="1">
      <c r="B19" s="863" t="s">
        <v>1453</v>
      </c>
      <c r="C19" s="863"/>
      <c r="D19" s="805" t="s">
        <v>1408</v>
      </c>
      <c r="E19" s="805"/>
      <c r="F19" s="805"/>
      <c r="G19" s="805"/>
      <c r="H19" s="805"/>
      <c r="I19" s="1761"/>
      <c r="J19" s="1761"/>
      <c r="K19" s="1761"/>
      <c r="L19" s="1761"/>
      <c r="M19" s="1761"/>
      <c r="N19" s="1761"/>
      <c r="O19" s="1761"/>
      <c r="P19" s="1761"/>
      <c r="Q19" s="1761"/>
      <c r="R19" s="1761"/>
      <c r="S19" s="1761"/>
      <c r="T19" s="1761"/>
      <c r="U19" s="1761"/>
      <c r="V19" s="1761"/>
      <c r="W19" s="1761"/>
      <c r="X19" s="1761"/>
      <c r="Y19" s="1761"/>
      <c r="Z19" s="1761"/>
      <c r="AA19" s="1761"/>
      <c r="AB19" s="1761"/>
      <c r="AC19" s="1761"/>
      <c r="AD19" s="1761"/>
      <c r="AE19" s="1761"/>
      <c r="AF19" s="1761"/>
      <c r="AG19" s="1761"/>
      <c r="AH19" s="1761"/>
      <c r="AI19" s="1761"/>
    </row>
    <row r="20" spans="2:35">
      <c r="B20" s="797"/>
      <c r="C20" s="797"/>
      <c r="D20" s="805"/>
      <c r="E20" s="805"/>
      <c r="F20" s="805"/>
      <c r="G20" s="805"/>
      <c r="H20" s="805"/>
      <c r="I20" s="1761"/>
      <c r="J20" s="1761"/>
      <c r="K20" s="1761"/>
      <c r="L20" s="1761"/>
      <c r="M20" s="1761"/>
      <c r="N20" s="1761"/>
      <c r="O20" s="1761"/>
      <c r="P20" s="1761"/>
      <c r="Q20" s="1761"/>
      <c r="R20" s="1761"/>
      <c r="S20" s="1761"/>
      <c r="T20" s="1761"/>
      <c r="U20" s="1761"/>
      <c r="V20" s="1761"/>
      <c r="W20" s="1761"/>
      <c r="X20" s="1761"/>
      <c r="Y20" s="1761"/>
      <c r="Z20" s="1761"/>
      <c r="AA20" s="1761"/>
      <c r="AB20" s="1761"/>
      <c r="AC20" s="1761"/>
      <c r="AD20" s="1761"/>
      <c r="AE20" s="1761"/>
      <c r="AF20" s="1761"/>
      <c r="AG20" s="1761"/>
      <c r="AH20" s="1761"/>
      <c r="AI20" s="1761"/>
    </row>
    <row r="21" spans="2:35">
      <c r="B21" s="863" t="s">
        <v>1709</v>
      </c>
      <c r="C21" s="863"/>
      <c r="D21" s="806" t="s">
        <v>1711</v>
      </c>
      <c r="E21" s="806"/>
      <c r="F21" s="806"/>
      <c r="G21" s="806"/>
      <c r="H21" s="806"/>
    </row>
    <row r="22" spans="2:35" ht="13.15" customHeight="1">
      <c r="B22" s="863" t="s">
        <v>1712</v>
      </c>
      <c r="C22" s="863"/>
      <c r="D22" s="1757" t="s">
        <v>1713</v>
      </c>
      <c r="E22" s="1757"/>
      <c r="F22" s="1757"/>
      <c r="G22" s="1757"/>
      <c r="H22" s="1757"/>
      <c r="I22" s="1762"/>
      <c r="J22" s="1762"/>
      <c r="K22" s="1762"/>
      <c r="L22" s="1762"/>
      <c r="M22" s="1762"/>
      <c r="N22" s="1762"/>
      <c r="O22" s="1762"/>
      <c r="P22" s="1762"/>
      <c r="Q22" s="1762"/>
      <c r="R22" s="1762"/>
      <c r="S22" s="1762"/>
      <c r="T22" s="1762"/>
      <c r="U22" s="1762"/>
      <c r="V22" s="1762"/>
      <c r="W22" s="1762"/>
      <c r="X22" s="1762"/>
      <c r="Y22" s="1762"/>
      <c r="Z22" s="1762"/>
      <c r="AA22" s="1762"/>
      <c r="AB22" s="1762"/>
      <c r="AC22" s="1762"/>
      <c r="AD22" s="1762"/>
      <c r="AE22" s="1762"/>
      <c r="AF22" s="1762"/>
      <c r="AG22" s="1762"/>
      <c r="AH22" s="1762"/>
      <c r="AI22" s="1762"/>
    </row>
    <row r="23" spans="2:35">
      <c r="B23" s="797"/>
      <c r="C23" s="1756"/>
      <c r="D23" s="1757"/>
      <c r="E23" s="1757"/>
      <c r="F23" s="1757"/>
      <c r="G23" s="1757"/>
      <c r="H23" s="1757"/>
      <c r="I23" s="1762"/>
      <c r="J23" s="1762"/>
      <c r="K23" s="1762"/>
      <c r="L23" s="1762"/>
      <c r="M23" s="1762"/>
      <c r="N23" s="1762"/>
      <c r="O23" s="1762"/>
      <c r="P23" s="1762"/>
      <c r="Q23" s="1762"/>
      <c r="R23" s="1762"/>
      <c r="S23" s="1762"/>
      <c r="T23" s="1762"/>
      <c r="U23" s="1762"/>
      <c r="V23" s="1762"/>
      <c r="W23" s="1762"/>
      <c r="X23" s="1762"/>
      <c r="Y23" s="1762"/>
      <c r="Z23" s="1762"/>
      <c r="AA23" s="1762"/>
      <c r="AB23" s="1762"/>
      <c r="AC23" s="1762"/>
      <c r="AD23" s="1762"/>
      <c r="AE23" s="1762"/>
      <c r="AF23" s="1762"/>
      <c r="AG23" s="1762"/>
      <c r="AH23" s="1762"/>
      <c r="AI23" s="1762"/>
    </row>
    <row r="24" spans="2:35" ht="13.15" customHeight="1">
      <c r="B24" s="863" t="s">
        <v>814</v>
      </c>
      <c r="C24" s="863"/>
      <c r="D24" s="805" t="s">
        <v>793</v>
      </c>
      <c r="E24" s="805"/>
      <c r="F24" s="805"/>
      <c r="G24" s="805"/>
      <c r="H24" s="805"/>
      <c r="I24" s="1761"/>
      <c r="J24" s="1761"/>
      <c r="K24" s="1761"/>
      <c r="L24" s="1761"/>
      <c r="M24" s="1761"/>
      <c r="N24" s="1761"/>
      <c r="O24" s="1761"/>
      <c r="P24" s="1761"/>
      <c r="Q24" s="1761"/>
      <c r="R24" s="1761"/>
      <c r="S24" s="1761"/>
      <c r="T24" s="1761"/>
      <c r="U24" s="1761"/>
      <c r="V24" s="1761"/>
      <c r="W24" s="1761"/>
      <c r="X24" s="1761"/>
      <c r="Y24" s="1761"/>
      <c r="Z24" s="1761"/>
      <c r="AA24" s="1761"/>
      <c r="AB24" s="1761"/>
      <c r="AC24" s="1761"/>
      <c r="AD24" s="1761"/>
      <c r="AE24" s="1761"/>
      <c r="AF24" s="1761"/>
      <c r="AG24" s="1761"/>
      <c r="AH24" s="1761"/>
      <c r="AI24" s="1761"/>
    </row>
    <row r="25" spans="2:35">
      <c r="B25" s="797"/>
      <c r="C25" s="797"/>
      <c r="D25" s="805"/>
      <c r="E25" s="805"/>
      <c r="F25" s="805"/>
      <c r="G25" s="805"/>
      <c r="H25" s="805"/>
      <c r="I25" s="1761"/>
      <c r="J25" s="1761"/>
      <c r="K25" s="1761"/>
      <c r="L25" s="1761"/>
      <c r="M25" s="1761"/>
      <c r="N25" s="1761"/>
      <c r="O25" s="1761"/>
      <c r="P25" s="1761"/>
      <c r="Q25" s="1761"/>
      <c r="R25" s="1761"/>
      <c r="S25" s="1761"/>
      <c r="T25" s="1761"/>
      <c r="U25" s="1761"/>
      <c r="V25" s="1761"/>
      <c r="W25" s="1761"/>
      <c r="X25" s="1761"/>
      <c r="Y25" s="1761"/>
      <c r="Z25" s="1761"/>
      <c r="AA25" s="1761"/>
      <c r="AB25" s="1761"/>
      <c r="AC25" s="1761"/>
      <c r="AD25" s="1761"/>
      <c r="AE25" s="1761"/>
      <c r="AF25" s="1761"/>
      <c r="AG25" s="1761"/>
      <c r="AH25" s="1761"/>
      <c r="AI25" s="1761"/>
    </row>
    <row r="26" spans="2:35">
      <c r="B26" s="797"/>
      <c r="C26" s="797"/>
      <c r="D26" s="797"/>
      <c r="E26" s="797"/>
      <c r="F26" s="797"/>
      <c r="G26" s="797"/>
      <c r="H26" s="797"/>
    </row>
  </sheetData>
  <customSheetViews>
    <customSheetView guid="{76D48460-2D9B-487A-92BD-89A50EB1783E}" showPageBreaks="1" printArea="1" view="pageBreakPreview">
      <selection sqref="A1:A1048576"/>
      <pageMargins left="0.69" right="0.47" top="0.98399999999999999" bottom="0.98399999999999999" header="0.51200000000000001" footer="0.51200000000000001"/>
      <pageSetup paperSize="9" scale="87" orientation="portrait" r:id="rId1"/>
      <headerFooter alignWithMargins="0"/>
    </customSheetView>
  </customSheetViews>
  <mergeCells count="24">
    <mergeCell ref="B4:H4"/>
    <mergeCell ref="B6:D6"/>
    <mergeCell ref="E6:H6"/>
    <mergeCell ref="B7:D7"/>
    <mergeCell ref="E7:H7"/>
    <mergeCell ref="B8:G8"/>
    <mergeCell ref="C9:G9"/>
    <mergeCell ref="D10:G10"/>
    <mergeCell ref="D11:G11"/>
    <mergeCell ref="D12:G12"/>
    <mergeCell ref="D13:G13"/>
    <mergeCell ref="C14:G14"/>
    <mergeCell ref="C15:G15"/>
    <mergeCell ref="C16:G16"/>
    <mergeCell ref="C17:G17"/>
    <mergeCell ref="B19:C19"/>
    <mergeCell ref="B21:C21"/>
    <mergeCell ref="D21:H21"/>
    <mergeCell ref="B22:C22"/>
    <mergeCell ref="B24:C24"/>
    <mergeCell ref="B9:B13"/>
    <mergeCell ref="D19:H20"/>
    <mergeCell ref="D22:H23"/>
    <mergeCell ref="D24:H25"/>
  </mergeCells>
  <phoneticPr fontId="8"/>
  <dataValidations count="1">
    <dataValidation type="list" allowBlank="1" showDropDown="0" showInputMessage="1" showErrorMessage="1" sqref="H9:H17">
      <formula1>"✓"</formula1>
    </dataValidation>
  </dataValidations>
  <pageMargins left="0.69" right="0.47" top="0.98399999999999999" bottom="0.98399999999999999" header="0.51200000000000001" footer="0.51200000000000001"/>
  <pageSetup paperSize="9" scale="87" fitToWidth="1" fitToHeight="1" orientation="portrait" usePrinterDefaults="1" r:id="rId2"/>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sheetPr codeName="Sheet28">
    <tabColor theme="4"/>
  </sheetPr>
  <dimension ref="B2:AJ31"/>
  <sheetViews>
    <sheetView view="pageBreakPreview" zoomScaleSheetLayoutView="100" workbookViewId="0">
      <selection sqref="A1:A1048576"/>
    </sheetView>
  </sheetViews>
  <sheetFormatPr defaultColWidth="8.875" defaultRowHeight="13.5"/>
  <cols>
    <col min="1" max="1" width="1.25" style="797" customWidth="1"/>
    <col min="2" max="3" width="3" style="797" customWidth="1"/>
    <col min="4" max="4" width="21.125" style="797" customWidth="1"/>
    <col min="5" max="6" width="18.125" style="797" customWidth="1"/>
    <col min="7" max="7" width="26.125" style="797" customWidth="1"/>
    <col min="8" max="8" width="10.375" style="797" customWidth="1"/>
    <col min="9" max="9" width="1.125" style="797" customWidth="1"/>
    <col min="10" max="16384" width="8.875" style="797"/>
  </cols>
  <sheetData>
    <row r="1" spans="2:9" ht="20.100000000000001" customHeight="1"/>
    <row r="2" spans="2:9" ht="20.100000000000001" customHeight="1">
      <c r="B2" s="1583"/>
      <c r="H2" s="821" t="s">
        <v>1701</v>
      </c>
      <c r="I2" s="821"/>
    </row>
    <row r="3" spans="2:9" ht="20.100000000000001" customHeight="1">
      <c r="B3" s="1583"/>
      <c r="H3" s="821"/>
      <c r="I3" s="821"/>
    </row>
    <row r="4" spans="2:9" ht="20.100000000000001" customHeight="1">
      <c r="B4" s="1458" t="s">
        <v>1714</v>
      </c>
      <c r="C4" s="795"/>
      <c r="D4" s="795"/>
      <c r="E4" s="795"/>
      <c r="F4" s="795"/>
      <c r="G4" s="795"/>
      <c r="H4" s="795"/>
      <c r="I4" s="863"/>
    </row>
    <row r="5" spans="2:9" ht="20.100000000000001" customHeight="1">
      <c r="B5" s="863"/>
      <c r="C5" s="863"/>
      <c r="D5" s="863"/>
      <c r="E5" s="863"/>
      <c r="F5" s="863"/>
      <c r="G5" s="863"/>
      <c r="H5" s="863"/>
      <c r="I5" s="863"/>
    </row>
    <row r="6" spans="2:9" ht="24" customHeight="1">
      <c r="B6" s="818" t="s">
        <v>163</v>
      </c>
      <c r="C6" s="818"/>
      <c r="D6" s="818"/>
      <c r="E6" s="818"/>
      <c r="F6" s="818"/>
      <c r="G6" s="818"/>
      <c r="H6" s="818"/>
      <c r="I6" s="1769"/>
    </row>
    <row r="7" spans="2:9" ht="24" customHeight="1">
      <c r="B7" s="818" t="s">
        <v>1703</v>
      </c>
      <c r="C7" s="818"/>
      <c r="D7" s="818"/>
      <c r="E7" s="818" t="s">
        <v>158</v>
      </c>
      <c r="F7" s="818"/>
      <c r="G7" s="818"/>
      <c r="H7" s="818"/>
      <c r="I7" s="1769"/>
    </row>
    <row r="8" spans="2:9" ht="20.100000000000001" customHeight="1">
      <c r="B8" s="1748" t="s">
        <v>1716</v>
      </c>
      <c r="C8" s="1753"/>
      <c r="D8" s="1753"/>
      <c r="E8" s="1753"/>
      <c r="F8" s="1753"/>
      <c r="G8" s="1759"/>
      <c r="H8" s="1749" t="s">
        <v>1686</v>
      </c>
      <c r="I8" s="1769"/>
    </row>
    <row r="9" spans="2:9" ht="60" customHeight="1">
      <c r="B9" s="1749">
        <v>1</v>
      </c>
      <c r="C9" s="1754" t="s">
        <v>1556</v>
      </c>
      <c r="D9" s="1754"/>
      <c r="E9" s="1754"/>
      <c r="F9" s="1758"/>
      <c r="G9" s="1758"/>
      <c r="H9" s="1760"/>
      <c r="I9" s="854"/>
    </row>
    <row r="10" spans="2:9" ht="60" customHeight="1">
      <c r="B10" s="1750"/>
      <c r="C10" s="854"/>
      <c r="D10" s="1755" t="s">
        <v>1423</v>
      </c>
      <c r="E10" s="1755"/>
      <c r="F10" s="834"/>
      <c r="G10" s="834"/>
      <c r="H10" s="1760"/>
      <c r="I10" s="854"/>
    </row>
    <row r="11" spans="2:9" ht="36" customHeight="1">
      <c r="B11" s="1750"/>
      <c r="C11" s="854"/>
      <c r="D11" s="1755" t="s">
        <v>1707</v>
      </c>
      <c r="E11" s="1755"/>
      <c r="F11" s="834"/>
      <c r="G11" s="834"/>
      <c r="H11" s="1760"/>
      <c r="I11" s="854"/>
    </row>
    <row r="12" spans="2:9" ht="60" customHeight="1">
      <c r="B12" s="1750"/>
      <c r="C12" s="854"/>
      <c r="D12" s="1755" t="s">
        <v>654</v>
      </c>
      <c r="E12" s="1755"/>
      <c r="F12" s="834"/>
      <c r="G12" s="834"/>
      <c r="H12" s="1760"/>
      <c r="I12" s="854"/>
    </row>
    <row r="13" spans="2:9" ht="39.75" customHeight="1">
      <c r="B13" s="1751"/>
      <c r="C13" s="854"/>
      <c r="D13" s="1755" t="s">
        <v>1409</v>
      </c>
      <c r="E13" s="1755"/>
      <c r="F13" s="834"/>
      <c r="G13" s="834"/>
      <c r="H13" s="1760"/>
      <c r="I13" s="854"/>
    </row>
    <row r="14" spans="2:9" ht="60" customHeight="1">
      <c r="B14" s="1752">
        <v>2</v>
      </c>
      <c r="C14" s="1755" t="s">
        <v>1131</v>
      </c>
      <c r="D14" s="1755"/>
      <c r="E14" s="1755"/>
      <c r="F14" s="834"/>
      <c r="G14" s="834"/>
      <c r="H14" s="1760"/>
      <c r="I14" s="854"/>
    </row>
    <row r="15" spans="2:9" ht="60" customHeight="1">
      <c r="B15" s="1752">
        <v>3</v>
      </c>
      <c r="C15" s="1755" t="s">
        <v>1598</v>
      </c>
      <c r="D15" s="1755"/>
      <c r="E15" s="1755"/>
      <c r="F15" s="834"/>
      <c r="G15" s="834"/>
      <c r="H15" s="1760"/>
      <c r="I15" s="854"/>
    </row>
    <row r="16" spans="2:9" ht="60" customHeight="1">
      <c r="B16" s="1752">
        <v>4</v>
      </c>
      <c r="C16" s="1755" t="s">
        <v>638</v>
      </c>
      <c r="D16" s="1755"/>
      <c r="E16" s="1755"/>
      <c r="F16" s="834"/>
      <c r="G16" s="834"/>
      <c r="H16" s="1760"/>
      <c r="I16" s="854"/>
    </row>
    <row r="17" spans="2:36" ht="60" customHeight="1">
      <c r="B17" s="1752">
        <v>5</v>
      </c>
      <c r="C17" s="1755" t="s">
        <v>1708</v>
      </c>
      <c r="D17" s="1755"/>
      <c r="E17" s="1755"/>
      <c r="F17" s="834"/>
      <c r="G17" s="834"/>
      <c r="H17" s="1760"/>
      <c r="I17" s="854"/>
    </row>
    <row r="19" spans="2:36" ht="20.100000000000001" customHeight="1">
      <c r="B19" s="797" t="s">
        <v>1717</v>
      </c>
      <c r="I19" s="1583"/>
    </row>
    <row r="20" spans="2:36" ht="20.100000000000001" customHeight="1">
      <c r="B20" s="1568" t="s">
        <v>1620</v>
      </c>
      <c r="C20" s="1765"/>
      <c r="D20" s="1765"/>
      <c r="E20" s="1765"/>
      <c r="F20" s="1765"/>
      <c r="G20" s="1765"/>
      <c r="H20" s="1765"/>
      <c r="I20" s="1583"/>
    </row>
    <row r="21" spans="2:36" ht="12" customHeight="1">
      <c r="B21" s="1763"/>
      <c r="C21" s="1763"/>
      <c r="D21" s="1763"/>
      <c r="E21" s="1763"/>
      <c r="F21" s="1763"/>
      <c r="G21" s="1763"/>
      <c r="H21" s="1763"/>
      <c r="I21" s="1583"/>
    </row>
    <row r="22" spans="2:36">
      <c r="B22" s="1748" t="s">
        <v>1705</v>
      </c>
      <c r="C22" s="1753"/>
      <c r="D22" s="1753"/>
      <c r="E22" s="1753"/>
      <c r="F22" s="1753"/>
      <c r="G22" s="1759"/>
      <c r="H22" s="1749" t="s">
        <v>1686</v>
      </c>
      <c r="I22" s="1764"/>
    </row>
    <row r="23" spans="2:36" ht="34.5" customHeight="1">
      <c r="B23" s="1752">
        <v>1</v>
      </c>
      <c r="C23" s="1755" t="s">
        <v>1718</v>
      </c>
      <c r="D23" s="1755"/>
      <c r="E23" s="1755"/>
      <c r="F23" s="834"/>
      <c r="G23" s="834"/>
      <c r="H23" s="1760"/>
      <c r="I23" s="1768"/>
    </row>
    <row r="24" spans="2:36" ht="34.5" customHeight="1">
      <c r="B24" s="1752">
        <v>2</v>
      </c>
      <c r="C24" s="1755" t="s">
        <v>1719</v>
      </c>
      <c r="D24" s="1755"/>
      <c r="E24" s="1755"/>
      <c r="F24" s="834"/>
      <c r="G24" s="834"/>
      <c r="H24" s="1760"/>
      <c r="I24" s="1768"/>
    </row>
    <row r="25" spans="2:36" ht="8.25" customHeight="1">
      <c r="B25" s="1764"/>
      <c r="C25" s="1766"/>
      <c r="D25" s="1766"/>
      <c r="E25" s="1766"/>
      <c r="F25" s="1767"/>
      <c r="G25" s="1767"/>
      <c r="H25" s="1768"/>
      <c r="I25" s="1768"/>
    </row>
    <row r="26" spans="2:36" ht="17.100000000000001" customHeight="1">
      <c r="B26" s="836" t="s">
        <v>1593</v>
      </c>
      <c r="C26" s="836"/>
      <c r="D26" s="836"/>
      <c r="E26" s="836"/>
      <c r="F26" s="836"/>
      <c r="G26" s="836"/>
      <c r="H26" s="836"/>
      <c r="I26" s="805"/>
      <c r="J26" s="1770"/>
      <c r="K26" s="1770"/>
      <c r="L26" s="1770"/>
      <c r="M26" s="1770"/>
      <c r="N26" s="1770"/>
      <c r="O26" s="1770"/>
      <c r="P26" s="1770"/>
      <c r="Q26" s="1770"/>
      <c r="R26" s="1770"/>
      <c r="S26" s="1770"/>
      <c r="T26" s="1770"/>
      <c r="U26" s="1770"/>
      <c r="V26" s="1770"/>
      <c r="W26" s="1770"/>
      <c r="X26" s="1770"/>
      <c r="Y26" s="1770"/>
      <c r="Z26" s="1770"/>
      <c r="AA26" s="1770"/>
      <c r="AB26" s="1770"/>
      <c r="AC26" s="1770"/>
      <c r="AD26" s="1770"/>
      <c r="AE26" s="1770"/>
      <c r="AF26" s="1770"/>
      <c r="AG26" s="1770"/>
      <c r="AH26" s="1770"/>
      <c r="AI26" s="1770"/>
      <c r="AJ26" s="1770"/>
    </row>
    <row r="27" spans="2:36" ht="17.100000000000001" customHeight="1">
      <c r="B27" s="836"/>
      <c r="C27" s="836"/>
      <c r="D27" s="836"/>
      <c r="E27" s="836"/>
      <c r="F27" s="836"/>
      <c r="G27" s="836"/>
      <c r="H27" s="836"/>
      <c r="I27" s="805"/>
      <c r="J27" s="1770"/>
      <c r="K27" s="1770"/>
      <c r="L27" s="1770"/>
      <c r="M27" s="1770"/>
      <c r="N27" s="1770"/>
      <c r="O27" s="1770"/>
      <c r="P27" s="1770"/>
      <c r="Q27" s="1770"/>
      <c r="R27" s="1770"/>
      <c r="S27" s="1770"/>
      <c r="T27" s="1770"/>
      <c r="U27" s="1770"/>
      <c r="V27" s="1770"/>
      <c r="W27" s="1770"/>
      <c r="X27" s="1770"/>
      <c r="Y27" s="1770"/>
      <c r="Z27" s="1770"/>
      <c r="AA27" s="1770"/>
      <c r="AB27" s="1770"/>
      <c r="AC27" s="1770"/>
      <c r="AD27" s="1770"/>
      <c r="AE27" s="1770"/>
      <c r="AF27" s="1770"/>
      <c r="AG27" s="1770"/>
      <c r="AH27" s="1770"/>
      <c r="AI27" s="1770"/>
      <c r="AJ27" s="1770"/>
    </row>
    <row r="28" spans="2:36" ht="17.100000000000001" customHeight="1">
      <c r="B28" s="836"/>
      <c r="C28" s="836"/>
      <c r="D28" s="836"/>
      <c r="E28" s="836"/>
      <c r="F28" s="836"/>
      <c r="G28" s="836"/>
      <c r="H28" s="836"/>
      <c r="I28" s="806"/>
    </row>
    <row r="29" spans="2:36" ht="17.100000000000001" customHeight="1">
      <c r="B29" s="836"/>
      <c r="C29" s="836"/>
      <c r="D29" s="836"/>
      <c r="E29" s="836"/>
      <c r="F29" s="836"/>
      <c r="G29" s="836"/>
      <c r="H29" s="836"/>
      <c r="I29" s="1757"/>
      <c r="J29" s="1771"/>
      <c r="K29" s="1771"/>
      <c r="L29" s="1771"/>
      <c r="M29" s="1771"/>
      <c r="N29" s="1771"/>
      <c r="O29" s="1771"/>
      <c r="P29" s="1771"/>
      <c r="Q29" s="1771"/>
      <c r="R29" s="1771"/>
      <c r="S29" s="1771"/>
      <c r="T29" s="1771"/>
      <c r="U29" s="1771"/>
      <c r="V29" s="1771"/>
      <c r="W29" s="1771"/>
      <c r="X29" s="1771"/>
      <c r="Y29" s="1771"/>
      <c r="Z29" s="1771"/>
      <c r="AA29" s="1771"/>
      <c r="AB29" s="1771"/>
      <c r="AC29" s="1771"/>
      <c r="AD29" s="1771"/>
      <c r="AE29" s="1771"/>
      <c r="AF29" s="1771"/>
      <c r="AG29" s="1771"/>
      <c r="AH29" s="1771"/>
      <c r="AI29" s="1771"/>
      <c r="AJ29" s="1771"/>
    </row>
    <row r="30" spans="2:36" ht="17.100000000000001" customHeight="1">
      <c r="B30" s="836"/>
      <c r="C30" s="836"/>
      <c r="D30" s="836"/>
      <c r="E30" s="836"/>
      <c r="F30" s="836"/>
      <c r="G30" s="836"/>
      <c r="H30" s="836"/>
      <c r="I30" s="1757"/>
      <c r="J30" s="1771"/>
      <c r="K30" s="1771"/>
      <c r="L30" s="1771"/>
      <c r="M30" s="1771"/>
      <c r="N30" s="1771"/>
      <c r="O30" s="1771"/>
      <c r="P30" s="1771"/>
      <c r="Q30" s="1771"/>
      <c r="R30" s="1771"/>
      <c r="S30" s="1771"/>
      <c r="T30" s="1771"/>
      <c r="U30" s="1771"/>
      <c r="V30" s="1771"/>
      <c r="W30" s="1771"/>
      <c r="X30" s="1771"/>
      <c r="Y30" s="1771"/>
      <c r="Z30" s="1771"/>
      <c r="AA30" s="1771"/>
      <c r="AB30" s="1771"/>
      <c r="AC30" s="1771"/>
      <c r="AD30" s="1771"/>
      <c r="AE30" s="1771"/>
      <c r="AF30" s="1771"/>
      <c r="AG30" s="1771"/>
      <c r="AH30" s="1771"/>
      <c r="AI30" s="1771"/>
      <c r="AJ30" s="1771"/>
    </row>
    <row r="31" spans="2:36" ht="17.100000000000001" customHeight="1">
      <c r="B31" s="836"/>
      <c r="C31" s="836"/>
      <c r="D31" s="836"/>
      <c r="E31" s="836"/>
      <c r="F31" s="836"/>
      <c r="G31" s="836"/>
      <c r="H31" s="836"/>
    </row>
  </sheetData>
  <customSheetViews>
    <customSheetView guid="{76D48460-2D9B-487A-92BD-89A50EB1783E}" showPageBreaks="1" printArea="1" view="pageBreakPreview">
      <selection sqref="A1:A1048576"/>
      <pageMargins left="0.69" right="0.47" top="0.98399999999999999" bottom="0.98399999999999999" header="0.51200000000000001" footer="0.51200000000000001"/>
      <pageSetup paperSize="9" scale="80" orientation="portrait" r:id="rId1"/>
      <headerFooter alignWithMargins="0"/>
    </customSheetView>
  </customSheetViews>
  <mergeCells count="21">
    <mergeCell ref="B4:H4"/>
    <mergeCell ref="B6:D6"/>
    <mergeCell ref="E6:H6"/>
    <mergeCell ref="B7:D7"/>
    <mergeCell ref="E7:H7"/>
    <mergeCell ref="B8:G8"/>
    <mergeCell ref="C9:G9"/>
    <mergeCell ref="D10:G10"/>
    <mergeCell ref="D11:G11"/>
    <mergeCell ref="D12:G12"/>
    <mergeCell ref="D13:G13"/>
    <mergeCell ref="C14:G14"/>
    <mergeCell ref="C15:G15"/>
    <mergeCell ref="C16:G16"/>
    <mergeCell ref="C17:G17"/>
    <mergeCell ref="B22:G22"/>
    <mergeCell ref="C23:G23"/>
    <mergeCell ref="C24:G24"/>
    <mergeCell ref="B9:B13"/>
    <mergeCell ref="B20:H21"/>
    <mergeCell ref="B26:H31"/>
  </mergeCells>
  <phoneticPr fontId="8"/>
  <dataValidations count="1">
    <dataValidation type="list" allowBlank="1" showDropDown="0" showInputMessage="1" showErrorMessage="1" sqref="H9:I17 H23:I25">
      <formula1>"✓"</formula1>
    </dataValidation>
  </dataValidations>
  <pageMargins left="0.69" right="0.47" top="0.98399999999999999" bottom="0.98399999999999999" header="0.51200000000000001" footer="0.51200000000000001"/>
  <pageSetup paperSize="9" scale="80" fitToWidth="1" fitToHeight="1" orientation="portrait" usePrinterDefaults="1" r:id="rId2"/>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sheetPr>
    <tabColor theme="4"/>
  </sheetPr>
  <dimension ref="A2:AK29"/>
  <sheetViews>
    <sheetView view="pageBreakPreview" topLeftCell="A4" zoomScale="115" zoomScaleSheetLayoutView="115" workbookViewId="0">
      <selection activeCell="AF9" sqref="AF9:AH9"/>
    </sheetView>
  </sheetViews>
  <sheetFormatPr defaultColWidth="9" defaultRowHeight="12"/>
  <cols>
    <col min="1" max="1" width="1.375" style="1597" customWidth="1"/>
    <col min="2" max="11" width="2.5" style="1597" customWidth="1"/>
    <col min="12" max="12" width="0.875" style="1597" customWidth="1"/>
    <col min="13" max="27" width="2.5" style="1597" customWidth="1"/>
    <col min="28" max="28" width="5" style="1597" customWidth="1"/>
    <col min="29" max="29" width="4.25" style="1597" customWidth="1"/>
    <col min="30" max="36" width="2.5" style="1597" customWidth="1"/>
    <col min="37" max="37" width="1.375" style="1597" customWidth="1"/>
    <col min="38" max="61" width="2.625" style="1597" customWidth="1"/>
    <col min="62" max="16384" width="9" style="1597"/>
  </cols>
  <sheetData>
    <row r="1" spans="1:37" ht="20.100000000000001" customHeight="1"/>
    <row r="2" spans="1:37" ht="20.100000000000001" customHeight="1">
      <c r="A2" s="1567"/>
      <c r="B2" s="1567"/>
      <c r="C2" s="1567"/>
      <c r="D2" s="1567"/>
      <c r="E2" s="1567"/>
      <c r="F2" s="1567"/>
      <c r="G2" s="1567"/>
      <c r="H2" s="1567"/>
      <c r="I2" s="1567"/>
      <c r="J2" s="1567"/>
      <c r="K2" s="1567"/>
      <c r="L2" s="1567"/>
      <c r="M2" s="1567"/>
      <c r="N2" s="1567"/>
      <c r="O2" s="1567"/>
      <c r="P2" s="1567"/>
      <c r="Q2" s="1567"/>
      <c r="R2" s="1567"/>
      <c r="S2" s="1567"/>
      <c r="T2" s="1567"/>
      <c r="U2" s="1567"/>
      <c r="V2" s="1567"/>
      <c r="W2" s="1567"/>
      <c r="X2" s="1567"/>
      <c r="Y2" s="1567"/>
      <c r="Z2" s="1567"/>
      <c r="AA2" s="1567"/>
      <c r="AB2" s="1567"/>
      <c r="AC2" s="1567"/>
      <c r="AD2" s="1567"/>
      <c r="AE2" s="1567"/>
      <c r="AF2" s="1567"/>
      <c r="AG2" s="1567"/>
      <c r="AH2" s="1567"/>
      <c r="AI2" s="1567"/>
      <c r="AJ2" s="1819" t="s">
        <v>1864</v>
      </c>
    </row>
    <row r="3" spans="1:37" ht="20.100000000000001" customHeight="1">
      <c r="A3" s="1567"/>
      <c r="B3" s="1567"/>
      <c r="C3" s="1567"/>
      <c r="D3" s="1567"/>
      <c r="E3" s="1567"/>
      <c r="F3" s="1567"/>
      <c r="G3" s="1567"/>
      <c r="H3" s="1567"/>
      <c r="I3" s="1567"/>
      <c r="J3" s="1567"/>
      <c r="K3" s="1567"/>
      <c r="L3" s="1567"/>
      <c r="M3" s="1567"/>
      <c r="N3" s="1567"/>
      <c r="O3" s="1567"/>
      <c r="P3" s="1567"/>
      <c r="Q3" s="1567"/>
      <c r="R3" s="1567"/>
      <c r="S3" s="1567"/>
      <c r="T3" s="1567"/>
      <c r="U3" s="1567"/>
      <c r="V3" s="1567"/>
      <c r="W3" s="1567"/>
      <c r="X3" s="1567"/>
      <c r="Y3" s="1567"/>
      <c r="Z3" s="1567"/>
      <c r="AA3" s="1567"/>
      <c r="AB3" s="1567"/>
      <c r="AC3" s="1567"/>
      <c r="AD3" s="1567"/>
      <c r="AE3" s="1567"/>
      <c r="AF3" s="1567"/>
      <c r="AG3" s="1567"/>
      <c r="AH3" s="1567"/>
      <c r="AI3" s="1567"/>
      <c r="AJ3" s="1819"/>
    </row>
    <row r="4" spans="1:37" ht="20.100000000000001" customHeight="1">
      <c r="A4" s="1567"/>
      <c r="B4" s="1772" t="s">
        <v>1608</v>
      </c>
      <c r="C4" s="1772"/>
      <c r="D4" s="1772"/>
      <c r="E4" s="1772"/>
      <c r="F4" s="1772"/>
      <c r="G4" s="1772"/>
      <c r="H4" s="1772"/>
      <c r="I4" s="1772"/>
      <c r="J4" s="1772"/>
      <c r="K4" s="1772"/>
      <c r="L4" s="1772"/>
      <c r="M4" s="1772"/>
      <c r="N4" s="1772"/>
      <c r="O4" s="1772"/>
      <c r="P4" s="1772"/>
      <c r="Q4" s="1772"/>
      <c r="R4" s="1772"/>
      <c r="S4" s="1772"/>
      <c r="T4" s="1772"/>
      <c r="U4" s="1772"/>
      <c r="V4" s="1772"/>
      <c r="W4" s="1772"/>
      <c r="X4" s="1772"/>
      <c r="Y4" s="1772"/>
      <c r="Z4" s="1772"/>
      <c r="AA4" s="1772"/>
      <c r="AB4" s="1772"/>
      <c r="AC4" s="1772"/>
      <c r="AD4" s="1772"/>
      <c r="AE4" s="1772"/>
      <c r="AF4" s="1772"/>
      <c r="AG4" s="1772"/>
      <c r="AH4" s="1772"/>
      <c r="AI4" s="1772"/>
      <c r="AJ4" s="1772"/>
      <c r="AK4" s="139"/>
    </row>
    <row r="5" spans="1:37" ht="20.100000000000001" customHeight="1">
      <c r="A5" s="1567"/>
      <c r="B5" s="1773"/>
      <c r="C5" s="1773"/>
      <c r="D5" s="1773"/>
      <c r="E5" s="1773"/>
      <c r="F5" s="1773"/>
      <c r="G5" s="1792"/>
      <c r="H5" s="1792"/>
      <c r="I5" s="1792"/>
      <c r="J5" s="1792"/>
      <c r="K5" s="1792"/>
      <c r="L5" s="1792"/>
      <c r="M5" s="1792"/>
      <c r="N5" s="1792"/>
      <c r="O5" s="1792"/>
      <c r="P5" s="1792"/>
      <c r="Q5" s="1805"/>
      <c r="R5" s="1805"/>
      <c r="S5" s="1805"/>
      <c r="T5" s="1805"/>
      <c r="U5" s="1805"/>
      <c r="V5" s="1805"/>
      <c r="W5" s="1805"/>
      <c r="X5" s="1805"/>
      <c r="Y5" s="1805"/>
      <c r="Z5" s="1805"/>
      <c r="AA5" s="1805"/>
      <c r="AB5" s="1805"/>
      <c r="AC5" s="1805"/>
      <c r="AD5" s="1805"/>
      <c r="AE5" s="1805"/>
      <c r="AF5" s="1805"/>
      <c r="AG5" s="1805"/>
      <c r="AH5" s="1805"/>
      <c r="AI5" s="1805"/>
      <c r="AJ5" s="1805"/>
      <c r="AK5" s="1826"/>
    </row>
    <row r="6" spans="1:37" ht="24.75" customHeight="1">
      <c r="A6" s="1567"/>
      <c r="B6" s="798" t="s">
        <v>1237</v>
      </c>
      <c r="C6" s="1573"/>
      <c r="D6" s="1573"/>
      <c r="E6" s="1573"/>
      <c r="F6" s="1573"/>
      <c r="G6" s="1573"/>
      <c r="H6" s="1573"/>
      <c r="I6" s="1573"/>
      <c r="J6" s="1573"/>
      <c r="K6" s="1577"/>
      <c r="L6" s="809"/>
      <c r="M6" s="816"/>
      <c r="N6" s="816"/>
      <c r="O6" s="816"/>
      <c r="P6" s="816"/>
      <c r="Q6" s="816"/>
      <c r="R6" s="816"/>
      <c r="S6" s="816"/>
      <c r="T6" s="816"/>
      <c r="U6" s="816"/>
      <c r="V6" s="816"/>
      <c r="W6" s="816"/>
      <c r="X6" s="816"/>
      <c r="Y6" s="816"/>
      <c r="Z6" s="816"/>
      <c r="AA6" s="816"/>
      <c r="AB6" s="816"/>
      <c r="AC6" s="816"/>
      <c r="AD6" s="816"/>
      <c r="AE6" s="816"/>
      <c r="AF6" s="816"/>
      <c r="AG6" s="816"/>
      <c r="AH6" s="816"/>
      <c r="AI6" s="816"/>
      <c r="AJ6" s="825"/>
      <c r="AK6" s="1826"/>
    </row>
    <row r="7" spans="1:37" ht="24.75" customHeight="1">
      <c r="A7" s="1567"/>
      <c r="B7" s="800" t="s">
        <v>912</v>
      </c>
      <c r="C7" s="800"/>
      <c r="D7" s="800"/>
      <c r="E7" s="800"/>
      <c r="F7" s="800"/>
      <c r="G7" s="800"/>
      <c r="H7" s="800"/>
      <c r="I7" s="800"/>
      <c r="J7" s="800"/>
      <c r="K7" s="800"/>
      <c r="L7" s="809"/>
      <c r="M7" s="816"/>
      <c r="N7" s="816"/>
      <c r="O7" s="816"/>
      <c r="P7" s="816"/>
      <c r="Q7" s="816"/>
      <c r="R7" s="816"/>
      <c r="S7" s="816"/>
      <c r="T7" s="816"/>
      <c r="U7" s="816"/>
      <c r="V7" s="816"/>
      <c r="W7" s="816"/>
      <c r="X7" s="816"/>
      <c r="Y7" s="816"/>
      <c r="Z7" s="816"/>
      <c r="AA7" s="816"/>
      <c r="AB7" s="816"/>
      <c r="AC7" s="816"/>
      <c r="AD7" s="816"/>
      <c r="AE7" s="816"/>
      <c r="AF7" s="816"/>
      <c r="AG7" s="816"/>
      <c r="AH7" s="816"/>
      <c r="AI7" s="816"/>
      <c r="AJ7" s="825"/>
      <c r="AK7" s="1826"/>
    </row>
    <row r="8" spans="1:37" ht="24.75" customHeight="1">
      <c r="A8" s="1567"/>
      <c r="B8" s="800" t="s">
        <v>1865</v>
      </c>
      <c r="C8" s="800"/>
      <c r="D8" s="800"/>
      <c r="E8" s="800"/>
      <c r="F8" s="800"/>
      <c r="G8" s="800"/>
      <c r="H8" s="800"/>
      <c r="I8" s="800"/>
      <c r="J8" s="800"/>
      <c r="K8" s="800"/>
      <c r="L8" s="809" t="s">
        <v>1398</v>
      </c>
      <c r="M8" s="816"/>
      <c r="N8" s="816"/>
      <c r="O8" s="816"/>
      <c r="P8" s="816"/>
      <c r="Q8" s="816"/>
      <c r="R8" s="816"/>
      <c r="S8" s="816"/>
      <c r="T8" s="816"/>
      <c r="U8" s="816"/>
      <c r="V8" s="816"/>
      <c r="W8" s="816"/>
      <c r="X8" s="816"/>
      <c r="Y8" s="816"/>
      <c r="Z8" s="816"/>
      <c r="AA8" s="816"/>
      <c r="AB8" s="816"/>
      <c r="AC8" s="816"/>
      <c r="AD8" s="816"/>
      <c r="AE8" s="816"/>
      <c r="AF8" s="816"/>
      <c r="AG8" s="816"/>
      <c r="AH8" s="816"/>
      <c r="AI8" s="816"/>
      <c r="AJ8" s="825"/>
      <c r="AK8" s="1826"/>
    </row>
    <row r="9" spans="1:37" ht="24.75" customHeight="1">
      <c r="A9" s="1567"/>
      <c r="B9" s="1774" t="s">
        <v>53</v>
      </c>
      <c r="C9" s="1778"/>
      <c r="D9" s="1461" t="s">
        <v>378</v>
      </c>
      <c r="E9" s="1784"/>
      <c r="F9" s="1784"/>
      <c r="G9" s="1784"/>
      <c r="H9" s="1784"/>
      <c r="I9" s="1784"/>
      <c r="J9" s="1784"/>
      <c r="K9" s="1469"/>
      <c r="L9" s="1797"/>
      <c r="M9" s="816" t="s">
        <v>651</v>
      </c>
      <c r="N9" s="816"/>
      <c r="O9" s="816"/>
      <c r="P9" s="816"/>
      <c r="Q9" s="1806"/>
      <c r="R9" s="1806"/>
      <c r="S9" s="1806"/>
      <c r="T9" s="1806"/>
      <c r="U9" s="1809"/>
      <c r="V9" s="809"/>
      <c r="W9" s="816" t="s">
        <v>42</v>
      </c>
      <c r="X9" s="816"/>
      <c r="Y9" s="1812" t="s">
        <v>306</v>
      </c>
      <c r="Z9" s="1812"/>
      <c r="AA9" s="1812"/>
      <c r="AB9" s="1814" t="s">
        <v>140</v>
      </c>
      <c r="AC9" s="1816" t="s">
        <v>347</v>
      </c>
      <c r="AD9" s="1482"/>
      <c r="AE9" s="1482"/>
      <c r="AF9" s="1812"/>
      <c r="AG9" s="1812"/>
      <c r="AH9" s="1812"/>
      <c r="AI9" s="1573" t="s">
        <v>140</v>
      </c>
      <c r="AJ9" s="1577"/>
    </row>
    <row r="10" spans="1:37" ht="24.75" customHeight="1">
      <c r="A10" s="1567"/>
      <c r="B10" s="1775"/>
      <c r="C10" s="1779"/>
      <c r="D10" s="1463"/>
      <c r="E10" s="1785"/>
      <c r="F10" s="1785"/>
      <c r="G10" s="1785"/>
      <c r="H10" s="1785"/>
      <c r="I10" s="1785"/>
      <c r="J10" s="1785"/>
      <c r="K10" s="1471"/>
      <c r="L10" s="1798"/>
      <c r="M10" s="816" t="s">
        <v>476</v>
      </c>
      <c r="N10" s="816"/>
      <c r="O10" s="816"/>
      <c r="P10" s="816"/>
      <c r="Q10" s="1807"/>
      <c r="R10" s="1807"/>
      <c r="S10" s="1807"/>
      <c r="T10" s="1807"/>
      <c r="U10" s="1810"/>
      <c r="V10" s="1811"/>
      <c r="W10" s="808" t="s">
        <v>42</v>
      </c>
      <c r="X10" s="808"/>
      <c r="Y10" s="1813"/>
      <c r="Z10" s="1813"/>
      <c r="AA10" s="1813"/>
      <c r="AB10" s="1815" t="s">
        <v>140</v>
      </c>
      <c r="AC10" s="1817" t="s">
        <v>347</v>
      </c>
      <c r="AD10" s="1784"/>
      <c r="AE10" s="1784"/>
      <c r="AF10" s="1813"/>
      <c r="AG10" s="1813"/>
      <c r="AH10" s="1813"/>
      <c r="AI10" s="1818" t="s">
        <v>140</v>
      </c>
      <c r="AJ10" s="1820"/>
    </row>
    <row r="11" spans="1:37" ht="53.25" customHeight="1">
      <c r="A11" s="1567"/>
      <c r="B11" s="1775"/>
      <c r="C11" s="1779"/>
      <c r="D11" s="1475" t="s">
        <v>1023</v>
      </c>
      <c r="E11" s="1482"/>
      <c r="F11" s="1482"/>
      <c r="G11" s="1482"/>
      <c r="H11" s="1482"/>
      <c r="I11" s="1482"/>
      <c r="J11" s="1482"/>
      <c r="K11" s="1482"/>
      <c r="L11" s="1799"/>
      <c r="M11" s="816" t="s">
        <v>1464</v>
      </c>
      <c r="N11" s="816"/>
      <c r="O11" s="816"/>
      <c r="P11" s="1804"/>
      <c r="Q11" s="1808"/>
      <c r="R11" s="1808"/>
      <c r="S11" s="1808"/>
      <c r="T11" s="1808"/>
      <c r="U11" s="1808"/>
      <c r="V11" s="1808"/>
      <c r="W11" s="1808"/>
      <c r="X11" s="1808"/>
      <c r="Y11" s="1808"/>
      <c r="Z11" s="1808"/>
      <c r="AA11" s="1808"/>
      <c r="AB11" s="1808"/>
      <c r="AC11" s="1808"/>
      <c r="AD11" s="1808"/>
      <c r="AE11" s="1808"/>
      <c r="AF11" s="1808"/>
      <c r="AG11" s="1808"/>
      <c r="AH11" s="1808"/>
      <c r="AI11" s="1808"/>
      <c r="AJ11" s="1821"/>
    </row>
    <row r="12" spans="1:37" ht="24.75" customHeight="1">
      <c r="A12" s="1567"/>
      <c r="B12" s="1775"/>
      <c r="C12" s="1780"/>
      <c r="D12" s="1782" t="s">
        <v>1508</v>
      </c>
      <c r="E12" s="1786"/>
      <c r="F12" s="1788" t="s">
        <v>659</v>
      </c>
      <c r="G12" s="1793"/>
      <c r="H12" s="1793"/>
      <c r="I12" s="1793"/>
      <c r="J12" s="1793"/>
      <c r="K12" s="1793"/>
      <c r="L12" s="1800"/>
      <c r="M12" s="1800"/>
      <c r="N12" s="1800"/>
      <c r="O12" s="1800"/>
      <c r="P12" s="1800"/>
      <c r="Q12" s="1800"/>
      <c r="R12" s="1800"/>
      <c r="S12" s="1800"/>
      <c r="T12" s="1800"/>
      <c r="U12" s="1800"/>
      <c r="V12" s="1800"/>
      <c r="W12" s="1800"/>
      <c r="X12" s="1800"/>
      <c r="Y12" s="1800"/>
      <c r="Z12" s="1800"/>
      <c r="AA12" s="1800"/>
      <c r="AB12" s="1800"/>
      <c r="AC12" s="1800"/>
      <c r="AD12" s="1800"/>
      <c r="AE12" s="1800"/>
      <c r="AF12" s="1800"/>
      <c r="AG12" s="1800"/>
      <c r="AH12" s="1800"/>
      <c r="AI12" s="1800"/>
      <c r="AJ12" s="1822"/>
    </row>
    <row r="13" spans="1:37" ht="24.75" customHeight="1">
      <c r="A13" s="1567"/>
      <c r="B13" s="1775"/>
      <c r="C13" s="1780"/>
      <c r="D13" s="1782"/>
      <c r="E13" s="1786"/>
      <c r="F13" s="1789"/>
      <c r="G13" s="1794"/>
      <c r="H13" s="1794"/>
      <c r="I13" s="1794"/>
      <c r="J13" s="1794"/>
      <c r="K13" s="1794"/>
      <c r="L13" s="1801"/>
      <c r="M13" s="1801"/>
      <c r="N13" s="1801"/>
      <c r="O13" s="1801"/>
      <c r="P13" s="1801"/>
      <c r="Q13" s="1801"/>
      <c r="R13" s="1801"/>
      <c r="S13" s="1801"/>
      <c r="T13" s="1801"/>
      <c r="U13" s="1801"/>
      <c r="V13" s="1801"/>
      <c r="W13" s="1801"/>
      <c r="X13" s="1801"/>
      <c r="Y13" s="1801"/>
      <c r="Z13" s="1801"/>
      <c r="AA13" s="1801"/>
      <c r="AB13" s="1801"/>
      <c r="AC13" s="1801"/>
      <c r="AD13" s="1801"/>
      <c r="AE13" s="1801"/>
      <c r="AF13" s="1801"/>
      <c r="AG13" s="1801"/>
      <c r="AH13" s="1801"/>
      <c r="AI13" s="1801"/>
      <c r="AJ13" s="1823"/>
    </row>
    <row r="14" spans="1:37" ht="24.75" customHeight="1">
      <c r="A14" s="1567"/>
      <c r="B14" s="1775"/>
      <c r="C14" s="1780"/>
      <c r="D14" s="1782"/>
      <c r="E14" s="1786"/>
      <c r="F14" s="1789" t="s">
        <v>1832</v>
      </c>
      <c r="G14" s="1794"/>
      <c r="H14" s="1794"/>
      <c r="I14" s="1794"/>
      <c r="J14" s="1794"/>
      <c r="K14" s="1794"/>
      <c r="L14" s="1801"/>
      <c r="M14" s="1801"/>
      <c r="N14" s="1801"/>
      <c r="O14" s="1801"/>
      <c r="P14" s="1801"/>
      <c r="Q14" s="1801"/>
      <c r="R14" s="1801"/>
      <c r="S14" s="1801"/>
      <c r="T14" s="1801"/>
      <c r="U14" s="1801"/>
      <c r="V14" s="1801"/>
      <c r="W14" s="1801"/>
      <c r="X14" s="1801"/>
      <c r="Y14" s="1801"/>
      <c r="Z14" s="1801"/>
      <c r="AA14" s="1801"/>
      <c r="AB14" s="1801"/>
      <c r="AC14" s="1801"/>
      <c r="AD14" s="1801"/>
      <c r="AE14" s="1801"/>
      <c r="AF14" s="1801"/>
      <c r="AG14" s="1801"/>
      <c r="AH14" s="1801"/>
      <c r="AI14" s="1801"/>
      <c r="AJ14" s="1823"/>
    </row>
    <row r="15" spans="1:37" ht="24.75" customHeight="1">
      <c r="A15" s="1567"/>
      <c r="B15" s="1775"/>
      <c r="C15" s="1780"/>
      <c r="D15" s="1782"/>
      <c r="E15" s="1786"/>
      <c r="F15" s="1789"/>
      <c r="G15" s="1794"/>
      <c r="H15" s="1794"/>
      <c r="I15" s="1794"/>
      <c r="J15" s="1794"/>
      <c r="K15" s="1794"/>
      <c r="L15" s="1801"/>
      <c r="M15" s="1801"/>
      <c r="N15" s="1801"/>
      <c r="O15" s="1801"/>
      <c r="P15" s="1801"/>
      <c r="Q15" s="1801"/>
      <c r="R15" s="1801"/>
      <c r="S15" s="1801"/>
      <c r="T15" s="1801"/>
      <c r="U15" s="1801"/>
      <c r="V15" s="1801"/>
      <c r="W15" s="1801"/>
      <c r="X15" s="1801"/>
      <c r="Y15" s="1801"/>
      <c r="Z15" s="1801"/>
      <c r="AA15" s="1801"/>
      <c r="AB15" s="1801"/>
      <c r="AC15" s="1801"/>
      <c r="AD15" s="1801"/>
      <c r="AE15" s="1801"/>
      <c r="AF15" s="1801"/>
      <c r="AG15" s="1801"/>
      <c r="AH15" s="1801"/>
      <c r="AI15" s="1801"/>
      <c r="AJ15" s="1823"/>
    </row>
    <row r="16" spans="1:37" ht="24.75" customHeight="1">
      <c r="A16" s="1567"/>
      <c r="B16" s="1775"/>
      <c r="C16" s="1780"/>
      <c r="D16" s="1782"/>
      <c r="E16" s="1786"/>
      <c r="F16" s="1789"/>
      <c r="G16" s="1794"/>
      <c r="H16" s="1794"/>
      <c r="I16" s="1794"/>
      <c r="J16" s="1794"/>
      <c r="K16" s="1794"/>
      <c r="L16" s="1801"/>
      <c r="M16" s="1801"/>
      <c r="N16" s="1801"/>
      <c r="O16" s="1801"/>
      <c r="P16" s="1801"/>
      <c r="Q16" s="1801"/>
      <c r="R16" s="1801"/>
      <c r="S16" s="1801"/>
      <c r="T16" s="1801"/>
      <c r="U16" s="1801"/>
      <c r="V16" s="1801"/>
      <c r="W16" s="1801"/>
      <c r="X16" s="1801"/>
      <c r="Y16" s="1801"/>
      <c r="Z16" s="1801"/>
      <c r="AA16" s="1801"/>
      <c r="AB16" s="1801"/>
      <c r="AC16" s="1801"/>
      <c r="AD16" s="1801"/>
      <c r="AE16" s="1801"/>
      <c r="AF16" s="1801"/>
      <c r="AG16" s="1801"/>
      <c r="AH16" s="1801"/>
      <c r="AI16" s="1801"/>
      <c r="AJ16" s="1823"/>
    </row>
    <row r="17" spans="1:36" ht="24.75" customHeight="1">
      <c r="A17" s="1567"/>
      <c r="B17" s="1775"/>
      <c r="C17" s="1780"/>
      <c r="D17" s="1782"/>
      <c r="E17" s="1786"/>
      <c r="F17" s="1789"/>
      <c r="G17" s="1794"/>
      <c r="H17" s="1794"/>
      <c r="I17" s="1794"/>
      <c r="J17" s="1794"/>
      <c r="K17" s="1794"/>
      <c r="L17" s="1801"/>
      <c r="M17" s="1801"/>
      <c r="N17" s="1801"/>
      <c r="O17" s="1801"/>
      <c r="P17" s="1801"/>
      <c r="Q17" s="1801"/>
      <c r="R17" s="1801"/>
      <c r="S17" s="1801"/>
      <c r="T17" s="1801"/>
      <c r="U17" s="1801"/>
      <c r="V17" s="1801"/>
      <c r="W17" s="1801"/>
      <c r="X17" s="1801"/>
      <c r="Y17" s="1801"/>
      <c r="Z17" s="1801"/>
      <c r="AA17" s="1801"/>
      <c r="AB17" s="1801"/>
      <c r="AC17" s="1801"/>
      <c r="AD17" s="1801"/>
      <c r="AE17" s="1801"/>
      <c r="AF17" s="1801"/>
      <c r="AG17" s="1801"/>
      <c r="AH17" s="1801"/>
      <c r="AI17" s="1801"/>
      <c r="AJ17" s="1823"/>
    </row>
    <row r="18" spans="1:36" ht="24.75" customHeight="1">
      <c r="A18" s="1567"/>
      <c r="B18" s="1775"/>
      <c r="C18" s="1780"/>
      <c r="D18" s="1782"/>
      <c r="E18" s="1786"/>
      <c r="F18" s="1790" t="s">
        <v>955</v>
      </c>
      <c r="G18" s="1795"/>
      <c r="H18" s="1795"/>
      <c r="I18" s="1795"/>
      <c r="J18" s="1795"/>
      <c r="K18" s="1795"/>
      <c r="L18" s="1802"/>
      <c r="M18" s="1802"/>
      <c r="N18" s="1802"/>
      <c r="O18" s="1802"/>
      <c r="P18" s="1802"/>
      <c r="Q18" s="1802"/>
      <c r="R18" s="1802"/>
      <c r="S18" s="1802"/>
      <c r="T18" s="1802"/>
      <c r="U18" s="1802"/>
      <c r="V18" s="1802"/>
      <c r="W18" s="1802"/>
      <c r="X18" s="1802"/>
      <c r="Y18" s="1802"/>
      <c r="Z18" s="1802"/>
      <c r="AA18" s="1802"/>
      <c r="AB18" s="1802"/>
      <c r="AC18" s="1802"/>
      <c r="AD18" s="1802"/>
      <c r="AE18" s="1802"/>
      <c r="AF18" s="1802"/>
      <c r="AG18" s="1802"/>
      <c r="AH18" s="1802"/>
      <c r="AI18" s="1802"/>
      <c r="AJ18" s="1824"/>
    </row>
    <row r="19" spans="1:36" ht="24.75" customHeight="1">
      <c r="A19" s="1567"/>
      <c r="B19" s="1775"/>
      <c r="C19" s="1780"/>
      <c r="D19" s="1782"/>
      <c r="E19" s="1786"/>
      <c r="F19" s="1790"/>
      <c r="G19" s="1795"/>
      <c r="H19" s="1795"/>
      <c r="I19" s="1795"/>
      <c r="J19" s="1795"/>
      <c r="K19" s="1795"/>
      <c r="L19" s="1802"/>
      <c r="M19" s="1802"/>
      <c r="N19" s="1802"/>
      <c r="O19" s="1802"/>
      <c r="P19" s="1802"/>
      <c r="Q19" s="1802"/>
      <c r="R19" s="1802"/>
      <c r="S19" s="1802"/>
      <c r="T19" s="1802"/>
      <c r="U19" s="1802"/>
      <c r="V19" s="1802"/>
      <c r="W19" s="1802"/>
      <c r="X19" s="1802"/>
      <c r="Y19" s="1802"/>
      <c r="Z19" s="1802"/>
      <c r="AA19" s="1802"/>
      <c r="AB19" s="1802"/>
      <c r="AC19" s="1802"/>
      <c r="AD19" s="1802"/>
      <c r="AE19" s="1802"/>
      <c r="AF19" s="1802"/>
      <c r="AG19" s="1802"/>
      <c r="AH19" s="1802"/>
      <c r="AI19" s="1802"/>
      <c r="AJ19" s="1824"/>
    </row>
    <row r="20" spans="1:36" ht="24.75" customHeight="1">
      <c r="A20" s="1567"/>
      <c r="B20" s="1775"/>
      <c r="C20" s="1780"/>
      <c r="D20" s="1782"/>
      <c r="E20" s="1786"/>
      <c r="F20" s="1790"/>
      <c r="G20" s="1795"/>
      <c r="H20" s="1795"/>
      <c r="I20" s="1795"/>
      <c r="J20" s="1795"/>
      <c r="K20" s="1795"/>
      <c r="L20" s="1802"/>
      <c r="M20" s="1802"/>
      <c r="N20" s="1802"/>
      <c r="O20" s="1802"/>
      <c r="P20" s="1802"/>
      <c r="Q20" s="1802"/>
      <c r="R20" s="1802"/>
      <c r="S20" s="1802"/>
      <c r="T20" s="1802"/>
      <c r="U20" s="1802"/>
      <c r="V20" s="1802"/>
      <c r="W20" s="1802"/>
      <c r="X20" s="1802"/>
      <c r="Y20" s="1802"/>
      <c r="Z20" s="1802"/>
      <c r="AA20" s="1802"/>
      <c r="AB20" s="1802"/>
      <c r="AC20" s="1802"/>
      <c r="AD20" s="1802"/>
      <c r="AE20" s="1802"/>
      <c r="AF20" s="1802"/>
      <c r="AG20" s="1802"/>
      <c r="AH20" s="1802"/>
      <c r="AI20" s="1802"/>
      <c r="AJ20" s="1824"/>
    </row>
    <row r="21" spans="1:36" ht="24.75" customHeight="1">
      <c r="A21" s="1567"/>
      <c r="B21" s="1775"/>
      <c r="C21" s="1780"/>
      <c r="D21" s="1782"/>
      <c r="E21" s="1786"/>
      <c r="F21" s="1790"/>
      <c r="G21" s="1795"/>
      <c r="H21" s="1795"/>
      <c r="I21" s="1795"/>
      <c r="J21" s="1795"/>
      <c r="K21" s="1795"/>
      <c r="L21" s="1802"/>
      <c r="M21" s="1802"/>
      <c r="N21" s="1802"/>
      <c r="O21" s="1802"/>
      <c r="P21" s="1802"/>
      <c r="Q21" s="1802"/>
      <c r="R21" s="1802"/>
      <c r="S21" s="1802"/>
      <c r="T21" s="1802"/>
      <c r="U21" s="1802"/>
      <c r="V21" s="1802"/>
      <c r="W21" s="1802"/>
      <c r="X21" s="1802"/>
      <c r="Y21" s="1802"/>
      <c r="Z21" s="1802"/>
      <c r="AA21" s="1802"/>
      <c r="AB21" s="1802"/>
      <c r="AC21" s="1802"/>
      <c r="AD21" s="1802"/>
      <c r="AE21" s="1802"/>
      <c r="AF21" s="1802"/>
      <c r="AG21" s="1802"/>
      <c r="AH21" s="1802"/>
      <c r="AI21" s="1802"/>
      <c r="AJ21" s="1824"/>
    </row>
    <row r="22" spans="1:36" ht="24.75" customHeight="1">
      <c r="A22" s="1567"/>
      <c r="B22" s="1775"/>
      <c r="C22" s="1780"/>
      <c r="D22" s="1782"/>
      <c r="E22" s="1786"/>
      <c r="F22" s="1790"/>
      <c r="G22" s="1795"/>
      <c r="H22" s="1795"/>
      <c r="I22" s="1795"/>
      <c r="J22" s="1795"/>
      <c r="K22" s="1795"/>
      <c r="L22" s="1802"/>
      <c r="M22" s="1802"/>
      <c r="N22" s="1802"/>
      <c r="O22" s="1802"/>
      <c r="P22" s="1802"/>
      <c r="Q22" s="1802"/>
      <c r="R22" s="1802"/>
      <c r="S22" s="1802"/>
      <c r="T22" s="1802"/>
      <c r="U22" s="1802"/>
      <c r="V22" s="1802"/>
      <c r="W22" s="1802"/>
      <c r="X22" s="1802"/>
      <c r="Y22" s="1802"/>
      <c r="Z22" s="1802"/>
      <c r="AA22" s="1802"/>
      <c r="AB22" s="1802"/>
      <c r="AC22" s="1802"/>
      <c r="AD22" s="1802"/>
      <c r="AE22" s="1802"/>
      <c r="AF22" s="1802"/>
      <c r="AG22" s="1802"/>
      <c r="AH22" s="1802"/>
      <c r="AI22" s="1802"/>
      <c r="AJ22" s="1824"/>
    </row>
    <row r="23" spans="1:36" ht="24.75" customHeight="1">
      <c r="A23" s="1567"/>
      <c r="B23" s="1776"/>
      <c r="C23" s="1781"/>
      <c r="D23" s="1783"/>
      <c r="E23" s="1787"/>
      <c r="F23" s="1791"/>
      <c r="G23" s="1796"/>
      <c r="H23" s="1796"/>
      <c r="I23" s="1796"/>
      <c r="J23" s="1796"/>
      <c r="K23" s="1796"/>
      <c r="L23" s="1803"/>
      <c r="M23" s="1803"/>
      <c r="N23" s="1803"/>
      <c r="O23" s="1803"/>
      <c r="P23" s="1803"/>
      <c r="Q23" s="1803"/>
      <c r="R23" s="1803"/>
      <c r="S23" s="1803"/>
      <c r="T23" s="1803"/>
      <c r="U23" s="1803"/>
      <c r="V23" s="1803"/>
      <c r="W23" s="1803"/>
      <c r="X23" s="1803"/>
      <c r="Y23" s="1803"/>
      <c r="Z23" s="1803"/>
      <c r="AA23" s="1803"/>
      <c r="AB23" s="1803"/>
      <c r="AC23" s="1803"/>
      <c r="AD23" s="1803"/>
      <c r="AE23" s="1803"/>
      <c r="AF23" s="1803"/>
      <c r="AG23" s="1803"/>
      <c r="AH23" s="1803"/>
      <c r="AI23" s="1803"/>
      <c r="AJ23" s="1825"/>
    </row>
    <row r="24" spans="1:36" ht="39" customHeight="1">
      <c r="A24" s="1567"/>
      <c r="B24" s="1777" t="s">
        <v>1550</v>
      </c>
      <c r="C24" s="1777"/>
      <c r="D24" s="1777"/>
      <c r="E24" s="1777"/>
      <c r="F24" s="1777"/>
      <c r="G24" s="1777"/>
      <c r="H24" s="1777"/>
      <c r="I24" s="1777"/>
      <c r="J24" s="1777"/>
      <c r="K24" s="1777"/>
      <c r="L24" s="1777"/>
      <c r="M24" s="1777"/>
      <c r="N24" s="1777"/>
      <c r="O24" s="1777"/>
      <c r="P24" s="1777"/>
      <c r="Q24" s="1777"/>
      <c r="R24" s="1777"/>
      <c r="S24" s="1777"/>
      <c r="T24" s="1777"/>
      <c r="U24" s="1777"/>
      <c r="V24" s="1777"/>
      <c r="W24" s="1777"/>
      <c r="X24" s="1777"/>
      <c r="Y24" s="1777"/>
      <c r="Z24" s="1777"/>
      <c r="AA24" s="1777"/>
      <c r="AB24" s="1777"/>
      <c r="AC24" s="1777"/>
      <c r="AD24" s="1777"/>
      <c r="AE24" s="1777"/>
      <c r="AF24" s="1777"/>
      <c r="AG24" s="1777"/>
      <c r="AH24" s="1777"/>
      <c r="AI24" s="1777"/>
      <c r="AJ24" s="1777"/>
    </row>
    <row r="25" spans="1:36" ht="20.25" customHeight="1">
      <c r="A25" s="1567"/>
      <c r="B25" s="836"/>
      <c r="C25" s="836"/>
      <c r="D25" s="836"/>
      <c r="E25" s="836"/>
      <c r="F25" s="836"/>
      <c r="G25" s="836"/>
      <c r="H25" s="836"/>
      <c r="I25" s="836"/>
      <c r="J25" s="836"/>
      <c r="K25" s="836"/>
      <c r="L25" s="836"/>
      <c r="M25" s="836"/>
      <c r="N25" s="836"/>
      <c r="O25" s="836"/>
      <c r="P25" s="836"/>
      <c r="Q25" s="836"/>
      <c r="R25" s="836"/>
      <c r="S25" s="836"/>
      <c r="T25" s="836"/>
      <c r="U25" s="836"/>
      <c r="V25" s="836"/>
      <c r="W25" s="836"/>
      <c r="X25" s="836"/>
      <c r="Y25" s="836"/>
      <c r="Z25" s="836"/>
      <c r="AA25" s="836"/>
      <c r="AB25" s="836"/>
      <c r="AC25" s="836"/>
      <c r="AD25" s="836"/>
      <c r="AE25" s="836"/>
      <c r="AF25" s="836"/>
      <c r="AG25" s="836"/>
      <c r="AH25" s="836"/>
      <c r="AI25" s="836"/>
      <c r="AJ25" s="836"/>
    </row>
    <row r="26" spans="1:36" ht="39" customHeight="1">
      <c r="A26" s="1567"/>
      <c r="B26" s="836"/>
      <c r="C26" s="836"/>
      <c r="D26" s="836"/>
      <c r="E26" s="836"/>
      <c r="F26" s="836"/>
      <c r="G26" s="836"/>
      <c r="H26" s="836"/>
      <c r="I26" s="836"/>
      <c r="J26" s="836"/>
      <c r="K26" s="836"/>
      <c r="L26" s="836"/>
      <c r="M26" s="836"/>
      <c r="N26" s="836"/>
      <c r="O26" s="836"/>
      <c r="P26" s="836"/>
      <c r="Q26" s="836"/>
      <c r="R26" s="836"/>
      <c r="S26" s="836"/>
      <c r="T26" s="836"/>
      <c r="U26" s="836"/>
      <c r="V26" s="836"/>
      <c r="W26" s="836"/>
      <c r="X26" s="836"/>
      <c r="Y26" s="836"/>
      <c r="Z26" s="836"/>
      <c r="AA26" s="836"/>
      <c r="AB26" s="836"/>
      <c r="AC26" s="836"/>
      <c r="AD26" s="836"/>
      <c r="AE26" s="836"/>
      <c r="AF26" s="836"/>
      <c r="AG26" s="836"/>
      <c r="AH26" s="836"/>
      <c r="AI26" s="836"/>
      <c r="AJ26" s="836"/>
    </row>
    <row r="27" spans="1:36" ht="48.75" customHeight="1">
      <c r="A27" s="1567"/>
      <c r="B27" s="836"/>
      <c r="C27" s="836"/>
      <c r="D27" s="836"/>
      <c r="E27" s="836"/>
      <c r="F27" s="836"/>
      <c r="G27" s="836"/>
      <c r="H27" s="836"/>
      <c r="I27" s="836"/>
      <c r="J27" s="836"/>
      <c r="K27" s="836"/>
      <c r="L27" s="836"/>
      <c r="M27" s="836"/>
      <c r="N27" s="836"/>
      <c r="O27" s="836"/>
      <c r="P27" s="836"/>
      <c r="Q27" s="836"/>
      <c r="R27" s="836"/>
      <c r="S27" s="836"/>
      <c r="T27" s="836"/>
      <c r="U27" s="836"/>
      <c r="V27" s="836"/>
      <c r="W27" s="836"/>
      <c r="X27" s="836"/>
      <c r="Y27" s="836"/>
      <c r="Z27" s="836"/>
      <c r="AA27" s="836"/>
      <c r="AB27" s="836"/>
      <c r="AC27" s="836"/>
      <c r="AD27" s="836"/>
      <c r="AE27" s="836"/>
      <c r="AF27" s="836"/>
      <c r="AG27" s="836"/>
      <c r="AH27" s="836"/>
      <c r="AI27" s="836"/>
      <c r="AJ27" s="836"/>
    </row>
    <row r="28" spans="1:36">
      <c r="A28" s="1567"/>
      <c r="B28" s="1567"/>
      <c r="C28" s="1567"/>
      <c r="D28" s="1567"/>
      <c r="E28" s="1567"/>
      <c r="F28" s="1567"/>
      <c r="G28" s="1567"/>
      <c r="H28" s="1567"/>
      <c r="I28" s="1567"/>
      <c r="J28" s="1567"/>
      <c r="K28" s="1567"/>
      <c r="L28" s="1567"/>
      <c r="M28" s="1567"/>
      <c r="N28" s="1567"/>
      <c r="O28" s="1567"/>
      <c r="P28" s="1567"/>
      <c r="Q28" s="1567"/>
      <c r="R28" s="1567"/>
      <c r="S28" s="1567"/>
      <c r="T28" s="1567"/>
      <c r="U28" s="1567"/>
      <c r="V28" s="1567"/>
      <c r="W28" s="1567"/>
      <c r="X28" s="1567"/>
      <c r="Y28" s="1567"/>
      <c r="Z28" s="1567"/>
      <c r="AA28" s="1567"/>
      <c r="AB28" s="1567"/>
      <c r="AC28" s="1567"/>
      <c r="AD28" s="1567"/>
      <c r="AE28" s="1567"/>
      <c r="AF28" s="1567"/>
      <c r="AG28" s="1567"/>
      <c r="AH28" s="1567"/>
      <c r="AI28" s="1567"/>
      <c r="AJ28" s="1567"/>
    </row>
    <row r="29" spans="1:36">
      <c r="A29" s="1567"/>
      <c r="B29" s="1567"/>
      <c r="C29" s="1567"/>
      <c r="D29" s="1567"/>
      <c r="E29" s="1567"/>
      <c r="F29" s="1567"/>
      <c r="G29" s="1567"/>
      <c r="H29" s="1567"/>
      <c r="I29" s="1567"/>
      <c r="J29" s="1567"/>
      <c r="K29" s="1567"/>
      <c r="L29" s="1567"/>
      <c r="M29" s="1567"/>
      <c r="N29" s="1567"/>
      <c r="O29" s="1567"/>
      <c r="P29" s="1567"/>
      <c r="Q29" s="1567"/>
      <c r="R29" s="1567"/>
      <c r="S29" s="1567"/>
      <c r="T29" s="1567"/>
      <c r="U29" s="1567"/>
      <c r="V29" s="1567"/>
      <c r="W29" s="1567"/>
      <c r="X29" s="1567"/>
      <c r="Y29" s="1567"/>
      <c r="Z29" s="1567"/>
      <c r="AA29" s="1567"/>
      <c r="AB29" s="1567"/>
      <c r="AC29" s="1567"/>
      <c r="AD29" s="1567"/>
      <c r="AE29" s="1567"/>
      <c r="AF29" s="1567"/>
      <c r="AG29" s="1567"/>
      <c r="AH29" s="1567"/>
      <c r="AI29" s="1567"/>
      <c r="AJ29" s="1567"/>
    </row>
  </sheetData>
  <customSheetViews>
    <customSheetView guid="{76D48460-2D9B-487A-92BD-89A50EB1783E}" scale="115" showPageBreaks="1" printArea="1" view="pageBreakPreview">
      <selection activeCell="AO10" sqref="AO10"/>
      <pageMargins left="0.7" right="0.7" top="0.75" bottom="0.75" header="0.3" footer="0.3"/>
      <pageSetup paperSize="9" scale="96" orientation="portrait" r:id="rId1"/>
    </customSheetView>
  </customSheetViews>
  <mergeCells count="31">
    <mergeCell ref="B4:AJ4"/>
    <mergeCell ref="B6:K6"/>
    <mergeCell ref="L6:AJ6"/>
    <mergeCell ref="B7:K7"/>
    <mergeCell ref="L7:AJ7"/>
    <mergeCell ref="B8:K8"/>
    <mergeCell ref="L8:AJ8"/>
    <mergeCell ref="M9:P9"/>
    <mergeCell ref="W9:X9"/>
    <mergeCell ref="Y9:AA9"/>
    <mergeCell ref="AC9:AE9"/>
    <mergeCell ref="AF9:AH9"/>
    <mergeCell ref="AI9:AJ9"/>
    <mergeCell ref="M10:P10"/>
    <mergeCell ref="W10:X10"/>
    <mergeCell ref="Y10:AA10"/>
    <mergeCell ref="AC10:AE10"/>
    <mergeCell ref="AF10:AH10"/>
    <mergeCell ref="AI10:AJ10"/>
    <mergeCell ref="D11:K11"/>
    <mergeCell ref="M11:P11"/>
    <mergeCell ref="D9:K10"/>
    <mergeCell ref="F12:K13"/>
    <mergeCell ref="L12:AJ13"/>
    <mergeCell ref="F14:K17"/>
    <mergeCell ref="L14:AJ17"/>
    <mergeCell ref="F18:K23"/>
    <mergeCell ref="L18:AJ23"/>
    <mergeCell ref="B24:AJ27"/>
    <mergeCell ref="B9:C23"/>
    <mergeCell ref="D12:E23"/>
  </mergeCells>
  <phoneticPr fontId="8"/>
  <dataValidations count="1">
    <dataValidation type="list" errorStyle="warning" allowBlank="1" showDropDown="0" showInputMessage="1" showErrorMessage="1" sqref="Y9:AA10 AF9:AH10">
      <formula1>"　,１,２,３,４,５"</formula1>
    </dataValidation>
  </dataValidations>
  <pageMargins left="0.7" right="0.7" top="0.75" bottom="0.75" header="0.3" footer="0.3"/>
  <pageSetup paperSize="9" scale="96" fitToWidth="1" fitToHeight="1" orientation="portrait" usePrinterDefaults="1" r:id="rId2"/>
</worksheet>
</file>

<file path=xl/worksheets/sheet26.xml><?xml version="1.0" encoding="utf-8"?>
<worksheet xmlns="http://schemas.openxmlformats.org/spreadsheetml/2006/main" xmlns:r="http://schemas.openxmlformats.org/officeDocument/2006/relationships" xmlns:mc="http://schemas.openxmlformats.org/markup-compatibility/2006">
  <sheetPr codeName="Sheet30">
    <tabColor rgb="FF00B0F0"/>
  </sheetPr>
  <dimension ref="A1:H24"/>
  <sheetViews>
    <sheetView workbookViewId="0">
      <selection activeCell="A2" sqref="A2:H2"/>
    </sheetView>
  </sheetViews>
  <sheetFormatPr defaultRowHeight="13.5"/>
  <cols>
    <col min="1" max="1" width="9" style="221" customWidth="1"/>
    <col min="2" max="8" width="10.625" style="221" customWidth="1"/>
    <col min="258" max="264" width="10.625" customWidth="1"/>
    <col min="514" max="520" width="10.625" customWidth="1"/>
    <col min="770" max="776" width="10.625" customWidth="1"/>
    <col min="1026" max="1032" width="10.625" customWidth="1"/>
    <col min="1282" max="1288" width="10.625" customWidth="1"/>
    <col min="1538" max="1544" width="10.625" customWidth="1"/>
    <col min="1794" max="1800" width="10.625" customWidth="1"/>
    <col min="2050" max="2056" width="10.625" customWidth="1"/>
    <col min="2306" max="2312" width="10.625" customWidth="1"/>
    <col min="2562" max="2568" width="10.625" customWidth="1"/>
    <col min="2818" max="2824" width="10.625" customWidth="1"/>
    <col min="3074" max="3080" width="10.625" customWidth="1"/>
    <col min="3330" max="3336" width="10.625" customWidth="1"/>
    <col min="3586" max="3592" width="10.625" customWidth="1"/>
    <col min="3842" max="3848" width="10.625" customWidth="1"/>
    <col min="4098" max="4104" width="10.625" customWidth="1"/>
    <col min="4354" max="4360" width="10.625" customWidth="1"/>
    <col min="4610" max="4616" width="10.625" customWidth="1"/>
    <col min="4866" max="4872" width="10.625" customWidth="1"/>
    <col min="5122" max="5128" width="10.625" customWidth="1"/>
    <col min="5378" max="5384" width="10.625" customWidth="1"/>
    <col min="5634" max="5640" width="10.625" customWidth="1"/>
    <col min="5890" max="5896" width="10.625" customWidth="1"/>
    <col min="6146" max="6152" width="10.625" customWidth="1"/>
    <col min="6402" max="6408" width="10.625" customWidth="1"/>
    <col min="6658" max="6664" width="10.625" customWidth="1"/>
    <col min="6914" max="6920" width="10.625" customWidth="1"/>
    <col min="7170" max="7176" width="10.625" customWidth="1"/>
    <col min="7426" max="7432" width="10.625" customWidth="1"/>
    <col min="7682" max="7688" width="10.625" customWidth="1"/>
    <col min="7938" max="7944" width="10.625" customWidth="1"/>
    <col min="8194" max="8200" width="10.625" customWidth="1"/>
    <col min="8450" max="8456" width="10.625" customWidth="1"/>
    <col min="8706" max="8712" width="10.625" customWidth="1"/>
    <col min="8962" max="8968" width="10.625" customWidth="1"/>
    <col min="9218" max="9224" width="10.625" customWidth="1"/>
    <col min="9474" max="9480" width="10.625" customWidth="1"/>
    <col min="9730" max="9736" width="10.625" customWidth="1"/>
    <col min="9986" max="9992" width="10.625" customWidth="1"/>
    <col min="10242" max="10248" width="10.625" customWidth="1"/>
    <col min="10498" max="10504" width="10.625" customWidth="1"/>
    <col min="10754" max="10760" width="10.625" customWidth="1"/>
    <col min="11010" max="11016" width="10.625" customWidth="1"/>
    <col min="11266" max="11272" width="10.625" customWidth="1"/>
    <col min="11522" max="11528" width="10.625" customWidth="1"/>
    <col min="11778" max="11784" width="10.625" customWidth="1"/>
    <col min="12034" max="12040" width="10.625" customWidth="1"/>
    <col min="12290" max="12296" width="10.625" customWidth="1"/>
    <col min="12546" max="12552" width="10.625" customWidth="1"/>
    <col min="12802" max="12808" width="10.625" customWidth="1"/>
    <col min="13058" max="13064" width="10.625" customWidth="1"/>
    <col min="13314" max="13320" width="10.625" customWidth="1"/>
    <col min="13570" max="13576" width="10.625" customWidth="1"/>
    <col min="13826" max="13832" width="10.625" customWidth="1"/>
    <col min="14082" max="14088" width="10.625" customWidth="1"/>
    <col min="14338" max="14344" width="10.625" customWidth="1"/>
    <col min="14594" max="14600" width="10.625" customWidth="1"/>
    <col min="14850" max="14856" width="10.625" customWidth="1"/>
    <col min="15106" max="15112" width="10.625" customWidth="1"/>
    <col min="15362" max="15368" width="10.625" customWidth="1"/>
    <col min="15618" max="15624" width="10.625" customWidth="1"/>
    <col min="15874" max="15880" width="10.625" customWidth="1"/>
    <col min="16130" max="16136" width="10.625" customWidth="1"/>
  </cols>
  <sheetData>
    <row r="1" spans="1:8">
      <c r="G1" s="1837" t="s">
        <v>1484</v>
      </c>
      <c r="H1" s="1837"/>
    </row>
    <row r="2" spans="1:8" ht="17.25">
      <c r="A2" s="3" t="s">
        <v>471</v>
      </c>
      <c r="B2" s="3"/>
      <c r="C2" s="3"/>
      <c r="D2" s="3"/>
      <c r="E2" s="3"/>
      <c r="F2" s="3"/>
      <c r="G2" s="3"/>
      <c r="H2" s="3"/>
    </row>
    <row r="3" spans="1:8">
      <c r="A3" s="1828"/>
      <c r="B3" s="1828"/>
      <c r="C3" s="1828"/>
      <c r="D3" s="1828"/>
      <c r="E3" s="1828"/>
      <c r="F3" s="1828"/>
      <c r="G3" s="1828"/>
      <c r="H3" s="1828"/>
    </row>
    <row r="4" spans="1:8" ht="24.95" customHeight="1">
      <c r="A4" s="1827" t="s">
        <v>123</v>
      </c>
      <c r="B4" s="1827"/>
      <c r="C4" s="1833"/>
      <c r="D4" s="1835"/>
      <c r="E4" s="1835"/>
      <c r="F4" s="1835"/>
      <c r="G4" s="1835"/>
      <c r="H4" s="1838"/>
    </row>
    <row r="5" spans="1:8" ht="24.95" customHeight="1">
      <c r="A5" s="1827" t="s">
        <v>663</v>
      </c>
      <c r="B5" s="1827"/>
      <c r="C5" s="1833"/>
      <c r="D5" s="1835"/>
      <c r="E5" s="1835"/>
      <c r="F5" s="1835"/>
      <c r="G5" s="1835"/>
      <c r="H5" s="1838"/>
    </row>
    <row r="6" spans="1:8" ht="24.95" customHeight="1">
      <c r="A6" s="1827" t="s">
        <v>97</v>
      </c>
      <c r="B6" s="1827"/>
      <c r="C6" s="1833"/>
      <c r="D6" s="1835"/>
      <c r="E6" s="1835"/>
      <c r="F6" s="1835"/>
      <c r="G6" s="1835"/>
      <c r="H6" s="1838"/>
    </row>
    <row r="7" spans="1:8" ht="24.95" customHeight="1">
      <c r="A7" s="1829" t="s">
        <v>367</v>
      </c>
      <c r="B7" s="1831"/>
      <c r="C7" s="1834"/>
      <c r="D7" s="1836"/>
      <c r="E7" s="1836"/>
      <c r="F7" s="1836"/>
      <c r="G7" s="1836"/>
      <c r="H7" s="1839"/>
    </row>
    <row r="8" spans="1:8" ht="24.95" customHeight="1"/>
    <row r="9" spans="1:8" ht="24.95" customHeight="1">
      <c r="A9" s="1827" t="s">
        <v>218</v>
      </c>
      <c r="B9" s="1827"/>
      <c r="C9" s="1827"/>
      <c r="D9" s="1827" t="s">
        <v>665</v>
      </c>
      <c r="E9" s="1827" t="s">
        <v>666</v>
      </c>
      <c r="F9" s="1827"/>
      <c r="G9" s="1827" t="s">
        <v>351</v>
      </c>
      <c r="H9" s="1827"/>
    </row>
    <row r="10" spans="1:8" ht="24.95" customHeight="1">
      <c r="A10" s="1827">
        <v>1</v>
      </c>
      <c r="B10" s="1827"/>
      <c r="C10" s="1827"/>
      <c r="D10" s="1827"/>
      <c r="E10" s="1827"/>
      <c r="F10" s="1827"/>
      <c r="G10" s="1827"/>
      <c r="H10" s="1827"/>
    </row>
    <row r="11" spans="1:8" ht="24.95" customHeight="1">
      <c r="A11" s="1827">
        <v>2</v>
      </c>
      <c r="B11" s="1827"/>
      <c r="C11" s="1827"/>
      <c r="D11" s="1827"/>
      <c r="E11" s="1827"/>
      <c r="F11" s="1827"/>
      <c r="G11" s="1827"/>
      <c r="H11" s="1827"/>
    </row>
    <row r="12" spans="1:8" ht="24.95" customHeight="1">
      <c r="A12" s="1827">
        <v>3</v>
      </c>
      <c r="B12" s="1827"/>
      <c r="C12" s="1827"/>
      <c r="D12" s="1827"/>
      <c r="E12" s="1827"/>
      <c r="F12" s="1827"/>
      <c r="G12" s="1827"/>
      <c r="H12" s="1827"/>
    </row>
    <row r="13" spans="1:8" ht="24.95" customHeight="1">
      <c r="A13" s="1827">
        <v>4</v>
      </c>
      <c r="B13" s="1827"/>
      <c r="C13" s="1827"/>
      <c r="D13" s="1827"/>
      <c r="E13" s="1827"/>
      <c r="F13" s="1827"/>
      <c r="G13" s="1827"/>
      <c r="H13" s="1827"/>
    </row>
    <row r="14" spans="1:8" ht="24.95" customHeight="1">
      <c r="A14" s="1827">
        <v>5</v>
      </c>
      <c r="B14" s="1827"/>
      <c r="C14" s="1827"/>
      <c r="D14" s="1827"/>
      <c r="E14" s="1827"/>
      <c r="F14" s="1827"/>
      <c r="G14" s="1827"/>
      <c r="H14" s="1827"/>
    </row>
    <row r="15" spans="1:8" ht="24.95" customHeight="1">
      <c r="A15" s="1827">
        <v>6</v>
      </c>
      <c r="B15" s="1827"/>
      <c r="C15" s="1827"/>
      <c r="D15" s="1827"/>
      <c r="E15" s="1827"/>
      <c r="F15" s="1827"/>
      <c r="G15" s="1827"/>
      <c r="H15" s="1827"/>
    </row>
    <row r="16" spans="1:8" ht="24.95" customHeight="1">
      <c r="A16" s="1827">
        <v>7</v>
      </c>
      <c r="B16" s="1827"/>
      <c r="C16" s="1827"/>
      <c r="D16" s="1827"/>
      <c r="E16" s="1827"/>
      <c r="F16" s="1827"/>
      <c r="G16" s="1827"/>
      <c r="H16" s="1827"/>
    </row>
    <row r="17" spans="1:8" ht="24.95" customHeight="1">
      <c r="A17" s="1827">
        <v>8</v>
      </c>
      <c r="B17" s="1827"/>
      <c r="C17" s="1827"/>
      <c r="D17" s="1827"/>
      <c r="E17" s="1827"/>
      <c r="F17" s="1827"/>
      <c r="G17" s="1827"/>
      <c r="H17" s="1827"/>
    </row>
    <row r="18" spans="1:8" ht="24.95" customHeight="1">
      <c r="A18" s="1827">
        <v>9</v>
      </c>
      <c r="B18" s="1827"/>
      <c r="C18" s="1827"/>
      <c r="D18" s="1827"/>
      <c r="E18" s="1827"/>
      <c r="F18" s="1827"/>
      <c r="G18" s="1827"/>
      <c r="H18" s="1827"/>
    </row>
    <row r="19" spans="1:8" ht="24.95" customHeight="1">
      <c r="A19" s="1827">
        <v>10</v>
      </c>
      <c r="B19" s="1827"/>
      <c r="C19" s="1827"/>
      <c r="D19" s="1827"/>
      <c r="E19" s="1827"/>
      <c r="F19" s="1827"/>
      <c r="G19" s="1827"/>
      <c r="H19" s="1827"/>
    </row>
    <row r="20" spans="1:8" ht="19.5" customHeight="1"/>
    <row r="21" spans="1:8" ht="20.25" customHeight="1">
      <c r="A21" s="1830" t="s">
        <v>660</v>
      </c>
      <c r="B21" s="1830"/>
      <c r="C21" s="1830"/>
      <c r="D21" s="1830"/>
      <c r="E21" s="1830"/>
      <c r="F21" s="1830"/>
      <c r="G21" s="1830"/>
      <c r="H21" s="1830"/>
    </row>
    <row r="22" spans="1:8">
      <c r="A22" s="1830" t="s">
        <v>516</v>
      </c>
      <c r="B22" s="1832"/>
      <c r="C22" s="1832"/>
      <c r="D22" s="1832"/>
      <c r="E22" s="1832"/>
      <c r="F22" s="1832"/>
      <c r="G22" s="1832"/>
      <c r="H22" s="1832"/>
    </row>
    <row r="23" spans="1:8">
      <c r="A23" s="1761"/>
      <c r="B23" s="2"/>
      <c r="C23" s="2"/>
      <c r="D23" s="2"/>
      <c r="E23" s="2"/>
      <c r="F23" s="2"/>
      <c r="G23" s="2"/>
      <c r="H23" s="2"/>
    </row>
    <row r="24" spans="1:8">
      <c r="A24" s="2"/>
      <c r="B24" s="2"/>
      <c r="C24" s="2"/>
      <c r="D24" s="2"/>
      <c r="E24" s="2"/>
      <c r="F24" s="2"/>
      <c r="G24" s="2"/>
      <c r="H24" s="2"/>
    </row>
  </sheetData>
  <customSheetViews>
    <customSheetView guid="{76D48460-2D9B-487A-92BD-89A50EB1783E}">
      <selection activeCell="A2" sqref="A2:H2"/>
      <pageMargins left="0.7" right="0.7" top="0.75" bottom="0.75" header="0.3" footer="0.3"/>
      <pageSetup paperSize="9" orientation="portrait" r:id="rId1"/>
    </customSheetView>
  </customSheetViews>
  <mergeCells count="45">
    <mergeCell ref="G1:H1"/>
    <mergeCell ref="A2:H2"/>
    <mergeCell ref="A4:B4"/>
    <mergeCell ref="C4:H4"/>
    <mergeCell ref="A5:B5"/>
    <mergeCell ref="C5:H5"/>
    <mergeCell ref="A6:B6"/>
    <mergeCell ref="C6:H6"/>
    <mergeCell ref="A7:B7"/>
    <mergeCell ref="C7:H7"/>
    <mergeCell ref="A9:C9"/>
    <mergeCell ref="E9:F9"/>
    <mergeCell ref="G9:H9"/>
    <mergeCell ref="B10:C10"/>
    <mergeCell ref="E10:F10"/>
    <mergeCell ref="G10:H10"/>
    <mergeCell ref="B11:C11"/>
    <mergeCell ref="E11:F11"/>
    <mergeCell ref="G11:H11"/>
    <mergeCell ref="B12:C12"/>
    <mergeCell ref="E12:F12"/>
    <mergeCell ref="G12:H12"/>
    <mergeCell ref="B13:C13"/>
    <mergeCell ref="E13:F13"/>
    <mergeCell ref="G13:H13"/>
    <mergeCell ref="B14:C14"/>
    <mergeCell ref="E14:F14"/>
    <mergeCell ref="G14:H14"/>
    <mergeCell ref="B15:C15"/>
    <mergeCell ref="E15:F15"/>
    <mergeCell ref="G15:H15"/>
    <mergeCell ref="B16:C16"/>
    <mergeCell ref="E16:F16"/>
    <mergeCell ref="G16:H16"/>
    <mergeCell ref="B17:C17"/>
    <mergeCell ref="E17:F17"/>
    <mergeCell ref="G17:H17"/>
    <mergeCell ref="B18:C18"/>
    <mergeCell ref="E18:F18"/>
    <mergeCell ref="G18:H18"/>
    <mergeCell ref="B19:C19"/>
    <mergeCell ref="E19:F19"/>
    <mergeCell ref="G19:H19"/>
    <mergeCell ref="A21:H21"/>
    <mergeCell ref="A22:H22"/>
  </mergeCells>
  <phoneticPr fontId="8"/>
  <pageMargins left="0.7" right="0.7" top="0.75" bottom="0.75" header="0.3" footer="0.3"/>
  <pageSetup paperSize="9" fitToWidth="1" fitToHeight="1" orientation="portrait" usePrinterDefaults="1" r:id="rId2"/>
</worksheet>
</file>

<file path=xl/worksheets/sheet27.xml><?xml version="1.0" encoding="utf-8"?>
<worksheet xmlns="http://schemas.openxmlformats.org/spreadsheetml/2006/main" xmlns:r="http://schemas.openxmlformats.org/officeDocument/2006/relationships" xmlns:mc="http://schemas.openxmlformats.org/markup-compatibility/2006">
  <sheetPr codeName="Sheet31">
    <tabColor rgb="FF00B0F0"/>
  </sheetPr>
  <dimension ref="A1:F15"/>
  <sheetViews>
    <sheetView showGridLines="0" view="pageBreakPreview" zoomScale="110" zoomScaleSheetLayoutView="110" workbookViewId="0">
      <selection activeCell="E3" sqref="E3"/>
    </sheetView>
  </sheetViews>
  <sheetFormatPr defaultRowHeight="13.5"/>
  <cols>
    <col min="1" max="1" width="1.375" style="1840" customWidth="1"/>
    <col min="2" max="2" width="24.25" style="1840" customWidth="1"/>
    <col min="3" max="3" width="6.75" style="1840" customWidth="1"/>
    <col min="4" max="5" width="21.25" style="1840" customWidth="1"/>
    <col min="6" max="6" width="3.125" style="1840" customWidth="1"/>
    <col min="7" max="256" width="9" style="1840" customWidth="1"/>
    <col min="257" max="257" width="1.375" style="1840" customWidth="1"/>
    <col min="258" max="258" width="24.25" style="1840" customWidth="1"/>
    <col min="259" max="259" width="6.75" style="1840" customWidth="1"/>
    <col min="260" max="261" width="21.25" style="1840" customWidth="1"/>
    <col min="262" max="262" width="3.125" style="1840" customWidth="1"/>
    <col min="263" max="512" width="9" style="1840" customWidth="1"/>
    <col min="513" max="513" width="1.375" style="1840" customWidth="1"/>
    <col min="514" max="514" width="24.25" style="1840" customWidth="1"/>
    <col min="515" max="515" width="6.75" style="1840" customWidth="1"/>
    <col min="516" max="517" width="21.25" style="1840" customWidth="1"/>
    <col min="518" max="518" width="3.125" style="1840" customWidth="1"/>
    <col min="519" max="768" width="9" style="1840" customWidth="1"/>
    <col min="769" max="769" width="1.375" style="1840" customWidth="1"/>
    <col min="770" max="770" width="24.25" style="1840" customWidth="1"/>
    <col min="771" max="771" width="6.75" style="1840" customWidth="1"/>
    <col min="772" max="773" width="21.25" style="1840" customWidth="1"/>
    <col min="774" max="774" width="3.125" style="1840" customWidth="1"/>
    <col min="775" max="1024" width="9" style="1840" customWidth="1"/>
    <col min="1025" max="1025" width="1.375" style="1840" customWidth="1"/>
    <col min="1026" max="1026" width="24.25" style="1840" customWidth="1"/>
    <col min="1027" max="1027" width="6.75" style="1840" customWidth="1"/>
    <col min="1028" max="1029" width="21.25" style="1840" customWidth="1"/>
    <col min="1030" max="1030" width="3.125" style="1840" customWidth="1"/>
    <col min="1031" max="1280" width="9" style="1840" customWidth="1"/>
    <col min="1281" max="1281" width="1.375" style="1840" customWidth="1"/>
    <col min="1282" max="1282" width="24.25" style="1840" customWidth="1"/>
    <col min="1283" max="1283" width="6.75" style="1840" customWidth="1"/>
    <col min="1284" max="1285" width="21.25" style="1840" customWidth="1"/>
    <col min="1286" max="1286" width="3.125" style="1840" customWidth="1"/>
    <col min="1287" max="1536" width="9" style="1840" customWidth="1"/>
    <col min="1537" max="1537" width="1.375" style="1840" customWidth="1"/>
    <col min="1538" max="1538" width="24.25" style="1840" customWidth="1"/>
    <col min="1539" max="1539" width="6.75" style="1840" customWidth="1"/>
    <col min="1540" max="1541" width="21.25" style="1840" customWidth="1"/>
    <col min="1542" max="1542" width="3.125" style="1840" customWidth="1"/>
    <col min="1543" max="1792" width="9" style="1840" customWidth="1"/>
    <col min="1793" max="1793" width="1.375" style="1840" customWidth="1"/>
    <col min="1794" max="1794" width="24.25" style="1840" customWidth="1"/>
    <col min="1795" max="1795" width="6.75" style="1840" customWidth="1"/>
    <col min="1796" max="1797" width="21.25" style="1840" customWidth="1"/>
    <col min="1798" max="1798" width="3.125" style="1840" customWidth="1"/>
    <col min="1799" max="2048" width="9" style="1840" customWidth="1"/>
    <col min="2049" max="2049" width="1.375" style="1840" customWidth="1"/>
    <col min="2050" max="2050" width="24.25" style="1840" customWidth="1"/>
    <col min="2051" max="2051" width="6.75" style="1840" customWidth="1"/>
    <col min="2052" max="2053" width="21.25" style="1840" customWidth="1"/>
    <col min="2054" max="2054" width="3.125" style="1840" customWidth="1"/>
    <col min="2055" max="2304" width="9" style="1840" customWidth="1"/>
    <col min="2305" max="2305" width="1.375" style="1840" customWidth="1"/>
    <col min="2306" max="2306" width="24.25" style="1840" customWidth="1"/>
    <col min="2307" max="2307" width="6.75" style="1840" customWidth="1"/>
    <col min="2308" max="2309" width="21.25" style="1840" customWidth="1"/>
    <col min="2310" max="2310" width="3.125" style="1840" customWidth="1"/>
    <col min="2311" max="2560" width="9" style="1840" customWidth="1"/>
    <col min="2561" max="2561" width="1.375" style="1840" customWidth="1"/>
    <col min="2562" max="2562" width="24.25" style="1840" customWidth="1"/>
    <col min="2563" max="2563" width="6.75" style="1840" customWidth="1"/>
    <col min="2564" max="2565" width="21.25" style="1840" customWidth="1"/>
    <col min="2566" max="2566" width="3.125" style="1840" customWidth="1"/>
    <col min="2567" max="2816" width="9" style="1840" customWidth="1"/>
    <col min="2817" max="2817" width="1.375" style="1840" customWidth="1"/>
    <col min="2818" max="2818" width="24.25" style="1840" customWidth="1"/>
    <col min="2819" max="2819" width="6.75" style="1840" customWidth="1"/>
    <col min="2820" max="2821" width="21.25" style="1840" customWidth="1"/>
    <col min="2822" max="2822" width="3.125" style="1840" customWidth="1"/>
    <col min="2823" max="3072" width="9" style="1840" customWidth="1"/>
    <col min="3073" max="3073" width="1.375" style="1840" customWidth="1"/>
    <col min="3074" max="3074" width="24.25" style="1840" customWidth="1"/>
    <col min="3075" max="3075" width="6.75" style="1840" customWidth="1"/>
    <col min="3076" max="3077" width="21.25" style="1840" customWidth="1"/>
    <col min="3078" max="3078" width="3.125" style="1840" customWidth="1"/>
    <col min="3079" max="3328" width="9" style="1840" customWidth="1"/>
    <col min="3329" max="3329" width="1.375" style="1840" customWidth="1"/>
    <col min="3330" max="3330" width="24.25" style="1840" customWidth="1"/>
    <col min="3331" max="3331" width="6.75" style="1840" customWidth="1"/>
    <col min="3332" max="3333" width="21.25" style="1840" customWidth="1"/>
    <col min="3334" max="3334" width="3.125" style="1840" customWidth="1"/>
    <col min="3335" max="3584" width="9" style="1840" customWidth="1"/>
    <col min="3585" max="3585" width="1.375" style="1840" customWidth="1"/>
    <col min="3586" max="3586" width="24.25" style="1840" customWidth="1"/>
    <col min="3587" max="3587" width="6.75" style="1840" customWidth="1"/>
    <col min="3588" max="3589" width="21.25" style="1840" customWidth="1"/>
    <col min="3590" max="3590" width="3.125" style="1840" customWidth="1"/>
    <col min="3591" max="3840" width="9" style="1840" customWidth="1"/>
    <col min="3841" max="3841" width="1.375" style="1840" customWidth="1"/>
    <col min="3842" max="3842" width="24.25" style="1840" customWidth="1"/>
    <col min="3843" max="3843" width="6.75" style="1840" customWidth="1"/>
    <col min="3844" max="3845" width="21.25" style="1840" customWidth="1"/>
    <col min="3846" max="3846" width="3.125" style="1840" customWidth="1"/>
    <col min="3847" max="4096" width="9" style="1840" customWidth="1"/>
    <col min="4097" max="4097" width="1.375" style="1840" customWidth="1"/>
    <col min="4098" max="4098" width="24.25" style="1840" customWidth="1"/>
    <col min="4099" max="4099" width="6.75" style="1840" customWidth="1"/>
    <col min="4100" max="4101" width="21.25" style="1840" customWidth="1"/>
    <col min="4102" max="4102" width="3.125" style="1840" customWidth="1"/>
    <col min="4103" max="4352" width="9" style="1840" customWidth="1"/>
    <col min="4353" max="4353" width="1.375" style="1840" customWidth="1"/>
    <col min="4354" max="4354" width="24.25" style="1840" customWidth="1"/>
    <col min="4355" max="4355" width="6.75" style="1840" customWidth="1"/>
    <col min="4356" max="4357" width="21.25" style="1840" customWidth="1"/>
    <col min="4358" max="4358" width="3.125" style="1840" customWidth="1"/>
    <col min="4359" max="4608" width="9" style="1840" customWidth="1"/>
    <col min="4609" max="4609" width="1.375" style="1840" customWidth="1"/>
    <col min="4610" max="4610" width="24.25" style="1840" customWidth="1"/>
    <col min="4611" max="4611" width="6.75" style="1840" customWidth="1"/>
    <col min="4612" max="4613" width="21.25" style="1840" customWidth="1"/>
    <col min="4614" max="4614" width="3.125" style="1840" customWidth="1"/>
    <col min="4615" max="4864" width="9" style="1840" customWidth="1"/>
    <col min="4865" max="4865" width="1.375" style="1840" customWidth="1"/>
    <col min="4866" max="4866" width="24.25" style="1840" customWidth="1"/>
    <col min="4867" max="4867" width="6.75" style="1840" customWidth="1"/>
    <col min="4868" max="4869" width="21.25" style="1840" customWidth="1"/>
    <col min="4870" max="4870" width="3.125" style="1840" customWidth="1"/>
    <col min="4871" max="5120" width="9" style="1840" customWidth="1"/>
    <col min="5121" max="5121" width="1.375" style="1840" customWidth="1"/>
    <col min="5122" max="5122" width="24.25" style="1840" customWidth="1"/>
    <col min="5123" max="5123" width="6.75" style="1840" customWidth="1"/>
    <col min="5124" max="5125" width="21.25" style="1840" customWidth="1"/>
    <col min="5126" max="5126" width="3.125" style="1840" customWidth="1"/>
    <col min="5127" max="5376" width="9" style="1840" customWidth="1"/>
    <col min="5377" max="5377" width="1.375" style="1840" customWidth="1"/>
    <col min="5378" max="5378" width="24.25" style="1840" customWidth="1"/>
    <col min="5379" max="5379" width="6.75" style="1840" customWidth="1"/>
    <col min="5380" max="5381" width="21.25" style="1840" customWidth="1"/>
    <col min="5382" max="5382" width="3.125" style="1840" customWidth="1"/>
    <col min="5383" max="5632" width="9" style="1840" customWidth="1"/>
    <col min="5633" max="5633" width="1.375" style="1840" customWidth="1"/>
    <col min="5634" max="5634" width="24.25" style="1840" customWidth="1"/>
    <col min="5635" max="5635" width="6.75" style="1840" customWidth="1"/>
    <col min="5636" max="5637" width="21.25" style="1840" customWidth="1"/>
    <col min="5638" max="5638" width="3.125" style="1840" customWidth="1"/>
    <col min="5639" max="5888" width="9" style="1840" customWidth="1"/>
    <col min="5889" max="5889" width="1.375" style="1840" customWidth="1"/>
    <col min="5890" max="5890" width="24.25" style="1840" customWidth="1"/>
    <col min="5891" max="5891" width="6.75" style="1840" customWidth="1"/>
    <col min="5892" max="5893" width="21.25" style="1840" customWidth="1"/>
    <col min="5894" max="5894" width="3.125" style="1840" customWidth="1"/>
    <col min="5895" max="6144" width="9" style="1840" customWidth="1"/>
    <col min="6145" max="6145" width="1.375" style="1840" customWidth="1"/>
    <col min="6146" max="6146" width="24.25" style="1840" customWidth="1"/>
    <col min="6147" max="6147" width="6.75" style="1840" customWidth="1"/>
    <col min="6148" max="6149" width="21.25" style="1840" customWidth="1"/>
    <col min="6150" max="6150" width="3.125" style="1840" customWidth="1"/>
    <col min="6151" max="6400" width="9" style="1840" customWidth="1"/>
    <col min="6401" max="6401" width="1.375" style="1840" customWidth="1"/>
    <col min="6402" max="6402" width="24.25" style="1840" customWidth="1"/>
    <col min="6403" max="6403" width="6.75" style="1840" customWidth="1"/>
    <col min="6404" max="6405" width="21.25" style="1840" customWidth="1"/>
    <col min="6406" max="6406" width="3.125" style="1840" customWidth="1"/>
    <col min="6407" max="6656" width="9" style="1840" customWidth="1"/>
    <col min="6657" max="6657" width="1.375" style="1840" customWidth="1"/>
    <col min="6658" max="6658" width="24.25" style="1840" customWidth="1"/>
    <col min="6659" max="6659" width="6.75" style="1840" customWidth="1"/>
    <col min="6660" max="6661" width="21.25" style="1840" customWidth="1"/>
    <col min="6662" max="6662" width="3.125" style="1840" customWidth="1"/>
    <col min="6663" max="6912" width="9" style="1840" customWidth="1"/>
    <col min="6913" max="6913" width="1.375" style="1840" customWidth="1"/>
    <col min="6914" max="6914" width="24.25" style="1840" customWidth="1"/>
    <col min="6915" max="6915" width="6.75" style="1840" customWidth="1"/>
    <col min="6916" max="6917" width="21.25" style="1840" customWidth="1"/>
    <col min="6918" max="6918" width="3.125" style="1840" customWidth="1"/>
    <col min="6919" max="7168" width="9" style="1840" customWidth="1"/>
    <col min="7169" max="7169" width="1.375" style="1840" customWidth="1"/>
    <col min="7170" max="7170" width="24.25" style="1840" customWidth="1"/>
    <col min="7171" max="7171" width="6.75" style="1840" customWidth="1"/>
    <col min="7172" max="7173" width="21.25" style="1840" customWidth="1"/>
    <col min="7174" max="7174" width="3.125" style="1840" customWidth="1"/>
    <col min="7175" max="7424" width="9" style="1840" customWidth="1"/>
    <col min="7425" max="7425" width="1.375" style="1840" customWidth="1"/>
    <col min="7426" max="7426" width="24.25" style="1840" customWidth="1"/>
    <col min="7427" max="7427" width="6.75" style="1840" customWidth="1"/>
    <col min="7428" max="7429" width="21.25" style="1840" customWidth="1"/>
    <col min="7430" max="7430" width="3.125" style="1840" customWidth="1"/>
    <col min="7431" max="7680" width="9" style="1840" customWidth="1"/>
    <col min="7681" max="7681" width="1.375" style="1840" customWidth="1"/>
    <col min="7682" max="7682" width="24.25" style="1840" customWidth="1"/>
    <col min="7683" max="7683" width="6.75" style="1840" customWidth="1"/>
    <col min="7684" max="7685" width="21.25" style="1840" customWidth="1"/>
    <col min="7686" max="7686" width="3.125" style="1840" customWidth="1"/>
    <col min="7687" max="7936" width="9" style="1840" customWidth="1"/>
    <col min="7937" max="7937" width="1.375" style="1840" customWidth="1"/>
    <col min="7938" max="7938" width="24.25" style="1840" customWidth="1"/>
    <col min="7939" max="7939" width="6.75" style="1840" customWidth="1"/>
    <col min="7940" max="7941" width="21.25" style="1840" customWidth="1"/>
    <col min="7942" max="7942" width="3.125" style="1840" customWidth="1"/>
    <col min="7943" max="8192" width="9" style="1840" customWidth="1"/>
    <col min="8193" max="8193" width="1.375" style="1840" customWidth="1"/>
    <col min="8194" max="8194" width="24.25" style="1840" customWidth="1"/>
    <col min="8195" max="8195" width="6.75" style="1840" customWidth="1"/>
    <col min="8196" max="8197" width="21.25" style="1840" customWidth="1"/>
    <col min="8198" max="8198" width="3.125" style="1840" customWidth="1"/>
    <col min="8199" max="8448" width="9" style="1840" customWidth="1"/>
    <col min="8449" max="8449" width="1.375" style="1840" customWidth="1"/>
    <col min="8450" max="8450" width="24.25" style="1840" customWidth="1"/>
    <col min="8451" max="8451" width="6.75" style="1840" customWidth="1"/>
    <col min="8452" max="8453" width="21.25" style="1840" customWidth="1"/>
    <col min="8454" max="8454" width="3.125" style="1840" customWidth="1"/>
    <col min="8455" max="8704" width="9" style="1840" customWidth="1"/>
    <col min="8705" max="8705" width="1.375" style="1840" customWidth="1"/>
    <col min="8706" max="8706" width="24.25" style="1840" customWidth="1"/>
    <col min="8707" max="8707" width="6.75" style="1840" customWidth="1"/>
    <col min="8708" max="8709" width="21.25" style="1840" customWidth="1"/>
    <col min="8710" max="8710" width="3.125" style="1840" customWidth="1"/>
    <col min="8711" max="8960" width="9" style="1840" customWidth="1"/>
    <col min="8961" max="8961" width="1.375" style="1840" customWidth="1"/>
    <col min="8962" max="8962" width="24.25" style="1840" customWidth="1"/>
    <col min="8963" max="8963" width="6.75" style="1840" customWidth="1"/>
    <col min="8964" max="8965" width="21.25" style="1840" customWidth="1"/>
    <col min="8966" max="8966" width="3.125" style="1840" customWidth="1"/>
    <col min="8967" max="9216" width="9" style="1840" customWidth="1"/>
    <col min="9217" max="9217" width="1.375" style="1840" customWidth="1"/>
    <col min="9218" max="9218" width="24.25" style="1840" customWidth="1"/>
    <col min="9219" max="9219" width="6.75" style="1840" customWidth="1"/>
    <col min="9220" max="9221" width="21.25" style="1840" customWidth="1"/>
    <col min="9222" max="9222" width="3.125" style="1840" customWidth="1"/>
    <col min="9223" max="9472" width="9" style="1840" customWidth="1"/>
    <col min="9473" max="9473" width="1.375" style="1840" customWidth="1"/>
    <col min="9474" max="9474" width="24.25" style="1840" customWidth="1"/>
    <col min="9475" max="9475" width="6.75" style="1840" customWidth="1"/>
    <col min="9476" max="9477" width="21.25" style="1840" customWidth="1"/>
    <col min="9478" max="9478" width="3.125" style="1840" customWidth="1"/>
    <col min="9479" max="9728" width="9" style="1840" customWidth="1"/>
    <col min="9729" max="9729" width="1.375" style="1840" customWidth="1"/>
    <col min="9730" max="9730" width="24.25" style="1840" customWidth="1"/>
    <col min="9731" max="9731" width="6.75" style="1840" customWidth="1"/>
    <col min="9732" max="9733" width="21.25" style="1840" customWidth="1"/>
    <col min="9734" max="9734" width="3.125" style="1840" customWidth="1"/>
    <col min="9735" max="9984" width="9" style="1840" customWidth="1"/>
    <col min="9985" max="9985" width="1.375" style="1840" customWidth="1"/>
    <col min="9986" max="9986" width="24.25" style="1840" customWidth="1"/>
    <col min="9987" max="9987" width="6.75" style="1840" customWidth="1"/>
    <col min="9988" max="9989" width="21.25" style="1840" customWidth="1"/>
    <col min="9990" max="9990" width="3.125" style="1840" customWidth="1"/>
    <col min="9991" max="10240" width="9" style="1840" customWidth="1"/>
    <col min="10241" max="10241" width="1.375" style="1840" customWidth="1"/>
    <col min="10242" max="10242" width="24.25" style="1840" customWidth="1"/>
    <col min="10243" max="10243" width="6.75" style="1840" customWidth="1"/>
    <col min="10244" max="10245" width="21.25" style="1840" customWidth="1"/>
    <col min="10246" max="10246" width="3.125" style="1840" customWidth="1"/>
    <col min="10247" max="10496" width="9" style="1840" customWidth="1"/>
    <col min="10497" max="10497" width="1.375" style="1840" customWidth="1"/>
    <col min="10498" max="10498" width="24.25" style="1840" customWidth="1"/>
    <col min="10499" max="10499" width="6.75" style="1840" customWidth="1"/>
    <col min="10500" max="10501" width="21.25" style="1840" customWidth="1"/>
    <col min="10502" max="10502" width="3.125" style="1840" customWidth="1"/>
    <col min="10503" max="10752" width="9" style="1840" customWidth="1"/>
    <col min="10753" max="10753" width="1.375" style="1840" customWidth="1"/>
    <col min="10754" max="10754" width="24.25" style="1840" customWidth="1"/>
    <col min="10755" max="10755" width="6.75" style="1840" customWidth="1"/>
    <col min="10756" max="10757" width="21.25" style="1840" customWidth="1"/>
    <col min="10758" max="10758" width="3.125" style="1840" customWidth="1"/>
    <col min="10759" max="11008" width="9" style="1840" customWidth="1"/>
    <col min="11009" max="11009" width="1.375" style="1840" customWidth="1"/>
    <col min="11010" max="11010" width="24.25" style="1840" customWidth="1"/>
    <col min="11011" max="11011" width="6.75" style="1840" customWidth="1"/>
    <col min="11012" max="11013" width="21.25" style="1840" customWidth="1"/>
    <col min="11014" max="11014" width="3.125" style="1840" customWidth="1"/>
    <col min="11015" max="11264" width="9" style="1840" customWidth="1"/>
    <col min="11265" max="11265" width="1.375" style="1840" customWidth="1"/>
    <col min="11266" max="11266" width="24.25" style="1840" customWidth="1"/>
    <col min="11267" max="11267" width="6.75" style="1840" customWidth="1"/>
    <col min="11268" max="11269" width="21.25" style="1840" customWidth="1"/>
    <col min="11270" max="11270" width="3.125" style="1840" customWidth="1"/>
    <col min="11271" max="11520" width="9" style="1840" customWidth="1"/>
    <col min="11521" max="11521" width="1.375" style="1840" customWidth="1"/>
    <col min="11522" max="11522" width="24.25" style="1840" customWidth="1"/>
    <col min="11523" max="11523" width="6.75" style="1840" customWidth="1"/>
    <col min="11524" max="11525" width="21.25" style="1840" customWidth="1"/>
    <col min="11526" max="11526" width="3.125" style="1840" customWidth="1"/>
    <col min="11527" max="11776" width="9" style="1840" customWidth="1"/>
    <col min="11777" max="11777" width="1.375" style="1840" customWidth="1"/>
    <col min="11778" max="11778" width="24.25" style="1840" customWidth="1"/>
    <col min="11779" max="11779" width="6.75" style="1840" customWidth="1"/>
    <col min="11780" max="11781" width="21.25" style="1840" customWidth="1"/>
    <col min="11782" max="11782" width="3.125" style="1840" customWidth="1"/>
    <col min="11783" max="12032" width="9" style="1840" customWidth="1"/>
    <col min="12033" max="12033" width="1.375" style="1840" customWidth="1"/>
    <col min="12034" max="12034" width="24.25" style="1840" customWidth="1"/>
    <col min="12035" max="12035" width="6.75" style="1840" customWidth="1"/>
    <col min="12036" max="12037" width="21.25" style="1840" customWidth="1"/>
    <col min="12038" max="12038" width="3.125" style="1840" customWidth="1"/>
    <col min="12039" max="12288" width="9" style="1840" customWidth="1"/>
    <col min="12289" max="12289" width="1.375" style="1840" customWidth="1"/>
    <col min="12290" max="12290" width="24.25" style="1840" customWidth="1"/>
    <col min="12291" max="12291" width="6.75" style="1840" customWidth="1"/>
    <col min="12292" max="12293" width="21.25" style="1840" customWidth="1"/>
    <col min="12294" max="12294" width="3.125" style="1840" customWidth="1"/>
    <col min="12295" max="12544" width="9" style="1840" customWidth="1"/>
    <col min="12545" max="12545" width="1.375" style="1840" customWidth="1"/>
    <col min="12546" max="12546" width="24.25" style="1840" customWidth="1"/>
    <col min="12547" max="12547" width="6.75" style="1840" customWidth="1"/>
    <col min="12548" max="12549" width="21.25" style="1840" customWidth="1"/>
    <col min="12550" max="12550" width="3.125" style="1840" customWidth="1"/>
    <col min="12551" max="12800" width="9" style="1840" customWidth="1"/>
    <col min="12801" max="12801" width="1.375" style="1840" customWidth="1"/>
    <col min="12802" max="12802" width="24.25" style="1840" customWidth="1"/>
    <col min="12803" max="12803" width="6.75" style="1840" customWidth="1"/>
    <col min="12804" max="12805" width="21.25" style="1840" customWidth="1"/>
    <col min="12806" max="12806" width="3.125" style="1840" customWidth="1"/>
    <col min="12807" max="13056" width="9" style="1840" customWidth="1"/>
    <col min="13057" max="13057" width="1.375" style="1840" customWidth="1"/>
    <col min="13058" max="13058" width="24.25" style="1840" customWidth="1"/>
    <col min="13059" max="13059" width="6.75" style="1840" customWidth="1"/>
    <col min="13060" max="13061" width="21.25" style="1840" customWidth="1"/>
    <col min="13062" max="13062" width="3.125" style="1840" customWidth="1"/>
    <col min="13063" max="13312" width="9" style="1840" customWidth="1"/>
    <col min="13313" max="13313" width="1.375" style="1840" customWidth="1"/>
    <col min="13314" max="13314" width="24.25" style="1840" customWidth="1"/>
    <col min="13315" max="13315" width="6.75" style="1840" customWidth="1"/>
    <col min="13316" max="13317" width="21.25" style="1840" customWidth="1"/>
    <col min="13318" max="13318" width="3.125" style="1840" customWidth="1"/>
    <col min="13319" max="13568" width="9" style="1840" customWidth="1"/>
    <col min="13569" max="13569" width="1.375" style="1840" customWidth="1"/>
    <col min="13570" max="13570" width="24.25" style="1840" customWidth="1"/>
    <col min="13571" max="13571" width="6.75" style="1840" customWidth="1"/>
    <col min="13572" max="13573" width="21.25" style="1840" customWidth="1"/>
    <col min="13574" max="13574" width="3.125" style="1840" customWidth="1"/>
    <col min="13575" max="13824" width="9" style="1840" customWidth="1"/>
    <col min="13825" max="13825" width="1.375" style="1840" customWidth="1"/>
    <col min="13826" max="13826" width="24.25" style="1840" customWidth="1"/>
    <col min="13827" max="13827" width="6.75" style="1840" customWidth="1"/>
    <col min="13828" max="13829" width="21.25" style="1840" customWidth="1"/>
    <col min="13830" max="13830" width="3.125" style="1840" customWidth="1"/>
    <col min="13831" max="14080" width="9" style="1840" customWidth="1"/>
    <col min="14081" max="14081" width="1.375" style="1840" customWidth="1"/>
    <col min="14082" max="14082" width="24.25" style="1840" customWidth="1"/>
    <col min="14083" max="14083" width="6.75" style="1840" customWidth="1"/>
    <col min="14084" max="14085" width="21.25" style="1840" customWidth="1"/>
    <col min="14086" max="14086" width="3.125" style="1840" customWidth="1"/>
    <col min="14087" max="14336" width="9" style="1840" customWidth="1"/>
    <col min="14337" max="14337" width="1.375" style="1840" customWidth="1"/>
    <col min="14338" max="14338" width="24.25" style="1840" customWidth="1"/>
    <col min="14339" max="14339" width="6.75" style="1840" customWidth="1"/>
    <col min="14340" max="14341" width="21.25" style="1840" customWidth="1"/>
    <col min="14342" max="14342" width="3.125" style="1840" customWidth="1"/>
    <col min="14343" max="14592" width="9" style="1840" customWidth="1"/>
    <col min="14593" max="14593" width="1.375" style="1840" customWidth="1"/>
    <col min="14594" max="14594" width="24.25" style="1840" customWidth="1"/>
    <col min="14595" max="14595" width="6.75" style="1840" customWidth="1"/>
    <col min="14596" max="14597" width="21.25" style="1840" customWidth="1"/>
    <col min="14598" max="14598" width="3.125" style="1840" customWidth="1"/>
    <col min="14599" max="14848" width="9" style="1840" customWidth="1"/>
    <col min="14849" max="14849" width="1.375" style="1840" customWidth="1"/>
    <col min="14850" max="14850" width="24.25" style="1840" customWidth="1"/>
    <col min="14851" max="14851" width="6.75" style="1840" customWidth="1"/>
    <col min="14852" max="14853" width="21.25" style="1840" customWidth="1"/>
    <col min="14854" max="14854" width="3.125" style="1840" customWidth="1"/>
    <col min="14855" max="15104" width="9" style="1840" customWidth="1"/>
    <col min="15105" max="15105" width="1.375" style="1840" customWidth="1"/>
    <col min="15106" max="15106" width="24.25" style="1840" customWidth="1"/>
    <col min="15107" max="15107" width="6.75" style="1840" customWidth="1"/>
    <col min="15108" max="15109" width="21.25" style="1840" customWidth="1"/>
    <col min="15110" max="15110" width="3.125" style="1840" customWidth="1"/>
    <col min="15111" max="15360" width="9" style="1840" customWidth="1"/>
    <col min="15361" max="15361" width="1.375" style="1840" customWidth="1"/>
    <col min="15362" max="15362" width="24.25" style="1840" customWidth="1"/>
    <col min="15363" max="15363" width="6.75" style="1840" customWidth="1"/>
    <col min="15364" max="15365" width="21.25" style="1840" customWidth="1"/>
    <col min="15366" max="15366" width="3.125" style="1840" customWidth="1"/>
    <col min="15367" max="15616" width="9" style="1840" customWidth="1"/>
    <col min="15617" max="15617" width="1.375" style="1840" customWidth="1"/>
    <col min="15618" max="15618" width="24.25" style="1840" customWidth="1"/>
    <col min="15619" max="15619" width="6.75" style="1840" customWidth="1"/>
    <col min="15620" max="15621" width="21.25" style="1840" customWidth="1"/>
    <col min="15622" max="15622" width="3.125" style="1840" customWidth="1"/>
    <col min="15623" max="15872" width="9" style="1840" customWidth="1"/>
    <col min="15873" max="15873" width="1.375" style="1840" customWidth="1"/>
    <col min="15874" max="15874" width="24.25" style="1840" customWidth="1"/>
    <col min="15875" max="15875" width="6.75" style="1840" customWidth="1"/>
    <col min="15876" max="15877" width="21.25" style="1840" customWidth="1"/>
    <col min="15878" max="15878" width="3.125" style="1840" customWidth="1"/>
    <col min="15879" max="16128" width="9" style="1840" customWidth="1"/>
    <col min="16129" max="16129" width="1.375" style="1840" customWidth="1"/>
    <col min="16130" max="16130" width="24.25" style="1840" customWidth="1"/>
    <col min="16131" max="16131" width="6.75" style="1840" customWidth="1"/>
    <col min="16132" max="16133" width="21.25" style="1840" customWidth="1"/>
    <col min="16134" max="16134" width="3.125" style="1840" customWidth="1"/>
    <col min="16135" max="16384" width="9" style="1840" customWidth="1"/>
  </cols>
  <sheetData>
    <row r="1" spans="1:6" ht="18" customHeight="1">
      <c r="A1" s="1841"/>
      <c r="B1" s="1558"/>
      <c r="C1" s="1558"/>
      <c r="D1" s="1558"/>
      <c r="E1" s="1558"/>
      <c r="F1" s="1558"/>
    </row>
    <row r="2" spans="1:6" ht="27.75" customHeight="1">
      <c r="A2" s="1841"/>
      <c r="B2" s="1558"/>
      <c r="C2" s="1558"/>
      <c r="D2" s="1558"/>
      <c r="E2" s="779" t="s">
        <v>1484</v>
      </c>
      <c r="F2" s="779"/>
    </row>
    <row r="3" spans="1:6" ht="18.75" customHeight="1">
      <c r="A3" s="1841"/>
      <c r="B3" s="1558"/>
      <c r="C3" s="1558"/>
      <c r="D3" s="1558"/>
      <c r="E3" s="779"/>
      <c r="F3" s="779"/>
    </row>
    <row r="4" spans="1:6" ht="36" customHeight="1">
      <c r="A4" s="1842" t="s">
        <v>668</v>
      </c>
      <c r="B4" s="1842"/>
      <c r="C4" s="1842"/>
      <c r="D4" s="1842"/>
      <c r="E4" s="1842"/>
      <c r="F4" s="1842"/>
    </row>
    <row r="5" spans="1:6" ht="25.5" customHeight="1">
      <c r="A5" s="1842"/>
      <c r="B5" s="1842"/>
      <c r="C5" s="1842"/>
      <c r="D5" s="1842"/>
      <c r="E5" s="1842"/>
      <c r="F5" s="1842"/>
    </row>
    <row r="6" spans="1:6" ht="42" customHeight="1">
      <c r="A6" s="1842"/>
      <c r="B6" s="1843" t="s">
        <v>503</v>
      </c>
      <c r="C6" s="1849"/>
      <c r="D6" s="1852"/>
      <c r="E6" s="1852"/>
      <c r="F6" s="1855"/>
    </row>
    <row r="7" spans="1:6" ht="42" customHeight="1">
      <c r="A7" s="1558"/>
      <c r="B7" s="1844" t="s">
        <v>508</v>
      </c>
      <c r="C7" s="1850" t="s">
        <v>308</v>
      </c>
      <c r="D7" s="1850"/>
      <c r="E7" s="1850"/>
      <c r="F7" s="1856"/>
    </row>
    <row r="8" spans="1:6" ht="71.25" customHeight="1">
      <c r="A8" s="1558"/>
      <c r="B8" s="1845" t="s">
        <v>672</v>
      </c>
      <c r="C8" s="1850">
        <v>1</v>
      </c>
      <c r="D8" s="1853" t="s">
        <v>674</v>
      </c>
      <c r="E8" s="1853"/>
      <c r="F8" s="1857"/>
    </row>
    <row r="9" spans="1:6" ht="71.25" customHeight="1">
      <c r="A9" s="1558"/>
      <c r="B9" s="1845" t="s">
        <v>677</v>
      </c>
      <c r="C9" s="1843">
        <v>1</v>
      </c>
      <c r="D9" s="1853" t="s">
        <v>680</v>
      </c>
      <c r="E9" s="1853"/>
      <c r="F9" s="1857"/>
    </row>
    <row r="10" spans="1:6" ht="71.25" customHeight="1">
      <c r="A10" s="1558"/>
      <c r="B10" s="1846"/>
      <c r="C10" s="1843">
        <v>2</v>
      </c>
      <c r="D10" s="1853" t="s">
        <v>684</v>
      </c>
      <c r="E10" s="1853"/>
      <c r="F10" s="1857"/>
    </row>
    <row r="11" spans="1:6" ht="71.25" customHeight="1">
      <c r="A11" s="1558"/>
      <c r="B11" s="1847" t="s">
        <v>690</v>
      </c>
      <c r="C11" s="1843">
        <v>1</v>
      </c>
      <c r="D11" s="1853" t="s">
        <v>375</v>
      </c>
      <c r="E11" s="1853"/>
      <c r="F11" s="1857"/>
    </row>
    <row r="12" spans="1:6" ht="71.25" customHeight="1">
      <c r="A12" s="1558"/>
      <c r="B12" s="1848"/>
      <c r="C12" s="1851">
        <v>2</v>
      </c>
      <c r="D12" s="1854" t="s">
        <v>182</v>
      </c>
      <c r="E12" s="1854"/>
      <c r="F12" s="1858"/>
    </row>
    <row r="13" spans="1:6" ht="7.5" customHeight="1">
      <c r="A13" s="1558"/>
      <c r="B13" s="1558"/>
      <c r="C13" s="1558"/>
      <c r="D13" s="1558"/>
      <c r="E13" s="1558"/>
      <c r="F13" s="1558"/>
    </row>
    <row r="14" spans="1:6">
      <c r="A14" s="1558"/>
      <c r="B14" s="1558" t="s">
        <v>263</v>
      </c>
      <c r="C14" s="1558"/>
      <c r="D14" s="1558"/>
      <c r="E14" s="1558"/>
      <c r="F14" s="1558"/>
    </row>
    <row r="15" spans="1:6" ht="18.75" customHeight="1">
      <c r="B15" s="1840" t="s">
        <v>694</v>
      </c>
    </row>
  </sheetData>
  <customSheetViews>
    <customSheetView guid="{76D48460-2D9B-487A-92BD-89A50EB1783E}" scale="110" showPageBreaks="1" showGridLines="0" view="pageBreakPreview">
      <selection activeCell="E3" sqref="E3"/>
      <pageMargins left="0.76" right="0.70866141732283472" top="0.74803149606299213" bottom="0.74803149606299213" header="0.31496062992125984" footer="0.31496062992125984"/>
      <printOptions horizontalCentered="1" verticalCentered="1"/>
      <pageSetup paperSize="9" scale="110" orientation="portrait" blackAndWhite="1" r:id="rId1"/>
    </customSheetView>
  </customSheetViews>
  <mergeCells count="10">
    <mergeCell ref="E2:F2"/>
    <mergeCell ref="A4:F4"/>
    <mergeCell ref="C6:F6"/>
    <mergeCell ref="C7:F7"/>
    <mergeCell ref="D8:F8"/>
    <mergeCell ref="D9:F9"/>
    <mergeCell ref="D10:F10"/>
    <mergeCell ref="D11:F11"/>
    <mergeCell ref="B9:B10"/>
    <mergeCell ref="B11:B12"/>
  </mergeCells>
  <phoneticPr fontId="8"/>
  <printOptions horizontalCentered="1" verticalCentered="1"/>
  <pageMargins left="0.76" right="0.70866141732283472" top="0.74803149606299213" bottom="0.74803149606299213" header="0.31496062992125984" footer="0.31496062992125984"/>
  <pageSetup paperSize="9" scale="110" fitToWidth="1" fitToHeight="1" orientation="portrait" usePrinterDefaults="1" blackAndWhite="1" r:id="rId2"/>
</worksheet>
</file>

<file path=xl/worksheets/sheet28.xml><?xml version="1.0" encoding="utf-8"?>
<worksheet xmlns="http://schemas.openxmlformats.org/spreadsheetml/2006/main" xmlns:r="http://schemas.openxmlformats.org/officeDocument/2006/relationships" xmlns:mc="http://schemas.openxmlformats.org/markup-compatibility/2006">
  <sheetPr codeName="Sheet32">
    <tabColor rgb="FF00B0F0"/>
  </sheetPr>
  <dimension ref="A1:J32"/>
  <sheetViews>
    <sheetView showGridLines="0" view="pageBreakPreview" zoomScaleSheetLayoutView="100" workbookViewId="0">
      <selection activeCell="A2" sqref="A2:J2"/>
    </sheetView>
  </sheetViews>
  <sheetFormatPr defaultRowHeight="13.5"/>
  <cols>
    <col min="1" max="1" width="5.25" style="1840" customWidth="1"/>
    <col min="2" max="3" width="9" style="1840" customWidth="1"/>
    <col min="4" max="5" width="8.5" style="1840" customWidth="1"/>
    <col min="6" max="6" width="8.375" style="1840" customWidth="1"/>
    <col min="7" max="7" width="7.375" style="1840" customWidth="1"/>
    <col min="8" max="9" width="8.5" style="1840" customWidth="1"/>
    <col min="10" max="10" width="17.125" style="1840" customWidth="1"/>
    <col min="11" max="256" width="9" style="1840" customWidth="1"/>
    <col min="257" max="257" width="5.25" style="1840" customWidth="1"/>
    <col min="258" max="259" width="9" style="1840" customWidth="1"/>
    <col min="260" max="261" width="8.5" style="1840" customWidth="1"/>
    <col min="262" max="262" width="8.375" style="1840" customWidth="1"/>
    <col min="263" max="263" width="7.375" style="1840" customWidth="1"/>
    <col min="264" max="265" width="8.5" style="1840" customWidth="1"/>
    <col min="266" max="266" width="17.125" style="1840" customWidth="1"/>
    <col min="267" max="512" width="9" style="1840" customWidth="1"/>
    <col min="513" max="513" width="5.25" style="1840" customWidth="1"/>
    <col min="514" max="515" width="9" style="1840" customWidth="1"/>
    <col min="516" max="517" width="8.5" style="1840" customWidth="1"/>
    <col min="518" max="518" width="8.375" style="1840" customWidth="1"/>
    <col min="519" max="519" width="7.375" style="1840" customWidth="1"/>
    <col min="520" max="521" width="8.5" style="1840" customWidth="1"/>
    <col min="522" max="522" width="17.125" style="1840" customWidth="1"/>
    <col min="523" max="768" width="9" style="1840" customWidth="1"/>
    <col min="769" max="769" width="5.25" style="1840" customWidth="1"/>
    <col min="770" max="771" width="9" style="1840" customWidth="1"/>
    <col min="772" max="773" width="8.5" style="1840" customWidth="1"/>
    <col min="774" max="774" width="8.375" style="1840" customWidth="1"/>
    <col min="775" max="775" width="7.375" style="1840" customWidth="1"/>
    <col min="776" max="777" width="8.5" style="1840" customWidth="1"/>
    <col min="778" max="778" width="17.125" style="1840" customWidth="1"/>
    <col min="779" max="1024" width="9" style="1840" customWidth="1"/>
    <col min="1025" max="1025" width="5.25" style="1840" customWidth="1"/>
    <col min="1026" max="1027" width="9" style="1840" customWidth="1"/>
    <col min="1028" max="1029" width="8.5" style="1840" customWidth="1"/>
    <col min="1030" max="1030" width="8.375" style="1840" customWidth="1"/>
    <col min="1031" max="1031" width="7.375" style="1840" customWidth="1"/>
    <col min="1032" max="1033" width="8.5" style="1840" customWidth="1"/>
    <col min="1034" max="1034" width="17.125" style="1840" customWidth="1"/>
    <col min="1035" max="1280" width="9" style="1840" customWidth="1"/>
    <col min="1281" max="1281" width="5.25" style="1840" customWidth="1"/>
    <col min="1282" max="1283" width="9" style="1840" customWidth="1"/>
    <col min="1284" max="1285" width="8.5" style="1840" customWidth="1"/>
    <col min="1286" max="1286" width="8.375" style="1840" customWidth="1"/>
    <col min="1287" max="1287" width="7.375" style="1840" customWidth="1"/>
    <col min="1288" max="1289" width="8.5" style="1840" customWidth="1"/>
    <col min="1290" max="1290" width="17.125" style="1840" customWidth="1"/>
    <col min="1291" max="1536" width="9" style="1840" customWidth="1"/>
    <col min="1537" max="1537" width="5.25" style="1840" customWidth="1"/>
    <col min="1538" max="1539" width="9" style="1840" customWidth="1"/>
    <col min="1540" max="1541" width="8.5" style="1840" customWidth="1"/>
    <col min="1542" max="1542" width="8.375" style="1840" customWidth="1"/>
    <col min="1543" max="1543" width="7.375" style="1840" customWidth="1"/>
    <col min="1544" max="1545" width="8.5" style="1840" customWidth="1"/>
    <col min="1546" max="1546" width="17.125" style="1840" customWidth="1"/>
    <col min="1547" max="1792" width="9" style="1840" customWidth="1"/>
    <col min="1793" max="1793" width="5.25" style="1840" customWidth="1"/>
    <col min="1794" max="1795" width="9" style="1840" customWidth="1"/>
    <col min="1796" max="1797" width="8.5" style="1840" customWidth="1"/>
    <col min="1798" max="1798" width="8.375" style="1840" customWidth="1"/>
    <col min="1799" max="1799" width="7.375" style="1840" customWidth="1"/>
    <col min="1800" max="1801" width="8.5" style="1840" customWidth="1"/>
    <col min="1802" max="1802" width="17.125" style="1840" customWidth="1"/>
    <col min="1803" max="2048" width="9" style="1840" customWidth="1"/>
    <col min="2049" max="2049" width="5.25" style="1840" customWidth="1"/>
    <col min="2050" max="2051" width="9" style="1840" customWidth="1"/>
    <col min="2052" max="2053" width="8.5" style="1840" customWidth="1"/>
    <col min="2054" max="2054" width="8.375" style="1840" customWidth="1"/>
    <col min="2055" max="2055" width="7.375" style="1840" customWidth="1"/>
    <col min="2056" max="2057" width="8.5" style="1840" customWidth="1"/>
    <col min="2058" max="2058" width="17.125" style="1840" customWidth="1"/>
    <col min="2059" max="2304" width="9" style="1840" customWidth="1"/>
    <col min="2305" max="2305" width="5.25" style="1840" customWidth="1"/>
    <col min="2306" max="2307" width="9" style="1840" customWidth="1"/>
    <col min="2308" max="2309" width="8.5" style="1840" customWidth="1"/>
    <col min="2310" max="2310" width="8.375" style="1840" customWidth="1"/>
    <col min="2311" max="2311" width="7.375" style="1840" customWidth="1"/>
    <col min="2312" max="2313" width="8.5" style="1840" customWidth="1"/>
    <col min="2314" max="2314" width="17.125" style="1840" customWidth="1"/>
    <col min="2315" max="2560" width="9" style="1840" customWidth="1"/>
    <col min="2561" max="2561" width="5.25" style="1840" customWidth="1"/>
    <col min="2562" max="2563" width="9" style="1840" customWidth="1"/>
    <col min="2564" max="2565" width="8.5" style="1840" customWidth="1"/>
    <col min="2566" max="2566" width="8.375" style="1840" customWidth="1"/>
    <col min="2567" max="2567" width="7.375" style="1840" customWidth="1"/>
    <col min="2568" max="2569" width="8.5" style="1840" customWidth="1"/>
    <col min="2570" max="2570" width="17.125" style="1840" customWidth="1"/>
    <col min="2571" max="2816" width="9" style="1840" customWidth="1"/>
    <col min="2817" max="2817" width="5.25" style="1840" customWidth="1"/>
    <col min="2818" max="2819" width="9" style="1840" customWidth="1"/>
    <col min="2820" max="2821" width="8.5" style="1840" customWidth="1"/>
    <col min="2822" max="2822" width="8.375" style="1840" customWidth="1"/>
    <col min="2823" max="2823" width="7.375" style="1840" customWidth="1"/>
    <col min="2824" max="2825" width="8.5" style="1840" customWidth="1"/>
    <col min="2826" max="2826" width="17.125" style="1840" customWidth="1"/>
    <col min="2827" max="3072" width="9" style="1840" customWidth="1"/>
    <col min="3073" max="3073" width="5.25" style="1840" customWidth="1"/>
    <col min="3074" max="3075" width="9" style="1840" customWidth="1"/>
    <col min="3076" max="3077" width="8.5" style="1840" customWidth="1"/>
    <col min="3078" max="3078" width="8.375" style="1840" customWidth="1"/>
    <col min="3079" max="3079" width="7.375" style="1840" customWidth="1"/>
    <col min="3080" max="3081" width="8.5" style="1840" customWidth="1"/>
    <col min="3082" max="3082" width="17.125" style="1840" customWidth="1"/>
    <col min="3083" max="3328" width="9" style="1840" customWidth="1"/>
    <col min="3329" max="3329" width="5.25" style="1840" customWidth="1"/>
    <col min="3330" max="3331" width="9" style="1840" customWidth="1"/>
    <col min="3332" max="3333" width="8.5" style="1840" customWidth="1"/>
    <col min="3334" max="3334" width="8.375" style="1840" customWidth="1"/>
    <col min="3335" max="3335" width="7.375" style="1840" customWidth="1"/>
    <col min="3336" max="3337" width="8.5" style="1840" customWidth="1"/>
    <col min="3338" max="3338" width="17.125" style="1840" customWidth="1"/>
    <col min="3339" max="3584" width="9" style="1840" customWidth="1"/>
    <col min="3585" max="3585" width="5.25" style="1840" customWidth="1"/>
    <col min="3586" max="3587" width="9" style="1840" customWidth="1"/>
    <col min="3588" max="3589" width="8.5" style="1840" customWidth="1"/>
    <col min="3590" max="3590" width="8.375" style="1840" customWidth="1"/>
    <col min="3591" max="3591" width="7.375" style="1840" customWidth="1"/>
    <col min="3592" max="3593" width="8.5" style="1840" customWidth="1"/>
    <col min="3594" max="3594" width="17.125" style="1840" customWidth="1"/>
    <col min="3595" max="3840" width="9" style="1840" customWidth="1"/>
    <col min="3841" max="3841" width="5.25" style="1840" customWidth="1"/>
    <col min="3842" max="3843" width="9" style="1840" customWidth="1"/>
    <col min="3844" max="3845" width="8.5" style="1840" customWidth="1"/>
    <col min="3846" max="3846" width="8.375" style="1840" customWidth="1"/>
    <col min="3847" max="3847" width="7.375" style="1840" customWidth="1"/>
    <col min="3848" max="3849" width="8.5" style="1840" customWidth="1"/>
    <col min="3850" max="3850" width="17.125" style="1840" customWidth="1"/>
    <col min="3851" max="4096" width="9" style="1840" customWidth="1"/>
    <col min="4097" max="4097" width="5.25" style="1840" customWidth="1"/>
    <col min="4098" max="4099" width="9" style="1840" customWidth="1"/>
    <col min="4100" max="4101" width="8.5" style="1840" customWidth="1"/>
    <col min="4102" max="4102" width="8.375" style="1840" customWidth="1"/>
    <col min="4103" max="4103" width="7.375" style="1840" customWidth="1"/>
    <col min="4104" max="4105" width="8.5" style="1840" customWidth="1"/>
    <col min="4106" max="4106" width="17.125" style="1840" customWidth="1"/>
    <col min="4107" max="4352" width="9" style="1840" customWidth="1"/>
    <col min="4353" max="4353" width="5.25" style="1840" customWidth="1"/>
    <col min="4354" max="4355" width="9" style="1840" customWidth="1"/>
    <col min="4356" max="4357" width="8.5" style="1840" customWidth="1"/>
    <col min="4358" max="4358" width="8.375" style="1840" customWidth="1"/>
    <col min="4359" max="4359" width="7.375" style="1840" customWidth="1"/>
    <col min="4360" max="4361" width="8.5" style="1840" customWidth="1"/>
    <col min="4362" max="4362" width="17.125" style="1840" customWidth="1"/>
    <col min="4363" max="4608" width="9" style="1840" customWidth="1"/>
    <col min="4609" max="4609" width="5.25" style="1840" customWidth="1"/>
    <col min="4610" max="4611" width="9" style="1840" customWidth="1"/>
    <col min="4612" max="4613" width="8.5" style="1840" customWidth="1"/>
    <col min="4614" max="4614" width="8.375" style="1840" customWidth="1"/>
    <col min="4615" max="4615" width="7.375" style="1840" customWidth="1"/>
    <col min="4616" max="4617" width="8.5" style="1840" customWidth="1"/>
    <col min="4618" max="4618" width="17.125" style="1840" customWidth="1"/>
    <col min="4619" max="4864" width="9" style="1840" customWidth="1"/>
    <col min="4865" max="4865" width="5.25" style="1840" customWidth="1"/>
    <col min="4866" max="4867" width="9" style="1840" customWidth="1"/>
    <col min="4868" max="4869" width="8.5" style="1840" customWidth="1"/>
    <col min="4870" max="4870" width="8.375" style="1840" customWidth="1"/>
    <col min="4871" max="4871" width="7.375" style="1840" customWidth="1"/>
    <col min="4872" max="4873" width="8.5" style="1840" customWidth="1"/>
    <col min="4874" max="4874" width="17.125" style="1840" customWidth="1"/>
    <col min="4875" max="5120" width="9" style="1840" customWidth="1"/>
    <col min="5121" max="5121" width="5.25" style="1840" customWidth="1"/>
    <col min="5122" max="5123" width="9" style="1840" customWidth="1"/>
    <col min="5124" max="5125" width="8.5" style="1840" customWidth="1"/>
    <col min="5126" max="5126" width="8.375" style="1840" customWidth="1"/>
    <col min="5127" max="5127" width="7.375" style="1840" customWidth="1"/>
    <col min="5128" max="5129" width="8.5" style="1840" customWidth="1"/>
    <col min="5130" max="5130" width="17.125" style="1840" customWidth="1"/>
    <col min="5131" max="5376" width="9" style="1840" customWidth="1"/>
    <col min="5377" max="5377" width="5.25" style="1840" customWidth="1"/>
    <col min="5378" max="5379" width="9" style="1840" customWidth="1"/>
    <col min="5380" max="5381" width="8.5" style="1840" customWidth="1"/>
    <col min="5382" max="5382" width="8.375" style="1840" customWidth="1"/>
    <col min="5383" max="5383" width="7.375" style="1840" customWidth="1"/>
    <col min="5384" max="5385" width="8.5" style="1840" customWidth="1"/>
    <col min="5386" max="5386" width="17.125" style="1840" customWidth="1"/>
    <col min="5387" max="5632" width="9" style="1840" customWidth="1"/>
    <col min="5633" max="5633" width="5.25" style="1840" customWidth="1"/>
    <col min="5634" max="5635" width="9" style="1840" customWidth="1"/>
    <col min="5636" max="5637" width="8.5" style="1840" customWidth="1"/>
    <col min="5638" max="5638" width="8.375" style="1840" customWidth="1"/>
    <col min="5639" max="5639" width="7.375" style="1840" customWidth="1"/>
    <col min="5640" max="5641" width="8.5" style="1840" customWidth="1"/>
    <col min="5642" max="5642" width="17.125" style="1840" customWidth="1"/>
    <col min="5643" max="5888" width="9" style="1840" customWidth="1"/>
    <col min="5889" max="5889" width="5.25" style="1840" customWidth="1"/>
    <col min="5890" max="5891" width="9" style="1840" customWidth="1"/>
    <col min="5892" max="5893" width="8.5" style="1840" customWidth="1"/>
    <col min="5894" max="5894" width="8.375" style="1840" customWidth="1"/>
    <col min="5895" max="5895" width="7.375" style="1840" customWidth="1"/>
    <col min="5896" max="5897" width="8.5" style="1840" customWidth="1"/>
    <col min="5898" max="5898" width="17.125" style="1840" customWidth="1"/>
    <col min="5899" max="6144" width="9" style="1840" customWidth="1"/>
    <col min="6145" max="6145" width="5.25" style="1840" customWidth="1"/>
    <col min="6146" max="6147" width="9" style="1840" customWidth="1"/>
    <col min="6148" max="6149" width="8.5" style="1840" customWidth="1"/>
    <col min="6150" max="6150" width="8.375" style="1840" customWidth="1"/>
    <col min="6151" max="6151" width="7.375" style="1840" customWidth="1"/>
    <col min="6152" max="6153" width="8.5" style="1840" customWidth="1"/>
    <col min="6154" max="6154" width="17.125" style="1840" customWidth="1"/>
    <col min="6155" max="6400" width="9" style="1840" customWidth="1"/>
    <col min="6401" max="6401" width="5.25" style="1840" customWidth="1"/>
    <col min="6402" max="6403" width="9" style="1840" customWidth="1"/>
    <col min="6404" max="6405" width="8.5" style="1840" customWidth="1"/>
    <col min="6406" max="6406" width="8.375" style="1840" customWidth="1"/>
    <col min="6407" max="6407" width="7.375" style="1840" customWidth="1"/>
    <col min="6408" max="6409" width="8.5" style="1840" customWidth="1"/>
    <col min="6410" max="6410" width="17.125" style="1840" customWidth="1"/>
    <col min="6411" max="6656" width="9" style="1840" customWidth="1"/>
    <col min="6657" max="6657" width="5.25" style="1840" customWidth="1"/>
    <col min="6658" max="6659" width="9" style="1840" customWidth="1"/>
    <col min="6660" max="6661" width="8.5" style="1840" customWidth="1"/>
    <col min="6662" max="6662" width="8.375" style="1840" customWidth="1"/>
    <col min="6663" max="6663" width="7.375" style="1840" customWidth="1"/>
    <col min="6664" max="6665" width="8.5" style="1840" customWidth="1"/>
    <col min="6666" max="6666" width="17.125" style="1840" customWidth="1"/>
    <col min="6667" max="6912" width="9" style="1840" customWidth="1"/>
    <col min="6913" max="6913" width="5.25" style="1840" customWidth="1"/>
    <col min="6914" max="6915" width="9" style="1840" customWidth="1"/>
    <col min="6916" max="6917" width="8.5" style="1840" customWidth="1"/>
    <col min="6918" max="6918" width="8.375" style="1840" customWidth="1"/>
    <col min="6919" max="6919" width="7.375" style="1840" customWidth="1"/>
    <col min="6920" max="6921" width="8.5" style="1840" customWidth="1"/>
    <col min="6922" max="6922" width="17.125" style="1840" customWidth="1"/>
    <col min="6923" max="7168" width="9" style="1840" customWidth="1"/>
    <col min="7169" max="7169" width="5.25" style="1840" customWidth="1"/>
    <col min="7170" max="7171" width="9" style="1840" customWidth="1"/>
    <col min="7172" max="7173" width="8.5" style="1840" customWidth="1"/>
    <col min="7174" max="7174" width="8.375" style="1840" customWidth="1"/>
    <col min="7175" max="7175" width="7.375" style="1840" customWidth="1"/>
    <col min="7176" max="7177" width="8.5" style="1840" customWidth="1"/>
    <col min="7178" max="7178" width="17.125" style="1840" customWidth="1"/>
    <col min="7179" max="7424" width="9" style="1840" customWidth="1"/>
    <col min="7425" max="7425" width="5.25" style="1840" customWidth="1"/>
    <col min="7426" max="7427" width="9" style="1840" customWidth="1"/>
    <col min="7428" max="7429" width="8.5" style="1840" customWidth="1"/>
    <col min="7430" max="7430" width="8.375" style="1840" customWidth="1"/>
    <col min="7431" max="7431" width="7.375" style="1840" customWidth="1"/>
    <col min="7432" max="7433" width="8.5" style="1840" customWidth="1"/>
    <col min="7434" max="7434" width="17.125" style="1840" customWidth="1"/>
    <col min="7435" max="7680" width="9" style="1840" customWidth="1"/>
    <col min="7681" max="7681" width="5.25" style="1840" customWidth="1"/>
    <col min="7682" max="7683" width="9" style="1840" customWidth="1"/>
    <col min="7684" max="7685" width="8.5" style="1840" customWidth="1"/>
    <col min="7686" max="7686" width="8.375" style="1840" customWidth="1"/>
    <col min="7687" max="7687" width="7.375" style="1840" customWidth="1"/>
    <col min="7688" max="7689" width="8.5" style="1840" customWidth="1"/>
    <col min="7690" max="7690" width="17.125" style="1840" customWidth="1"/>
    <col min="7691" max="7936" width="9" style="1840" customWidth="1"/>
    <col min="7937" max="7937" width="5.25" style="1840" customWidth="1"/>
    <col min="7938" max="7939" width="9" style="1840" customWidth="1"/>
    <col min="7940" max="7941" width="8.5" style="1840" customWidth="1"/>
    <col min="7942" max="7942" width="8.375" style="1840" customWidth="1"/>
    <col min="7943" max="7943" width="7.375" style="1840" customWidth="1"/>
    <col min="7944" max="7945" width="8.5" style="1840" customWidth="1"/>
    <col min="7946" max="7946" width="17.125" style="1840" customWidth="1"/>
    <col min="7947" max="8192" width="9" style="1840" customWidth="1"/>
    <col min="8193" max="8193" width="5.25" style="1840" customWidth="1"/>
    <col min="8194" max="8195" width="9" style="1840" customWidth="1"/>
    <col min="8196" max="8197" width="8.5" style="1840" customWidth="1"/>
    <col min="8198" max="8198" width="8.375" style="1840" customWidth="1"/>
    <col min="8199" max="8199" width="7.375" style="1840" customWidth="1"/>
    <col min="8200" max="8201" width="8.5" style="1840" customWidth="1"/>
    <col min="8202" max="8202" width="17.125" style="1840" customWidth="1"/>
    <col min="8203" max="8448" width="9" style="1840" customWidth="1"/>
    <col min="8449" max="8449" width="5.25" style="1840" customWidth="1"/>
    <col min="8450" max="8451" width="9" style="1840" customWidth="1"/>
    <col min="8452" max="8453" width="8.5" style="1840" customWidth="1"/>
    <col min="8454" max="8454" width="8.375" style="1840" customWidth="1"/>
    <col min="8455" max="8455" width="7.375" style="1840" customWidth="1"/>
    <col min="8456" max="8457" width="8.5" style="1840" customWidth="1"/>
    <col min="8458" max="8458" width="17.125" style="1840" customWidth="1"/>
    <col min="8459" max="8704" width="9" style="1840" customWidth="1"/>
    <col min="8705" max="8705" width="5.25" style="1840" customWidth="1"/>
    <col min="8706" max="8707" width="9" style="1840" customWidth="1"/>
    <col min="8708" max="8709" width="8.5" style="1840" customWidth="1"/>
    <col min="8710" max="8710" width="8.375" style="1840" customWidth="1"/>
    <col min="8711" max="8711" width="7.375" style="1840" customWidth="1"/>
    <col min="8712" max="8713" width="8.5" style="1840" customWidth="1"/>
    <col min="8714" max="8714" width="17.125" style="1840" customWidth="1"/>
    <col min="8715" max="8960" width="9" style="1840" customWidth="1"/>
    <col min="8961" max="8961" width="5.25" style="1840" customWidth="1"/>
    <col min="8962" max="8963" width="9" style="1840" customWidth="1"/>
    <col min="8964" max="8965" width="8.5" style="1840" customWidth="1"/>
    <col min="8966" max="8966" width="8.375" style="1840" customWidth="1"/>
    <col min="8967" max="8967" width="7.375" style="1840" customWidth="1"/>
    <col min="8968" max="8969" width="8.5" style="1840" customWidth="1"/>
    <col min="8970" max="8970" width="17.125" style="1840" customWidth="1"/>
    <col min="8971" max="9216" width="9" style="1840" customWidth="1"/>
    <col min="9217" max="9217" width="5.25" style="1840" customWidth="1"/>
    <col min="9218" max="9219" width="9" style="1840" customWidth="1"/>
    <col min="9220" max="9221" width="8.5" style="1840" customWidth="1"/>
    <col min="9222" max="9222" width="8.375" style="1840" customWidth="1"/>
    <col min="9223" max="9223" width="7.375" style="1840" customWidth="1"/>
    <col min="9224" max="9225" width="8.5" style="1840" customWidth="1"/>
    <col min="9226" max="9226" width="17.125" style="1840" customWidth="1"/>
    <col min="9227" max="9472" width="9" style="1840" customWidth="1"/>
    <col min="9473" max="9473" width="5.25" style="1840" customWidth="1"/>
    <col min="9474" max="9475" width="9" style="1840" customWidth="1"/>
    <col min="9476" max="9477" width="8.5" style="1840" customWidth="1"/>
    <col min="9478" max="9478" width="8.375" style="1840" customWidth="1"/>
    <col min="9479" max="9479" width="7.375" style="1840" customWidth="1"/>
    <col min="9480" max="9481" width="8.5" style="1840" customWidth="1"/>
    <col min="9482" max="9482" width="17.125" style="1840" customWidth="1"/>
    <col min="9483" max="9728" width="9" style="1840" customWidth="1"/>
    <col min="9729" max="9729" width="5.25" style="1840" customWidth="1"/>
    <col min="9730" max="9731" width="9" style="1840" customWidth="1"/>
    <col min="9732" max="9733" width="8.5" style="1840" customWidth="1"/>
    <col min="9734" max="9734" width="8.375" style="1840" customWidth="1"/>
    <col min="9735" max="9735" width="7.375" style="1840" customWidth="1"/>
    <col min="9736" max="9737" width="8.5" style="1840" customWidth="1"/>
    <col min="9738" max="9738" width="17.125" style="1840" customWidth="1"/>
    <col min="9739" max="9984" width="9" style="1840" customWidth="1"/>
    <col min="9985" max="9985" width="5.25" style="1840" customWidth="1"/>
    <col min="9986" max="9987" width="9" style="1840" customWidth="1"/>
    <col min="9988" max="9989" width="8.5" style="1840" customWidth="1"/>
    <col min="9990" max="9990" width="8.375" style="1840" customWidth="1"/>
    <col min="9991" max="9991" width="7.375" style="1840" customWidth="1"/>
    <col min="9992" max="9993" width="8.5" style="1840" customWidth="1"/>
    <col min="9994" max="9994" width="17.125" style="1840" customWidth="1"/>
    <col min="9995" max="10240" width="9" style="1840" customWidth="1"/>
    <col min="10241" max="10241" width="5.25" style="1840" customWidth="1"/>
    <col min="10242" max="10243" width="9" style="1840" customWidth="1"/>
    <col min="10244" max="10245" width="8.5" style="1840" customWidth="1"/>
    <col min="10246" max="10246" width="8.375" style="1840" customWidth="1"/>
    <col min="10247" max="10247" width="7.375" style="1840" customWidth="1"/>
    <col min="10248" max="10249" width="8.5" style="1840" customWidth="1"/>
    <col min="10250" max="10250" width="17.125" style="1840" customWidth="1"/>
    <col min="10251" max="10496" width="9" style="1840" customWidth="1"/>
    <col min="10497" max="10497" width="5.25" style="1840" customWidth="1"/>
    <col min="10498" max="10499" width="9" style="1840" customWidth="1"/>
    <col min="10500" max="10501" width="8.5" style="1840" customWidth="1"/>
    <col min="10502" max="10502" width="8.375" style="1840" customWidth="1"/>
    <col min="10503" max="10503" width="7.375" style="1840" customWidth="1"/>
    <col min="10504" max="10505" width="8.5" style="1840" customWidth="1"/>
    <col min="10506" max="10506" width="17.125" style="1840" customWidth="1"/>
    <col min="10507" max="10752" width="9" style="1840" customWidth="1"/>
    <col min="10753" max="10753" width="5.25" style="1840" customWidth="1"/>
    <col min="10754" max="10755" width="9" style="1840" customWidth="1"/>
    <col min="10756" max="10757" width="8.5" style="1840" customWidth="1"/>
    <col min="10758" max="10758" width="8.375" style="1840" customWidth="1"/>
    <col min="10759" max="10759" width="7.375" style="1840" customWidth="1"/>
    <col min="10760" max="10761" width="8.5" style="1840" customWidth="1"/>
    <col min="10762" max="10762" width="17.125" style="1840" customWidth="1"/>
    <col min="10763" max="11008" width="9" style="1840" customWidth="1"/>
    <col min="11009" max="11009" width="5.25" style="1840" customWidth="1"/>
    <col min="11010" max="11011" width="9" style="1840" customWidth="1"/>
    <col min="11012" max="11013" width="8.5" style="1840" customWidth="1"/>
    <col min="11014" max="11014" width="8.375" style="1840" customWidth="1"/>
    <col min="11015" max="11015" width="7.375" style="1840" customWidth="1"/>
    <col min="11016" max="11017" width="8.5" style="1840" customWidth="1"/>
    <col min="11018" max="11018" width="17.125" style="1840" customWidth="1"/>
    <col min="11019" max="11264" width="9" style="1840" customWidth="1"/>
    <col min="11265" max="11265" width="5.25" style="1840" customWidth="1"/>
    <col min="11266" max="11267" width="9" style="1840" customWidth="1"/>
    <col min="11268" max="11269" width="8.5" style="1840" customWidth="1"/>
    <col min="11270" max="11270" width="8.375" style="1840" customWidth="1"/>
    <col min="11271" max="11271" width="7.375" style="1840" customWidth="1"/>
    <col min="11272" max="11273" width="8.5" style="1840" customWidth="1"/>
    <col min="11274" max="11274" width="17.125" style="1840" customWidth="1"/>
    <col min="11275" max="11520" width="9" style="1840" customWidth="1"/>
    <col min="11521" max="11521" width="5.25" style="1840" customWidth="1"/>
    <col min="11522" max="11523" width="9" style="1840" customWidth="1"/>
    <col min="11524" max="11525" width="8.5" style="1840" customWidth="1"/>
    <col min="11526" max="11526" width="8.375" style="1840" customWidth="1"/>
    <col min="11527" max="11527" width="7.375" style="1840" customWidth="1"/>
    <col min="11528" max="11529" width="8.5" style="1840" customWidth="1"/>
    <col min="11530" max="11530" width="17.125" style="1840" customWidth="1"/>
    <col min="11531" max="11776" width="9" style="1840" customWidth="1"/>
    <col min="11777" max="11777" width="5.25" style="1840" customWidth="1"/>
    <col min="11778" max="11779" width="9" style="1840" customWidth="1"/>
    <col min="11780" max="11781" width="8.5" style="1840" customWidth="1"/>
    <col min="11782" max="11782" width="8.375" style="1840" customWidth="1"/>
    <col min="11783" max="11783" width="7.375" style="1840" customWidth="1"/>
    <col min="11784" max="11785" width="8.5" style="1840" customWidth="1"/>
    <col min="11786" max="11786" width="17.125" style="1840" customWidth="1"/>
    <col min="11787" max="12032" width="9" style="1840" customWidth="1"/>
    <col min="12033" max="12033" width="5.25" style="1840" customWidth="1"/>
    <col min="12034" max="12035" width="9" style="1840" customWidth="1"/>
    <col min="12036" max="12037" width="8.5" style="1840" customWidth="1"/>
    <col min="12038" max="12038" width="8.375" style="1840" customWidth="1"/>
    <col min="12039" max="12039" width="7.375" style="1840" customWidth="1"/>
    <col min="12040" max="12041" width="8.5" style="1840" customWidth="1"/>
    <col min="12042" max="12042" width="17.125" style="1840" customWidth="1"/>
    <col min="12043" max="12288" width="9" style="1840" customWidth="1"/>
    <col min="12289" max="12289" width="5.25" style="1840" customWidth="1"/>
    <col min="12290" max="12291" width="9" style="1840" customWidth="1"/>
    <col min="12292" max="12293" width="8.5" style="1840" customWidth="1"/>
    <col min="12294" max="12294" width="8.375" style="1840" customWidth="1"/>
    <col min="12295" max="12295" width="7.375" style="1840" customWidth="1"/>
    <col min="12296" max="12297" width="8.5" style="1840" customWidth="1"/>
    <col min="12298" max="12298" width="17.125" style="1840" customWidth="1"/>
    <col min="12299" max="12544" width="9" style="1840" customWidth="1"/>
    <col min="12545" max="12545" width="5.25" style="1840" customWidth="1"/>
    <col min="12546" max="12547" width="9" style="1840" customWidth="1"/>
    <col min="12548" max="12549" width="8.5" style="1840" customWidth="1"/>
    <col min="12550" max="12550" width="8.375" style="1840" customWidth="1"/>
    <col min="12551" max="12551" width="7.375" style="1840" customWidth="1"/>
    <col min="12552" max="12553" width="8.5" style="1840" customWidth="1"/>
    <col min="12554" max="12554" width="17.125" style="1840" customWidth="1"/>
    <col min="12555" max="12800" width="9" style="1840" customWidth="1"/>
    <col min="12801" max="12801" width="5.25" style="1840" customWidth="1"/>
    <col min="12802" max="12803" width="9" style="1840" customWidth="1"/>
    <col min="12804" max="12805" width="8.5" style="1840" customWidth="1"/>
    <col min="12806" max="12806" width="8.375" style="1840" customWidth="1"/>
    <col min="12807" max="12807" width="7.375" style="1840" customWidth="1"/>
    <col min="12808" max="12809" width="8.5" style="1840" customWidth="1"/>
    <col min="12810" max="12810" width="17.125" style="1840" customWidth="1"/>
    <col min="12811" max="13056" width="9" style="1840" customWidth="1"/>
    <col min="13057" max="13057" width="5.25" style="1840" customWidth="1"/>
    <col min="13058" max="13059" width="9" style="1840" customWidth="1"/>
    <col min="13060" max="13061" width="8.5" style="1840" customWidth="1"/>
    <col min="13062" max="13062" width="8.375" style="1840" customWidth="1"/>
    <col min="13063" max="13063" width="7.375" style="1840" customWidth="1"/>
    <col min="13064" max="13065" width="8.5" style="1840" customWidth="1"/>
    <col min="13066" max="13066" width="17.125" style="1840" customWidth="1"/>
    <col min="13067" max="13312" width="9" style="1840" customWidth="1"/>
    <col min="13313" max="13313" width="5.25" style="1840" customWidth="1"/>
    <col min="13314" max="13315" width="9" style="1840" customWidth="1"/>
    <col min="13316" max="13317" width="8.5" style="1840" customWidth="1"/>
    <col min="13318" max="13318" width="8.375" style="1840" customWidth="1"/>
    <col min="13319" max="13319" width="7.375" style="1840" customWidth="1"/>
    <col min="13320" max="13321" width="8.5" style="1840" customWidth="1"/>
    <col min="13322" max="13322" width="17.125" style="1840" customWidth="1"/>
    <col min="13323" max="13568" width="9" style="1840" customWidth="1"/>
    <col min="13569" max="13569" width="5.25" style="1840" customWidth="1"/>
    <col min="13570" max="13571" width="9" style="1840" customWidth="1"/>
    <col min="13572" max="13573" width="8.5" style="1840" customWidth="1"/>
    <col min="13574" max="13574" width="8.375" style="1840" customWidth="1"/>
    <col min="13575" max="13575" width="7.375" style="1840" customWidth="1"/>
    <col min="13576" max="13577" width="8.5" style="1840" customWidth="1"/>
    <col min="13578" max="13578" width="17.125" style="1840" customWidth="1"/>
    <col min="13579" max="13824" width="9" style="1840" customWidth="1"/>
    <col min="13825" max="13825" width="5.25" style="1840" customWidth="1"/>
    <col min="13826" max="13827" width="9" style="1840" customWidth="1"/>
    <col min="13828" max="13829" width="8.5" style="1840" customWidth="1"/>
    <col min="13830" max="13830" width="8.375" style="1840" customWidth="1"/>
    <col min="13831" max="13831" width="7.375" style="1840" customWidth="1"/>
    <col min="13832" max="13833" width="8.5" style="1840" customWidth="1"/>
    <col min="13834" max="13834" width="17.125" style="1840" customWidth="1"/>
    <col min="13835" max="14080" width="9" style="1840" customWidth="1"/>
    <col min="14081" max="14081" width="5.25" style="1840" customWidth="1"/>
    <col min="14082" max="14083" width="9" style="1840" customWidth="1"/>
    <col min="14084" max="14085" width="8.5" style="1840" customWidth="1"/>
    <col min="14086" max="14086" width="8.375" style="1840" customWidth="1"/>
    <col min="14087" max="14087" width="7.375" style="1840" customWidth="1"/>
    <col min="14088" max="14089" width="8.5" style="1840" customWidth="1"/>
    <col min="14090" max="14090" width="17.125" style="1840" customWidth="1"/>
    <col min="14091" max="14336" width="9" style="1840" customWidth="1"/>
    <col min="14337" max="14337" width="5.25" style="1840" customWidth="1"/>
    <col min="14338" max="14339" width="9" style="1840" customWidth="1"/>
    <col min="14340" max="14341" width="8.5" style="1840" customWidth="1"/>
    <col min="14342" max="14342" width="8.375" style="1840" customWidth="1"/>
    <col min="14343" max="14343" width="7.375" style="1840" customWidth="1"/>
    <col min="14344" max="14345" width="8.5" style="1840" customWidth="1"/>
    <col min="14346" max="14346" width="17.125" style="1840" customWidth="1"/>
    <col min="14347" max="14592" width="9" style="1840" customWidth="1"/>
    <col min="14593" max="14593" width="5.25" style="1840" customWidth="1"/>
    <col min="14594" max="14595" width="9" style="1840" customWidth="1"/>
    <col min="14596" max="14597" width="8.5" style="1840" customWidth="1"/>
    <col min="14598" max="14598" width="8.375" style="1840" customWidth="1"/>
    <col min="14599" max="14599" width="7.375" style="1840" customWidth="1"/>
    <col min="14600" max="14601" width="8.5" style="1840" customWidth="1"/>
    <col min="14602" max="14602" width="17.125" style="1840" customWidth="1"/>
    <col min="14603" max="14848" width="9" style="1840" customWidth="1"/>
    <col min="14849" max="14849" width="5.25" style="1840" customWidth="1"/>
    <col min="14850" max="14851" width="9" style="1840" customWidth="1"/>
    <col min="14852" max="14853" width="8.5" style="1840" customWidth="1"/>
    <col min="14854" max="14854" width="8.375" style="1840" customWidth="1"/>
    <col min="14855" max="14855" width="7.375" style="1840" customWidth="1"/>
    <col min="14856" max="14857" width="8.5" style="1840" customWidth="1"/>
    <col min="14858" max="14858" width="17.125" style="1840" customWidth="1"/>
    <col min="14859" max="15104" width="9" style="1840" customWidth="1"/>
    <col min="15105" max="15105" width="5.25" style="1840" customWidth="1"/>
    <col min="15106" max="15107" width="9" style="1840" customWidth="1"/>
    <col min="15108" max="15109" width="8.5" style="1840" customWidth="1"/>
    <col min="15110" max="15110" width="8.375" style="1840" customWidth="1"/>
    <col min="15111" max="15111" width="7.375" style="1840" customWidth="1"/>
    <col min="15112" max="15113" width="8.5" style="1840" customWidth="1"/>
    <col min="15114" max="15114" width="17.125" style="1840" customWidth="1"/>
    <col min="15115" max="15360" width="9" style="1840" customWidth="1"/>
    <col min="15361" max="15361" width="5.25" style="1840" customWidth="1"/>
    <col min="15362" max="15363" width="9" style="1840" customWidth="1"/>
    <col min="15364" max="15365" width="8.5" style="1840" customWidth="1"/>
    <col min="15366" max="15366" width="8.375" style="1840" customWidth="1"/>
    <col min="15367" max="15367" width="7.375" style="1840" customWidth="1"/>
    <col min="15368" max="15369" width="8.5" style="1840" customWidth="1"/>
    <col min="15370" max="15370" width="17.125" style="1840" customWidth="1"/>
    <col min="15371" max="15616" width="9" style="1840" customWidth="1"/>
    <col min="15617" max="15617" width="5.25" style="1840" customWidth="1"/>
    <col min="15618" max="15619" width="9" style="1840" customWidth="1"/>
    <col min="15620" max="15621" width="8.5" style="1840" customWidth="1"/>
    <col min="15622" max="15622" width="8.375" style="1840" customWidth="1"/>
    <col min="15623" max="15623" width="7.375" style="1840" customWidth="1"/>
    <col min="15624" max="15625" width="8.5" style="1840" customWidth="1"/>
    <col min="15626" max="15626" width="17.125" style="1840" customWidth="1"/>
    <col min="15627" max="15872" width="9" style="1840" customWidth="1"/>
    <col min="15873" max="15873" width="5.25" style="1840" customWidth="1"/>
    <col min="15874" max="15875" width="9" style="1840" customWidth="1"/>
    <col min="15876" max="15877" width="8.5" style="1840" customWidth="1"/>
    <col min="15878" max="15878" width="8.375" style="1840" customWidth="1"/>
    <col min="15879" max="15879" width="7.375" style="1840" customWidth="1"/>
    <col min="15880" max="15881" width="8.5" style="1840" customWidth="1"/>
    <col min="15882" max="15882" width="17.125" style="1840" customWidth="1"/>
    <col min="15883" max="16128" width="9" style="1840" customWidth="1"/>
    <col min="16129" max="16129" width="5.25" style="1840" customWidth="1"/>
    <col min="16130" max="16131" width="9" style="1840" customWidth="1"/>
    <col min="16132" max="16133" width="8.5" style="1840" customWidth="1"/>
    <col min="16134" max="16134" width="8.375" style="1840" customWidth="1"/>
    <col min="16135" max="16135" width="7.375" style="1840" customWidth="1"/>
    <col min="16136" max="16137" width="8.5" style="1840" customWidth="1"/>
    <col min="16138" max="16138" width="17.125" style="1840" customWidth="1"/>
    <col min="16139" max="16384" width="9" style="1840" customWidth="1"/>
  </cols>
  <sheetData>
    <row r="1" spans="1:10" ht="27.75" customHeight="1">
      <c r="A1" s="1860"/>
      <c r="B1" s="1867"/>
      <c r="G1" s="779" t="s">
        <v>1068</v>
      </c>
      <c r="H1" s="779"/>
      <c r="I1" s="779"/>
      <c r="J1" s="779"/>
    </row>
    <row r="2" spans="1:10" ht="84.75" customHeight="1">
      <c r="A2" s="1861" t="s">
        <v>699</v>
      </c>
      <c r="B2" s="1868"/>
      <c r="C2" s="1868"/>
      <c r="D2" s="1868"/>
      <c r="E2" s="1868"/>
      <c r="F2" s="1868"/>
      <c r="G2" s="1868"/>
      <c r="H2" s="1868"/>
      <c r="I2" s="1868"/>
      <c r="J2" s="1868"/>
    </row>
    <row r="3" spans="1:10" ht="15.75" customHeight="1">
      <c r="A3" s="1862"/>
      <c r="B3" s="1862"/>
      <c r="C3" s="1862"/>
      <c r="D3" s="1862"/>
      <c r="E3" s="1862"/>
      <c r="F3" s="1878"/>
    </row>
    <row r="4" spans="1:10" ht="15.75" customHeight="1">
      <c r="A4" s="1863"/>
      <c r="B4" s="1863"/>
      <c r="C4" s="1863"/>
      <c r="D4" s="1872"/>
      <c r="E4" s="1862"/>
      <c r="F4" s="1862"/>
    </row>
    <row r="5" spans="1:10" ht="17.25" customHeight="1">
      <c r="A5" s="1863"/>
      <c r="B5" s="1863"/>
      <c r="C5" s="1863"/>
      <c r="D5" s="1872"/>
      <c r="E5" s="1862"/>
      <c r="F5" s="1862"/>
      <c r="G5" s="1880" t="s">
        <v>700</v>
      </c>
      <c r="H5" s="1880"/>
      <c r="I5" s="1888" t="s">
        <v>315</v>
      </c>
      <c r="J5" s="1897"/>
    </row>
    <row r="6" spans="1:10" ht="17.25" customHeight="1">
      <c r="A6" s="1863"/>
      <c r="B6" s="1863"/>
      <c r="C6" s="1863"/>
      <c r="D6" s="1872"/>
      <c r="E6" s="1862"/>
      <c r="F6" s="1879"/>
      <c r="G6" s="1880"/>
      <c r="H6" s="1880"/>
      <c r="I6" s="1889"/>
      <c r="J6" s="1898"/>
    </row>
    <row r="7" spans="1:10" ht="17.25" customHeight="1">
      <c r="A7" s="1863"/>
      <c r="B7" s="1863"/>
      <c r="C7" s="1863"/>
      <c r="D7" s="1872"/>
      <c r="E7" s="1872"/>
      <c r="F7" s="1879"/>
      <c r="G7" s="1880"/>
      <c r="H7" s="1880"/>
      <c r="I7" s="1890"/>
      <c r="J7" s="1899"/>
    </row>
    <row r="8" spans="1:10" ht="15.75" customHeight="1"/>
    <row r="9" spans="1:10" ht="15.75" customHeight="1">
      <c r="A9" s="1859"/>
      <c r="B9" s="1859"/>
      <c r="C9" s="1859"/>
      <c r="D9" s="1859"/>
      <c r="E9" s="1859"/>
      <c r="F9" s="1859"/>
      <c r="G9" s="1859"/>
      <c r="H9" s="1859"/>
      <c r="I9" s="1859"/>
      <c r="J9" s="1859"/>
    </row>
    <row r="10" spans="1:10" s="1859" customFormat="1" ht="24.75" customHeight="1">
      <c r="A10" s="1864"/>
      <c r="B10" s="1869" t="s">
        <v>218</v>
      </c>
      <c r="C10" s="1869"/>
      <c r="D10" s="1869" t="s">
        <v>455</v>
      </c>
      <c r="E10" s="1869"/>
      <c r="F10" s="1869" t="s">
        <v>653</v>
      </c>
      <c r="G10" s="1870"/>
      <c r="H10" s="1882" t="s">
        <v>705</v>
      </c>
      <c r="I10" s="1891"/>
      <c r="J10" s="1900" t="s">
        <v>389</v>
      </c>
    </row>
    <row r="11" spans="1:10" s="1859" customFormat="1" ht="17.25" customHeight="1">
      <c r="A11" s="1864">
        <v>1</v>
      </c>
      <c r="B11" s="1869"/>
      <c r="C11" s="1869"/>
      <c r="D11" s="1873"/>
      <c r="E11" s="1876"/>
      <c r="F11" s="1869"/>
      <c r="G11" s="1870"/>
      <c r="H11" s="1883"/>
      <c r="I11" s="1892"/>
      <c r="J11" s="1871"/>
    </row>
    <row r="12" spans="1:10" s="1859" customFormat="1" ht="17.25" customHeight="1">
      <c r="A12" s="1864">
        <v>2</v>
      </c>
      <c r="B12" s="1869"/>
      <c r="C12" s="1869"/>
      <c r="D12" s="1873"/>
      <c r="E12" s="1876"/>
      <c r="F12" s="1869"/>
      <c r="G12" s="1870"/>
      <c r="H12" s="1883"/>
      <c r="I12" s="1892"/>
      <c r="J12" s="1871"/>
    </row>
    <row r="13" spans="1:10" s="1859" customFormat="1" ht="17.25" customHeight="1">
      <c r="A13" s="1864">
        <v>3</v>
      </c>
      <c r="B13" s="1870"/>
      <c r="C13" s="1871"/>
      <c r="D13" s="1874"/>
      <c r="E13" s="1877"/>
      <c r="F13" s="1870"/>
      <c r="G13" s="1881"/>
      <c r="H13" s="1883"/>
      <c r="I13" s="1893"/>
      <c r="J13" s="1871"/>
    </row>
    <row r="14" spans="1:10" s="1859" customFormat="1" ht="17.25" customHeight="1">
      <c r="A14" s="1864">
        <v>4</v>
      </c>
      <c r="B14" s="1870"/>
      <c r="C14" s="1871"/>
      <c r="D14" s="1874"/>
      <c r="E14" s="1877"/>
      <c r="F14" s="1870"/>
      <c r="G14" s="1881"/>
      <c r="H14" s="1883"/>
      <c r="I14" s="1893"/>
      <c r="J14" s="1871"/>
    </row>
    <row r="15" spans="1:10" s="1859" customFormat="1" ht="17.25" customHeight="1">
      <c r="A15" s="1864">
        <v>5</v>
      </c>
      <c r="B15" s="1870"/>
      <c r="C15" s="1871"/>
      <c r="D15" s="1874"/>
      <c r="E15" s="1877"/>
      <c r="F15" s="1870"/>
      <c r="G15" s="1881"/>
      <c r="H15" s="1883"/>
      <c r="I15" s="1893"/>
      <c r="J15" s="1871"/>
    </row>
    <row r="16" spans="1:10" s="1859" customFormat="1" ht="17.25" customHeight="1">
      <c r="A16" s="1864">
        <v>6</v>
      </c>
      <c r="B16" s="1870"/>
      <c r="C16" s="1871"/>
      <c r="D16" s="1874"/>
      <c r="E16" s="1877"/>
      <c r="F16" s="1870"/>
      <c r="G16" s="1881"/>
      <c r="H16" s="1883"/>
      <c r="I16" s="1893"/>
      <c r="J16" s="1901"/>
    </row>
    <row r="17" spans="1:10" s="1859" customFormat="1" ht="17.25" customHeight="1">
      <c r="A17" s="1864">
        <v>7</v>
      </c>
      <c r="B17" s="1869"/>
      <c r="C17" s="1869"/>
      <c r="D17" s="1869"/>
      <c r="E17" s="1869"/>
      <c r="F17" s="1869"/>
      <c r="G17" s="1870"/>
      <c r="H17" s="1884"/>
      <c r="I17" s="1894"/>
      <c r="J17" s="1901"/>
    </row>
    <row r="18" spans="1:10" s="1859" customFormat="1" ht="17.25" customHeight="1">
      <c r="A18" s="1864">
        <v>8</v>
      </c>
      <c r="B18" s="1869"/>
      <c r="C18" s="1869"/>
      <c r="D18" s="1869"/>
      <c r="E18" s="1869"/>
      <c r="F18" s="1869"/>
      <c r="G18" s="1870"/>
      <c r="H18" s="1885"/>
      <c r="I18" s="1892"/>
      <c r="J18" s="1901"/>
    </row>
    <row r="19" spans="1:10" s="1859" customFormat="1" ht="17.25" customHeight="1">
      <c r="A19" s="1864">
        <v>9</v>
      </c>
      <c r="B19" s="1869"/>
      <c r="C19" s="1869"/>
      <c r="D19" s="1869"/>
      <c r="E19" s="1869"/>
      <c r="F19" s="1869"/>
      <c r="G19" s="1870"/>
      <c r="H19" s="1885"/>
      <c r="I19" s="1892"/>
      <c r="J19" s="1901"/>
    </row>
    <row r="20" spans="1:10" s="1859" customFormat="1" ht="17.25" customHeight="1">
      <c r="A20" s="1864">
        <v>10</v>
      </c>
      <c r="B20" s="1869"/>
      <c r="C20" s="1869"/>
      <c r="D20" s="1869"/>
      <c r="E20" s="1869"/>
      <c r="F20" s="1869"/>
      <c r="G20" s="1870"/>
      <c r="H20" s="1886"/>
      <c r="I20" s="1895"/>
      <c r="J20" s="1901"/>
    </row>
    <row r="21" spans="1:10" s="1859" customFormat="1" ht="17.25" customHeight="1">
      <c r="A21" s="1864">
        <v>11</v>
      </c>
      <c r="B21" s="1870"/>
      <c r="C21" s="1871"/>
      <c r="D21" s="1874"/>
      <c r="E21" s="1877"/>
      <c r="F21" s="1869"/>
      <c r="G21" s="1870"/>
      <c r="H21" s="1883"/>
      <c r="I21" s="1893"/>
      <c r="J21" s="1871"/>
    </row>
    <row r="22" spans="1:10" s="1859" customFormat="1" ht="17.25" customHeight="1">
      <c r="A22" s="1864">
        <v>12</v>
      </c>
      <c r="B22" s="1869"/>
      <c r="C22" s="1869"/>
      <c r="D22" s="1873"/>
      <c r="E22" s="1876"/>
      <c r="F22" s="1869"/>
      <c r="G22" s="1870"/>
      <c r="H22" s="1883"/>
      <c r="I22" s="1892"/>
      <c r="J22" s="1871"/>
    </row>
    <row r="23" spans="1:10" s="1859" customFormat="1" ht="17.25" customHeight="1">
      <c r="A23" s="1864">
        <v>13</v>
      </c>
      <c r="B23" s="1870"/>
      <c r="C23" s="1871"/>
      <c r="D23" s="1874"/>
      <c r="E23" s="1877"/>
      <c r="F23" s="1870"/>
      <c r="G23" s="1881"/>
      <c r="H23" s="1883"/>
      <c r="I23" s="1893"/>
      <c r="J23" s="1871"/>
    </row>
    <row r="24" spans="1:10" s="1859" customFormat="1" ht="17.25" customHeight="1">
      <c r="A24" s="1864">
        <v>14</v>
      </c>
      <c r="B24" s="1869"/>
      <c r="C24" s="1869"/>
      <c r="D24" s="1873"/>
      <c r="E24" s="1876"/>
      <c r="F24" s="1869"/>
      <c r="G24" s="1870"/>
      <c r="H24" s="1883"/>
      <c r="I24" s="1892"/>
      <c r="J24" s="1871"/>
    </row>
    <row r="25" spans="1:10" s="1859" customFormat="1" ht="17.25" customHeight="1">
      <c r="A25" s="1864">
        <v>15</v>
      </c>
      <c r="B25" s="1869"/>
      <c r="C25" s="1869"/>
      <c r="D25" s="1874"/>
      <c r="E25" s="1871"/>
      <c r="F25" s="1869"/>
      <c r="G25" s="1870"/>
      <c r="H25" s="1883"/>
      <c r="I25" s="1892"/>
      <c r="J25" s="1901"/>
    </row>
    <row r="26" spans="1:10" s="1859" customFormat="1" ht="17.25" customHeight="1">
      <c r="A26" s="1864">
        <v>16</v>
      </c>
      <c r="B26" s="1869"/>
      <c r="C26" s="1869"/>
      <c r="D26" s="1875"/>
      <c r="E26" s="1869"/>
      <c r="F26" s="1869"/>
      <c r="G26" s="1870"/>
      <c r="H26" s="1883"/>
      <c r="I26" s="1892"/>
      <c r="J26" s="1901"/>
    </row>
    <row r="27" spans="1:10" s="1859" customFormat="1" ht="17.25" customHeight="1">
      <c r="A27" s="1864">
        <v>17</v>
      </c>
      <c r="B27" s="1869"/>
      <c r="C27" s="1869"/>
      <c r="D27" s="1869"/>
      <c r="E27" s="1869"/>
      <c r="F27" s="1869"/>
      <c r="G27" s="1870"/>
      <c r="H27" s="1883"/>
      <c r="I27" s="1892"/>
      <c r="J27" s="1901"/>
    </row>
    <row r="28" spans="1:10" s="1859" customFormat="1" ht="17.25" customHeight="1">
      <c r="A28" s="1864">
        <v>18</v>
      </c>
      <c r="B28" s="1869"/>
      <c r="C28" s="1869"/>
      <c r="D28" s="1869"/>
      <c r="E28" s="1869"/>
      <c r="F28" s="1869"/>
      <c r="G28" s="1870"/>
      <c r="H28" s="1883"/>
      <c r="I28" s="1892"/>
      <c r="J28" s="1901"/>
    </row>
    <row r="29" spans="1:10" s="1859" customFormat="1" ht="17.25" customHeight="1">
      <c r="A29" s="1864">
        <v>19</v>
      </c>
      <c r="B29" s="1869"/>
      <c r="C29" s="1869"/>
      <c r="D29" s="1869"/>
      <c r="E29" s="1869"/>
      <c r="F29" s="1869"/>
      <c r="G29" s="1870"/>
      <c r="H29" s="1883"/>
      <c r="I29" s="1892"/>
      <c r="J29" s="1901"/>
    </row>
    <row r="30" spans="1:10" s="1859" customFormat="1" ht="17.25" customHeight="1">
      <c r="A30" s="1864">
        <v>20</v>
      </c>
      <c r="B30" s="1869"/>
      <c r="C30" s="1869"/>
      <c r="D30" s="1869"/>
      <c r="E30" s="1869"/>
      <c r="F30" s="1869"/>
      <c r="G30" s="1870"/>
      <c r="H30" s="1887"/>
      <c r="I30" s="1896"/>
      <c r="J30" s="1901"/>
    </row>
    <row r="31" spans="1:10" ht="20.25" customHeight="1">
      <c r="A31" s="1865" t="s">
        <v>712</v>
      </c>
      <c r="B31" s="1866"/>
      <c r="C31" s="1866"/>
      <c r="D31" s="1866"/>
      <c r="E31" s="1866"/>
      <c r="F31" s="1866"/>
      <c r="G31" s="1866"/>
      <c r="H31" s="1866"/>
      <c r="I31" s="1866"/>
      <c r="J31" s="1866"/>
    </row>
    <row r="32" spans="1:10" ht="20.25" customHeight="1">
      <c r="A32" s="1866"/>
      <c r="B32" s="1866"/>
      <c r="C32" s="1866"/>
      <c r="D32" s="1866"/>
      <c r="E32" s="1866"/>
      <c r="F32" s="1866"/>
      <c r="G32" s="1866"/>
      <c r="H32" s="1866"/>
      <c r="I32" s="1866"/>
      <c r="J32" s="1866"/>
    </row>
  </sheetData>
  <customSheetViews>
    <customSheetView guid="{76D48460-2D9B-487A-92BD-89A50EB1783E}" showPageBreaks="1" showGridLines="0" view="pageBreakPreview">
      <selection activeCell="A2" sqref="A2:J2"/>
      <pageMargins left="0.7" right="0.7" top="0.75" bottom="0.75" header="0.3" footer="0.3"/>
      <printOptions horizontalCentered="1" verticalCentered="1"/>
      <pageSetup paperSize="9" scale="98" orientation="portrait" blackAndWhite="1" r:id="rId1"/>
    </customSheetView>
  </customSheetViews>
  <mergeCells count="99">
    <mergeCell ref="G1:J1"/>
    <mergeCell ref="A2:J2"/>
    <mergeCell ref="A3:C3"/>
    <mergeCell ref="D3:E3"/>
    <mergeCell ref="A4:C4"/>
    <mergeCell ref="D4:E4"/>
    <mergeCell ref="A5:C5"/>
    <mergeCell ref="D5:E5"/>
    <mergeCell ref="A6:C6"/>
    <mergeCell ref="D6:E6"/>
    <mergeCell ref="A7:C7"/>
    <mergeCell ref="D7:E7"/>
    <mergeCell ref="B10:C10"/>
    <mergeCell ref="D10:E10"/>
    <mergeCell ref="F10:G10"/>
    <mergeCell ref="H10:I10"/>
    <mergeCell ref="B11:C11"/>
    <mergeCell ref="D11:E11"/>
    <mergeCell ref="F11:G11"/>
    <mergeCell ref="H11:I11"/>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G5:H7"/>
    <mergeCell ref="I5:J7"/>
    <mergeCell ref="A31:J32"/>
  </mergeCells>
  <phoneticPr fontId="8"/>
  <printOptions horizontalCentered="1" verticalCentered="1"/>
  <pageMargins left="0.7" right="0.7" top="0.75" bottom="0.75" header="0.3" footer="0.3"/>
  <pageSetup paperSize="9" scale="98" fitToWidth="1" fitToHeight="1" orientation="portrait" usePrinterDefaults="1" blackAndWhite="1" r:id="rId2"/>
</worksheet>
</file>

<file path=xl/worksheets/sheet29.xml><?xml version="1.0" encoding="utf-8"?>
<worksheet xmlns="http://schemas.openxmlformats.org/spreadsheetml/2006/main" xmlns:r="http://schemas.openxmlformats.org/officeDocument/2006/relationships" xmlns:mc="http://schemas.openxmlformats.org/markup-compatibility/2006">
  <sheetPr>
    <tabColor theme="8"/>
  </sheetPr>
  <dimension ref="A2:G13"/>
  <sheetViews>
    <sheetView view="pageBreakPreview" topLeftCell="A7" zoomScaleSheetLayoutView="100" workbookViewId="0"/>
  </sheetViews>
  <sheetFormatPr defaultRowHeight="13.5"/>
  <cols>
    <col min="1" max="1" width="26.375" style="1582" customWidth="1"/>
    <col min="2" max="2" width="15.625" style="1582" customWidth="1"/>
    <col min="3" max="3" width="15.25" style="1582" customWidth="1"/>
    <col min="4" max="4" width="17.5" style="1582" customWidth="1"/>
    <col min="5" max="5" width="15" style="1582" customWidth="1"/>
    <col min="6" max="6" width="15.25" style="1582" hidden="1" customWidth="1"/>
    <col min="7" max="7" width="1.75" style="1582" customWidth="1"/>
    <col min="8" max="8" width="2.5" style="1582" customWidth="1"/>
    <col min="9" max="255" width="9" style="1582" customWidth="1"/>
    <col min="256" max="256" width="1.125" style="1582" customWidth="1"/>
    <col min="257" max="258" width="15.625" style="1582" customWidth="1"/>
    <col min="259" max="259" width="15.25" style="1582" customWidth="1"/>
    <col min="260" max="260" width="17.5" style="1582" customWidth="1"/>
    <col min="261" max="261" width="15.125" style="1582" customWidth="1"/>
    <col min="262" max="262" width="15.25" style="1582" customWidth="1"/>
    <col min="263" max="263" width="3.75" style="1582" customWidth="1"/>
    <col min="264" max="264" width="2.5" style="1582" customWidth="1"/>
    <col min="265" max="511" width="9" style="1582" customWidth="1"/>
    <col min="512" max="512" width="1.125" style="1582" customWidth="1"/>
    <col min="513" max="514" width="15.625" style="1582" customWidth="1"/>
    <col min="515" max="515" width="15.25" style="1582" customWidth="1"/>
    <col min="516" max="516" width="17.5" style="1582" customWidth="1"/>
    <col min="517" max="517" width="15.125" style="1582" customWidth="1"/>
    <col min="518" max="518" width="15.25" style="1582" customWidth="1"/>
    <col min="519" max="519" width="3.75" style="1582" customWidth="1"/>
    <col min="520" max="520" width="2.5" style="1582" customWidth="1"/>
    <col min="521" max="767" width="9" style="1582" customWidth="1"/>
    <col min="768" max="768" width="1.125" style="1582" customWidth="1"/>
    <col min="769" max="770" width="15.625" style="1582" customWidth="1"/>
    <col min="771" max="771" width="15.25" style="1582" customWidth="1"/>
    <col min="772" max="772" width="17.5" style="1582" customWidth="1"/>
    <col min="773" max="773" width="15.125" style="1582" customWidth="1"/>
    <col min="774" max="774" width="15.25" style="1582" customWidth="1"/>
    <col min="775" max="775" width="3.75" style="1582" customWidth="1"/>
    <col min="776" max="776" width="2.5" style="1582" customWidth="1"/>
    <col min="777" max="1023" width="9" style="1582" customWidth="1"/>
    <col min="1024" max="1024" width="1.125" style="1582" customWidth="1"/>
    <col min="1025" max="1026" width="15.625" style="1582" customWidth="1"/>
    <col min="1027" max="1027" width="15.25" style="1582" customWidth="1"/>
    <col min="1028" max="1028" width="17.5" style="1582" customWidth="1"/>
    <col min="1029" max="1029" width="15.125" style="1582" customWidth="1"/>
    <col min="1030" max="1030" width="15.25" style="1582" customWidth="1"/>
    <col min="1031" max="1031" width="3.75" style="1582" customWidth="1"/>
    <col min="1032" max="1032" width="2.5" style="1582" customWidth="1"/>
    <col min="1033" max="1279" width="9" style="1582" customWidth="1"/>
    <col min="1280" max="1280" width="1.125" style="1582" customWidth="1"/>
    <col min="1281" max="1282" width="15.625" style="1582" customWidth="1"/>
    <col min="1283" max="1283" width="15.25" style="1582" customWidth="1"/>
    <col min="1284" max="1284" width="17.5" style="1582" customWidth="1"/>
    <col min="1285" max="1285" width="15.125" style="1582" customWidth="1"/>
    <col min="1286" max="1286" width="15.25" style="1582" customWidth="1"/>
    <col min="1287" max="1287" width="3.75" style="1582" customWidth="1"/>
    <col min="1288" max="1288" width="2.5" style="1582" customWidth="1"/>
    <col min="1289" max="1535" width="9" style="1582" customWidth="1"/>
    <col min="1536" max="1536" width="1.125" style="1582" customWidth="1"/>
    <col min="1537" max="1538" width="15.625" style="1582" customWidth="1"/>
    <col min="1539" max="1539" width="15.25" style="1582" customWidth="1"/>
    <col min="1540" max="1540" width="17.5" style="1582" customWidth="1"/>
    <col min="1541" max="1541" width="15.125" style="1582" customWidth="1"/>
    <col min="1542" max="1542" width="15.25" style="1582" customWidth="1"/>
    <col min="1543" max="1543" width="3.75" style="1582" customWidth="1"/>
    <col min="1544" max="1544" width="2.5" style="1582" customWidth="1"/>
    <col min="1545" max="1791" width="9" style="1582" customWidth="1"/>
    <col min="1792" max="1792" width="1.125" style="1582" customWidth="1"/>
    <col min="1793" max="1794" width="15.625" style="1582" customWidth="1"/>
    <col min="1795" max="1795" width="15.25" style="1582" customWidth="1"/>
    <col min="1796" max="1796" width="17.5" style="1582" customWidth="1"/>
    <col min="1797" max="1797" width="15.125" style="1582" customWidth="1"/>
    <col min="1798" max="1798" width="15.25" style="1582" customWidth="1"/>
    <col min="1799" max="1799" width="3.75" style="1582" customWidth="1"/>
    <col min="1800" max="1800" width="2.5" style="1582" customWidth="1"/>
    <col min="1801" max="2047" width="9" style="1582" customWidth="1"/>
    <col min="2048" max="2048" width="1.125" style="1582" customWidth="1"/>
    <col min="2049" max="2050" width="15.625" style="1582" customWidth="1"/>
    <col min="2051" max="2051" width="15.25" style="1582" customWidth="1"/>
    <col min="2052" max="2052" width="17.5" style="1582" customWidth="1"/>
    <col min="2053" max="2053" width="15.125" style="1582" customWidth="1"/>
    <col min="2054" max="2054" width="15.25" style="1582" customWidth="1"/>
    <col min="2055" max="2055" width="3.75" style="1582" customWidth="1"/>
    <col min="2056" max="2056" width="2.5" style="1582" customWidth="1"/>
    <col min="2057" max="2303" width="9" style="1582" customWidth="1"/>
    <col min="2304" max="2304" width="1.125" style="1582" customWidth="1"/>
    <col min="2305" max="2306" width="15.625" style="1582" customWidth="1"/>
    <col min="2307" max="2307" width="15.25" style="1582" customWidth="1"/>
    <col min="2308" max="2308" width="17.5" style="1582" customWidth="1"/>
    <col min="2309" max="2309" width="15.125" style="1582" customWidth="1"/>
    <col min="2310" max="2310" width="15.25" style="1582" customWidth="1"/>
    <col min="2311" max="2311" width="3.75" style="1582" customWidth="1"/>
    <col min="2312" max="2312" width="2.5" style="1582" customWidth="1"/>
    <col min="2313" max="2559" width="9" style="1582" customWidth="1"/>
    <col min="2560" max="2560" width="1.125" style="1582" customWidth="1"/>
    <col min="2561" max="2562" width="15.625" style="1582" customWidth="1"/>
    <col min="2563" max="2563" width="15.25" style="1582" customWidth="1"/>
    <col min="2564" max="2564" width="17.5" style="1582" customWidth="1"/>
    <col min="2565" max="2565" width="15.125" style="1582" customWidth="1"/>
    <col min="2566" max="2566" width="15.25" style="1582" customWidth="1"/>
    <col min="2567" max="2567" width="3.75" style="1582" customWidth="1"/>
    <col min="2568" max="2568" width="2.5" style="1582" customWidth="1"/>
    <col min="2569" max="2815" width="9" style="1582" customWidth="1"/>
    <col min="2816" max="2816" width="1.125" style="1582" customWidth="1"/>
    <col min="2817" max="2818" width="15.625" style="1582" customWidth="1"/>
    <col min="2819" max="2819" width="15.25" style="1582" customWidth="1"/>
    <col min="2820" max="2820" width="17.5" style="1582" customWidth="1"/>
    <col min="2821" max="2821" width="15.125" style="1582" customWidth="1"/>
    <col min="2822" max="2822" width="15.25" style="1582" customWidth="1"/>
    <col min="2823" max="2823" width="3.75" style="1582" customWidth="1"/>
    <col min="2824" max="2824" width="2.5" style="1582" customWidth="1"/>
    <col min="2825" max="3071" width="9" style="1582" customWidth="1"/>
    <col min="3072" max="3072" width="1.125" style="1582" customWidth="1"/>
    <col min="3073" max="3074" width="15.625" style="1582" customWidth="1"/>
    <col min="3075" max="3075" width="15.25" style="1582" customWidth="1"/>
    <col min="3076" max="3076" width="17.5" style="1582" customWidth="1"/>
    <col min="3077" max="3077" width="15.125" style="1582" customWidth="1"/>
    <col min="3078" max="3078" width="15.25" style="1582" customWidth="1"/>
    <col min="3079" max="3079" width="3.75" style="1582" customWidth="1"/>
    <col min="3080" max="3080" width="2.5" style="1582" customWidth="1"/>
    <col min="3081" max="3327" width="9" style="1582" customWidth="1"/>
    <col min="3328" max="3328" width="1.125" style="1582" customWidth="1"/>
    <col min="3329" max="3330" width="15.625" style="1582" customWidth="1"/>
    <col min="3331" max="3331" width="15.25" style="1582" customWidth="1"/>
    <col min="3332" max="3332" width="17.5" style="1582" customWidth="1"/>
    <col min="3333" max="3333" width="15.125" style="1582" customWidth="1"/>
    <col min="3334" max="3334" width="15.25" style="1582" customWidth="1"/>
    <col min="3335" max="3335" width="3.75" style="1582" customWidth="1"/>
    <col min="3336" max="3336" width="2.5" style="1582" customWidth="1"/>
    <col min="3337" max="3583" width="9" style="1582" customWidth="1"/>
    <col min="3584" max="3584" width="1.125" style="1582" customWidth="1"/>
    <col min="3585" max="3586" width="15.625" style="1582" customWidth="1"/>
    <col min="3587" max="3587" width="15.25" style="1582" customWidth="1"/>
    <col min="3588" max="3588" width="17.5" style="1582" customWidth="1"/>
    <col min="3589" max="3589" width="15.125" style="1582" customWidth="1"/>
    <col min="3590" max="3590" width="15.25" style="1582" customWidth="1"/>
    <col min="3591" max="3591" width="3.75" style="1582" customWidth="1"/>
    <col min="3592" max="3592" width="2.5" style="1582" customWidth="1"/>
    <col min="3593" max="3839" width="9" style="1582" customWidth="1"/>
    <col min="3840" max="3840" width="1.125" style="1582" customWidth="1"/>
    <col min="3841" max="3842" width="15.625" style="1582" customWidth="1"/>
    <col min="3843" max="3843" width="15.25" style="1582" customWidth="1"/>
    <col min="3844" max="3844" width="17.5" style="1582" customWidth="1"/>
    <col min="3845" max="3845" width="15.125" style="1582" customWidth="1"/>
    <col min="3846" max="3846" width="15.25" style="1582" customWidth="1"/>
    <col min="3847" max="3847" width="3.75" style="1582" customWidth="1"/>
    <col min="3848" max="3848" width="2.5" style="1582" customWidth="1"/>
    <col min="3849" max="4095" width="9" style="1582" customWidth="1"/>
    <col min="4096" max="4096" width="1.125" style="1582" customWidth="1"/>
    <col min="4097" max="4098" width="15.625" style="1582" customWidth="1"/>
    <col min="4099" max="4099" width="15.25" style="1582" customWidth="1"/>
    <col min="4100" max="4100" width="17.5" style="1582" customWidth="1"/>
    <col min="4101" max="4101" width="15.125" style="1582" customWidth="1"/>
    <col min="4102" max="4102" width="15.25" style="1582" customWidth="1"/>
    <col min="4103" max="4103" width="3.75" style="1582" customWidth="1"/>
    <col min="4104" max="4104" width="2.5" style="1582" customWidth="1"/>
    <col min="4105" max="4351" width="9" style="1582" customWidth="1"/>
    <col min="4352" max="4352" width="1.125" style="1582" customWidth="1"/>
    <col min="4353" max="4354" width="15.625" style="1582" customWidth="1"/>
    <col min="4355" max="4355" width="15.25" style="1582" customWidth="1"/>
    <col min="4356" max="4356" width="17.5" style="1582" customWidth="1"/>
    <col min="4357" max="4357" width="15.125" style="1582" customWidth="1"/>
    <col min="4358" max="4358" width="15.25" style="1582" customWidth="1"/>
    <col min="4359" max="4359" width="3.75" style="1582" customWidth="1"/>
    <col min="4360" max="4360" width="2.5" style="1582" customWidth="1"/>
    <col min="4361" max="4607" width="9" style="1582" customWidth="1"/>
    <col min="4608" max="4608" width="1.125" style="1582" customWidth="1"/>
    <col min="4609" max="4610" width="15.625" style="1582" customWidth="1"/>
    <col min="4611" max="4611" width="15.25" style="1582" customWidth="1"/>
    <col min="4612" max="4612" width="17.5" style="1582" customWidth="1"/>
    <col min="4613" max="4613" width="15.125" style="1582" customWidth="1"/>
    <col min="4614" max="4614" width="15.25" style="1582" customWidth="1"/>
    <col min="4615" max="4615" width="3.75" style="1582" customWidth="1"/>
    <col min="4616" max="4616" width="2.5" style="1582" customWidth="1"/>
    <col min="4617" max="4863" width="9" style="1582" customWidth="1"/>
    <col min="4864" max="4864" width="1.125" style="1582" customWidth="1"/>
    <col min="4865" max="4866" width="15.625" style="1582" customWidth="1"/>
    <col min="4867" max="4867" width="15.25" style="1582" customWidth="1"/>
    <col min="4868" max="4868" width="17.5" style="1582" customWidth="1"/>
    <col min="4869" max="4869" width="15.125" style="1582" customWidth="1"/>
    <col min="4870" max="4870" width="15.25" style="1582" customWidth="1"/>
    <col min="4871" max="4871" width="3.75" style="1582" customWidth="1"/>
    <col min="4872" max="4872" width="2.5" style="1582" customWidth="1"/>
    <col min="4873" max="5119" width="9" style="1582" customWidth="1"/>
    <col min="5120" max="5120" width="1.125" style="1582" customWidth="1"/>
    <col min="5121" max="5122" width="15.625" style="1582" customWidth="1"/>
    <col min="5123" max="5123" width="15.25" style="1582" customWidth="1"/>
    <col min="5124" max="5124" width="17.5" style="1582" customWidth="1"/>
    <col min="5125" max="5125" width="15.125" style="1582" customWidth="1"/>
    <col min="5126" max="5126" width="15.25" style="1582" customWidth="1"/>
    <col min="5127" max="5127" width="3.75" style="1582" customWidth="1"/>
    <col min="5128" max="5128" width="2.5" style="1582" customWidth="1"/>
    <col min="5129" max="5375" width="9" style="1582" customWidth="1"/>
    <col min="5376" max="5376" width="1.125" style="1582" customWidth="1"/>
    <col min="5377" max="5378" width="15.625" style="1582" customWidth="1"/>
    <col min="5379" max="5379" width="15.25" style="1582" customWidth="1"/>
    <col min="5380" max="5380" width="17.5" style="1582" customWidth="1"/>
    <col min="5381" max="5381" width="15.125" style="1582" customWidth="1"/>
    <col min="5382" max="5382" width="15.25" style="1582" customWidth="1"/>
    <col min="5383" max="5383" width="3.75" style="1582" customWidth="1"/>
    <col min="5384" max="5384" width="2.5" style="1582" customWidth="1"/>
    <col min="5385" max="5631" width="9" style="1582" customWidth="1"/>
    <col min="5632" max="5632" width="1.125" style="1582" customWidth="1"/>
    <col min="5633" max="5634" width="15.625" style="1582" customWidth="1"/>
    <col min="5635" max="5635" width="15.25" style="1582" customWidth="1"/>
    <col min="5636" max="5636" width="17.5" style="1582" customWidth="1"/>
    <col min="5637" max="5637" width="15.125" style="1582" customWidth="1"/>
    <col min="5638" max="5638" width="15.25" style="1582" customWidth="1"/>
    <col min="5639" max="5639" width="3.75" style="1582" customWidth="1"/>
    <col min="5640" max="5640" width="2.5" style="1582" customWidth="1"/>
    <col min="5641" max="5887" width="9" style="1582" customWidth="1"/>
    <col min="5888" max="5888" width="1.125" style="1582" customWidth="1"/>
    <col min="5889" max="5890" width="15.625" style="1582" customWidth="1"/>
    <col min="5891" max="5891" width="15.25" style="1582" customWidth="1"/>
    <col min="5892" max="5892" width="17.5" style="1582" customWidth="1"/>
    <col min="5893" max="5893" width="15.125" style="1582" customWidth="1"/>
    <col min="5894" max="5894" width="15.25" style="1582" customWidth="1"/>
    <col min="5895" max="5895" width="3.75" style="1582" customWidth="1"/>
    <col min="5896" max="5896" width="2.5" style="1582" customWidth="1"/>
    <col min="5897" max="6143" width="9" style="1582" customWidth="1"/>
    <col min="6144" max="6144" width="1.125" style="1582" customWidth="1"/>
    <col min="6145" max="6146" width="15.625" style="1582" customWidth="1"/>
    <col min="6147" max="6147" width="15.25" style="1582" customWidth="1"/>
    <col min="6148" max="6148" width="17.5" style="1582" customWidth="1"/>
    <col min="6149" max="6149" width="15.125" style="1582" customWidth="1"/>
    <col min="6150" max="6150" width="15.25" style="1582" customWidth="1"/>
    <col min="6151" max="6151" width="3.75" style="1582" customWidth="1"/>
    <col min="6152" max="6152" width="2.5" style="1582" customWidth="1"/>
    <col min="6153" max="6399" width="9" style="1582" customWidth="1"/>
    <col min="6400" max="6400" width="1.125" style="1582" customWidth="1"/>
    <col min="6401" max="6402" width="15.625" style="1582" customWidth="1"/>
    <col min="6403" max="6403" width="15.25" style="1582" customWidth="1"/>
    <col min="6404" max="6404" width="17.5" style="1582" customWidth="1"/>
    <col min="6405" max="6405" width="15.125" style="1582" customWidth="1"/>
    <col min="6406" max="6406" width="15.25" style="1582" customWidth="1"/>
    <col min="6407" max="6407" width="3.75" style="1582" customWidth="1"/>
    <col min="6408" max="6408" width="2.5" style="1582" customWidth="1"/>
    <col min="6409" max="6655" width="9" style="1582" customWidth="1"/>
    <col min="6656" max="6656" width="1.125" style="1582" customWidth="1"/>
    <col min="6657" max="6658" width="15.625" style="1582" customWidth="1"/>
    <col min="6659" max="6659" width="15.25" style="1582" customWidth="1"/>
    <col min="6660" max="6660" width="17.5" style="1582" customWidth="1"/>
    <col min="6661" max="6661" width="15.125" style="1582" customWidth="1"/>
    <col min="6662" max="6662" width="15.25" style="1582" customWidth="1"/>
    <col min="6663" max="6663" width="3.75" style="1582" customWidth="1"/>
    <col min="6664" max="6664" width="2.5" style="1582" customWidth="1"/>
    <col min="6665" max="6911" width="9" style="1582" customWidth="1"/>
    <col min="6912" max="6912" width="1.125" style="1582" customWidth="1"/>
    <col min="6913" max="6914" width="15.625" style="1582" customWidth="1"/>
    <col min="6915" max="6915" width="15.25" style="1582" customWidth="1"/>
    <col min="6916" max="6916" width="17.5" style="1582" customWidth="1"/>
    <col min="6917" max="6917" width="15.125" style="1582" customWidth="1"/>
    <col min="6918" max="6918" width="15.25" style="1582" customWidth="1"/>
    <col min="6919" max="6919" width="3.75" style="1582" customWidth="1"/>
    <col min="6920" max="6920" width="2.5" style="1582" customWidth="1"/>
    <col min="6921" max="7167" width="9" style="1582" customWidth="1"/>
    <col min="7168" max="7168" width="1.125" style="1582" customWidth="1"/>
    <col min="7169" max="7170" width="15.625" style="1582" customWidth="1"/>
    <col min="7171" max="7171" width="15.25" style="1582" customWidth="1"/>
    <col min="7172" max="7172" width="17.5" style="1582" customWidth="1"/>
    <col min="7173" max="7173" width="15.125" style="1582" customWidth="1"/>
    <col min="7174" max="7174" width="15.25" style="1582" customWidth="1"/>
    <col min="7175" max="7175" width="3.75" style="1582" customWidth="1"/>
    <col min="7176" max="7176" width="2.5" style="1582" customWidth="1"/>
    <col min="7177" max="7423" width="9" style="1582" customWidth="1"/>
    <col min="7424" max="7424" width="1.125" style="1582" customWidth="1"/>
    <col min="7425" max="7426" width="15.625" style="1582" customWidth="1"/>
    <col min="7427" max="7427" width="15.25" style="1582" customWidth="1"/>
    <col min="7428" max="7428" width="17.5" style="1582" customWidth="1"/>
    <col min="7429" max="7429" width="15.125" style="1582" customWidth="1"/>
    <col min="7430" max="7430" width="15.25" style="1582" customWidth="1"/>
    <col min="7431" max="7431" width="3.75" style="1582" customWidth="1"/>
    <col min="7432" max="7432" width="2.5" style="1582" customWidth="1"/>
    <col min="7433" max="7679" width="9" style="1582" customWidth="1"/>
    <col min="7680" max="7680" width="1.125" style="1582" customWidth="1"/>
    <col min="7681" max="7682" width="15.625" style="1582" customWidth="1"/>
    <col min="7683" max="7683" width="15.25" style="1582" customWidth="1"/>
    <col min="7684" max="7684" width="17.5" style="1582" customWidth="1"/>
    <col min="7685" max="7685" width="15.125" style="1582" customWidth="1"/>
    <col min="7686" max="7686" width="15.25" style="1582" customWidth="1"/>
    <col min="7687" max="7687" width="3.75" style="1582" customWidth="1"/>
    <col min="7688" max="7688" width="2.5" style="1582" customWidth="1"/>
    <col min="7689" max="7935" width="9" style="1582" customWidth="1"/>
    <col min="7936" max="7936" width="1.125" style="1582" customWidth="1"/>
    <col min="7937" max="7938" width="15.625" style="1582" customWidth="1"/>
    <col min="7939" max="7939" width="15.25" style="1582" customWidth="1"/>
    <col min="7940" max="7940" width="17.5" style="1582" customWidth="1"/>
    <col min="7941" max="7941" width="15.125" style="1582" customWidth="1"/>
    <col min="7942" max="7942" width="15.25" style="1582" customWidth="1"/>
    <col min="7943" max="7943" width="3.75" style="1582" customWidth="1"/>
    <col min="7944" max="7944" width="2.5" style="1582" customWidth="1"/>
    <col min="7945" max="8191" width="9" style="1582" customWidth="1"/>
    <col min="8192" max="8192" width="1.125" style="1582" customWidth="1"/>
    <col min="8193" max="8194" width="15.625" style="1582" customWidth="1"/>
    <col min="8195" max="8195" width="15.25" style="1582" customWidth="1"/>
    <col min="8196" max="8196" width="17.5" style="1582" customWidth="1"/>
    <col min="8197" max="8197" width="15.125" style="1582" customWidth="1"/>
    <col min="8198" max="8198" width="15.25" style="1582" customWidth="1"/>
    <col min="8199" max="8199" width="3.75" style="1582" customWidth="1"/>
    <col min="8200" max="8200" width="2.5" style="1582" customWidth="1"/>
    <col min="8201" max="8447" width="9" style="1582" customWidth="1"/>
    <col min="8448" max="8448" width="1.125" style="1582" customWidth="1"/>
    <col min="8449" max="8450" width="15.625" style="1582" customWidth="1"/>
    <col min="8451" max="8451" width="15.25" style="1582" customWidth="1"/>
    <col min="8452" max="8452" width="17.5" style="1582" customWidth="1"/>
    <col min="8453" max="8453" width="15.125" style="1582" customWidth="1"/>
    <col min="8454" max="8454" width="15.25" style="1582" customWidth="1"/>
    <col min="8455" max="8455" width="3.75" style="1582" customWidth="1"/>
    <col min="8456" max="8456" width="2.5" style="1582" customWidth="1"/>
    <col min="8457" max="8703" width="9" style="1582" customWidth="1"/>
    <col min="8704" max="8704" width="1.125" style="1582" customWidth="1"/>
    <col min="8705" max="8706" width="15.625" style="1582" customWidth="1"/>
    <col min="8707" max="8707" width="15.25" style="1582" customWidth="1"/>
    <col min="8708" max="8708" width="17.5" style="1582" customWidth="1"/>
    <col min="8709" max="8709" width="15.125" style="1582" customWidth="1"/>
    <col min="8710" max="8710" width="15.25" style="1582" customWidth="1"/>
    <col min="8711" max="8711" width="3.75" style="1582" customWidth="1"/>
    <col min="8712" max="8712" width="2.5" style="1582" customWidth="1"/>
    <col min="8713" max="8959" width="9" style="1582" customWidth="1"/>
    <col min="8960" max="8960" width="1.125" style="1582" customWidth="1"/>
    <col min="8961" max="8962" width="15.625" style="1582" customWidth="1"/>
    <col min="8963" max="8963" width="15.25" style="1582" customWidth="1"/>
    <col min="8964" max="8964" width="17.5" style="1582" customWidth="1"/>
    <col min="8965" max="8965" width="15.125" style="1582" customWidth="1"/>
    <col min="8966" max="8966" width="15.25" style="1582" customWidth="1"/>
    <col min="8967" max="8967" width="3.75" style="1582" customWidth="1"/>
    <col min="8968" max="8968" width="2.5" style="1582" customWidth="1"/>
    <col min="8969" max="9215" width="9" style="1582" customWidth="1"/>
    <col min="9216" max="9216" width="1.125" style="1582" customWidth="1"/>
    <col min="9217" max="9218" width="15.625" style="1582" customWidth="1"/>
    <col min="9219" max="9219" width="15.25" style="1582" customWidth="1"/>
    <col min="9220" max="9220" width="17.5" style="1582" customWidth="1"/>
    <col min="9221" max="9221" width="15.125" style="1582" customWidth="1"/>
    <col min="9222" max="9222" width="15.25" style="1582" customWidth="1"/>
    <col min="9223" max="9223" width="3.75" style="1582" customWidth="1"/>
    <col min="9224" max="9224" width="2.5" style="1582" customWidth="1"/>
    <col min="9225" max="9471" width="9" style="1582" customWidth="1"/>
    <col min="9472" max="9472" width="1.125" style="1582" customWidth="1"/>
    <col min="9473" max="9474" width="15.625" style="1582" customWidth="1"/>
    <col min="9475" max="9475" width="15.25" style="1582" customWidth="1"/>
    <col min="9476" max="9476" width="17.5" style="1582" customWidth="1"/>
    <col min="9477" max="9477" width="15.125" style="1582" customWidth="1"/>
    <col min="9478" max="9478" width="15.25" style="1582" customWidth="1"/>
    <col min="9479" max="9479" width="3.75" style="1582" customWidth="1"/>
    <col min="9480" max="9480" width="2.5" style="1582" customWidth="1"/>
    <col min="9481" max="9727" width="9" style="1582" customWidth="1"/>
    <col min="9728" max="9728" width="1.125" style="1582" customWidth="1"/>
    <col min="9729" max="9730" width="15.625" style="1582" customWidth="1"/>
    <col min="9731" max="9731" width="15.25" style="1582" customWidth="1"/>
    <col min="9732" max="9732" width="17.5" style="1582" customWidth="1"/>
    <col min="9733" max="9733" width="15.125" style="1582" customWidth="1"/>
    <col min="9734" max="9734" width="15.25" style="1582" customWidth="1"/>
    <col min="9735" max="9735" width="3.75" style="1582" customWidth="1"/>
    <col min="9736" max="9736" width="2.5" style="1582" customWidth="1"/>
    <col min="9737" max="9983" width="9" style="1582" customWidth="1"/>
    <col min="9984" max="9984" width="1.125" style="1582" customWidth="1"/>
    <col min="9985" max="9986" width="15.625" style="1582" customWidth="1"/>
    <col min="9987" max="9987" width="15.25" style="1582" customWidth="1"/>
    <col min="9988" max="9988" width="17.5" style="1582" customWidth="1"/>
    <col min="9989" max="9989" width="15.125" style="1582" customWidth="1"/>
    <col min="9990" max="9990" width="15.25" style="1582" customWidth="1"/>
    <col min="9991" max="9991" width="3.75" style="1582" customWidth="1"/>
    <col min="9992" max="9992" width="2.5" style="1582" customWidth="1"/>
    <col min="9993" max="10239" width="9" style="1582" customWidth="1"/>
    <col min="10240" max="10240" width="1.125" style="1582" customWidth="1"/>
    <col min="10241" max="10242" width="15.625" style="1582" customWidth="1"/>
    <col min="10243" max="10243" width="15.25" style="1582" customWidth="1"/>
    <col min="10244" max="10244" width="17.5" style="1582" customWidth="1"/>
    <col min="10245" max="10245" width="15.125" style="1582" customWidth="1"/>
    <col min="10246" max="10246" width="15.25" style="1582" customWidth="1"/>
    <col min="10247" max="10247" width="3.75" style="1582" customWidth="1"/>
    <col min="10248" max="10248" width="2.5" style="1582" customWidth="1"/>
    <col min="10249" max="10495" width="9" style="1582" customWidth="1"/>
    <col min="10496" max="10496" width="1.125" style="1582" customWidth="1"/>
    <col min="10497" max="10498" width="15.625" style="1582" customWidth="1"/>
    <col min="10499" max="10499" width="15.25" style="1582" customWidth="1"/>
    <col min="10500" max="10500" width="17.5" style="1582" customWidth="1"/>
    <col min="10501" max="10501" width="15.125" style="1582" customWidth="1"/>
    <col min="10502" max="10502" width="15.25" style="1582" customWidth="1"/>
    <col min="10503" max="10503" width="3.75" style="1582" customWidth="1"/>
    <col min="10504" max="10504" width="2.5" style="1582" customWidth="1"/>
    <col min="10505" max="10751" width="9" style="1582" customWidth="1"/>
    <col min="10752" max="10752" width="1.125" style="1582" customWidth="1"/>
    <col min="10753" max="10754" width="15.625" style="1582" customWidth="1"/>
    <col min="10755" max="10755" width="15.25" style="1582" customWidth="1"/>
    <col min="10756" max="10756" width="17.5" style="1582" customWidth="1"/>
    <col min="10757" max="10757" width="15.125" style="1582" customWidth="1"/>
    <col min="10758" max="10758" width="15.25" style="1582" customWidth="1"/>
    <col min="10759" max="10759" width="3.75" style="1582" customWidth="1"/>
    <col min="10760" max="10760" width="2.5" style="1582" customWidth="1"/>
    <col min="10761" max="11007" width="9" style="1582" customWidth="1"/>
    <col min="11008" max="11008" width="1.125" style="1582" customWidth="1"/>
    <col min="11009" max="11010" width="15.625" style="1582" customWidth="1"/>
    <col min="11011" max="11011" width="15.25" style="1582" customWidth="1"/>
    <col min="11012" max="11012" width="17.5" style="1582" customWidth="1"/>
    <col min="11013" max="11013" width="15.125" style="1582" customWidth="1"/>
    <col min="11014" max="11014" width="15.25" style="1582" customWidth="1"/>
    <col min="11015" max="11015" width="3.75" style="1582" customWidth="1"/>
    <col min="11016" max="11016" width="2.5" style="1582" customWidth="1"/>
    <col min="11017" max="11263" width="9" style="1582" customWidth="1"/>
    <col min="11264" max="11264" width="1.125" style="1582" customWidth="1"/>
    <col min="11265" max="11266" width="15.625" style="1582" customWidth="1"/>
    <col min="11267" max="11267" width="15.25" style="1582" customWidth="1"/>
    <col min="11268" max="11268" width="17.5" style="1582" customWidth="1"/>
    <col min="11269" max="11269" width="15.125" style="1582" customWidth="1"/>
    <col min="11270" max="11270" width="15.25" style="1582" customWidth="1"/>
    <col min="11271" max="11271" width="3.75" style="1582" customWidth="1"/>
    <col min="11272" max="11272" width="2.5" style="1582" customWidth="1"/>
    <col min="11273" max="11519" width="9" style="1582" customWidth="1"/>
    <col min="11520" max="11520" width="1.125" style="1582" customWidth="1"/>
    <col min="11521" max="11522" width="15.625" style="1582" customWidth="1"/>
    <col min="11523" max="11523" width="15.25" style="1582" customWidth="1"/>
    <col min="11524" max="11524" width="17.5" style="1582" customWidth="1"/>
    <col min="11525" max="11525" width="15.125" style="1582" customWidth="1"/>
    <col min="11526" max="11526" width="15.25" style="1582" customWidth="1"/>
    <col min="11527" max="11527" width="3.75" style="1582" customWidth="1"/>
    <col min="11528" max="11528" width="2.5" style="1582" customWidth="1"/>
    <col min="11529" max="11775" width="9" style="1582" customWidth="1"/>
    <col min="11776" max="11776" width="1.125" style="1582" customWidth="1"/>
    <col min="11777" max="11778" width="15.625" style="1582" customWidth="1"/>
    <col min="11779" max="11779" width="15.25" style="1582" customWidth="1"/>
    <col min="11780" max="11780" width="17.5" style="1582" customWidth="1"/>
    <col min="11781" max="11781" width="15.125" style="1582" customWidth="1"/>
    <col min="11782" max="11782" width="15.25" style="1582" customWidth="1"/>
    <col min="11783" max="11783" width="3.75" style="1582" customWidth="1"/>
    <col min="11784" max="11784" width="2.5" style="1582" customWidth="1"/>
    <col min="11785" max="12031" width="9" style="1582" customWidth="1"/>
    <col min="12032" max="12032" width="1.125" style="1582" customWidth="1"/>
    <col min="12033" max="12034" width="15.625" style="1582" customWidth="1"/>
    <col min="12035" max="12035" width="15.25" style="1582" customWidth="1"/>
    <col min="12036" max="12036" width="17.5" style="1582" customWidth="1"/>
    <col min="12037" max="12037" width="15.125" style="1582" customWidth="1"/>
    <col min="12038" max="12038" width="15.25" style="1582" customWidth="1"/>
    <col min="12039" max="12039" width="3.75" style="1582" customWidth="1"/>
    <col min="12040" max="12040" width="2.5" style="1582" customWidth="1"/>
    <col min="12041" max="12287" width="9" style="1582" customWidth="1"/>
    <col min="12288" max="12288" width="1.125" style="1582" customWidth="1"/>
    <col min="12289" max="12290" width="15.625" style="1582" customWidth="1"/>
    <col min="12291" max="12291" width="15.25" style="1582" customWidth="1"/>
    <col min="12292" max="12292" width="17.5" style="1582" customWidth="1"/>
    <col min="12293" max="12293" width="15.125" style="1582" customWidth="1"/>
    <col min="12294" max="12294" width="15.25" style="1582" customWidth="1"/>
    <col min="12295" max="12295" width="3.75" style="1582" customWidth="1"/>
    <col min="12296" max="12296" width="2.5" style="1582" customWidth="1"/>
    <col min="12297" max="12543" width="9" style="1582" customWidth="1"/>
    <col min="12544" max="12544" width="1.125" style="1582" customWidth="1"/>
    <col min="12545" max="12546" width="15.625" style="1582" customWidth="1"/>
    <col min="12547" max="12547" width="15.25" style="1582" customWidth="1"/>
    <col min="12548" max="12548" width="17.5" style="1582" customWidth="1"/>
    <col min="12549" max="12549" width="15.125" style="1582" customWidth="1"/>
    <col min="12550" max="12550" width="15.25" style="1582" customWidth="1"/>
    <col min="12551" max="12551" width="3.75" style="1582" customWidth="1"/>
    <col min="12552" max="12552" width="2.5" style="1582" customWidth="1"/>
    <col min="12553" max="12799" width="9" style="1582" customWidth="1"/>
    <col min="12800" max="12800" width="1.125" style="1582" customWidth="1"/>
    <col min="12801" max="12802" width="15.625" style="1582" customWidth="1"/>
    <col min="12803" max="12803" width="15.25" style="1582" customWidth="1"/>
    <col min="12804" max="12804" width="17.5" style="1582" customWidth="1"/>
    <col min="12805" max="12805" width="15.125" style="1582" customWidth="1"/>
    <col min="12806" max="12806" width="15.25" style="1582" customWidth="1"/>
    <col min="12807" max="12807" width="3.75" style="1582" customWidth="1"/>
    <col min="12808" max="12808" width="2.5" style="1582" customWidth="1"/>
    <col min="12809" max="13055" width="9" style="1582" customWidth="1"/>
    <col min="13056" max="13056" width="1.125" style="1582" customWidth="1"/>
    <col min="13057" max="13058" width="15.625" style="1582" customWidth="1"/>
    <col min="13059" max="13059" width="15.25" style="1582" customWidth="1"/>
    <col min="13060" max="13060" width="17.5" style="1582" customWidth="1"/>
    <col min="13061" max="13061" width="15.125" style="1582" customWidth="1"/>
    <col min="13062" max="13062" width="15.25" style="1582" customWidth="1"/>
    <col min="13063" max="13063" width="3.75" style="1582" customWidth="1"/>
    <col min="13064" max="13064" width="2.5" style="1582" customWidth="1"/>
    <col min="13065" max="13311" width="9" style="1582" customWidth="1"/>
    <col min="13312" max="13312" width="1.125" style="1582" customWidth="1"/>
    <col min="13313" max="13314" width="15.625" style="1582" customWidth="1"/>
    <col min="13315" max="13315" width="15.25" style="1582" customWidth="1"/>
    <col min="13316" max="13316" width="17.5" style="1582" customWidth="1"/>
    <col min="13317" max="13317" width="15.125" style="1582" customWidth="1"/>
    <col min="13318" max="13318" width="15.25" style="1582" customWidth="1"/>
    <col min="13319" max="13319" width="3.75" style="1582" customWidth="1"/>
    <col min="13320" max="13320" width="2.5" style="1582" customWidth="1"/>
    <col min="13321" max="13567" width="9" style="1582" customWidth="1"/>
    <col min="13568" max="13568" width="1.125" style="1582" customWidth="1"/>
    <col min="13569" max="13570" width="15.625" style="1582" customWidth="1"/>
    <col min="13571" max="13571" width="15.25" style="1582" customWidth="1"/>
    <col min="13572" max="13572" width="17.5" style="1582" customWidth="1"/>
    <col min="13573" max="13573" width="15.125" style="1582" customWidth="1"/>
    <col min="13574" max="13574" width="15.25" style="1582" customWidth="1"/>
    <col min="13575" max="13575" width="3.75" style="1582" customWidth="1"/>
    <col min="13576" max="13576" width="2.5" style="1582" customWidth="1"/>
    <col min="13577" max="13823" width="9" style="1582" customWidth="1"/>
    <col min="13824" max="13824" width="1.125" style="1582" customWidth="1"/>
    <col min="13825" max="13826" width="15.625" style="1582" customWidth="1"/>
    <col min="13827" max="13827" width="15.25" style="1582" customWidth="1"/>
    <col min="13828" max="13828" width="17.5" style="1582" customWidth="1"/>
    <col min="13829" max="13829" width="15.125" style="1582" customWidth="1"/>
    <col min="13830" max="13830" width="15.25" style="1582" customWidth="1"/>
    <col min="13831" max="13831" width="3.75" style="1582" customWidth="1"/>
    <col min="13832" max="13832" width="2.5" style="1582" customWidth="1"/>
    <col min="13833" max="14079" width="9" style="1582" customWidth="1"/>
    <col min="14080" max="14080" width="1.125" style="1582" customWidth="1"/>
    <col min="14081" max="14082" width="15.625" style="1582" customWidth="1"/>
    <col min="14083" max="14083" width="15.25" style="1582" customWidth="1"/>
    <col min="14084" max="14084" width="17.5" style="1582" customWidth="1"/>
    <col min="14085" max="14085" width="15.125" style="1582" customWidth="1"/>
    <col min="14086" max="14086" width="15.25" style="1582" customWidth="1"/>
    <col min="14087" max="14087" width="3.75" style="1582" customWidth="1"/>
    <col min="14088" max="14088" width="2.5" style="1582" customWidth="1"/>
    <col min="14089" max="14335" width="9" style="1582" customWidth="1"/>
    <col min="14336" max="14336" width="1.125" style="1582" customWidth="1"/>
    <col min="14337" max="14338" width="15.625" style="1582" customWidth="1"/>
    <col min="14339" max="14339" width="15.25" style="1582" customWidth="1"/>
    <col min="14340" max="14340" width="17.5" style="1582" customWidth="1"/>
    <col min="14341" max="14341" width="15.125" style="1582" customWidth="1"/>
    <col min="14342" max="14342" width="15.25" style="1582" customWidth="1"/>
    <col min="14343" max="14343" width="3.75" style="1582" customWidth="1"/>
    <col min="14344" max="14344" width="2.5" style="1582" customWidth="1"/>
    <col min="14345" max="14591" width="9" style="1582" customWidth="1"/>
    <col min="14592" max="14592" width="1.125" style="1582" customWidth="1"/>
    <col min="14593" max="14594" width="15.625" style="1582" customWidth="1"/>
    <col min="14595" max="14595" width="15.25" style="1582" customWidth="1"/>
    <col min="14596" max="14596" width="17.5" style="1582" customWidth="1"/>
    <col min="14597" max="14597" width="15.125" style="1582" customWidth="1"/>
    <col min="14598" max="14598" width="15.25" style="1582" customWidth="1"/>
    <col min="14599" max="14599" width="3.75" style="1582" customWidth="1"/>
    <col min="14600" max="14600" width="2.5" style="1582" customWidth="1"/>
    <col min="14601" max="14847" width="9" style="1582" customWidth="1"/>
    <col min="14848" max="14848" width="1.125" style="1582" customWidth="1"/>
    <col min="14849" max="14850" width="15.625" style="1582" customWidth="1"/>
    <col min="14851" max="14851" width="15.25" style="1582" customWidth="1"/>
    <col min="14852" max="14852" width="17.5" style="1582" customWidth="1"/>
    <col min="14853" max="14853" width="15.125" style="1582" customWidth="1"/>
    <col min="14854" max="14854" width="15.25" style="1582" customWidth="1"/>
    <col min="14855" max="14855" width="3.75" style="1582" customWidth="1"/>
    <col min="14856" max="14856" width="2.5" style="1582" customWidth="1"/>
    <col min="14857" max="15103" width="9" style="1582" customWidth="1"/>
    <col min="15104" max="15104" width="1.125" style="1582" customWidth="1"/>
    <col min="15105" max="15106" width="15.625" style="1582" customWidth="1"/>
    <col min="15107" max="15107" width="15.25" style="1582" customWidth="1"/>
    <col min="15108" max="15108" width="17.5" style="1582" customWidth="1"/>
    <col min="15109" max="15109" width="15.125" style="1582" customWidth="1"/>
    <col min="15110" max="15110" width="15.25" style="1582" customWidth="1"/>
    <col min="15111" max="15111" width="3.75" style="1582" customWidth="1"/>
    <col min="15112" max="15112" width="2.5" style="1582" customWidth="1"/>
    <col min="15113" max="15359" width="9" style="1582" customWidth="1"/>
    <col min="15360" max="15360" width="1.125" style="1582" customWidth="1"/>
    <col min="15361" max="15362" width="15.625" style="1582" customWidth="1"/>
    <col min="15363" max="15363" width="15.25" style="1582" customWidth="1"/>
    <col min="15364" max="15364" width="17.5" style="1582" customWidth="1"/>
    <col min="15365" max="15365" width="15.125" style="1582" customWidth="1"/>
    <col min="15366" max="15366" width="15.25" style="1582" customWidth="1"/>
    <col min="15367" max="15367" width="3.75" style="1582" customWidth="1"/>
    <col min="15368" max="15368" width="2.5" style="1582" customWidth="1"/>
    <col min="15369" max="15615" width="9" style="1582" customWidth="1"/>
    <col min="15616" max="15616" width="1.125" style="1582" customWidth="1"/>
    <col min="15617" max="15618" width="15.625" style="1582" customWidth="1"/>
    <col min="15619" max="15619" width="15.25" style="1582" customWidth="1"/>
    <col min="15620" max="15620" width="17.5" style="1582" customWidth="1"/>
    <col min="15621" max="15621" width="15.125" style="1582" customWidth="1"/>
    <col min="15622" max="15622" width="15.25" style="1582" customWidth="1"/>
    <col min="15623" max="15623" width="3.75" style="1582" customWidth="1"/>
    <col min="15624" max="15624" width="2.5" style="1582" customWidth="1"/>
    <col min="15625" max="15871" width="9" style="1582" customWidth="1"/>
    <col min="15872" max="15872" width="1.125" style="1582" customWidth="1"/>
    <col min="15873" max="15874" width="15.625" style="1582" customWidth="1"/>
    <col min="15875" max="15875" width="15.25" style="1582" customWidth="1"/>
    <col min="15876" max="15876" width="17.5" style="1582" customWidth="1"/>
    <col min="15877" max="15877" width="15.125" style="1582" customWidth="1"/>
    <col min="15878" max="15878" width="15.25" style="1582" customWidth="1"/>
    <col min="15879" max="15879" width="3.75" style="1582" customWidth="1"/>
    <col min="15880" max="15880" width="2.5" style="1582" customWidth="1"/>
    <col min="15881" max="16127" width="9" style="1582" customWidth="1"/>
    <col min="16128" max="16128" width="1.125" style="1582" customWidth="1"/>
    <col min="16129" max="16130" width="15.625" style="1582" customWidth="1"/>
    <col min="16131" max="16131" width="15.25" style="1582" customWidth="1"/>
    <col min="16132" max="16132" width="17.5" style="1582" customWidth="1"/>
    <col min="16133" max="16133" width="15.125" style="1582" customWidth="1"/>
    <col min="16134" max="16134" width="15.25" style="1582" customWidth="1"/>
    <col min="16135" max="16135" width="3.75" style="1582" customWidth="1"/>
    <col min="16136" max="16136" width="2.5" style="1582" customWidth="1"/>
    <col min="16137" max="16384" width="9" style="1582" customWidth="1"/>
  </cols>
  <sheetData>
    <row r="1" spans="1:7" ht="20.100000000000001" customHeight="1"/>
    <row r="2" spans="1:7" ht="20.100000000000001" customHeight="1">
      <c r="D2" s="1593" t="s">
        <v>1329</v>
      </c>
      <c r="E2" s="1593"/>
      <c r="F2" s="1593"/>
    </row>
    <row r="3" spans="1:7" ht="20.100000000000001" customHeight="1">
      <c r="E3" s="1593"/>
      <c r="F3" s="1593"/>
    </row>
    <row r="4" spans="1:7" ht="20.100000000000001" customHeight="1">
      <c r="A4" s="1772" t="s">
        <v>1784</v>
      </c>
      <c r="B4" s="1772"/>
      <c r="C4" s="1772"/>
      <c r="D4" s="1772"/>
      <c r="E4" s="1772"/>
      <c r="F4" s="1772"/>
    </row>
    <row r="5" spans="1:7" ht="20.100000000000001" customHeight="1">
      <c r="A5" s="1902"/>
      <c r="B5" s="1902"/>
      <c r="C5" s="1902"/>
      <c r="D5" s="1902"/>
      <c r="E5" s="1902"/>
      <c r="F5" s="1902"/>
    </row>
    <row r="6" spans="1:7" ht="52.5" customHeight="1">
      <c r="A6" s="1563" t="s">
        <v>1775</v>
      </c>
      <c r="B6" s="809"/>
      <c r="C6" s="816"/>
      <c r="D6" s="816"/>
      <c r="E6" s="816"/>
      <c r="F6" s="825"/>
      <c r="G6" s="1913"/>
    </row>
    <row r="7" spans="1:7" ht="54.75" customHeight="1">
      <c r="A7" s="1903" t="s">
        <v>420</v>
      </c>
      <c r="B7" s="1908" t="s">
        <v>1398</v>
      </c>
      <c r="C7" s="1904"/>
      <c r="D7" s="1904"/>
      <c r="E7" s="1904"/>
      <c r="F7" s="1911"/>
      <c r="G7" s="1913"/>
    </row>
    <row r="8" spans="1:7" ht="18" customHeight="1">
      <c r="A8" s="1904"/>
      <c r="B8" s="1904"/>
      <c r="C8" s="1904"/>
      <c r="D8" s="1904"/>
      <c r="E8" s="1904"/>
      <c r="F8" s="1904"/>
    </row>
    <row r="9" spans="1:7" ht="112.5" customHeight="1">
      <c r="A9" s="1905" t="s">
        <v>1705</v>
      </c>
      <c r="B9" s="1909" t="s">
        <v>1925</v>
      </c>
      <c r="C9" s="1910"/>
      <c r="D9" s="1910"/>
      <c r="E9" s="1910"/>
      <c r="F9" s="1912"/>
      <c r="G9" s="1913"/>
    </row>
    <row r="10" spans="1:7" ht="103.5" customHeight="1">
      <c r="A10" s="1906"/>
      <c r="B10" s="1909" t="s">
        <v>1945</v>
      </c>
      <c r="C10" s="1910"/>
      <c r="D10" s="1909"/>
      <c r="E10" s="1910"/>
      <c r="F10" s="1912"/>
      <c r="G10" s="1913"/>
    </row>
    <row r="11" spans="1:7">
      <c r="A11" s="1907"/>
    </row>
    <row r="12" spans="1:7" ht="20.100000000000001" customHeight="1">
      <c r="A12" s="805" t="s">
        <v>1946</v>
      </c>
      <c r="B12" s="805"/>
      <c r="C12" s="805"/>
      <c r="D12" s="805"/>
      <c r="E12" s="805"/>
      <c r="F12" s="805"/>
    </row>
    <row r="13" spans="1:7" ht="20.100000000000001" customHeight="1">
      <c r="A13" s="805"/>
      <c r="B13" s="805"/>
      <c r="C13" s="805"/>
      <c r="D13" s="805"/>
      <c r="E13" s="805"/>
      <c r="F13" s="805"/>
    </row>
  </sheetData>
  <customSheetViews>
    <customSheetView guid="{76D48460-2D9B-487A-92BD-89A50EB1783E}" showPageBreaks="1" printArea="1" hiddenColumns="1" view="pageBreakPreview" topLeftCell="A7">
      <pageMargins left="0.7" right="0.7" top="0.75" bottom="0.75" header="0.3" footer="0.3"/>
      <pageSetup paperSize="9" scale="85" orientation="portrait" r:id="rId1"/>
    </customSheetView>
  </customSheetViews>
  <mergeCells count="9">
    <mergeCell ref="D2:F2"/>
    <mergeCell ref="A4:F4"/>
    <mergeCell ref="B6:F6"/>
    <mergeCell ref="B7:F7"/>
    <mergeCell ref="B9:F9"/>
    <mergeCell ref="B10:C10"/>
    <mergeCell ref="D10:F10"/>
    <mergeCell ref="A9:A10"/>
    <mergeCell ref="A12:F13"/>
  </mergeCells>
  <phoneticPr fontId="8"/>
  <pageMargins left="0.7" right="0.7" top="0.75" bottom="0.75" header="0.3" footer="0.3"/>
  <pageSetup paperSize="9" scale="85" fitToWidth="1" fitToHeight="1" orientation="portrait" usePrinterDefaults="1" r:id="rId2"/>
</worksheet>
</file>

<file path=xl/worksheets/sheet3.xml><?xml version="1.0" encoding="utf-8"?>
<worksheet xmlns="http://schemas.openxmlformats.org/spreadsheetml/2006/main" xmlns:r="http://schemas.openxmlformats.org/officeDocument/2006/relationships" xmlns:mc="http://schemas.openxmlformats.org/markup-compatibility/2006">
  <sheetPr codeName="Sheet3"/>
  <dimension ref="A1:BH544"/>
  <sheetViews>
    <sheetView view="pageBreakPreview" zoomScale="85" zoomScaleNormal="70" zoomScaleSheetLayoutView="85" workbookViewId="0">
      <selection activeCell="AF11" sqref="AF11:AK11"/>
    </sheetView>
  </sheetViews>
  <sheetFormatPr defaultColWidth="9" defaultRowHeight="13.5"/>
  <cols>
    <col min="1" max="1" width="2.625" style="174" customWidth="1"/>
    <col min="2" max="2" width="7.5" style="174" customWidth="1"/>
    <col min="3" max="13" width="2.625" style="174" customWidth="1"/>
    <col min="14" max="14" width="4.625" style="174" customWidth="1"/>
    <col min="15" max="20" width="3.625" style="174" customWidth="1"/>
    <col min="21" max="26" width="3.5" style="174" customWidth="1"/>
    <col min="27" max="31" width="3.375" style="174" customWidth="1"/>
    <col min="32" max="36" width="5" style="174" customWidth="1"/>
    <col min="37" max="37" width="5.875" style="174" customWidth="1"/>
    <col min="38" max="51" width="4.5" style="174" customWidth="1"/>
    <col min="52" max="52" width="18.75" style="174" customWidth="1"/>
    <col min="53" max="54" width="2.625" style="174" customWidth="1"/>
    <col min="55" max="55" width="4.25" style="174" customWidth="1"/>
    <col min="56" max="59" width="2.625" style="174" customWidth="1"/>
    <col min="60" max="16384" width="9" style="174"/>
  </cols>
  <sheetData>
    <row r="1" spans="1:58" ht="18" customHeight="1">
      <c r="A1" s="175"/>
      <c r="B1" s="175"/>
      <c r="C1" s="175"/>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5"/>
      <c r="AL1" s="175"/>
      <c r="AM1" s="175"/>
      <c r="AN1" s="175"/>
      <c r="AO1" s="175"/>
      <c r="AP1" s="175"/>
      <c r="AQ1" s="175"/>
      <c r="AR1" s="175"/>
      <c r="AS1" s="175"/>
      <c r="AT1" s="175"/>
      <c r="AU1" s="175"/>
      <c r="AV1" s="175"/>
      <c r="AW1" s="175"/>
      <c r="AX1" s="175"/>
      <c r="AY1" s="175"/>
      <c r="AZ1" s="175"/>
      <c r="BA1" s="175"/>
      <c r="BB1" s="175"/>
      <c r="BC1" s="175"/>
      <c r="BD1" s="175"/>
      <c r="BE1" s="175"/>
    </row>
    <row r="2" spans="1:58">
      <c r="A2" s="175"/>
      <c r="B2" s="175"/>
      <c r="C2" s="175"/>
      <c r="D2" s="175"/>
      <c r="E2" s="175"/>
      <c r="F2" s="175"/>
      <c r="G2" s="175"/>
      <c r="H2" s="175"/>
      <c r="I2" s="175"/>
      <c r="J2" s="175"/>
      <c r="K2" s="175"/>
      <c r="L2" s="175"/>
      <c r="M2" s="175"/>
      <c r="N2" s="175"/>
      <c r="O2" s="175"/>
      <c r="P2" s="175"/>
      <c r="Q2" s="175"/>
      <c r="R2" s="175"/>
      <c r="S2" s="175"/>
      <c r="T2" s="175"/>
      <c r="U2" s="175"/>
      <c r="V2" s="175"/>
      <c r="W2" s="175"/>
      <c r="X2" s="175"/>
      <c r="Y2" s="175"/>
      <c r="Z2" s="175"/>
      <c r="AA2" s="175"/>
      <c r="AB2" s="175"/>
      <c r="AC2" s="175"/>
      <c r="AD2" s="175"/>
      <c r="AE2" s="175"/>
      <c r="AF2" s="175"/>
      <c r="AG2" s="175"/>
      <c r="AH2" s="175"/>
      <c r="AI2" s="175"/>
      <c r="AJ2" s="175"/>
      <c r="AK2" s="175"/>
      <c r="AL2" s="175"/>
      <c r="AM2" s="175"/>
      <c r="AN2" s="175"/>
      <c r="AO2" s="175"/>
      <c r="AP2" s="175"/>
      <c r="AQ2" s="175"/>
      <c r="AR2" s="175"/>
      <c r="AS2" s="175"/>
      <c r="AT2" s="175"/>
      <c r="AU2" s="175"/>
      <c r="AV2" s="175"/>
      <c r="AW2" s="175"/>
      <c r="AX2" s="175"/>
      <c r="AY2" s="175"/>
      <c r="AZ2" s="175"/>
      <c r="BA2" s="175"/>
      <c r="BB2" s="175"/>
      <c r="BC2" s="175"/>
      <c r="BD2" s="175"/>
      <c r="BE2" s="175"/>
    </row>
    <row r="3" spans="1:58" ht="21">
      <c r="A3" s="176" t="s">
        <v>633</v>
      </c>
      <c r="B3" s="176"/>
      <c r="C3" s="176"/>
      <c r="D3" s="176"/>
      <c r="E3" s="176"/>
      <c r="F3" s="176"/>
      <c r="G3" s="176"/>
      <c r="H3" s="176"/>
      <c r="I3" s="176"/>
      <c r="J3" s="176"/>
      <c r="K3" s="176"/>
      <c r="L3" s="176"/>
      <c r="M3" s="176"/>
      <c r="N3" s="176"/>
      <c r="O3" s="176"/>
      <c r="P3" s="176"/>
      <c r="Q3" s="176"/>
      <c r="R3" s="176"/>
      <c r="S3" s="176"/>
      <c r="T3" s="176"/>
      <c r="U3" s="176"/>
      <c r="V3" s="176"/>
      <c r="W3" s="176"/>
      <c r="X3" s="176"/>
      <c r="Y3" s="176"/>
      <c r="Z3" s="176"/>
      <c r="AA3" s="176"/>
      <c r="AB3" s="176"/>
      <c r="AC3" s="176"/>
      <c r="AD3" s="176"/>
      <c r="AE3" s="176"/>
      <c r="AF3" s="176"/>
      <c r="AG3" s="176"/>
      <c r="AH3" s="176"/>
      <c r="AI3" s="176"/>
      <c r="AJ3" s="176"/>
      <c r="AK3" s="176"/>
      <c r="AL3" s="176"/>
      <c r="AM3" s="176"/>
      <c r="AN3" s="176"/>
      <c r="AO3" s="176"/>
      <c r="AP3" s="176"/>
      <c r="AQ3" s="176"/>
      <c r="AR3" s="176"/>
      <c r="AS3" s="176"/>
      <c r="AT3" s="176"/>
      <c r="AU3" s="176"/>
      <c r="AV3" s="176"/>
      <c r="AW3" s="176"/>
      <c r="AX3" s="176"/>
      <c r="AY3" s="176"/>
      <c r="AZ3" s="176"/>
      <c r="BA3" s="176"/>
      <c r="BB3" s="176"/>
      <c r="BC3" s="176"/>
      <c r="BD3" s="176"/>
      <c r="BE3" s="176"/>
      <c r="BF3" s="402"/>
    </row>
    <row r="4" spans="1:58" ht="14.25">
      <c r="A4" s="175"/>
      <c r="B4" s="175"/>
      <c r="C4" s="175"/>
      <c r="D4" s="175"/>
      <c r="E4" s="175"/>
      <c r="F4" s="175"/>
      <c r="G4" s="175"/>
      <c r="H4" s="175"/>
      <c r="I4" s="175"/>
      <c r="J4" s="175"/>
      <c r="K4" s="175"/>
      <c r="L4" s="175"/>
      <c r="M4" s="175"/>
      <c r="N4" s="175"/>
      <c r="O4" s="175"/>
      <c r="P4" s="175"/>
      <c r="Q4" s="175"/>
      <c r="R4" s="175"/>
      <c r="S4" s="175"/>
      <c r="T4" s="175"/>
      <c r="U4" s="175"/>
      <c r="V4" s="175"/>
      <c r="W4" s="175"/>
      <c r="X4" s="175"/>
      <c r="Y4" s="175"/>
      <c r="Z4" s="175"/>
      <c r="AA4" s="175"/>
      <c r="AB4" s="175"/>
      <c r="AC4" s="175"/>
      <c r="AD4" s="175"/>
      <c r="AE4" s="175"/>
      <c r="AF4" s="175"/>
      <c r="AG4" s="175"/>
      <c r="AH4" s="175"/>
      <c r="AI4" s="175"/>
      <c r="AJ4" s="175"/>
      <c r="AK4" s="175"/>
      <c r="AL4" s="175"/>
      <c r="AM4" s="175"/>
      <c r="AN4" s="175"/>
      <c r="AO4" s="175"/>
      <c r="AP4" s="175"/>
      <c r="AQ4" s="175"/>
      <c r="AR4" s="175"/>
      <c r="AS4" s="175"/>
      <c r="AT4" s="175"/>
      <c r="AU4" s="175"/>
      <c r="AV4" s="175"/>
      <c r="AW4" s="175"/>
      <c r="AX4" s="175"/>
      <c r="AY4" s="175"/>
      <c r="AZ4" s="175"/>
      <c r="BA4" s="175"/>
      <c r="BB4" s="175"/>
      <c r="BC4" s="175"/>
      <c r="BD4" s="175"/>
      <c r="BE4" s="175"/>
      <c r="BF4" s="175"/>
    </row>
    <row r="5" spans="1:58" ht="21.95" customHeight="1">
      <c r="A5" s="177" t="s">
        <v>938</v>
      </c>
      <c r="B5" s="190"/>
      <c r="C5" s="190"/>
      <c r="D5" s="190"/>
      <c r="E5" s="190"/>
      <c r="F5" s="190"/>
      <c r="G5" s="190"/>
      <c r="H5" s="190"/>
      <c r="I5" s="190"/>
      <c r="J5" s="223"/>
      <c r="K5" s="232" t="s">
        <v>982</v>
      </c>
      <c r="L5" s="190"/>
      <c r="M5" s="190"/>
      <c r="N5" s="223"/>
      <c r="O5" s="232" t="s">
        <v>1185</v>
      </c>
      <c r="P5" s="190"/>
      <c r="Q5" s="190"/>
      <c r="R5" s="190"/>
      <c r="S5" s="190"/>
      <c r="T5" s="223"/>
      <c r="U5" s="288" t="s">
        <v>1123</v>
      </c>
      <c r="V5" s="190"/>
      <c r="W5" s="190"/>
      <c r="X5" s="190"/>
      <c r="Y5" s="190"/>
      <c r="Z5" s="223"/>
      <c r="AA5" s="288" t="s">
        <v>1189</v>
      </c>
      <c r="AB5" s="190"/>
      <c r="AC5" s="190"/>
      <c r="AD5" s="190"/>
      <c r="AE5" s="190"/>
      <c r="AF5" s="298" t="s">
        <v>1190</v>
      </c>
      <c r="AG5" s="321"/>
      <c r="AH5" s="321"/>
      <c r="AI5" s="321"/>
      <c r="AJ5" s="321"/>
      <c r="AK5" s="321"/>
      <c r="AL5" s="321"/>
      <c r="AM5" s="321"/>
      <c r="AN5" s="321"/>
      <c r="AO5" s="321"/>
      <c r="AP5" s="321"/>
      <c r="AQ5" s="321"/>
      <c r="AR5" s="321"/>
      <c r="AS5" s="321"/>
      <c r="AT5" s="321"/>
      <c r="AU5" s="321"/>
      <c r="AV5" s="321"/>
      <c r="AW5" s="321"/>
      <c r="AX5" s="321"/>
      <c r="AY5" s="321"/>
      <c r="AZ5" s="321"/>
      <c r="BA5" s="357"/>
      <c r="BB5" s="357"/>
      <c r="BC5" s="357"/>
      <c r="BD5" s="357"/>
      <c r="BE5" s="384"/>
      <c r="BF5" s="175"/>
    </row>
    <row r="6" spans="1:58" ht="21.95" customHeight="1">
      <c r="A6" s="178"/>
      <c r="B6" s="191"/>
      <c r="C6" s="191"/>
      <c r="D6" s="191"/>
      <c r="E6" s="191"/>
      <c r="F6" s="191"/>
      <c r="G6" s="191"/>
      <c r="H6" s="191"/>
      <c r="I6" s="191"/>
      <c r="J6" s="224"/>
      <c r="K6" s="233"/>
      <c r="L6" s="191"/>
      <c r="M6" s="191"/>
      <c r="N6" s="224"/>
      <c r="O6" s="233"/>
      <c r="P6" s="191"/>
      <c r="Q6" s="191"/>
      <c r="R6" s="191"/>
      <c r="S6" s="191"/>
      <c r="T6" s="224"/>
      <c r="U6" s="233"/>
      <c r="V6" s="191"/>
      <c r="W6" s="191"/>
      <c r="X6" s="191"/>
      <c r="Y6" s="191"/>
      <c r="Z6" s="224"/>
      <c r="AA6" s="233"/>
      <c r="AB6" s="191"/>
      <c r="AC6" s="191"/>
      <c r="AD6" s="191"/>
      <c r="AE6" s="191"/>
      <c r="AF6" s="299"/>
      <c r="AG6" s="322"/>
      <c r="AH6" s="322"/>
      <c r="AI6" s="322"/>
      <c r="AJ6" s="322"/>
      <c r="AK6" s="322"/>
      <c r="AL6" s="322"/>
      <c r="AM6" s="322"/>
      <c r="AN6" s="322"/>
      <c r="AO6" s="322"/>
      <c r="AP6" s="322"/>
      <c r="AQ6" s="322"/>
      <c r="AR6" s="322"/>
      <c r="AS6" s="322"/>
      <c r="AT6" s="322"/>
      <c r="AU6" s="322"/>
      <c r="AV6" s="322"/>
      <c r="AW6" s="322"/>
      <c r="AX6" s="322"/>
      <c r="AY6" s="322"/>
      <c r="AZ6" s="322"/>
      <c r="BA6" s="358" t="s">
        <v>62</v>
      </c>
      <c r="BB6" s="373"/>
      <c r="BC6" s="373"/>
      <c r="BD6" s="373"/>
      <c r="BE6" s="385"/>
      <c r="BF6" s="175"/>
    </row>
    <row r="7" spans="1:58" ht="57.75" customHeight="1">
      <c r="A7" s="179" t="s">
        <v>1186</v>
      </c>
      <c r="B7" s="192"/>
      <c r="C7" s="192"/>
      <c r="D7" s="192"/>
      <c r="E7" s="192"/>
      <c r="F7" s="192"/>
      <c r="G7" s="192"/>
      <c r="H7" s="192"/>
      <c r="I7" s="192"/>
      <c r="J7" s="225"/>
      <c r="K7" s="234"/>
      <c r="L7" s="249"/>
      <c r="M7" s="249"/>
      <c r="N7" s="259"/>
      <c r="O7" s="234"/>
      <c r="P7" s="249"/>
      <c r="Q7" s="249"/>
      <c r="R7" s="249"/>
      <c r="S7" s="249"/>
      <c r="T7" s="259"/>
      <c r="U7" s="234"/>
      <c r="V7" s="249"/>
      <c r="W7" s="249"/>
      <c r="X7" s="249"/>
      <c r="Y7" s="249"/>
      <c r="Z7" s="259"/>
      <c r="AA7" s="234"/>
      <c r="AB7" s="249"/>
      <c r="AC7" s="249"/>
      <c r="AD7" s="249"/>
      <c r="AE7" s="249"/>
      <c r="AF7" s="300" t="s">
        <v>1192</v>
      </c>
      <c r="AG7" s="192"/>
      <c r="AH7" s="192"/>
      <c r="AI7" s="192"/>
      <c r="AJ7" s="192"/>
      <c r="AK7" s="225"/>
      <c r="AL7" s="333" t="s">
        <v>608</v>
      </c>
      <c r="AM7" s="342"/>
      <c r="AN7" s="342"/>
      <c r="AO7" s="342"/>
      <c r="AP7" s="342"/>
      <c r="AQ7" s="342"/>
      <c r="AR7" s="342"/>
      <c r="AS7" s="342"/>
      <c r="AT7" s="342"/>
      <c r="AU7" s="342"/>
      <c r="AV7" s="342"/>
      <c r="AW7" s="342"/>
      <c r="AX7" s="342"/>
      <c r="AY7" s="342"/>
      <c r="AZ7" s="349"/>
      <c r="BA7" s="359"/>
      <c r="BB7" s="374"/>
      <c r="BC7" s="374"/>
      <c r="BD7" s="374"/>
      <c r="BE7" s="386"/>
      <c r="BF7" s="175"/>
    </row>
    <row r="8" spans="1:58" ht="21.95" customHeight="1">
      <c r="A8" s="180" t="s">
        <v>1193</v>
      </c>
      <c r="B8" s="193" t="s">
        <v>152</v>
      </c>
      <c r="C8" s="193"/>
      <c r="D8" s="193"/>
      <c r="E8" s="193"/>
      <c r="F8" s="193"/>
      <c r="G8" s="193"/>
      <c r="H8" s="193"/>
      <c r="I8" s="193"/>
      <c r="J8" s="193"/>
      <c r="K8" s="235"/>
      <c r="L8" s="235"/>
      <c r="M8" s="235"/>
      <c r="N8" s="235"/>
      <c r="O8" s="235"/>
      <c r="P8" s="235"/>
      <c r="Q8" s="235"/>
      <c r="R8" s="235"/>
      <c r="S8" s="235"/>
      <c r="T8" s="235"/>
      <c r="U8" s="235"/>
      <c r="V8" s="235"/>
      <c r="W8" s="235"/>
      <c r="X8" s="235"/>
      <c r="Y8" s="235"/>
      <c r="Z8" s="235"/>
      <c r="AA8" s="235"/>
      <c r="AB8" s="235"/>
      <c r="AC8" s="235"/>
      <c r="AD8" s="235"/>
      <c r="AE8" s="235"/>
      <c r="AF8" s="301" t="s">
        <v>1491</v>
      </c>
      <c r="AG8" s="323"/>
      <c r="AH8" s="323"/>
      <c r="AI8" s="323"/>
      <c r="AJ8" s="323"/>
      <c r="AK8" s="327"/>
      <c r="AL8" s="334" t="s">
        <v>25</v>
      </c>
      <c r="AM8" s="343"/>
      <c r="AN8" s="343"/>
      <c r="AO8" s="343"/>
      <c r="AP8" s="343"/>
      <c r="AQ8" s="343"/>
      <c r="AR8" s="343"/>
      <c r="AS8" s="343"/>
      <c r="AT8" s="343"/>
      <c r="AU8" s="343"/>
      <c r="AV8" s="343"/>
      <c r="AW8" s="343"/>
      <c r="AX8" s="343"/>
      <c r="AY8" s="343"/>
      <c r="AZ8" s="350"/>
      <c r="BA8" s="193"/>
      <c r="BB8" s="193"/>
      <c r="BC8" s="193"/>
      <c r="BD8" s="193"/>
      <c r="BE8" s="387"/>
      <c r="BF8" s="175"/>
    </row>
    <row r="9" spans="1:58" ht="21.95" customHeight="1">
      <c r="A9" s="181"/>
      <c r="B9" s="194"/>
      <c r="C9" s="194"/>
      <c r="D9" s="194"/>
      <c r="E9" s="194"/>
      <c r="F9" s="194"/>
      <c r="G9" s="194"/>
      <c r="H9" s="194"/>
      <c r="I9" s="194"/>
      <c r="J9" s="194"/>
      <c r="K9" s="236"/>
      <c r="L9" s="236"/>
      <c r="M9" s="236"/>
      <c r="N9" s="236"/>
      <c r="O9" s="236"/>
      <c r="P9" s="236"/>
      <c r="Q9" s="236"/>
      <c r="R9" s="236"/>
      <c r="S9" s="236"/>
      <c r="T9" s="236"/>
      <c r="U9" s="236"/>
      <c r="V9" s="236"/>
      <c r="W9" s="236"/>
      <c r="X9" s="236"/>
      <c r="Y9" s="236"/>
      <c r="Z9" s="236"/>
      <c r="AA9" s="236"/>
      <c r="AB9" s="236"/>
      <c r="AC9" s="236"/>
      <c r="AD9" s="236"/>
      <c r="AE9" s="236"/>
      <c r="AF9" s="302" t="s">
        <v>1494</v>
      </c>
      <c r="AG9" s="302"/>
      <c r="AH9" s="302"/>
      <c r="AI9" s="302"/>
      <c r="AJ9" s="302"/>
      <c r="AK9" s="307"/>
      <c r="AL9" s="335" t="s">
        <v>25</v>
      </c>
      <c r="AM9" s="344"/>
      <c r="AN9" s="344"/>
      <c r="AO9" s="344"/>
      <c r="AP9" s="344"/>
      <c r="AQ9" s="344"/>
      <c r="AR9" s="344"/>
      <c r="AS9" s="344"/>
      <c r="AT9" s="344"/>
      <c r="AU9" s="344"/>
      <c r="AV9" s="344"/>
      <c r="AW9" s="344"/>
      <c r="AX9" s="344"/>
      <c r="AY9" s="344"/>
      <c r="AZ9" s="351"/>
      <c r="BA9" s="195"/>
      <c r="BB9" s="195"/>
      <c r="BC9" s="195"/>
      <c r="BD9" s="195"/>
      <c r="BE9" s="388"/>
      <c r="BF9" s="175"/>
    </row>
    <row r="10" spans="1:58" ht="21.95" customHeight="1">
      <c r="A10" s="181"/>
      <c r="B10" s="194"/>
      <c r="C10" s="194"/>
      <c r="D10" s="194"/>
      <c r="E10" s="194"/>
      <c r="F10" s="194"/>
      <c r="G10" s="194"/>
      <c r="H10" s="194"/>
      <c r="I10" s="194"/>
      <c r="J10" s="194"/>
      <c r="K10" s="236"/>
      <c r="L10" s="236"/>
      <c r="M10" s="236"/>
      <c r="N10" s="236"/>
      <c r="O10" s="236"/>
      <c r="P10" s="236"/>
      <c r="Q10" s="236"/>
      <c r="R10" s="236"/>
      <c r="S10" s="236"/>
      <c r="T10" s="236"/>
      <c r="U10" s="236"/>
      <c r="V10" s="236"/>
      <c r="W10" s="236"/>
      <c r="X10" s="236"/>
      <c r="Y10" s="236"/>
      <c r="Z10" s="236"/>
      <c r="AA10" s="236"/>
      <c r="AB10" s="236"/>
      <c r="AC10" s="236"/>
      <c r="AD10" s="236"/>
      <c r="AE10" s="236"/>
      <c r="AF10" s="302" t="s">
        <v>1496</v>
      </c>
      <c r="AG10" s="302"/>
      <c r="AH10" s="302"/>
      <c r="AI10" s="302"/>
      <c r="AJ10" s="302"/>
      <c r="AK10" s="307"/>
      <c r="AL10" s="335" t="s">
        <v>25</v>
      </c>
      <c r="AM10" s="344"/>
      <c r="AN10" s="344"/>
      <c r="AO10" s="344"/>
      <c r="AP10" s="344"/>
      <c r="AQ10" s="344"/>
      <c r="AR10" s="344"/>
      <c r="AS10" s="344"/>
      <c r="AT10" s="344"/>
      <c r="AU10" s="344"/>
      <c r="AV10" s="344"/>
      <c r="AW10" s="344"/>
      <c r="AX10" s="344"/>
      <c r="AY10" s="344"/>
      <c r="AZ10" s="351"/>
      <c r="BA10" s="195"/>
      <c r="BB10" s="195"/>
      <c r="BC10" s="195"/>
      <c r="BD10" s="195"/>
      <c r="BE10" s="388"/>
      <c r="BF10" s="175"/>
    </row>
    <row r="11" spans="1:58" ht="21.95" customHeight="1">
      <c r="A11" s="181"/>
      <c r="B11" s="194"/>
      <c r="C11" s="194"/>
      <c r="D11" s="194"/>
      <c r="E11" s="194"/>
      <c r="F11" s="194"/>
      <c r="G11" s="194"/>
      <c r="H11" s="194"/>
      <c r="I11" s="194"/>
      <c r="J11" s="194"/>
      <c r="K11" s="236"/>
      <c r="L11" s="236"/>
      <c r="M11" s="236"/>
      <c r="N11" s="236"/>
      <c r="O11" s="236"/>
      <c r="P11" s="236"/>
      <c r="Q11" s="236"/>
      <c r="R11" s="236"/>
      <c r="S11" s="236"/>
      <c r="T11" s="236"/>
      <c r="U11" s="236"/>
      <c r="V11" s="236"/>
      <c r="W11" s="236"/>
      <c r="X11" s="236"/>
      <c r="Y11" s="236"/>
      <c r="Z11" s="236"/>
      <c r="AA11" s="236"/>
      <c r="AB11" s="236"/>
      <c r="AC11" s="236"/>
      <c r="AD11" s="236"/>
      <c r="AE11" s="236"/>
      <c r="AF11" s="302" t="s">
        <v>411</v>
      </c>
      <c r="AG11" s="302"/>
      <c r="AH11" s="302"/>
      <c r="AI11" s="302"/>
      <c r="AJ11" s="302"/>
      <c r="AK11" s="307"/>
      <c r="AL11" s="335" t="s">
        <v>25</v>
      </c>
      <c r="AM11" s="344"/>
      <c r="AN11" s="344"/>
      <c r="AO11" s="344"/>
      <c r="AP11" s="344"/>
      <c r="AQ11" s="344"/>
      <c r="AR11" s="344"/>
      <c r="AS11" s="344"/>
      <c r="AT11" s="344"/>
      <c r="AU11" s="344"/>
      <c r="AV11" s="344"/>
      <c r="AW11" s="344"/>
      <c r="AX11" s="344"/>
      <c r="AY11" s="344"/>
      <c r="AZ11" s="351"/>
      <c r="BA11" s="195"/>
      <c r="BB11" s="195"/>
      <c r="BC11" s="195"/>
      <c r="BD11" s="195"/>
      <c r="BE11" s="388"/>
      <c r="BF11" s="175"/>
    </row>
    <row r="12" spans="1:58" ht="21.95" customHeight="1">
      <c r="A12" s="181"/>
      <c r="B12" s="194"/>
      <c r="C12" s="194"/>
      <c r="D12" s="194"/>
      <c r="E12" s="194"/>
      <c r="F12" s="194"/>
      <c r="G12" s="194"/>
      <c r="H12" s="194"/>
      <c r="I12" s="194"/>
      <c r="J12" s="194"/>
      <c r="K12" s="236"/>
      <c r="L12" s="236"/>
      <c r="M12" s="236"/>
      <c r="N12" s="236"/>
      <c r="O12" s="236"/>
      <c r="P12" s="236"/>
      <c r="Q12" s="236"/>
      <c r="R12" s="236"/>
      <c r="S12" s="236"/>
      <c r="T12" s="236"/>
      <c r="U12" s="236"/>
      <c r="V12" s="236"/>
      <c r="W12" s="236"/>
      <c r="X12" s="236"/>
      <c r="Y12" s="236"/>
      <c r="Z12" s="236"/>
      <c r="AA12" s="236"/>
      <c r="AB12" s="236"/>
      <c r="AC12" s="236"/>
      <c r="AD12" s="236"/>
      <c r="AE12" s="236"/>
      <c r="AF12" s="302" t="s">
        <v>60</v>
      </c>
      <c r="AG12" s="302"/>
      <c r="AH12" s="302"/>
      <c r="AI12" s="302"/>
      <c r="AJ12" s="302"/>
      <c r="AK12" s="307"/>
      <c r="AL12" s="335" t="s">
        <v>1194</v>
      </c>
      <c r="AM12" s="344"/>
      <c r="AN12" s="344"/>
      <c r="AO12" s="344"/>
      <c r="AP12" s="344"/>
      <c r="AQ12" s="344"/>
      <c r="AR12" s="344"/>
      <c r="AS12" s="344"/>
      <c r="AT12" s="344"/>
      <c r="AU12" s="344"/>
      <c r="AV12" s="344"/>
      <c r="AW12" s="344"/>
      <c r="AX12" s="344"/>
      <c r="AY12" s="344"/>
      <c r="AZ12" s="351"/>
      <c r="BA12" s="195"/>
      <c r="BB12" s="195"/>
      <c r="BC12" s="195"/>
      <c r="BD12" s="195"/>
      <c r="BE12" s="388"/>
      <c r="BF12" s="175"/>
    </row>
    <row r="13" spans="1:58" ht="21.95" customHeight="1">
      <c r="A13" s="181"/>
      <c r="B13" s="194"/>
      <c r="C13" s="194"/>
      <c r="D13" s="194"/>
      <c r="E13" s="194"/>
      <c r="F13" s="194"/>
      <c r="G13" s="194"/>
      <c r="H13" s="194"/>
      <c r="I13" s="194"/>
      <c r="J13" s="194"/>
      <c r="K13" s="236"/>
      <c r="L13" s="236"/>
      <c r="M13" s="236"/>
      <c r="N13" s="236"/>
      <c r="O13" s="236"/>
      <c r="P13" s="236"/>
      <c r="Q13" s="236"/>
      <c r="R13" s="236"/>
      <c r="S13" s="236"/>
      <c r="T13" s="236"/>
      <c r="U13" s="236"/>
      <c r="V13" s="236"/>
      <c r="W13" s="236"/>
      <c r="X13" s="236"/>
      <c r="Y13" s="236"/>
      <c r="Z13" s="236"/>
      <c r="AA13" s="236"/>
      <c r="AB13" s="236"/>
      <c r="AC13" s="236"/>
      <c r="AD13" s="236"/>
      <c r="AE13" s="236"/>
      <c r="AF13" s="302" t="s">
        <v>1499</v>
      </c>
      <c r="AG13" s="302"/>
      <c r="AH13" s="302"/>
      <c r="AI13" s="302"/>
      <c r="AJ13" s="302"/>
      <c r="AK13" s="307"/>
      <c r="AL13" s="335" t="s">
        <v>1502</v>
      </c>
      <c r="AM13" s="344"/>
      <c r="AN13" s="344"/>
      <c r="AO13" s="344"/>
      <c r="AP13" s="344"/>
      <c r="AQ13" s="344"/>
      <c r="AR13" s="344"/>
      <c r="AS13" s="344"/>
      <c r="AT13" s="344"/>
      <c r="AU13" s="344"/>
      <c r="AV13" s="344"/>
      <c r="AW13" s="344"/>
      <c r="AX13" s="344"/>
      <c r="AY13" s="344"/>
      <c r="AZ13" s="351"/>
      <c r="BA13" s="195"/>
      <c r="BB13" s="195"/>
      <c r="BC13" s="195"/>
      <c r="BD13" s="195"/>
      <c r="BE13" s="388"/>
      <c r="BF13" s="175"/>
    </row>
    <row r="14" spans="1:58" ht="21.95" customHeight="1">
      <c r="A14" s="181"/>
      <c r="B14" s="195"/>
      <c r="C14" s="195"/>
      <c r="D14" s="195"/>
      <c r="E14" s="195"/>
      <c r="F14" s="195"/>
      <c r="G14" s="195"/>
      <c r="H14" s="195"/>
      <c r="I14" s="195"/>
      <c r="J14" s="195"/>
      <c r="K14" s="237"/>
      <c r="L14" s="237"/>
      <c r="M14" s="237"/>
      <c r="N14" s="237"/>
      <c r="O14" s="237"/>
      <c r="P14" s="237"/>
      <c r="Q14" s="237"/>
      <c r="R14" s="237"/>
      <c r="S14" s="237"/>
      <c r="T14" s="237"/>
      <c r="U14" s="237"/>
      <c r="V14" s="237"/>
      <c r="W14" s="237"/>
      <c r="X14" s="237"/>
      <c r="Y14" s="237"/>
      <c r="Z14" s="237"/>
      <c r="AA14" s="237"/>
      <c r="AB14" s="237"/>
      <c r="AC14" s="237"/>
      <c r="AD14" s="237"/>
      <c r="AE14" s="237"/>
      <c r="AF14" s="302" t="s">
        <v>1120</v>
      </c>
      <c r="AG14" s="302"/>
      <c r="AH14" s="302"/>
      <c r="AI14" s="302"/>
      <c r="AJ14" s="302"/>
      <c r="AK14" s="307"/>
      <c r="AL14" s="335" t="s">
        <v>25</v>
      </c>
      <c r="AM14" s="344"/>
      <c r="AN14" s="344"/>
      <c r="AO14" s="344"/>
      <c r="AP14" s="344"/>
      <c r="AQ14" s="344"/>
      <c r="AR14" s="344"/>
      <c r="AS14" s="344"/>
      <c r="AT14" s="344"/>
      <c r="AU14" s="344"/>
      <c r="AV14" s="344"/>
      <c r="AW14" s="344"/>
      <c r="AX14" s="344"/>
      <c r="AY14" s="344"/>
      <c r="AZ14" s="351"/>
      <c r="BA14" s="195"/>
      <c r="BB14" s="195"/>
      <c r="BC14" s="195"/>
      <c r="BD14" s="195"/>
      <c r="BE14" s="388"/>
      <c r="BF14" s="175"/>
    </row>
    <row r="15" spans="1:58" ht="21.95" customHeight="1">
      <c r="A15" s="181"/>
      <c r="B15" s="195"/>
      <c r="C15" s="195"/>
      <c r="D15" s="195"/>
      <c r="E15" s="195"/>
      <c r="F15" s="195"/>
      <c r="G15" s="195"/>
      <c r="H15" s="195"/>
      <c r="I15" s="195"/>
      <c r="J15" s="195"/>
      <c r="K15" s="237"/>
      <c r="L15" s="237"/>
      <c r="M15" s="237"/>
      <c r="N15" s="237"/>
      <c r="O15" s="237"/>
      <c r="P15" s="237"/>
      <c r="Q15" s="237"/>
      <c r="R15" s="237"/>
      <c r="S15" s="237"/>
      <c r="T15" s="237"/>
      <c r="U15" s="237"/>
      <c r="V15" s="237"/>
      <c r="W15" s="237"/>
      <c r="X15" s="237"/>
      <c r="Y15" s="237"/>
      <c r="Z15" s="237"/>
      <c r="AA15" s="237"/>
      <c r="AB15" s="237"/>
      <c r="AC15" s="237"/>
      <c r="AD15" s="237"/>
      <c r="AE15" s="237"/>
      <c r="AF15" s="303" t="s">
        <v>1168</v>
      </c>
      <c r="AG15" s="302"/>
      <c r="AH15" s="302"/>
      <c r="AI15" s="302"/>
      <c r="AJ15" s="302"/>
      <c r="AK15" s="307"/>
      <c r="AL15" s="335" t="s">
        <v>25</v>
      </c>
      <c r="AM15" s="344"/>
      <c r="AN15" s="344"/>
      <c r="AO15" s="344"/>
      <c r="AP15" s="344"/>
      <c r="AQ15" s="344"/>
      <c r="AR15" s="344"/>
      <c r="AS15" s="344"/>
      <c r="AT15" s="344"/>
      <c r="AU15" s="344"/>
      <c r="AV15" s="344"/>
      <c r="AW15" s="344"/>
      <c r="AX15" s="344"/>
      <c r="AY15" s="344"/>
      <c r="AZ15" s="351"/>
      <c r="BA15" s="360"/>
      <c r="BB15" s="375"/>
      <c r="BC15" s="375"/>
      <c r="BD15" s="375"/>
      <c r="BE15" s="389"/>
      <c r="BF15" s="175"/>
    </row>
    <row r="16" spans="1:58" ht="21.95" customHeight="1">
      <c r="A16" s="181"/>
      <c r="B16" s="195"/>
      <c r="C16" s="195"/>
      <c r="D16" s="195"/>
      <c r="E16" s="195"/>
      <c r="F16" s="195"/>
      <c r="G16" s="195"/>
      <c r="H16" s="195"/>
      <c r="I16" s="195"/>
      <c r="J16" s="195"/>
      <c r="K16" s="237"/>
      <c r="L16" s="237"/>
      <c r="M16" s="237"/>
      <c r="N16" s="237"/>
      <c r="O16" s="237"/>
      <c r="P16" s="237"/>
      <c r="Q16" s="237"/>
      <c r="R16" s="237"/>
      <c r="S16" s="237"/>
      <c r="T16" s="237"/>
      <c r="U16" s="237"/>
      <c r="V16" s="237"/>
      <c r="W16" s="237"/>
      <c r="X16" s="237"/>
      <c r="Y16" s="237"/>
      <c r="Z16" s="237"/>
      <c r="AA16" s="237"/>
      <c r="AB16" s="237"/>
      <c r="AC16" s="237"/>
      <c r="AD16" s="237"/>
      <c r="AE16" s="237"/>
      <c r="AF16" s="303" t="s">
        <v>1489</v>
      </c>
      <c r="AG16" s="302"/>
      <c r="AH16" s="302"/>
      <c r="AI16" s="302"/>
      <c r="AJ16" s="302"/>
      <c r="AK16" s="307"/>
      <c r="AL16" s="335" t="s">
        <v>25</v>
      </c>
      <c r="AM16" s="344"/>
      <c r="AN16" s="344"/>
      <c r="AO16" s="344"/>
      <c r="AP16" s="344"/>
      <c r="AQ16" s="344"/>
      <c r="AR16" s="344"/>
      <c r="AS16" s="344"/>
      <c r="AT16" s="344"/>
      <c r="AU16" s="344"/>
      <c r="AV16" s="344"/>
      <c r="AW16" s="344"/>
      <c r="AX16" s="344"/>
      <c r="AY16" s="344"/>
      <c r="AZ16" s="351"/>
      <c r="BA16" s="361"/>
      <c r="BB16" s="376"/>
      <c r="BC16" s="376"/>
      <c r="BD16" s="376"/>
      <c r="BE16" s="390"/>
      <c r="BF16" s="175"/>
    </row>
    <row r="17" spans="1:60" ht="63" customHeight="1">
      <c r="A17" s="181"/>
      <c r="B17" s="195"/>
      <c r="C17" s="195"/>
      <c r="D17" s="195"/>
      <c r="E17" s="195"/>
      <c r="F17" s="195"/>
      <c r="G17" s="195"/>
      <c r="H17" s="195"/>
      <c r="I17" s="195"/>
      <c r="J17" s="195"/>
      <c r="K17" s="237"/>
      <c r="L17" s="237"/>
      <c r="M17" s="237"/>
      <c r="N17" s="237"/>
      <c r="O17" s="237"/>
      <c r="P17" s="237"/>
      <c r="Q17" s="237"/>
      <c r="R17" s="237"/>
      <c r="S17" s="237"/>
      <c r="T17" s="237"/>
      <c r="U17" s="237"/>
      <c r="V17" s="237"/>
      <c r="W17" s="237"/>
      <c r="X17" s="237"/>
      <c r="Y17" s="237"/>
      <c r="Z17" s="237"/>
      <c r="AA17" s="237"/>
      <c r="AB17" s="237"/>
      <c r="AC17" s="237"/>
      <c r="AD17" s="237"/>
      <c r="AE17" s="237"/>
      <c r="AF17" s="302" t="s">
        <v>1195</v>
      </c>
      <c r="AG17" s="302"/>
      <c r="AH17" s="302"/>
      <c r="AI17" s="302"/>
      <c r="AJ17" s="302"/>
      <c r="AK17" s="307"/>
      <c r="AL17" s="313" t="s">
        <v>1215</v>
      </c>
      <c r="AM17" s="312"/>
      <c r="AN17" s="312"/>
      <c r="AO17" s="312"/>
      <c r="AP17" s="312"/>
      <c r="AQ17" s="312"/>
      <c r="AR17" s="312"/>
      <c r="AS17" s="312"/>
      <c r="AT17" s="312"/>
      <c r="AU17" s="312"/>
      <c r="AV17" s="312"/>
      <c r="AW17" s="312"/>
      <c r="AX17" s="312"/>
      <c r="AY17" s="312"/>
      <c r="AZ17" s="331"/>
      <c r="BA17" s="195"/>
      <c r="BB17" s="195"/>
      <c r="BC17" s="195"/>
      <c r="BD17" s="195"/>
      <c r="BE17" s="388"/>
      <c r="BF17" s="175"/>
      <c r="BH17" s="174" t="s">
        <v>306</v>
      </c>
    </row>
    <row r="18" spans="1:60" ht="21.95" customHeight="1">
      <c r="A18" s="181"/>
      <c r="B18" s="195"/>
      <c r="C18" s="195"/>
      <c r="D18" s="195"/>
      <c r="E18" s="195"/>
      <c r="F18" s="195"/>
      <c r="G18" s="195"/>
      <c r="H18" s="195"/>
      <c r="I18" s="195"/>
      <c r="J18" s="195"/>
      <c r="K18" s="237"/>
      <c r="L18" s="237"/>
      <c r="M18" s="237"/>
      <c r="N18" s="237"/>
      <c r="O18" s="237"/>
      <c r="P18" s="237"/>
      <c r="Q18" s="237"/>
      <c r="R18" s="237"/>
      <c r="S18" s="237"/>
      <c r="T18" s="237"/>
      <c r="U18" s="237"/>
      <c r="V18" s="237"/>
      <c r="W18" s="237"/>
      <c r="X18" s="237"/>
      <c r="Y18" s="237"/>
      <c r="Z18" s="237"/>
      <c r="AA18" s="237"/>
      <c r="AB18" s="237"/>
      <c r="AC18" s="237"/>
      <c r="AD18" s="237"/>
      <c r="AE18" s="237"/>
      <c r="AF18" s="303" t="s">
        <v>1197</v>
      </c>
      <c r="AG18" s="302"/>
      <c r="AH18" s="302"/>
      <c r="AI18" s="302"/>
      <c r="AJ18" s="302"/>
      <c r="AK18" s="307"/>
      <c r="AL18" s="335" t="s">
        <v>1199</v>
      </c>
      <c r="AM18" s="344"/>
      <c r="AN18" s="344"/>
      <c r="AO18" s="344"/>
      <c r="AP18" s="344"/>
      <c r="AQ18" s="344"/>
      <c r="AR18" s="344"/>
      <c r="AS18" s="344"/>
      <c r="AT18" s="344"/>
      <c r="AU18" s="344"/>
      <c r="AV18" s="344"/>
      <c r="AW18" s="344"/>
      <c r="AX18" s="344"/>
      <c r="AY18" s="344"/>
      <c r="AZ18" s="351"/>
      <c r="BA18" s="360"/>
      <c r="BB18" s="375"/>
      <c r="BC18" s="375"/>
      <c r="BD18" s="375"/>
      <c r="BE18" s="389"/>
      <c r="BF18" s="175"/>
    </row>
    <row r="19" spans="1:60" ht="21.95" customHeight="1">
      <c r="A19" s="181"/>
      <c r="B19" s="195"/>
      <c r="C19" s="195"/>
      <c r="D19" s="195"/>
      <c r="E19" s="195"/>
      <c r="F19" s="195"/>
      <c r="G19" s="195"/>
      <c r="H19" s="195"/>
      <c r="I19" s="195"/>
      <c r="J19" s="195"/>
      <c r="K19" s="237"/>
      <c r="L19" s="237"/>
      <c r="M19" s="237"/>
      <c r="N19" s="237"/>
      <c r="O19" s="237"/>
      <c r="P19" s="237"/>
      <c r="Q19" s="237"/>
      <c r="R19" s="237"/>
      <c r="S19" s="237"/>
      <c r="T19" s="237"/>
      <c r="U19" s="237"/>
      <c r="V19" s="237"/>
      <c r="W19" s="237"/>
      <c r="X19" s="237"/>
      <c r="Y19" s="237"/>
      <c r="Z19" s="237"/>
      <c r="AA19" s="237"/>
      <c r="AB19" s="237"/>
      <c r="AC19" s="237"/>
      <c r="AD19" s="237"/>
      <c r="AE19" s="237"/>
      <c r="AF19" s="302" t="s">
        <v>1201</v>
      </c>
      <c r="AG19" s="302"/>
      <c r="AH19" s="302"/>
      <c r="AI19" s="302"/>
      <c r="AJ19" s="302"/>
      <c r="AK19" s="307"/>
      <c r="AL19" s="335" t="s">
        <v>217</v>
      </c>
      <c r="AM19" s="344"/>
      <c r="AN19" s="344"/>
      <c r="AO19" s="344"/>
      <c r="AP19" s="344"/>
      <c r="AQ19" s="344"/>
      <c r="AR19" s="344"/>
      <c r="AS19" s="344"/>
      <c r="AT19" s="344"/>
      <c r="AU19" s="344"/>
      <c r="AV19" s="344"/>
      <c r="AW19" s="344"/>
      <c r="AX19" s="344"/>
      <c r="AY19" s="344"/>
      <c r="AZ19" s="351"/>
      <c r="BA19" s="195"/>
      <c r="BB19" s="195"/>
      <c r="BC19" s="195"/>
      <c r="BD19" s="195"/>
      <c r="BE19" s="388"/>
      <c r="BF19" s="175"/>
    </row>
    <row r="20" spans="1:60" ht="21.95" customHeight="1">
      <c r="A20" s="181"/>
      <c r="B20" s="195"/>
      <c r="C20" s="195"/>
      <c r="D20" s="195"/>
      <c r="E20" s="195"/>
      <c r="F20" s="195"/>
      <c r="G20" s="195"/>
      <c r="H20" s="195"/>
      <c r="I20" s="195"/>
      <c r="J20" s="195"/>
      <c r="K20" s="237"/>
      <c r="L20" s="237"/>
      <c r="M20" s="237"/>
      <c r="N20" s="237"/>
      <c r="O20" s="237"/>
      <c r="P20" s="237"/>
      <c r="Q20" s="237"/>
      <c r="R20" s="237"/>
      <c r="S20" s="237"/>
      <c r="T20" s="237"/>
      <c r="U20" s="237"/>
      <c r="V20" s="237"/>
      <c r="W20" s="237"/>
      <c r="X20" s="237"/>
      <c r="Y20" s="237"/>
      <c r="Z20" s="237"/>
      <c r="AA20" s="237"/>
      <c r="AB20" s="237"/>
      <c r="AC20" s="237"/>
      <c r="AD20" s="237"/>
      <c r="AE20" s="237"/>
      <c r="AF20" s="303" t="s">
        <v>1203</v>
      </c>
      <c r="AG20" s="302"/>
      <c r="AH20" s="302"/>
      <c r="AI20" s="302"/>
      <c r="AJ20" s="302"/>
      <c r="AK20" s="307"/>
      <c r="AL20" s="336" t="s">
        <v>217</v>
      </c>
      <c r="AM20" s="345"/>
      <c r="AN20" s="345"/>
      <c r="AO20" s="345"/>
      <c r="AP20" s="345"/>
      <c r="AQ20" s="345"/>
      <c r="AR20" s="345"/>
      <c r="AS20" s="345"/>
      <c r="AT20" s="345"/>
      <c r="AU20" s="345"/>
      <c r="AV20" s="345"/>
      <c r="AW20" s="345"/>
      <c r="AX20" s="345"/>
      <c r="AY20" s="345"/>
      <c r="AZ20" s="352"/>
      <c r="BA20" s="195"/>
      <c r="BB20" s="195"/>
      <c r="BC20" s="195"/>
      <c r="BD20" s="195"/>
      <c r="BE20" s="388"/>
      <c r="BF20" s="175"/>
    </row>
    <row r="21" spans="1:60" ht="21.95" customHeight="1">
      <c r="A21" s="181"/>
      <c r="B21" s="195" t="s">
        <v>238</v>
      </c>
      <c r="C21" s="195"/>
      <c r="D21" s="195"/>
      <c r="E21" s="195"/>
      <c r="F21" s="195"/>
      <c r="G21" s="195"/>
      <c r="H21" s="195"/>
      <c r="I21" s="195"/>
      <c r="J21" s="195"/>
      <c r="K21" s="237"/>
      <c r="L21" s="237"/>
      <c r="M21" s="237"/>
      <c r="N21" s="237"/>
      <c r="O21" s="237"/>
      <c r="P21" s="237"/>
      <c r="Q21" s="237"/>
      <c r="R21" s="237"/>
      <c r="S21" s="237"/>
      <c r="T21" s="237"/>
      <c r="U21" s="237"/>
      <c r="V21" s="237"/>
      <c r="W21" s="237"/>
      <c r="X21" s="237"/>
      <c r="Y21" s="237"/>
      <c r="Z21" s="237"/>
      <c r="AA21" s="237"/>
      <c r="AB21" s="237"/>
      <c r="AC21" s="237"/>
      <c r="AD21" s="237"/>
      <c r="AE21" s="237"/>
      <c r="AF21" s="304" t="s">
        <v>1503</v>
      </c>
      <c r="AG21" s="305"/>
      <c r="AH21" s="305"/>
      <c r="AI21" s="305"/>
      <c r="AJ21" s="305"/>
      <c r="AK21" s="306"/>
      <c r="AL21" s="337" t="s">
        <v>1506</v>
      </c>
      <c r="AM21" s="340"/>
      <c r="AN21" s="340"/>
      <c r="AO21" s="340"/>
      <c r="AP21" s="340"/>
      <c r="AQ21" s="340"/>
      <c r="AR21" s="340"/>
      <c r="AS21" s="340"/>
      <c r="AT21" s="340"/>
      <c r="AU21" s="340"/>
      <c r="AV21" s="340"/>
      <c r="AW21" s="340"/>
      <c r="AX21" s="340"/>
      <c r="AY21" s="340"/>
      <c r="AZ21" s="353"/>
      <c r="BA21" s="195"/>
      <c r="BB21" s="195"/>
      <c r="BC21" s="195"/>
      <c r="BD21" s="195"/>
      <c r="BE21" s="388"/>
      <c r="BF21" s="175"/>
      <c r="BH21" s="174" t="s">
        <v>306</v>
      </c>
    </row>
    <row r="22" spans="1:60" ht="21.95" customHeight="1">
      <c r="A22" s="181"/>
      <c r="B22" s="195"/>
      <c r="C22" s="195"/>
      <c r="D22" s="195"/>
      <c r="E22" s="195"/>
      <c r="F22" s="195"/>
      <c r="G22" s="195"/>
      <c r="H22" s="195"/>
      <c r="I22" s="195"/>
      <c r="J22" s="195"/>
      <c r="K22" s="237"/>
      <c r="L22" s="237"/>
      <c r="M22" s="237"/>
      <c r="N22" s="237"/>
      <c r="O22" s="237"/>
      <c r="P22" s="237"/>
      <c r="Q22" s="237"/>
      <c r="R22" s="237"/>
      <c r="S22" s="237"/>
      <c r="T22" s="237"/>
      <c r="U22" s="237"/>
      <c r="V22" s="237"/>
      <c r="W22" s="237"/>
      <c r="X22" s="237"/>
      <c r="Y22" s="237"/>
      <c r="Z22" s="237"/>
      <c r="AA22" s="237"/>
      <c r="AB22" s="237"/>
      <c r="AC22" s="237"/>
      <c r="AD22" s="237"/>
      <c r="AE22" s="237"/>
      <c r="AF22" s="304" t="s">
        <v>1494</v>
      </c>
      <c r="AG22" s="305"/>
      <c r="AH22" s="305"/>
      <c r="AI22" s="305"/>
      <c r="AJ22" s="305"/>
      <c r="AK22" s="306"/>
      <c r="AL22" s="337" t="s">
        <v>1506</v>
      </c>
      <c r="AM22" s="340"/>
      <c r="AN22" s="340"/>
      <c r="AO22" s="340"/>
      <c r="AP22" s="340"/>
      <c r="AQ22" s="340"/>
      <c r="AR22" s="340"/>
      <c r="AS22" s="340"/>
      <c r="AT22" s="340"/>
      <c r="AU22" s="340"/>
      <c r="AV22" s="340"/>
      <c r="AW22" s="340"/>
      <c r="AX22" s="340"/>
      <c r="AY22" s="340"/>
      <c r="AZ22" s="353"/>
      <c r="BA22" s="195"/>
      <c r="BB22" s="195"/>
      <c r="BC22" s="195"/>
      <c r="BD22" s="195"/>
      <c r="BE22" s="388"/>
      <c r="BF22" s="175"/>
    </row>
    <row r="23" spans="1:60" ht="21.95" customHeight="1">
      <c r="A23" s="181"/>
      <c r="B23" s="195"/>
      <c r="C23" s="195"/>
      <c r="D23" s="195"/>
      <c r="E23" s="195"/>
      <c r="F23" s="195"/>
      <c r="G23" s="195"/>
      <c r="H23" s="195"/>
      <c r="I23" s="195"/>
      <c r="J23" s="195"/>
      <c r="K23" s="237"/>
      <c r="L23" s="237"/>
      <c r="M23" s="237"/>
      <c r="N23" s="237"/>
      <c r="O23" s="237"/>
      <c r="P23" s="237"/>
      <c r="Q23" s="237"/>
      <c r="R23" s="237"/>
      <c r="S23" s="237"/>
      <c r="T23" s="237"/>
      <c r="U23" s="237"/>
      <c r="V23" s="237"/>
      <c r="W23" s="237"/>
      <c r="X23" s="237"/>
      <c r="Y23" s="237"/>
      <c r="Z23" s="237"/>
      <c r="AA23" s="237"/>
      <c r="AB23" s="237"/>
      <c r="AC23" s="237"/>
      <c r="AD23" s="237"/>
      <c r="AE23" s="237"/>
      <c r="AF23" s="305" t="s">
        <v>1496</v>
      </c>
      <c r="AG23" s="305"/>
      <c r="AH23" s="305"/>
      <c r="AI23" s="305"/>
      <c r="AJ23" s="305"/>
      <c r="AK23" s="306"/>
      <c r="AL23" s="338" t="s">
        <v>1506</v>
      </c>
      <c r="AM23" s="346"/>
      <c r="AN23" s="346"/>
      <c r="AO23" s="346"/>
      <c r="AP23" s="346"/>
      <c r="AQ23" s="346"/>
      <c r="AR23" s="346"/>
      <c r="AS23" s="346"/>
      <c r="AT23" s="346"/>
      <c r="AU23" s="346"/>
      <c r="AV23" s="346"/>
      <c r="AW23" s="346"/>
      <c r="AX23" s="346"/>
      <c r="AY23" s="346"/>
      <c r="AZ23" s="354"/>
      <c r="BA23" s="195"/>
      <c r="BB23" s="195"/>
      <c r="BC23" s="195"/>
      <c r="BD23" s="195"/>
      <c r="BE23" s="388"/>
      <c r="BF23" s="175"/>
    </row>
    <row r="24" spans="1:60" ht="21.95" customHeight="1">
      <c r="A24" s="181"/>
      <c r="B24" s="195"/>
      <c r="C24" s="195"/>
      <c r="D24" s="195"/>
      <c r="E24" s="195"/>
      <c r="F24" s="195"/>
      <c r="G24" s="195"/>
      <c r="H24" s="195"/>
      <c r="I24" s="195"/>
      <c r="J24" s="195"/>
      <c r="K24" s="237"/>
      <c r="L24" s="237"/>
      <c r="M24" s="237"/>
      <c r="N24" s="237"/>
      <c r="O24" s="237"/>
      <c r="P24" s="237"/>
      <c r="Q24" s="237"/>
      <c r="R24" s="237"/>
      <c r="S24" s="237"/>
      <c r="T24" s="237"/>
      <c r="U24" s="237"/>
      <c r="V24" s="237"/>
      <c r="W24" s="237"/>
      <c r="X24" s="237"/>
      <c r="Y24" s="237"/>
      <c r="Z24" s="237"/>
      <c r="AA24" s="237"/>
      <c r="AB24" s="237"/>
      <c r="AC24" s="237"/>
      <c r="AD24" s="237"/>
      <c r="AE24" s="237"/>
      <c r="AF24" s="305" t="s">
        <v>411</v>
      </c>
      <c r="AG24" s="305"/>
      <c r="AH24" s="305"/>
      <c r="AI24" s="305"/>
      <c r="AJ24" s="305"/>
      <c r="AK24" s="306"/>
      <c r="AL24" s="338" t="s">
        <v>1506</v>
      </c>
      <c r="AM24" s="346"/>
      <c r="AN24" s="346"/>
      <c r="AO24" s="346"/>
      <c r="AP24" s="346"/>
      <c r="AQ24" s="346"/>
      <c r="AR24" s="346"/>
      <c r="AS24" s="346"/>
      <c r="AT24" s="346"/>
      <c r="AU24" s="346"/>
      <c r="AV24" s="346"/>
      <c r="AW24" s="346"/>
      <c r="AX24" s="346"/>
      <c r="AY24" s="346"/>
      <c r="AZ24" s="354"/>
      <c r="BA24" s="195"/>
      <c r="BB24" s="195"/>
      <c r="BC24" s="195"/>
      <c r="BD24" s="195"/>
      <c r="BE24" s="388"/>
      <c r="BF24" s="175"/>
    </row>
    <row r="25" spans="1:60" ht="21.95" customHeight="1">
      <c r="A25" s="181"/>
      <c r="B25" s="195"/>
      <c r="C25" s="195"/>
      <c r="D25" s="195"/>
      <c r="E25" s="195"/>
      <c r="F25" s="195"/>
      <c r="G25" s="195"/>
      <c r="H25" s="195"/>
      <c r="I25" s="195"/>
      <c r="J25" s="195"/>
      <c r="K25" s="237"/>
      <c r="L25" s="237"/>
      <c r="M25" s="237"/>
      <c r="N25" s="237"/>
      <c r="O25" s="237"/>
      <c r="P25" s="237"/>
      <c r="Q25" s="237"/>
      <c r="R25" s="237"/>
      <c r="S25" s="237"/>
      <c r="T25" s="237"/>
      <c r="U25" s="237"/>
      <c r="V25" s="237"/>
      <c r="W25" s="237"/>
      <c r="X25" s="237"/>
      <c r="Y25" s="237"/>
      <c r="Z25" s="237"/>
      <c r="AA25" s="237"/>
      <c r="AB25" s="237"/>
      <c r="AC25" s="237"/>
      <c r="AD25" s="237"/>
      <c r="AE25" s="237"/>
      <c r="AF25" s="304" t="s">
        <v>60</v>
      </c>
      <c r="AG25" s="305"/>
      <c r="AH25" s="305"/>
      <c r="AI25" s="305"/>
      <c r="AJ25" s="305"/>
      <c r="AK25" s="306"/>
      <c r="AL25" s="338" t="s">
        <v>1204</v>
      </c>
      <c r="AM25" s="346"/>
      <c r="AN25" s="346"/>
      <c r="AO25" s="346"/>
      <c r="AP25" s="346"/>
      <c r="AQ25" s="346"/>
      <c r="AR25" s="346"/>
      <c r="AS25" s="346"/>
      <c r="AT25" s="346"/>
      <c r="AU25" s="346"/>
      <c r="AV25" s="346"/>
      <c r="AW25" s="346"/>
      <c r="AX25" s="346"/>
      <c r="AY25" s="346"/>
      <c r="AZ25" s="354"/>
      <c r="BA25" s="360"/>
      <c r="BB25" s="375"/>
      <c r="BC25" s="375"/>
      <c r="BD25" s="375"/>
      <c r="BE25" s="389"/>
      <c r="BF25" s="175"/>
      <c r="BH25" s="174" t="s">
        <v>306</v>
      </c>
    </row>
    <row r="26" spans="1:60" ht="21.95" customHeight="1">
      <c r="A26" s="181"/>
      <c r="B26" s="195"/>
      <c r="C26" s="195"/>
      <c r="D26" s="195"/>
      <c r="E26" s="195"/>
      <c r="F26" s="195"/>
      <c r="G26" s="195"/>
      <c r="H26" s="195"/>
      <c r="I26" s="195"/>
      <c r="J26" s="195"/>
      <c r="K26" s="237"/>
      <c r="L26" s="237"/>
      <c r="M26" s="237"/>
      <c r="N26" s="237"/>
      <c r="O26" s="237"/>
      <c r="P26" s="237"/>
      <c r="Q26" s="237"/>
      <c r="R26" s="237"/>
      <c r="S26" s="237"/>
      <c r="T26" s="237"/>
      <c r="U26" s="237"/>
      <c r="V26" s="237"/>
      <c r="W26" s="237"/>
      <c r="X26" s="237"/>
      <c r="Y26" s="237"/>
      <c r="Z26" s="237"/>
      <c r="AA26" s="237"/>
      <c r="AB26" s="237"/>
      <c r="AC26" s="237"/>
      <c r="AD26" s="237"/>
      <c r="AE26" s="237"/>
      <c r="AF26" s="304" t="s">
        <v>1120</v>
      </c>
      <c r="AG26" s="305"/>
      <c r="AH26" s="305"/>
      <c r="AI26" s="305"/>
      <c r="AJ26" s="305"/>
      <c r="AK26" s="306"/>
      <c r="AL26" s="337" t="s">
        <v>25</v>
      </c>
      <c r="AM26" s="340"/>
      <c r="AN26" s="340"/>
      <c r="AO26" s="340"/>
      <c r="AP26" s="340"/>
      <c r="AQ26" s="340"/>
      <c r="AR26" s="340"/>
      <c r="AS26" s="340"/>
      <c r="AT26" s="340"/>
      <c r="AU26" s="340"/>
      <c r="AV26" s="340"/>
      <c r="AW26" s="340"/>
      <c r="AX26" s="340"/>
      <c r="AY26" s="340"/>
      <c r="AZ26" s="353"/>
      <c r="BA26" s="360"/>
      <c r="BB26" s="375"/>
      <c r="BC26" s="375"/>
      <c r="BD26" s="375"/>
      <c r="BE26" s="389"/>
      <c r="BF26" s="175"/>
      <c r="BH26" s="174" t="s">
        <v>306</v>
      </c>
    </row>
    <row r="27" spans="1:60" ht="21.95" customHeight="1">
      <c r="A27" s="181"/>
      <c r="B27" s="195"/>
      <c r="C27" s="195"/>
      <c r="D27" s="195"/>
      <c r="E27" s="195"/>
      <c r="F27" s="195"/>
      <c r="G27" s="195"/>
      <c r="H27" s="195"/>
      <c r="I27" s="195"/>
      <c r="J27" s="195"/>
      <c r="K27" s="237"/>
      <c r="L27" s="237"/>
      <c r="M27" s="237"/>
      <c r="N27" s="237"/>
      <c r="O27" s="237"/>
      <c r="P27" s="237"/>
      <c r="Q27" s="237"/>
      <c r="R27" s="237"/>
      <c r="S27" s="237"/>
      <c r="T27" s="237"/>
      <c r="U27" s="237"/>
      <c r="V27" s="237"/>
      <c r="W27" s="237"/>
      <c r="X27" s="237"/>
      <c r="Y27" s="237"/>
      <c r="Z27" s="237"/>
      <c r="AA27" s="237"/>
      <c r="AB27" s="237"/>
      <c r="AC27" s="237"/>
      <c r="AD27" s="237"/>
      <c r="AE27" s="237"/>
      <c r="AF27" s="304" t="s">
        <v>1168</v>
      </c>
      <c r="AG27" s="305"/>
      <c r="AH27" s="305"/>
      <c r="AI27" s="305"/>
      <c r="AJ27" s="305"/>
      <c r="AK27" s="306"/>
      <c r="AL27" s="338" t="s">
        <v>25</v>
      </c>
      <c r="AM27" s="346"/>
      <c r="AN27" s="346"/>
      <c r="AO27" s="346"/>
      <c r="AP27" s="346"/>
      <c r="AQ27" s="346"/>
      <c r="AR27" s="346"/>
      <c r="AS27" s="346"/>
      <c r="AT27" s="346"/>
      <c r="AU27" s="346"/>
      <c r="AV27" s="346"/>
      <c r="AW27" s="346"/>
      <c r="AX27" s="346"/>
      <c r="AY27" s="346"/>
      <c r="AZ27" s="354"/>
      <c r="BA27" s="360"/>
      <c r="BB27" s="375"/>
      <c r="BC27" s="375"/>
      <c r="BD27" s="375"/>
      <c r="BE27" s="389"/>
      <c r="BF27" s="175"/>
    </row>
    <row r="28" spans="1:60" ht="21.95" customHeight="1">
      <c r="A28" s="181"/>
      <c r="B28" s="195"/>
      <c r="C28" s="195"/>
      <c r="D28" s="195"/>
      <c r="E28" s="195"/>
      <c r="F28" s="195"/>
      <c r="G28" s="195"/>
      <c r="H28" s="195"/>
      <c r="I28" s="195"/>
      <c r="J28" s="195"/>
      <c r="K28" s="237"/>
      <c r="L28" s="237"/>
      <c r="M28" s="237"/>
      <c r="N28" s="237"/>
      <c r="O28" s="237"/>
      <c r="P28" s="237"/>
      <c r="Q28" s="237"/>
      <c r="R28" s="237"/>
      <c r="S28" s="237"/>
      <c r="T28" s="237"/>
      <c r="U28" s="237"/>
      <c r="V28" s="237"/>
      <c r="W28" s="237"/>
      <c r="X28" s="237"/>
      <c r="Y28" s="237"/>
      <c r="Z28" s="237"/>
      <c r="AA28" s="237"/>
      <c r="AB28" s="237"/>
      <c r="AC28" s="237"/>
      <c r="AD28" s="237"/>
      <c r="AE28" s="237"/>
      <c r="AF28" s="304" t="s">
        <v>1489</v>
      </c>
      <c r="AG28" s="305"/>
      <c r="AH28" s="305"/>
      <c r="AI28" s="305"/>
      <c r="AJ28" s="305"/>
      <c r="AK28" s="306"/>
      <c r="AL28" s="338" t="s">
        <v>25</v>
      </c>
      <c r="AM28" s="346"/>
      <c r="AN28" s="346"/>
      <c r="AO28" s="346"/>
      <c r="AP28" s="346"/>
      <c r="AQ28" s="346"/>
      <c r="AR28" s="346"/>
      <c r="AS28" s="346"/>
      <c r="AT28" s="346"/>
      <c r="AU28" s="346"/>
      <c r="AV28" s="346"/>
      <c r="AW28" s="346"/>
      <c r="AX28" s="346"/>
      <c r="AY28" s="346"/>
      <c r="AZ28" s="354"/>
      <c r="BA28" s="361"/>
      <c r="BB28" s="376"/>
      <c r="BC28" s="376"/>
      <c r="BD28" s="376"/>
      <c r="BE28" s="390"/>
      <c r="BF28" s="175"/>
    </row>
    <row r="29" spans="1:60" ht="63" customHeight="1">
      <c r="A29" s="181"/>
      <c r="B29" s="195"/>
      <c r="C29" s="195"/>
      <c r="D29" s="195"/>
      <c r="E29" s="195"/>
      <c r="F29" s="195"/>
      <c r="G29" s="195"/>
      <c r="H29" s="195"/>
      <c r="I29" s="195"/>
      <c r="J29" s="195"/>
      <c r="K29" s="237"/>
      <c r="L29" s="237"/>
      <c r="M29" s="237"/>
      <c r="N29" s="237"/>
      <c r="O29" s="237"/>
      <c r="P29" s="237"/>
      <c r="Q29" s="237"/>
      <c r="R29" s="237"/>
      <c r="S29" s="237"/>
      <c r="T29" s="237"/>
      <c r="U29" s="237"/>
      <c r="V29" s="237"/>
      <c r="W29" s="237"/>
      <c r="X29" s="237"/>
      <c r="Y29" s="237"/>
      <c r="Z29" s="237"/>
      <c r="AA29" s="237"/>
      <c r="AB29" s="237"/>
      <c r="AC29" s="237"/>
      <c r="AD29" s="237"/>
      <c r="AE29" s="237"/>
      <c r="AF29" s="304" t="s">
        <v>1195</v>
      </c>
      <c r="AG29" s="305"/>
      <c r="AH29" s="305"/>
      <c r="AI29" s="305"/>
      <c r="AJ29" s="305"/>
      <c r="AK29" s="306"/>
      <c r="AL29" s="316" t="s">
        <v>1215</v>
      </c>
      <c r="AM29" s="314"/>
      <c r="AN29" s="314"/>
      <c r="AO29" s="314"/>
      <c r="AP29" s="314"/>
      <c r="AQ29" s="314"/>
      <c r="AR29" s="314"/>
      <c r="AS29" s="314"/>
      <c r="AT29" s="314"/>
      <c r="AU29" s="314"/>
      <c r="AV29" s="314"/>
      <c r="AW29" s="314"/>
      <c r="AX29" s="314"/>
      <c r="AY29" s="314"/>
      <c r="AZ29" s="317"/>
      <c r="BA29" s="195"/>
      <c r="BB29" s="195"/>
      <c r="BC29" s="195"/>
      <c r="BD29" s="195"/>
      <c r="BE29" s="388"/>
      <c r="BF29" s="175"/>
      <c r="BH29" s="174" t="s">
        <v>306</v>
      </c>
    </row>
    <row r="30" spans="1:60" ht="21.95" customHeight="1">
      <c r="A30" s="181"/>
      <c r="B30" s="195"/>
      <c r="C30" s="195"/>
      <c r="D30" s="195"/>
      <c r="E30" s="195"/>
      <c r="F30" s="195"/>
      <c r="G30" s="195"/>
      <c r="H30" s="195"/>
      <c r="I30" s="195"/>
      <c r="J30" s="195"/>
      <c r="K30" s="237"/>
      <c r="L30" s="237"/>
      <c r="M30" s="237"/>
      <c r="N30" s="237"/>
      <c r="O30" s="237"/>
      <c r="P30" s="237"/>
      <c r="Q30" s="237"/>
      <c r="R30" s="237"/>
      <c r="S30" s="237"/>
      <c r="T30" s="237"/>
      <c r="U30" s="237"/>
      <c r="V30" s="237"/>
      <c r="W30" s="237"/>
      <c r="X30" s="237"/>
      <c r="Y30" s="237"/>
      <c r="Z30" s="237"/>
      <c r="AA30" s="237"/>
      <c r="AB30" s="237"/>
      <c r="AC30" s="237"/>
      <c r="AD30" s="237"/>
      <c r="AE30" s="237"/>
      <c r="AF30" s="303" t="s">
        <v>1197</v>
      </c>
      <c r="AG30" s="302"/>
      <c r="AH30" s="302"/>
      <c r="AI30" s="302"/>
      <c r="AJ30" s="302"/>
      <c r="AK30" s="307"/>
      <c r="AL30" s="335" t="s">
        <v>1199</v>
      </c>
      <c r="AM30" s="344"/>
      <c r="AN30" s="344"/>
      <c r="AO30" s="344"/>
      <c r="AP30" s="344"/>
      <c r="AQ30" s="344"/>
      <c r="AR30" s="344"/>
      <c r="AS30" s="344"/>
      <c r="AT30" s="344"/>
      <c r="AU30" s="344"/>
      <c r="AV30" s="344"/>
      <c r="AW30" s="344"/>
      <c r="AX30" s="344"/>
      <c r="AY30" s="344"/>
      <c r="AZ30" s="351"/>
      <c r="BA30" s="360"/>
      <c r="BB30" s="375"/>
      <c r="BC30" s="375"/>
      <c r="BD30" s="375"/>
      <c r="BE30" s="389"/>
      <c r="BF30" s="175"/>
    </row>
    <row r="31" spans="1:60" ht="21.95" customHeight="1">
      <c r="A31" s="181"/>
      <c r="B31" s="195"/>
      <c r="C31" s="195"/>
      <c r="D31" s="195"/>
      <c r="E31" s="195"/>
      <c r="F31" s="195"/>
      <c r="G31" s="195"/>
      <c r="H31" s="195"/>
      <c r="I31" s="195"/>
      <c r="J31" s="195"/>
      <c r="K31" s="237"/>
      <c r="L31" s="237"/>
      <c r="M31" s="237"/>
      <c r="N31" s="237"/>
      <c r="O31" s="237"/>
      <c r="P31" s="237"/>
      <c r="Q31" s="237"/>
      <c r="R31" s="237"/>
      <c r="S31" s="237"/>
      <c r="T31" s="237"/>
      <c r="U31" s="237"/>
      <c r="V31" s="237"/>
      <c r="W31" s="237"/>
      <c r="X31" s="237"/>
      <c r="Y31" s="237"/>
      <c r="Z31" s="237"/>
      <c r="AA31" s="237"/>
      <c r="AB31" s="237"/>
      <c r="AC31" s="237"/>
      <c r="AD31" s="237"/>
      <c r="AE31" s="237"/>
      <c r="AF31" s="302" t="s">
        <v>1201</v>
      </c>
      <c r="AG31" s="302"/>
      <c r="AH31" s="302"/>
      <c r="AI31" s="302"/>
      <c r="AJ31" s="302"/>
      <c r="AK31" s="307"/>
      <c r="AL31" s="335" t="s">
        <v>217</v>
      </c>
      <c r="AM31" s="344"/>
      <c r="AN31" s="344"/>
      <c r="AO31" s="344"/>
      <c r="AP31" s="344"/>
      <c r="AQ31" s="344"/>
      <c r="AR31" s="344"/>
      <c r="AS31" s="344"/>
      <c r="AT31" s="344"/>
      <c r="AU31" s="344"/>
      <c r="AV31" s="344"/>
      <c r="AW31" s="344"/>
      <c r="AX31" s="344"/>
      <c r="AY31" s="344"/>
      <c r="AZ31" s="351"/>
      <c r="BA31" s="195"/>
      <c r="BB31" s="195"/>
      <c r="BC31" s="195"/>
      <c r="BD31" s="195"/>
      <c r="BE31" s="388"/>
      <c r="BF31" s="175"/>
    </row>
    <row r="32" spans="1:60" ht="21.95" customHeight="1">
      <c r="A32" s="181"/>
      <c r="B32" s="195"/>
      <c r="C32" s="195"/>
      <c r="D32" s="195"/>
      <c r="E32" s="195"/>
      <c r="F32" s="195"/>
      <c r="G32" s="195"/>
      <c r="H32" s="195"/>
      <c r="I32" s="195"/>
      <c r="J32" s="195"/>
      <c r="K32" s="237"/>
      <c r="L32" s="237"/>
      <c r="M32" s="237"/>
      <c r="N32" s="237"/>
      <c r="O32" s="237"/>
      <c r="P32" s="237"/>
      <c r="Q32" s="237"/>
      <c r="R32" s="237"/>
      <c r="S32" s="237"/>
      <c r="T32" s="237"/>
      <c r="U32" s="237"/>
      <c r="V32" s="237"/>
      <c r="W32" s="237"/>
      <c r="X32" s="237"/>
      <c r="Y32" s="237"/>
      <c r="Z32" s="237"/>
      <c r="AA32" s="237"/>
      <c r="AB32" s="237"/>
      <c r="AC32" s="237"/>
      <c r="AD32" s="237"/>
      <c r="AE32" s="237"/>
      <c r="AF32" s="302" t="s">
        <v>1203</v>
      </c>
      <c r="AG32" s="302"/>
      <c r="AH32" s="302"/>
      <c r="AI32" s="302"/>
      <c r="AJ32" s="302"/>
      <c r="AK32" s="307"/>
      <c r="AL32" s="335" t="s">
        <v>217</v>
      </c>
      <c r="AM32" s="344"/>
      <c r="AN32" s="344"/>
      <c r="AO32" s="344"/>
      <c r="AP32" s="344"/>
      <c r="AQ32" s="344"/>
      <c r="AR32" s="344"/>
      <c r="AS32" s="344"/>
      <c r="AT32" s="344"/>
      <c r="AU32" s="344"/>
      <c r="AV32" s="344"/>
      <c r="AW32" s="344"/>
      <c r="AX32" s="344"/>
      <c r="AY32" s="344"/>
      <c r="AZ32" s="351"/>
      <c r="BA32" s="195"/>
      <c r="BB32" s="195"/>
      <c r="BC32" s="195"/>
      <c r="BD32" s="195"/>
      <c r="BE32" s="388"/>
      <c r="BF32" s="175"/>
    </row>
    <row r="33" spans="1:60" ht="21.95" customHeight="1">
      <c r="A33" s="181"/>
      <c r="B33" s="195" t="s">
        <v>239</v>
      </c>
      <c r="C33" s="195"/>
      <c r="D33" s="195"/>
      <c r="E33" s="195"/>
      <c r="F33" s="195"/>
      <c r="G33" s="195"/>
      <c r="H33" s="195"/>
      <c r="I33" s="195"/>
      <c r="J33" s="195"/>
      <c r="K33" s="237"/>
      <c r="L33" s="237"/>
      <c r="M33" s="237"/>
      <c r="N33" s="237"/>
      <c r="O33" s="237"/>
      <c r="P33" s="237"/>
      <c r="Q33" s="237"/>
      <c r="R33" s="237"/>
      <c r="S33" s="237"/>
      <c r="T33" s="237"/>
      <c r="U33" s="237"/>
      <c r="V33" s="237"/>
      <c r="W33" s="237"/>
      <c r="X33" s="237"/>
      <c r="Y33" s="237"/>
      <c r="Z33" s="237"/>
      <c r="AA33" s="237"/>
      <c r="AB33" s="237"/>
      <c r="AC33" s="237"/>
      <c r="AD33" s="237"/>
      <c r="AE33" s="237"/>
      <c r="AF33" s="304" t="s">
        <v>1503</v>
      </c>
      <c r="AG33" s="305"/>
      <c r="AH33" s="305"/>
      <c r="AI33" s="305"/>
      <c r="AJ33" s="305"/>
      <c r="AK33" s="306"/>
      <c r="AL33" s="337" t="s">
        <v>25</v>
      </c>
      <c r="AM33" s="340"/>
      <c r="AN33" s="340"/>
      <c r="AO33" s="340"/>
      <c r="AP33" s="340"/>
      <c r="AQ33" s="340"/>
      <c r="AR33" s="340"/>
      <c r="AS33" s="340"/>
      <c r="AT33" s="340"/>
      <c r="AU33" s="340"/>
      <c r="AV33" s="340"/>
      <c r="AW33" s="340"/>
      <c r="AX33" s="340"/>
      <c r="AY33" s="340"/>
      <c r="AZ33" s="353"/>
      <c r="BA33" s="195"/>
      <c r="BB33" s="195"/>
      <c r="BC33" s="195"/>
      <c r="BD33" s="195"/>
      <c r="BE33" s="388"/>
      <c r="BF33" s="175"/>
      <c r="BH33" s="174" t="s">
        <v>306</v>
      </c>
    </row>
    <row r="34" spans="1:60" ht="21.95" customHeight="1">
      <c r="A34" s="181"/>
      <c r="B34" s="195"/>
      <c r="C34" s="195"/>
      <c r="D34" s="195"/>
      <c r="E34" s="195"/>
      <c r="F34" s="195"/>
      <c r="G34" s="195"/>
      <c r="H34" s="195"/>
      <c r="I34" s="195"/>
      <c r="J34" s="195"/>
      <c r="K34" s="237"/>
      <c r="L34" s="237"/>
      <c r="M34" s="237"/>
      <c r="N34" s="237"/>
      <c r="O34" s="237"/>
      <c r="P34" s="237"/>
      <c r="Q34" s="237"/>
      <c r="R34" s="237"/>
      <c r="S34" s="237"/>
      <c r="T34" s="237"/>
      <c r="U34" s="237"/>
      <c r="V34" s="237"/>
      <c r="W34" s="237"/>
      <c r="X34" s="237"/>
      <c r="Y34" s="237"/>
      <c r="Z34" s="237"/>
      <c r="AA34" s="237"/>
      <c r="AB34" s="237"/>
      <c r="AC34" s="237"/>
      <c r="AD34" s="237"/>
      <c r="AE34" s="237"/>
      <c r="AF34" s="304" t="s">
        <v>1494</v>
      </c>
      <c r="AG34" s="305"/>
      <c r="AH34" s="305"/>
      <c r="AI34" s="305"/>
      <c r="AJ34" s="305"/>
      <c r="AK34" s="306"/>
      <c r="AL34" s="337" t="s">
        <v>25</v>
      </c>
      <c r="AM34" s="340"/>
      <c r="AN34" s="340"/>
      <c r="AO34" s="340"/>
      <c r="AP34" s="340"/>
      <c r="AQ34" s="340"/>
      <c r="AR34" s="340"/>
      <c r="AS34" s="340"/>
      <c r="AT34" s="340"/>
      <c r="AU34" s="340"/>
      <c r="AV34" s="340"/>
      <c r="AW34" s="340"/>
      <c r="AX34" s="340"/>
      <c r="AY34" s="340"/>
      <c r="AZ34" s="353"/>
      <c r="BA34" s="195"/>
      <c r="BB34" s="195"/>
      <c r="BC34" s="195"/>
      <c r="BD34" s="195"/>
      <c r="BE34" s="388"/>
      <c r="BF34" s="175"/>
    </row>
    <row r="35" spans="1:60" ht="21.95" customHeight="1">
      <c r="A35" s="181"/>
      <c r="B35" s="195"/>
      <c r="C35" s="195"/>
      <c r="D35" s="195"/>
      <c r="E35" s="195"/>
      <c r="F35" s="195"/>
      <c r="G35" s="195"/>
      <c r="H35" s="195"/>
      <c r="I35" s="195"/>
      <c r="J35" s="195"/>
      <c r="K35" s="237"/>
      <c r="L35" s="237"/>
      <c r="M35" s="237"/>
      <c r="N35" s="237"/>
      <c r="O35" s="237"/>
      <c r="P35" s="237"/>
      <c r="Q35" s="237"/>
      <c r="R35" s="237"/>
      <c r="S35" s="237"/>
      <c r="T35" s="237"/>
      <c r="U35" s="237"/>
      <c r="V35" s="237"/>
      <c r="W35" s="237"/>
      <c r="X35" s="237"/>
      <c r="Y35" s="237"/>
      <c r="Z35" s="237"/>
      <c r="AA35" s="237"/>
      <c r="AB35" s="237"/>
      <c r="AC35" s="237"/>
      <c r="AD35" s="237"/>
      <c r="AE35" s="237"/>
      <c r="AF35" s="305" t="s">
        <v>1496</v>
      </c>
      <c r="AG35" s="305"/>
      <c r="AH35" s="305"/>
      <c r="AI35" s="305"/>
      <c r="AJ35" s="305"/>
      <c r="AK35" s="306"/>
      <c r="AL35" s="338" t="s">
        <v>25</v>
      </c>
      <c r="AM35" s="346"/>
      <c r="AN35" s="346"/>
      <c r="AO35" s="346"/>
      <c r="AP35" s="346"/>
      <c r="AQ35" s="346"/>
      <c r="AR35" s="346"/>
      <c r="AS35" s="346"/>
      <c r="AT35" s="346"/>
      <c r="AU35" s="346"/>
      <c r="AV35" s="346"/>
      <c r="AW35" s="346"/>
      <c r="AX35" s="346"/>
      <c r="AY35" s="346"/>
      <c r="AZ35" s="354"/>
      <c r="BA35" s="195"/>
      <c r="BB35" s="195"/>
      <c r="BC35" s="195"/>
      <c r="BD35" s="195"/>
      <c r="BE35" s="388"/>
      <c r="BF35" s="175"/>
    </row>
    <row r="36" spans="1:60" ht="21.95" customHeight="1">
      <c r="A36" s="181"/>
      <c r="B36" s="195"/>
      <c r="C36" s="195"/>
      <c r="D36" s="195"/>
      <c r="E36" s="195"/>
      <c r="F36" s="195"/>
      <c r="G36" s="195"/>
      <c r="H36" s="195"/>
      <c r="I36" s="195"/>
      <c r="J36" s="195"/>
      <c r="K36" s="237"/>
      <c r="L36" s="237"/>
      <c r="M36" s="237"/>
      <c r="N36" s="237"/>
      <c r="O36" s="237"/>
      <c r="P36" s="237"/>
      <c r="Q36" s="237"/>
      <c r="R36" s="237"/>
      <c r="S36" s="237"/>
      <c r="T36" s="237"/>
      <c r="U36" s="237"/>
      <c r="V36" s="237"/>
      <c r="W36" s="237"/>
      <c r="X36" s="237"/>
      <c r="Y36" s="237"/>
      <c r="Z36" s="237"/>
      <c r="AA36" s="237"/>
      <c r="AB36" s="237"/>
      <c r="AC36" s="237"/>
      <c r="AD36" s="237"/>
      <c r="AE36" s="237"/>
      <c r="AF36" s="305" t="s">
        <v>411</v>
      </c>
      <c r="AG36" s="305"/>
      <c r="AH36" s="305"/>
      <c r="AI36" s="305"/>
      <c r="AJ36" s="305"/>
      <c r="AK36" s="306"/>
      <c r="AL36" s="338" t="s">
        <v>25</v>
      </c>
      <c r="AM36" s="346"/>
      <c r="AN36" s="346"/>
      <c r="AO36" s="346"/>
      <c r="AP36" s="346"/>
      <c r="AQ36" s="346"/>
      <c r="AR36" s="346"/>
      <c r="AS36" s="346"/>
      <c r="AT36" s="346"/>
      <c r="AU36" s="346"/>
      <c r="AV36" s="346"/>
      <c r="AW36" s="346"/>
      <c r="AX36" s="346"/>
      <c r="AY36" s="346"/>
      <c r="AZ36" s="354"/>
      <c r="BA36" s="195"/>
      <c r="BB36" s="195"/>
      <c r="BC36" s="195"/>
      <c r="BD36" s="195"/>
      <c r="BE36" s="388"/>
      <c r="BF36" s="175"/>
    </row>
    <row r="37" spans="1:60" ht="21.95" customHeight="1">
      <c r="A37" s="181"/>
      <c r="B37" s="195"/>
      <c r="C37" s="195"/>
      <c r="D37" s="195"/>
      <c r="E37" s="195"/>
      <c r="F37" s="195"/>
      <c r="G37" s="195"/>
      <c r="H37" s="195"/>
      <c r="I37" s="195"/>
      <c r="J37" s="195"/>
      <c r="K37" s="237"/>
      <c r="L37" s="237"/>
      <c r="M37" s="237"/>
      <c r="N37" s="237"/>
      <c r="O37" s="237"/>
      <c r="P37" s="237"/>
      <c r="Q37" s="237"/>
      <c r="R37" s="237"/>
      <c r="S37" s="237"/>
      <c r="T37" s="237"/>
      <c r="U37" s="237"/>
      <c r="V37" s="237"/>
      <c r="W37" s="237"/>
      <c r="X37" s="237"/>
      <c r="Y37" s="237"/>
      <c r="Z37" s="237"/>
      <c r="AA37" s="237"/>
      <c r="AB37" s="237"/>
      <c r="AC37" s="237"/>
      <c r="AD37" s="237"/>
      <c r="AE37" s="237"/>
      <c r="AF37" s="275" t="s">
        <v>60</v>
      </c>
      <c r="AG37" s="281"/>
      <c r="AH37" s="281"/>
      <c r="AI37" s="281"/>
      <c r="AJ37" s="281"/>
      <c r="AK37" s="287"/>
      <c r="AL37" s="338" t="s">
        <v>1194</v>
      </c>
      <c r="AM37" s="346"/>
      <c r="AN37" s="346"/>
      <c r="AO37" s="346"/>
      <c r="AP37" s="346"/>
      <c r="AQ37" s="346"/>
      <c r="AR37" s="346"/>
      <c r="AS37" s="346"/>
      <c r="AT37" s="346"/>
      <c r="AU37" s="346"/>
      <c r="AV37" s="346"/>
      <c r="AW37" s="346"/>
      <c r="AX37" s="346"/>
      <c r="AY37" s="346"/>
      <c r="AZ37" s="354"/>
      <c r="BA37" s="195"/>
      <c r="BB37" s="195"/>
      <c r="BC37" s="195"/>
      <c r="BD37" s="195"/>
      <c r="BE37" s="388"/>
      <c r="BF37" s="175"/>
    </row>
    <row r="38" spans="1:60" ht="21.95" customHeight="1">
      <c r="A38" s="181"/>
      <c r="B38" s="195"/>
      <c r="C38" s="195"/>
      <c r="D38" s="195"/>
      <c r="E38" s="195"/>
      <c r="F38" s="195"/>
      <c r="G38" s="195"/>
      <c r="H38" s="195"/>
      <c r="I38" s="195"/>
      <c r="J38" s="195"/>
      <c r="K38" s="237"/>
      <c r="L38" s="237"/>
      <c r="M38" s="237"/>
      <c r="N38" s="237"/>
      <c r="O38" s="237"/>
      <c r="P38" s="237"/>
      <c r="Q38" s="237"/>
      <c r="R38" s="237"/>
      <c r="S38" s="237"/>
      <c r="T38" s="237"/>
      <c r="U38" s="237"/>
      <c r="V38" s="237"/>
      <c r="W38" s="237"/>
      <c r="X38" s="237"/>
      <c r="Y38" s="237"/>
      <c r="Z38" s="237"/>
      <c r="AA38" s="237"/>
      <c r="AB38" s="237"/>
      <c r="AC38" s="237"/>
      <c r="AD38" s="237"/>
      <c r="AE38" s="237"/>
      <c r="AF38" s="305" t="s">
        <v>1120</v>
      </c>
      <c r="AG38" s="305"/>
      <c r="AH38" s="305"/>
      <c r="AI38" s="305"/>
      <c r="AJ38" s="305"/>
      <c r="AK38" s="306"/>
      <c r="AL38" s="338" t="s">
        <v>25</v>
      </c>
      <c r="AM38" s="346"/>
      <c r="AN38" s="346"/>
      <c r="AO38" s="346"/>
      <c r="AP38" s="346"/>
      <c r="AQ38" s="346"/>
      <c r="AR38" s="346"/>
      <c r="AS38" s="346"/>
      <c r="AT38" s="346"/>
      <c r="AU38" s="346"/>
      <c r="AV38" s="346"/>
      <c r="AW38" s="346"/>
      <c r="AX38" s="346"/>
      <c r="AY38" s="346"/>
      <c r="AZ38" s="354"/>
      <c r="BA38" s="195"/>
      <c r="BB38" s="195"/>
      <c r="BC38" s="195"/>
      <c r="BD38" s="195"/>
      <c r="BE38" s="388"/>
      <c r="BF38" s="175"/>
    </row>
    <row r="39" spans="1:60" ht="21.95" customHeight="1">
      <c r="A39" s="181"/>
      <c r="B39" s="195"/>
      <c r="C39" s="195"/>
      <c r="D39" s="195"/>
      <c r="E39" s="195"/>
      <c r="F39" s="195"/>
      <c r="G39" s="195"/>
      <c r="H39" s="195"/>
      <c r="I39" s="195"/>
      <c r="J39" s="195"/>
      <c r="K39" s="237"/>
      <c r="L39" s="237"/>
      <c r="M39" s="237"/>
      <c r="N39" s="237"/>
      <c r="O39" s="237"/>
      <c r="P39" s="237"/>
      <c r="Q39" s="237"/>
      <c r="R39" s="237"/>
      <c r="S39" s="237"/>
      <c r="T39" s="237"/>
      <c r="U39" s="237"/>
      <c r="V39" s="237"/>
      <c r="W39" s="237"/>
      <c r="X39" s="237"/>
      <c r="Y39" s="237"/>
      <c r="Z39" s="237"/>
      <c r="AA39" s="237"/>
      <c r="AB39" s="237"/>
      <c r="AC39" s="237"/>
      <c r="AD39" s="237"/>
      <c r="AE39" s="237"/>
      <c r="AF39" s="304" t="s">
        <v>1168</v>
      </c>
      <c r="AG39" s="305"/>
      <c r="AH39" s="305"/>
      <c r="AI39" s="305"/>
      <c r="AJ39" s="305"/>
      <c r="AK39" s="306"/>
      <c r="AL39" s="338" t="s">
        <v>25</v>
      </c>
      <c r="AM39" s="346"/>
      <c r="AN39" s="346"/>
      <c r="AO39" s="346"/>
      <c r="AP39" s="346"/>
      <c r="AQ39" s="346"/>
      <c r="AR39" s="346"/>
      <c r="AS39" s="346"/>
      <c r="AT39" s="346"/>
      <c r="AU39" s="346"/>
      <c r="AV39" s="346"/>
      <c r="AW39" s="346"/>
      <c r="AX39" s="346"/>
      <c r="AY39" s="346"/>
      <c r="AZ39" s="354"/>
      <c r="BA39" s="360"/>
      <c r="BB39" s="375"/>
      <c r="BC39" s="375"/>
      <c r="BD39" s="375"/>
      <c r="BE39" s="389"/>
      <c r="BF39" s="175"/>
    </row>
    <row r="40" spans="1:60" ht="21.95" customHeight="1">
      <c r="A40" s="181"/>
      <c r="B40" s="195"/>
      <c r="C40" s="195"/>
      <c r="D40" s="195"/>
      <c r="E40" s="195"/>
      <c r="F40" s="195"/>
      <c r="G40" s="195"/>
      <c r="H40" s="195"/>
      <c r="I40" s="195"/>
      <c r="J40" s="195"/>
      <c r="K40" s="237"/>
      <c r="L40" s="237"/>
      <c r="M40" s="237"/>
      <c r="N40" s="237"/>
      <c r="O40" s="237"/>
      <c r="P40" s="237"/>
      <c r="Q40" s="237"/>
      <c r="R40" s="237"/>
      <c r="S40" s="237"/>
      <c r="T40" s="237"/>
      <c r="U40" s="237"/>
      <c r="V40" s="237"/>
      <c r="W40" s="237"/>
      <c r="X40" s="237"/>
      <c r="Y40" s="237"/>
      <c r="Z40" s="237"/>
      <c r="AA40" s="237"/>
      <c r="AB40" s="237"/>
      <c r="AC40" s="237"/>
      <c r="AD40" s="237"/>
      <c r="AE40" s="237"/>
      <c r="AF40" s="304" t="s">
        <v>1489</v>
      </c>
      <c r="AG40" s="305"/>
      <c r="AH40" s="305"/>
      <c r="AI40" s="305"/>
      <c r="AJ40" s="305"/>
      <c r="AK40" s="306"/>
      <c r="AL40" s="338" t="s">
        <v>25</v>
      </c>
      <c r="AM40" s="346"/>
      <c r="AN40" s="346"/>
      <c r="AO40" s="346"/>
      <c r="AP40" s="346"/>
      <c r="AQ40" s="346"/>
      <c r="AR40" s="346"/>
      <c r="AS40" s="346"/>
      <c r="AT40" s="346"/>
      <c r="AU40" s="346"/>
      <c r="AV40" s="346"/>
      <c r="AW40" s="346"/>
      <c r="AX40" s="346"/>
      <c r="AY40" s="346"/>
      <c r="AZ40" s="354"/>
      <c r="BA40" s="361"/>
      <c r="BB40" s="376"/>
      <c r="BC40" s="376"/>
      <c r="BD40" s="376"/>
      <c r="BE40" s="390"/>
      <c r="BF40" s="175"/>
    </row>
    <row r="41" spans="1:60" ht="63" customHeight="1">
      <c r="A41" s="181"/>
      <c r="B41" s="195"/>
      <c r="C41" s="195"/>
      <c r="D41" s="195"/>
      <c r="E41" s="195"/>
      <c r="F41" s="195"/>
      <c r="G41" s="195"/>
      <c r="H41" s="195"/>
      <c r="I41" s="195"/>
      <c r="J41" s="195"/>
      <c r="K41" s="237"/>
      <c r="L41" s="237"/>
      <c r="M41" s="237"/>
      <c r="N41" s="237"/>
      <c r="O41" s="237"/>
      <c r="P41" s="237"/>
      <c r="Q41" s="237"/>
      <c r="R41" s="237"/>
      <c r="S41" s="237"/>
      <c r="T41" s="237"/>
      <c r="U41" s="237"/>
      <c r="V41" s="237"/>
      <c r="W41" s="237"/>
      <c r="X41" s="237"/>
      <c r="Y41" s="237"/>
      <c r="Z41" s="237"/>
      <c r="AA41" s="237"/>
      <c r="AB41" s="237"/>
      <c r="AC41" s="237"/>
      <c r="AD41" s="237"/>
      <c r="AE41" s="237"/>
      <c r="AF41" s="304" t="s">
        <v>1195</v>
      </c>
      <c r="AG41" s="305"/>
      <c r="AH41" s="305"/>
      <c r="AI41" s="305"/>
      <c r="AJ41" s="305"/>
      <c r="AK41" s="306"/>
      <c r="AL41" s="316" t="s">
        <v>1215</v>
      </c>
      <c r="AM41" s="314"/>
      <c r="AN41" s="314"/>
      <c r="AO41" s="314"/>
      <c r="AP41" s="314"/>
      <c r="AQ41" s="314"/>
      <c r="AR41" s="314"/>
      <c r="AS41" s="314"/>
      <c r="AT41" s="314"/>
      <c r="AU41" s="314"/>
      <c r="AV41" s="314"/>
      <c r="AW41" s="314"/>
      <c r="AX41" s="314"/>
      <c r="AY41" s="314"/>
      <c r="AZ41" s="317"/>
      <c r="BA41" s="195"/>
      <c r="BB41" s="195"/>
      <c r="BC41" s="195"/>
      <c r="BD41" s="195"/>
      <c r="BE41" s="388"/>
      <c r="BF41" s="175"/>
    </row>
    <row r="42" spans="1:60" ht="21.95" customHeight="1">
      <c r="A42" s="181"/>
      <c r="B42" s="195"/>
      <c r="C42" s="195"/>
      <c r="D42" s="195"/>
      <c r="E42" s="195"/>
      <c r="F42" s="195"/>
      <c r="G42" s="195"/>
      <c r="H42" s="195"/>
      <c r="I42" s="195"/>
      <c r="J42" s="195"/>
      <c r="K42" s="237"/>
      <c r="L42" s="237"/>
      <c r="M42" s="237"/>
      <c r="N42" s="237"/>
      <c r="O42" s="237"/>
      <c r="P42" s="237"/>
      <c r="Q42" s="237"/>
      <c r="R42" s="237"/>
      <c r="S42" s="237"/>
      <c r="T42" s="237"/>
      <c r="U42" s="237"/>
      <c r="V42" s="237"/>
      <c r="W42" s="237"/>
      <c r="X42" s="237"/>
      <c r="Y42" s="237"/>
      <c r="Z42" s="237"/>
      <c r="AA42" s="237"/>
      <c r="AB42" s="237"/>
      <c r="AC42" s="237"/>
      <c r="AD42" s="237"/>
      <c r="AE42" s="237"/>
      <c r="AF42" s="303" t="s">
        <v>1197</v>
      </c>
      <c r="AG42" s="302"/>
      <c r="AH42" s="302"/>
      <c r="AI42" s="302"/>
      <c r="AJ42" s="302"/>
      <c r="AK42" s="307"/>
      <c r="AL42" s="335" t="s">
        <v>1199</v>
      </c>
      <c r="AM42" s="344"/>
      <c r="AN42" s="344"/>
      <c r="AO42" s="344"/>
      <c r="AP42" s="344"/>
      <c r="AQ42" s="344"/>
      <c r="AR42" s="344"/>
      <c r="AS42" s="344"/>
      <c r="AT42" s="344"/>
      <c r="AU42" s="344"/>
      <c r="AV42" s="344"/>
      <c r="AW42" s="344"/>
      <c r="AX42" s="344"/>
      <c r="AY42" s="344"/>
      <c r="AZ42" s="351"/>
      <c r="BA42" s="360"/>
      <c r="BB42" s="375"/>
      <c r="BC42" s="375"/>
      <c r="BD42" s="375"/>
      <c r="BE42" s="389"/>
      <c r="BF42" s="175"/>
    </row>
    <row r="43" spans="1:60" ht="21.95" customHeight="1">
      <c r="A43" s="181"/>
      <c r="B43" s="195"/>
      <c r="C43" s="195"/>
      <c r="D43" s="195"/>
      <c r="E43" s="195"/>
      <c r="F43" s="195"/>
      <c r="G43" s="195"/>
      <c r="H43" s="195"/>
      <c r="I43" s="195"/>
      <c r="J43" s="195"/>
      <c r="K43" s="237"/>
      <c r="L43" s="237"/>
      <c r="M43" s="237"/>
      <c r="N43" s="237"/>
      <c r="O43" s="237"/>
      <c r="P43" s="237"/>
      <c r="Q43" s="237"/>
      <c r="R43" s="237"/>
      <c r="S43" s="237"/>
      <c r="T43" s="237"/>
      <c r="U43" s="237"/>
      <c r="V43" s="237"/>
      <c r="W43" s="237"/>
      <c r="X43" s="237"/>
      <c r="Y43" s="237"/>
      <c r="Z43" s="237"/>
      <c r="AA43" s="237"/>
      <c r="AB43" s="237"/>
      <c r="AC43" s="237"/>
      <c r="AD43" s="237"/>
      <c r="AE43" s="237"/>
      <c r="AF43" s="302" t="s">
        <v>1203</v>
      </c>
      <c r="AG43" s="302"/>
      <c r="AH43" s="302"/>
      <c r="AI43" s="302"/>
      <c r="AJ43" s="302"/>
      <c r="AK43" s="307"/>
      <c r="AL43" s="335" t="s">
        <v>217</v>
      </c>
      <c r="AM43" s="344"/>
      <c r="AN43" s="344"/>
      <c r="AO43" s="344"/>
      <c r="AP43" s="344"/>
      <c r="AQ43" s="344"/>
      <c r="AR43" s="344"/>
      <c r="AS43" s="344"/>
      <c r="AT43" s="344"/>
      <c r="AU43" s="344"/>
      <c r="AV43" s="344"/>
      <c r="AW43" s="344"/>
      <c r="AX43" s="344"/>
      <c r="AY43" s="344"/>
      <c r="AZ43" s="351"/>
      <c r="BA43" s="195"/>
      <c r="BB43" s="195"/>
      <c r="BC43" s="195"/>
      <c r="BD43" s="195"/>
      <c r="BE43" s="388"/>
      <c r="BF43" s="175"/>
    </row>
    <row r="44" spans="1:60" ht="21.95" customHeight="1">
      <c r="A44" s="181"/>
      <c r="B44" s="196" t="s">
        <v>242</v>
      </c>
      <c r="C44" s="196"/>
      <c r="D44" s="196"/>
      <c r="E44" s="196"/>
      <c r="F44" s="196"/>
      <c r="G44" s="196"/>
      <c r="H44" s="196"/>
      <c r="I44" s="196"/>
      <c r="J44" s="196"/>
      <c r="K44" s="238"/>
      <c r="L44" s="238"/>
      <c r="M44" s="238"/>
      <c r="N44" s="238"/>
      <c r="O44" s="238"/>
      <c r="P44" s="238"/>
      <c r="Q44" s="238"/>
      <c r="R44" s="238"/>
      <c r="S44" s="238"/>
      <c r="T44" s="238"/>
      <c r="U44" s="238"/>
      <c r="V44" s="238"/>
      <c r="W44" s="238"/>
      <c r="X44" s="238"/>
      <c r="Y44" s="238"/>
      <c r="Z44" s="238"/>
      <c r="AA44" s="238"/>
      <c r="AB44" s="238"/>
      <c r="AC44" s="238"/>
      <c r="AD44" s="238"/>
      <c r="AE44" s="238"/>
      <c r="AF44" s="304" t="s">
        <v>1503</v>
      </c>
      <c r="AG44" s="305"/>
      <c r="AH44" s="305"/>
      <c r="AI44" s="305"/>
      <c r="AJ44" s="305"/>
      <c r="AK44" s="306"/>
      <c r="AL44" s="337" t="s">
        <v>25</v>
      </c>
      <c r="AM44" s="340"/>
      <c r="AN44" s="340"/>
      <c r="AO44" s="340"/>
      <c r="AP44" s="340"/>
      <c r="AQ44" s="340"/>
      <c r="AR44" s="340"/>
      <c r="AS44" s="340"/>
      <c r="AT44" s="340"/>
      <c r="AU44" s="340"/>
      <c r="AV44" s="340"/>
      <c r="AW44" s="340"/>
      <c r="AX44" s="340"/>
      <c r="AY44" s="340"/>
      <c r="AZ44" s="353"/>
      <c r="BA44" s="195"/>
      <c r="BB44" s="195"/>
      <c r="BC44" s="195"/>
      <c r="BD44" s="195"/>
      <c r="BE44" s="388"/>
      <c r="BF44" s="175"/>
    </row>
    <row r="45" spans="1:60" ht="21.95" customHeight="1">
      <c r="A45" s="181"/>
      <c r="B45" s="197"/>
      <c r="C45" s="197"/>
      <c r="D45" s="197"/>
      <c r="E45" s="197"/>
      <c r="F45" s="197"/>
      <c r="G45" s="197"/>
      <c r="H45" s="197"/>
      <c r="I45" s="197"/>
      <c r="J45" s="197"/>
      <c r="K45" s="239"/>
      <c r="L45" s="239"/>
      <c r="M45" s="239"/>
      <c r="N45" s="239"/>
      <c r="O45" s="239"/>
      <c r="P45" s="239"/>
      <c r="Q45" s="239"/>
      <c r="R45" s="239"/>
      <c r="S45" s="239"/>
      <c r="T45" s="239"/>
      <c r="U45" s="239"/>
      <c r="V45" s="239"/>
      <c r="W45" s="239"/>
      <c r="X45" s="239"/>
      <c r="Y45" s="239"/>
      <c r="Z45" s="239"/>
      <c r="AA45" s="239"/>
      <c r="AB45" s="239"/>
      <c r="AC45" s="239"/>
      <c r="AD45" s="239"/>
      <c r="AE45" s="239"/>
      <c r="AF45" s="304" t="s">
        <v>1494</v>
      </c>
      <c r="AG45" s="305"/>
      <c r="AH45" s="305"/>
      <c r="AI45" s="305"/>
      <c r="AJ45" s="305"/>
      <c r="AK45" s="306"/>
      <c r="AL45" s="337" t="s">
        <v>25</v>
      </c>
      <c r="AM45" s="340"/>
      <c r="AN45" s="340"/>
      <c r="AO45" s="340"/>
      <c r="AP45" s="340"/>
      <c r="AQ45" s="340"/>
      <c r="AR45" s="340"/>
      <c r="AS45" s="340"/>
      <c r="AT45" s="340"/>
      <c r="AU45" s="340"/>
      <c r="AV45" s="340"/>
      <c r="AW45" s="340"/>
      <c r="AX45" s="340"/>
      <c r="AY45" s="340"/>
      <c r="AZ45" s="353"/>
      <c r="BA45" s="195"/>
      <c r="BB45" s="195"/>
      <c r="BC45" s="195"/>
      <c r="BD45" s="195"/>
      <c r="BE45" s="388"/>
      <c r="BF45" s="175"/>
    </row>
    <row r="46" spans="1:60" ht="21.95" customHeight="1">
      <c r="A46" s="181"/>
      <c r="B46" s="197"/>
      <c r="C46" s="197"/>
      <c r="D46" s="197"/>
      <c r="E46" s="197"/>
      <c r="F46" s="197"/>
      <c r="G46" s="197"/>
      <c r="H46" s="197"/>
      <c r="I46" s="197"/>
      <c r="J46" s="197"/>
      <c r="K46" s="239"/>
      <c r="L46" s="239"/>
      <c r="M46" s="239"/>
      <c r="N46" s="239"/>
      <c r="O46" s="239"/>
      <c r="P46" s="239"/>
      <c r="Q46" s="239"/>
      <c r="R46" s="239"/>
      <c r="S46" s="239"/>
      <c r="T46" s="239"/>
      <c r="U46" s="239"/>
      <c r="V46" s="239"/>
      <c r="W46" s="239"/>
      <c r="X46" s="239"/>
      <c r="Y46" s="239"/>
      <c r="Z46" s="239"/>
      <c r="AA46" s="239"/>
      <c r="AB46" s="239"/>
      <c r="AC46" s="239"/>
      <c r="AD46" s="239"/>
      <c r="AE46" s="239"/>
      <c r="AF46" s="305" t="s">
        <v>1496</v>
      </c>
      <c r="AG46" s="305"/>
      <c r="AH46" s="305"/>
      <c r="AI46" s="305"/>
      <c r="AJ46" s="305"/>
      <c r="AK46" s="306"/>
      <c r="AL46" s="338" t="s">
        <v>25</v>
      </c>
      <c r="AM46" s="346"/>
      <c r="AN46" s="346"/>
      <c r="AO46" s="346"/>
      <c r="AP46" s="346"/>
      <c r="AQ46" s="346"/>
      <c r="AR46" s="346"/>
      <c r="AS46" s="346"/>
      <c r="AT46" s="346"/>
      <c r="AU46" s="346"/>
      <c r="AV46" s="346"/>
      <c r="AW46" s="346"/>
      <c r="AX46" s="346"/>
      <c r="AY46" s="346"/>
      <c r="AZ46" s="354"/>
      <c r="BA46" s="195"/>
      <c r="BB46" s="195"/>
      <c r="BC46" s="195"/>
      <c r="BD46" s="195"/>
      <c r="BE46" s="388"/>
      <c r="BF46" s="175"/>
    </row>
    <row r="47" spans="1:60" ht="21.95" customHeight="1">
      <c r="A47" s="181"/>
      <c r="B47" s="197"/>
      <c r="C47" s="197"/>
      <c r="D47" s="197"/>
      <c r="E47" s="197"/>
      <c r="F47" s="197"/>
      <c r="G47" s="197"/>
      <c r="H47" s="197"/>
      <c r="I47" s="197"/>
      <c r="J47" s="197"/>
      <c r="K47" s="239"/>
      <c r="L47" s="239"/>
      <c r="M47" s="239"/>
      <c r="N47" s="239"/>
      <c r="O47" s="239"/>
      <c r="P47" s="239"/>
      <c r="Q47" s="239"/>
      <c r="R47" s="239"/>
      <c r="S47" s="239"/>
      <c r="T47" s="239"/>
      <c r="U47" s="239"/>
      <c r="V47" s="239"/>
      <c r="W47" s="239"/>
      <c r="X47" s="239"/>
      <c r="Y47" s="239"/>
      <c r="Z47" s="239"/>
      <c r="AA47" s="239"/>
      <c r="AB47" s="239"/>
      <c r="AC47" s="239"/>
      <c r="AD47" s="239"/>
      <c r="AE47" s="239"/>
      <c r="AF47" s="305" t="s">
        <v>411</v>
      </c>
      <c r="AG47" s="305"/>
      <c r="AH47" s="305"/>
      <c r="AI47" s="305"/>
      <c r="AJ47" s="305"/>
      <c r="AK47" s="306"/>
      <c r="AL47" s="338" t="s">
        <v>25</v>
      </c>
      <c r="AM47" s="346"/>
      <c r="AN47" s="346"/>
      <c r="AO47" s="346"/>
      <c r="AP47" s="346"/>
      <c r="AQ47" s="346"/>
      <c r="AR47" s="346"/>
      <c r="AS47" s="346"/>
      <c r="AT47" s="346"/>
      <c r="AU47" s="346"/>
      <c r="AV47" s="346"/>
      <c r="AW47" s="346"/>
      <c r="AX47" s="346"/>
      <c r="AY47" s="346"/>
      <c r="AZ47" s="354"/>
      <c r="BA47" s="195"/>
      <c r="BB47" s="195"/>
      <c r="BC47" s="195"/>
      <c r="BD47" s="195"/>
      <c r="BE47" s="388"/>
      <c r="BF47" s="175"/>
    </row>
    <row r="48" spans="1:60" ht="21.95" customHeight="1">
      <c r="A48" s="181"/>
      <c r="B48" s="197"/>
      <c r="C48" s="197"/>
      <c r="D48" s="197"/>
      <c r="E48" s="197"/>
      <c r="F48" s="197"/>
      <c r="G48" s="197"/>
      <c r="H48" s="197"/>
      <c r="I48" s="197"/>
      <c r="J48" s="197"/>
      <c r="K48" s="239"/>
      <c r="L48" s="239"/>
      <c r="M48" s="239"/>
      <c r="N48" s="239"/>
      <c r="O48" s="239"/>
      <c r="P48" s="239"/>
      <c r="Q48" s="239"/>
      <c r="R48" s="239"/>
      <c r="S48" s="239"/>
      <c r="T48" s="239"/>
      <c r="U48" s="239"/>
      <c r="V48" s="239"/>
      <c r="W48" s="239"/>
      <c r="X48" s="239"/>
      <c r="Y48" s="239"/>
      <c r="Z48" s="239"/>
      <c r="AA48" s="239"/>
      <c r="AB48" s="239"/>
      <c r="AC48" s="239"/>
      <c r="AD48" s="239"/>
      <c r="AE48" s="239"/>
      <c r="AF48" s="305" t="s">
        <v>60</v>
      </c>
      <c r="AG48" s="305"/>
      <c r="AH48" s="305"/>
      <c r="AI48" s="305"/>
      <c r="AJ48" s="305"/>
      <c r="AK48" s="306"/>
      <c r="AL48" s="338" t="s">
        <v>1194</v>
      </c>
      <c r="AM48" s="346"/>
      <c r="AN48" s="346"/>
      <c r="AO48" s="346"/>
      <c r="AP48" s="346"/>
      <c r="AQ48" s="346"/>
      <c r="AR48" s="346"/>
      <c r="AS48" s="346"/>
      <c r="AT48" s="346"/>
      <c r="AU48" s="346"/>
      <c r="AV48" s="346"/>
      <c r="AW48" s="346"/>
      <c r="AX48" s="346"/>
      <c r="AY48" s="346"/>
      <c r="AZ48" s="354"/>
      <c r="BA48" s="195"/>
      <c r="BB48" s="195"/>
      <c r="BC48" s="195"/>
      <c r="BD48" s="195"/>
      <c r="BE48" s="388"/>
      <c r="BF48" s="175"/>
    </row>
    <row r="49" spans="1:58" ht="21.95" customHeight="1">
      <c r="A49" s="181"/>
      <c r="B49" s="197"/>
      <c r="C49" s="197"/>
      <c r="D49" s="197"/>
      <c r="E49" s="197"/>
      <c r="F49" s="197"/>
      <c r="G49" s="197"/>
      <c r="H49" s="197"/>
      <c r="I49" s="197"/>
      <c r="J49" s="197"/>
      <c r="K49" s="239"/>
      <c r="L49" s="239"/>
      <c r="M49" s="239"/>
      <c r="N49" s="239"/>
      <c r="O49" s="239"/>
      <c r="P49" s="239"/>
      <c r="Q49" s="239"/>
      <c r="R49" s="239"/>
      <c r="S49" s="239"/>
      <c r="T49" s="239"/>
      <c r="U49" s="239"/>
      <c r="V49" s="239"/>
      <c r="W49" s="239"/>
      <c r="X49" s="239"/>
      <c r="Y49" s="239"/>
      <c r="Z49" s="239"/>
      <c r="AA49" s="239"/>
      <c r="AB49" s="239"/>
      <c r="AC49" s="239"/>
      <c r="AD49" s="239"/>
      <c r="AE49" s="239"/>
      <c r="AF49" s="305" t="s">
        <v>1499</v>
      </c>
      <c r="AG49" s="305"/>
      <c r="AH49" s="305"/>
      <c r="AI49" s="305"/>
      <c r="AJ49" s="305"/>
      <c r="AK49" s="306"/>
      <c r="AL49" s="338" t="s">
        <v>1502</v>
      </c>
      <c r="AM49" s="346"/>
      <c r="AN49" s="346"/>
      <c r="AO49" s="346"/>
      <c r="AP49" s="346"/>
      <c r="AQ49" s="346"/>
      <c r="AR49" s="346"/>
      <c r="AS49" s="346"/>
      <c r="AT49" s="346"/>
      <c r="AU49" s="346"/>
      <c r="AV49" s="346"/>
      <c r="AW49" s="346"/>
      <c r="AX49" s="346"/>
      <c r="AY49" s="346"/>
      <c r="AZ49" s="354"/>
      <c r="BA49" s="195"/>
      <c r="BB49" s="195"/>
      <c r="BC49" s="195"/>
      <c r="BD49" s="195"/>
      <c r="BE49" s="388"/>
      <c r="BF49" s="175"/>
    </row>
    <row r="50" spans="1:58" ht="21.95" customHeight="1">
      <c r="A50" s="181"/>
      <c r="B50" s="197"/>
      <c r="C50" s="197"/>
      <c r="D50" s="197"/>
      <c r="E50" s="197"/>
      <c r="F50" s="197"/>
      <c r="G50" s="197"/>
      <c r="H50" s="197"/>
      <c r="I50" s="197"/>
      <c r="J50" s="197"/>
      <c r="K50" s="239"/>
      <c r="L50" s="239"/>
      <c r="M50" s="239"/>
      <c r="N50" s="239"/>
      <c r="O50" s="239"/>
      <c r="P50" s="239"/>
      <c r="Q50" s="239"/>
      <c r="R50" s="239"/>
      <c r="S50" s="239"/>
      <c r="T50" s="239"/>
      <c r="U50" s="239"/>
      <c r="V50" s="239"/>
      <c r="W50" s="239"/>
      <c r="X50" s="239"/>
      <c r="Y50" s="239"/>
      <c r="Z50" s="239"/>
      <c r="AA50" s="239"/>
      <c r="AB50" s="239"/>
      <c r="AC50" s="239"/>
      <c r="AD50" s="239"/>
      <c r="AE50" s="239"/>
      <c r="AF50" s="305" t="s">
        <v>1120</v>
      </c>
      <c r="AG50" s="305"/>
      <c r="AH50" s="305"/>
      <c r="AI50" s="305"/>
      <c r="AJ50" s="305"/>
      <c r="AK50" s="306"/>
      <c r="AL50" s="338" t="s">
        <v>25</v>
      </c>
      <c r="AM50" s="346"/>
      <c r="AN50" s="346"/>
      <c r="AO50" s="346"/>
      <c r="AP50" s="346"/>
      <c r="AQ50" s="346"/>
      <c r="AR50" s="346"/>
      <c r="AS50" s="346"/>
      <c r="AT50" s="346"/>
      <c r="AU50" s="346"/>
      <c r="AV50" s="346"/>
      <c r="AW50" s="346"/>
      <c r="AX50" s="346"/>
      <c r="AY50" s="346"/>
      <c r="AZ50" s="354"/>
      <c r="BA50" s="195"/>
      <c r="BB50" s="195"/>
      <c r="BC50" s="195"/>
      <c r="BD50" s="195"/>
      <c r="BE50" s="388"/>
      <c r="BF50" s="175"/>
    </row>
    <row r="51" spans="1:58" ht="21.95" customHeight="1">
      <c r="A51" s="181"/>
      <c r="B51" s="197"/>
      <c r="C51" s="197"/>
      <c r="D51" s="197"/>
      <c r="E51" s="197"/>
      <c r="F51" s="197"/>
      <c r="G51" s="197"/>
      <c r="H51" s="197"/>
      <c r="I51" s="197"/>
      <c r="J51" s="197"/>
      <c r="K51" s="239"/>
      <c r="L51" s="239"/>
      <c r="M51" s="239"/>
      <c r="N51" s="239"/>
      <c r="O51" s="239"/>
      <c r="P51" s="239"/>
      <c r="Q51" s="239"/>
      <c r="R51" s="239"/>
      <c r="S51" s="239"/>
      <c r="T51" s="239"/>
      <c r="U51" s="239"/>
      <c r="V51" s="239"/>
      <c r="W51" s="239"/>
      <c r="X51" s="239"/>
      <c r="Y51" s="239"/>
      <c r="Z51" s="239"/>
      <c r="AA51" s="239"/>
      <c r="AB51" s="239"/>
      <c r="AC51" s="239"/>
      <c r="AD51" s="239"/>
      <c r="AE51" s="239"/>
      <c r="AF51" s="304" t="s">
        <v>1168</v>
      </c>
      <c r="AG51" s="305"/>
      <c r="AH51" s="305"/>
      <c r="AI51" s="305"/>
      <c r="AJ51" s="305"/>
      <c r="AK51" s="306"/>
      <c r="AL51" s="338" t="s">
        <v>25</v>
      </c>
      <c r="AM51" s="346"/>
      <c r="AN51" s="346"/>
      <c r="AO51" s="346"/>
      <c r="AP51" s="346"/>
      <c r="AQ51" s="346"/>
      <c r="AR51" s="346"/>
      <c r="AS51" s="346"/>
      <c r="AT51" s="346"/>
      <c r="AU51" s="346"/>
      <c r="AV51" s="346"/>
      <c r="AW51" s="346"/>
      <c r="AX51" s="346"/>
      <c r="AY51" s="346"/>
      <c r="AZ51" s="354"/>
      <c r="BA51" s="360"/>
      <c r="BB51" s="375"/>
      <c r="BC51" s="375"/>
      <c r="BD51" s="375"/>
      <c r="BE51" s="389"/>
      <c r="BF51" s="175"/>
    </row>
    <row r="52" spans="1:58" ht="21.95" customHeight="1">
      <c r="A52" s="181"/>
      <c r="B52" s="197"/>
      <c r="C52" s="197"/>
      <c r="D52" s="197"/>
      <c r="E52" s="197"/>
      <c r="F52" s="197"/>
      <c r="G52" s="197"/>
      <c r="H52" s="197"/>
      <c r="I52" s="197"/>
      <c r="J52" s="197"/>
      <c r="K52" s="239"/>
      <c r="L52" s="239"/>
      <c r="M52" s="239"/>
      <c r="N52" s="239"/>
      <c r="O52" s="239"/>
      <c r="P52" s="239"/>
      <c r="Q52" s="239"/>
      <c r="R52" s="239"/>
      <c r="S52" s="239"/>
      <c r="T52" s="239"/>
      <c r="U52" s="239"/>
      <c r="V52" s="239"/>
      <c r="W52" s="239"/>
      <c r="X52" s="239"/>
      <c r="Y52" s="239"/>
      <c r="Z52" s="239"/>
      <c r="AA52" s="239"/>
      <c r="AB52" s="239"/>
      <c r="AC52" s="239"/>
      <c r="AD52" s="239"/>
      <c r="AE52" s="239"/>
      <c r="AF52" s="304" t="s">
        <v>1489</v>
      </c>
      <c r="AG52" s="305"/>
      <c r="AH52" s="305"/>
      <c r="AI52" s="305"/>
      <c r="AJ52" s="305"/>
      <c r="AK52" s="306"/>
      <c r="AL52" s="338" t="s">
        <v>25</v>
      </c>
      <c r="AM52" s="346"/>
      <c r="AN52" s="346"/>
      <c r="AO52" s="346"/>
      <c r="AP52" s="346"/>
      <c r="AQ52" s="346"/>
      <c r="AR52" s="346"/>
      <c r="AS52" s="346"/>
      <c r="AT52" s="346"/>
      <c r="AU52" s="346"/>
      <c r="AV52" s="346"/>
      <c r="AW52" s="346"/>
      <c r="AX52" s="346"/>
      <c r="AY52" s="346"/>
      <c r="AZ52" s="354"/>
      <c r="BA52" s="361"/>
      <c r="BB52" s="376"/>
      <c r="BC52" s="376"/>
      <c r="BD52" s="376"/>
      <c r="BE52" s="390"/>
      <c r="BF52" s="175"/>
    </row>
    <row r="53" spans="1:58" ht="63" customHeight="1">
      <c r="A53" s="181"/>
      <c r="B53" s="197"/>
      <c r="C53" s="197"/>
      <c r="D53" s="197"/>
      <c r="E53" s="197"/>
      <c r="F53" s="197"/>
      <c r="G53" s="197"/>
      <c r="H53" s="197"/>
      <c r="I53" s="197"/>
      <c r="J53" s="197"/>
      <c r="K53" s="239"/>
      <c r="L53" s="239"/>
      <c r="M53" s="239"/>
      <c r="N53" s="239"/>
      <c r="O53" s="239"/>
      <c r="P53" s="239"/>
      <c r="Q53" s="239"/>
      <c r="R53" s="239"/>
      <c r="S53" s="239"/>
      <c r="T53" s="239"/>
      <c r="U53" s="239"/>
      <c r="V53" s="239"/>
      <c r="W53" s="239"/>
      <c r="X53" s="239"/>
      <c r="Y53" s="239"/>
      <c r="Z53" s="239"/>
      <c r="AA53" s="239"/>
      <c r="AB53" s="239"/>
      <c r="AC53" s="239"/>
      <c r="AD53" s="239"/>
      <c r="AE53" s="239"/>
      <c r="AF53" s="305" t="s">
        <v>1195</v>
      </c>
      <c r="AG53" s="305"/>
      <c r="AH53" s="305"/>
      <c r="AI53" s="305"/>
      <c r="AJ53" s="305"/>
      <c r="AK53" s="306"/>
      <c r="AL53" s="316" t="s">
        <v>1215</v>
      </c>
      <c r="AM53" s="314"/>
      <c r="AN53" s="314"/>
      <c r="AO53" s="314"/>
      <c r="AP53" s="314"/>
      <c r="AQ53" s="314"/>
      <c r="AR53" s="314"/>
      <c r="AS53" s="314"/>
      <c r="AT53" s="314"/>
      <c r="AU53" s="314"/>
      <c r="AV53" s="314"/>
      <c r="AW53" s="314"/>
      <c r="AX53" s="314"/>
      <c r="AY53" s="314"/>
      <c r="AZ53" s="317"/>
      <c r="BA53" s="195"/>
      <c r="BB53" s="195"/>
      <c r="BC53" s="195"/>
      <c r="BD53" s="195"/>
      <c r="BE53" s="388"/>
      <c r="BF53" s="175"/>
    </row>
    <row r="54" spans="1:58" ht="21.95" customHeight="1">
      <c r="A54" s="181"/>
      <c r="B54" s="197"/>
      <c r="C54" s="197"/>
      <c r="D54" s="197"/>
      <c r="E54" s="197"/>
      <c r="F54" s="197"/>
      <c r="G54" s="197"/>
      <c r="H54" s="197"/>
      <c r="I54" s="197"/>
      <c r="J54" s="197"/>
      <c r="K54" s="239"/>
      <c r="L54" s="239"/>
      <c r="M54" s="239"/>
      <c r="N54" s="239"/>
      <c r="O54" s="239"/>
      <c r="P54" s="239"/>
      <c r="Q54" s="239"/>
      <c r="R54" s="239"/>
      <c r="S54" s="239"/>
      <c r="T54" s="239"/>
      <c r="U54" s="239"/>
      <c r="V54" s="239"/>
      <c r="W54" s="239"/>
      <c r="X54" s="239"/>
      <c r="Y54" s="239"/>
      <c r="Z54" s="239"/>
      <c r="AA54" s="239"/>
      <c r="AB54" s="239"/>
      <c r="AC54" s="239"/>
      <c r="AD54" s="239"/>
      <c r="AE54" s="239"/>
      <c r="AF54" s="303" t="s">
        <v>1197</v>
      </c>
      <c r="AG54" s="302"/>
      <c r="AH54" s="302"/>
      <c r="AI54" s="302"/>
      <c r="AJ54" s="302"/>
      <c r="AK54" s="307"/>
      <c r="AL54" s="335" t="s">
        <v>1199</v>
      </c>
      <c r="AM54" s="344"/>
      <c r="AN54" s="344"/>
      <c r="AO54" s="344"/>
      <c r="AP54" s="344"/>
      <c r="AQ54" s="344"/>
      <c r="AR54" s="344"/>
      <c r="AS54" s="344"/>
      <c r="AT54" s="344"/>
      <c r="AU54" s="344"/>
      <c r="AV54" s="344"/>
      <c r="AW54" s="344"/>
      <c r="AX54" s="344"/>
      <c r="AY54" s="344"/>
      <c r="AZ54" s="351"/>
      <c r="BA54" s="360"/>
      <c r="BB54" s="375"/>
      <c r="BC54" s="375"/>
      <c r="BD54" s="375"/>
      <c r="BE54" s="389"/>
      <c r="BF54" s="175"/>
    </row>
    <row r="55" spans="1:58" ht="21.95" customHeight="1">
      <c r="A55" s="181"/>
      <c r="B55" s="194"/>
      <c r="C55" s="194"/>
      <c r="D55" s="194"/>
      <c r="E55" s="194"/>
      <c r="F55" s="194"/>
      <c r="G55" s="194"/>
      <c r="H55" s="194"/>
      <c r="I55" s="194"/>
      <c r="J55" s="194"/>
      <c r="K55" s="236"/>
      <c r="L55" s="236"/>
      <c r="M55" s="236"/>
      <c r="N55" s="236"/>
      <c r="O55" s="236"/>
      <c r="P55" s="236"/>
      <c r="Q55" s="236"/>
      <c r="R55" s="236"/>
      <c r="S55" s="236"/>
      <c r="T55" s="236"/>
      <c r="U55" s="236"/>
      <c r="V55" s="236"/>
      <c r="W55" s="236"/>
      <c r="X55" s="236"/>
      <c r="Y55" s="236"/>
      <c r="Z55" s="236"/>
      <c r="AA55" s="236"/>
      <c r="AB55" s="236"/>
      <c r="AC55" s="236"/>
      <c r="AD55" s="236"/>
      <c r="AE55" s="236"/>
      <c r="AF55" s="303" t="s">
        <v>1203</v>
      </c>
      <c r="AG55" s="302"/>
      <c r="AH55" s="302"/>
      <c r="AI55" s="302"/>
      <c r="AJ55" s="302"/>
      <c r="AK55" s="307"/>
      <c r="AL55" s="336" t="s">
        <v>217</v>
      </c>
      <c r="AM55" s="345"/>
      <c r="AN55" s="345"/>
      <c r="AO55" s="345"/>
      <c r="AP55" s="345"/>
      <c r="AQ55" s="345"/>
      <c r="AR55" s="345"/>
      <c r="AS55" s="345"/>
      <c r="AT55" s="345"/>
      <c r="AU55" s="345"/>
      <c r="AV55" s="345"/>
      <c r="AW55" s="345"/>
      <c r="AX55" s="345"/>
      <c r="AY55" s="345"/>
      <c r="AZ55" s="352"/>
      <c r="BA55" s="195"/>
      <c r="BB55" s="195"/>
      <c r="BC55" s="195"/>
      <c r="BD55" s="195"/>
      <c r="BE55" s="388"/>
      <c r="BF55" s="175"/>
    </row>
    <row r="56" spans="1:58" ht="21.75" customHeight="1">
      <c r="A56" s="181"/>
      <c r="B56" s="198" t="s">
        <v>246</v>
      </c>
      <c r="C56" s="208"/>
      <c r="D56" s="208"/>
      <c r="E56" s="208"/>
      <c r="F56" s="208"/>
      <c r="G56" s="208"/>
      <c r="H56" s="208"/>
      <c r="I56" s="208"/>
      <c r="J56" s="226"/>
      <c r="K56" s="198"/>
      <c r="L56" s="208"/>
      <c r="M56" s="208"/>
      <c r="N56" s="226"/>
      <c r="O56" s="201" t="s">
        <v>1206</v>
      </c>
      <c r="P56" s="211"/>
      <c r="Q56" s="211"/>
      <c r="R56" s="211"/>
      <c r="S56" s="211"/>
      <c r="T56" s="229"/>
      <c r="U56" s="246"/>
      <c r="V56" s="256"/>
      <c r="W56" s="256"/>
      <c r="X56" s="256"/>
      <c r="Y56" s="256"/>
      <c r="Z56" s="266"/>
      <c r="AA56" s="201" t="s">
        <v>732</v>
      </c>
      <c r="AB56" s="211"/>
      <c r="AC56" s="211"/>
      <c r="AD56" s="211"/>
      <c r="AE56" s="229"/>
      <c r="AF56" s="304" t="s">
        <v>1503</v>
      </c>
      <c r="AG56" s="305"/>
      <c r="AH56" s="305"/>
      <c r="AI56" s="305"/>
      <c r="AJ56" s="305"/>
      <c r="AK56" s="306"/>
      <c r="AL56" s="337" t="s">
        <v>25</v>
      </c>
      <c r="AM56" s="340"/>
      <c r="AN56" s="340"/>
      <c r="AO56" s="340"/>
      <c r="AP56" s="340"/>
      <c r="AQ56" s="340"/>
      <c r="AR56" s="340"/>
      <c r="AS56" s="340"/>
      <c r="AT56" s="340"/>
      <c r="AU56" s="340"/>
      <c r="AV56" s="340"/>
      <c r="AW56" s="340"/>
      <c r="AX56" s="340"/>
      <c r="AY56" s="340"/>
      <c r="AZ56" s="353"/>
      <c r="BA56" s="195"/>
      <c r="BB56" s="195"/>
      <c r="BC56" s="195"/>
      <c r="BD56" s="195"/>
      <c r="BE56" s="388"/>
      <c r="BF56" s="175"/>
    </row>
    <row r="57" spans="1:58" ht="21.95" customHeight="1">
      <c r="A57" s="181"/>
      <c r="B57" s="199"/>
      <c r="C57" s="209"/>
      <c r="D57" s="209"/>
      <c r="E57" s="209"/>
      <c r="F57" s="209"/>
      <c r="G57" s="209"/>
      <c r="H57" s="209"/>
      <c r="I57" s="209"/>
      <c r="J57" s="227"/>
      <c r="K57" s="199"/>
      <c r="L57" s="209"/>
      <c r="M57" s="209"/>
      <c r="N57" s="227"/>
      <c r="O57" s="202"/>
      <c r="P57" s="212"/>
      <c r="Q57" s="212"/>
      <c r="R57" s="212"/>
      <c r="S57" s="212"/>
      <c r="T57" s="230"/>
      <c r="U57" s="247"/>
      <c r="V57" s="257"/>
      <c r="W57" s="257"/>
      <c r="X57" s="257"/>
      <c r="Y57" s="257"/>
      <c r="Z57" s="267"/>
      <c r="AA57" s="202"/>
      <c r="AB57" s="212"/>
      <c r="AC57" s="212"/>
      <c r="AD57" s="212"/>
      <c r="AE57" s="230"/>
      <c r="AF57" s="304" t="s">
        <v>1494</v>
      </c>
      <c r="AG57" s="305"/>
      <c r="AH57" s="305"/>
      <c r="AI57" s="305"/>
      <c r="AJ57" s="305"/>
      <c r="AK57" s="306"/>
      <c r="AL57" s="337" t="s">
        <v>25</v>
      </c>
      <c r="AM57" s="340"/>
      <c r="AN57" s="340"/>
      <c r="AO57" s="340"/>
      <c r="AP57" s="340"/>
      <c r="AQ57" s="340"/>
      <c r="AR57" s="340"/>
      <c r="AS57" s="340"/>
      <c r="AT57" s="340"/>
      <c r="AU57" s="340"/>
      <c r="AV57" s="340"/>
      <c r="AW57" s="340"/>
      <c r="AX57" s="340"/>
      <c r="AY57" s="340"/>
      <c r="AZ57" s="353"/>
      <c r="BA57" s="195"/>
      <c r="BB57" s="195"/>
      <c r="BC57" s="195"/>
      <c r="BD57" s="195"/>
      <c r="BE57" s="388"/>
      <c r="BF57" s="175"/>
    </row>
    <row r="58" spans="1:58" ht="21.95" customHeight="1">
      <c r="A58" s="181"/>
      <c r="B58" s="199"/>
      <c r="C58" s="209"/>
      <c r="D58" s="209"/>
      <c r="E58" s="209"/>
      <c r="F58" s="209"/>
      <c r="G58" s="209"/>
      <c r="H58" s="209"/>
      <c r="I58" s="209"/>
      <c r="J58" s="227"/>
      <c r="K58" s="199"/>
      <c r="L58" s="209"/>
      <c r="M58" s="209"/>
      <c r="N58" s="227"/>
      <c r="O58" s="202"/>
      <c r="P58" s="212"/>
      <c r="Q58" s="212"/>
      <c r="R58" s="212"/>
      <c r="S58" s="212"/>
      <c r="T58" s="230"/>
      <c r="U58" s="247"/>
      <c r="V58" s="257"/>
      <c r="W58" s="257"/>
      <c r="X58" s="257"/>
      <c r="Y58" s="257"/>
      <c r="Z58" s="267"/>
      <c r="AA58" s="202"/>
      <c r="AB58" s="212"/>
      <c r="AC58" s="212"/>
      <c r="AD58" s="212"/>
      <c r="AE58" s="230"/>
      <c r="AF58" s="305" t="s">
        <v>1271</v>
      </c>
      <c r="AG58" s="305"/>
      <c r="AH58" s="305"/>
      <c r="AI58" s="305"/>
      <c r="AJ58" s="305"/>
      <c r="AK58" s="306"/>
      <c r="AL58" s="338" t="s">
        <v>25</v>
      </c>
      <c r="AM58" s="346"/>
      <c r="AN58" s="346"/>
      <c r="AO58" s="346"/>
      <c r="AP58" s="346"/>
      <c r="AQ58" s="346"/>
      <c r="AR58" s="346"/>
      <c r="AS58" s="346"/>
      <c r="AT58" s="346"/>
      <c r="AU58" s="346"/>
      <c r="AV58" s="346"/>
      <c r="AW58" s="346"/>
      <c r="AX58" s="346"/>
      <c r="AY58" s="346"/>
      <c r="AZ58" s="354"/>
      <c r="BA58" s="195"/>
      <c r="BB58" s="195"/>
      <c r="BC58" s="195"/>
      <c r="BD58" s="195"/>
      <c r="BE58" s="388"/>
      <c r="BF58" s="175"/>
    </row>
    <row r="59" spans="1:58" ht="21.95" customHeight="1">
      <c r="A59" s="181"/>
      <c r="B59" s="199"/>
      <c r="C59" s="209"/>
      <c r="D59" s="209"/>
      <c r="E59" s="209"/>
      <c r="F59" s="209"/>
      <c r="G59" s="209"/>
      <c r="H59" s="209"/>
      <c r="I59" s="209"/>
      <c r="J59" s="227"/>
      <c r="K59" s="199"/>
      <c r="L59" s="209"/>
      <c r="M59" s="209"/>
      <c r="N59" s="227"/>
      <c r="O59" s="202"/>
      <c r="P59" s="212"/>
      <c r="Q59" s="212"/>
      <c r="R59" s="212"/>
      <c r="S59" s="212"/>
      <c r="T59" s="230"/>
      <c r="U59" s="247"/>
      <c r="V59" s="257"/>
      <c r="W59" s="257"/>
      <c r="X59" s="257"/>
      <c r="Y59" s="257"/>
      <c r="Z59" s="267"/>
      <c r="AA59" s="202"/>
      <c r="AB59" s="212"/>
      <c r="AC59" s="212"/>
      <c r="AD59" s="212"/>
      <c r="AE59" s="230"/>
      <c r="AF59" s="305" t="s">
        <v>411</v>
      </c>
      <c r="AG59" s="305"/>
      <c r="AH59" s="305"/>
      <c r="AI59" s="305"/>
      <c r="AJ59" s="305"/>
      <c r="AK59" s="306"/>
      <c r="AL59" s="338" t="s">
        <v>25</v>
      </c>
      <c r="AM59" s="346"/>
      <c r="AN59" s="346"/>
      <c r="AO59" s="346"/>
      <c r="AP59" s="346"/>
      <c r="AQ59" s="346"/>
      <c r="AR59" s="346"/>
      <c r="AS59" s="346"/>
      <c r="AT59" s="346"/>
      <c r="AU59" s="346"/>
      <c r="AV59" s="346"/>
      <c r="AW59" s="346"/>
      <c r="AX59" s="346"/>
      <c r="AY59" s="346"/>
      <c r="AZ59" s="354"/>
      <c r="BA59" s="195"/>
      <c r="BB59" s="195"/>
      <c r="BC59" s="195"/>
      <c r="BD59" s="195"/>
      <c r="BE59" s="388"/>
      <c r="BF59" s="175"/>
    </row>
    <row r="60" spans="1:58" ht="21.95" customHeight="1">
      <c r="A60" s="181"/>
      <c r="B60" s="199"/>
      <c r="C60" s="209"/>
      <c r="D60" s="209"/>
      <c r="E60" s="209"/>
      <c r="F60" s="209"/>
      <c r="G60" s="209"/>
      <c r="H60" s="209"/>
      <c r="I60" s="209"/>
      <c r="J60" s="227"/>
      <c r="K60" s="199"/>
      <c r="L60" s="209"/>
      <c r="M60" s="209"/>
      <c r="N60" s="227"/>
      <c r="O60" s="202"/>
      <c r="P60" s="212"/>
      <c r="Q60" s="212"/>
      <c r="R60" s="212"/>
      <c r="S60" s="212"/>
      <c r="T60" s="230"/>
      <c r="U60" s="247"/>
      <c r="V60" s="257"/>
      <c r="W60" s="257"/>
      <c r="X60" s="257"/>
      <c r="Y60" s="257"/>
      <c r="Z60" s="267"/>
      <c r="AA60" s="202"/>
      <c r="AB60" s="212"/>
      <c r="AC60" s="212"/>
      <c r="AD60" s="212"/>
      <c r="AE60" s="230"/>
      <c r="AF60" s="275" t="s">
        <v>138</v>
      </c>
      <c r="AG60" s="281"/>
      <c r="AH60" s="281"/>
      <c r="AI60" s="281"/>
      <c r="AJ60" s="281"/>
      <c r="AK60" s="287"/>
      <c r="AL60" s="338" t="s">
        <v>25</v>
      </c>
      <c r="AM60" s="346"/>
      <c r="AN60" s="346"/>
      <c r="AO60" s="346"/>
      <c r="AP60" s="346"/>
      <c r="AQ60" s="346"/>
      <c r="AR60" s="346"/>
      <c r="AS60" s="346"/>
      <c r="AT60" s="346"/>
      <c r="AU60" s="346"/>
      <c r="AV60" s="346"/>
      <c r="AW60" s="346"/>
      <c r="AX60" s="346"/>
      <c r="AY60" s="346"/>
      <c r="AZ60" s="354"/>
      <c r="BA60" s="195"/>
      <c r="BB60" s="195"/>
      <c r="BC60" s="195"/>
      <c r="BD60" s="195"/>
      <c r="BE60" s="388"/>
      <c r="BF60" s="175"/>
    </row>
    <row r="61" spans="1:58" ht="21.95" customHeight="1">
      <c r="A61" s="181"/>
      <c r="B61" s="199"/>
      <c r="C61" s="209"/>
      <c r="D61" s="209"/>
      <c r="E61" s="209"/>
      <c r="F61" s="209"/>
      <c r="G61" s="209"/>
      <c r="H61" s="209"/>
      <c r="I61" s="209"/>
      <c r="J61" s="227"/>
      <c r="K61" s="199"/>
      <c r="L61" s="209"/>
      <c r="M61" s="209"/>
      <c r="N61" s="227"/>
      <c r="O61" s="202"/>
      <c r="P61" s="212"/>
      <c r="Q61" s="212"/>
      <c r="R61" s="212"/>
      <c r="S61" s="212"/>
      <c r="T61" s="230"/>
      <c r="U61" s="247"/>
      <c r="V61" s="257"/>
      <c r="W61" s="257"/>
      <c r="X61" s="257"/>
      <c r="Y61" s="257"/>
      <c r="Z61" s="267"/>
      <c r="AA61" s="202"/>
      <c r="AB61" s="212"/>
      <c r="AC61" s="212"/>
      <c r="AD61" s="212"/>
      <c r="AE61" s="230"/>
      <c r="AF61" s="305" t="s">
        <v>1207</v>
      </c>
      <c r="AG61" s="305"/>
      <c r="AH61" s="305"/>
      <c r="AI61" s="305"/>
      <c r="AJ61" s="305"/>
      <c r="AK61" s="306"/>
      <c r="AL61" s="337" t="s">
        <v>25</v>
      </c>
      <c r="AM61" s="340"/>
      <c r="AN61" s="340"/>
      <c r="AO61" s="340"/>
      <c r="AP61" s="340"/>
      <c r="AQ61" s="340"/>
      <c r="AR61" s="340"/>
      <c r="AS61" s="340"/>
      <c r="AT61" s="340"/>
      <c r="AU61" s="340"/>
      <c r="AV61" s="340"/>
      <c r="AW61" s="340"/>
      <c r="AX61" s="340"/>
      <c r="AY61" s="340"/>
      <c r="AZ61" s="353"/>
      <c r="BA61" s="195"/>
      <c r="BB61" s="195"/>
      <c r="BC61" s="195"/>
      <c r="BD61" s="195"/>
      <c r="BE61" s="388"/>
      <c r="BF61" s="175"/>
    </row>
    <row r="62" spans="1:58" ht="21.95" customHeight="1">
      <c r="A62" s="181"/>
      <c r="B62" s="199"/>
      <c r="C62" s="209"/>
      <c r="D62" s="209"/>
      <c r="E62" s="209"/>
      <c r="F62" s="209"/>
      <c r="G62" s="209"/>
      <c r="H62" s="209"/>
      <c r="I62" s="209"/>
      <c r="J62" s="227"/>
      <c r="K62" s="199"/>
      <c r="L62" s="209"/>
      <c r="M62" s="209"/>
      <c r="N62" s="227"/>
      <c r="O62" s="202"/>
      <c r="P62" s="212"/>
      <c r="Q62" s="212"/>
      <c r="R62" s="212"/>
      <c r="S62" s="212"/>
      <c r="T62" s="230"/>
      <c r="U62" s="247"/>
      <c r="V62" s="257"/>
      <c r="W62" s="257"/>
      <c r="X62" s="257"/>
      <c r="Y62" s="257"/>
      <c r="Z62" s="267"/>
      <c r="AA62" s="202"/>
      <c r="AB62" s="212"/>
      <c r="AC62" s="212"/>
      <c r="AD62" s="212"/>
      <c r="AE62" s="230"/>
      <c r="AF62" s="306" t="s">
        <v>1208</v>
      </c>
      <c r="AG62" s="320"/>
      <c r="AH62" s="320"/>
      <c r="AI62" s="320"/>
      <c r="AJ62" s="320"/>
      <c r="AK62" s="320"/>
      <c r="AL62" s="337" t="s">
        <v>25</v>
      </c>
      <c r="AM62" s="340"/>
      <c r="AN62" s="340"/>
      <c r="AO62" s="340"/>
      <c r="AP62" s="340"/>
      <c r="AQ62" s="340"/>
      <c r="AR62" s="340"/>
      <c r="AS62" s="340"/>
      <c r="AT62" s="340"/>
      <c r="AU62" s="340"/>
      <c r="AV62" s="340"/>
      <c r="AW62" s="340"/>
      <c r="AX62" s="340"/>
      <c r="AY62" s="340"/>
      <c r="AZ62" s="353"/>
      <c r="BA62" s="195"/>
      <c r="BB62" s="195"/>
      <c r="BC62" s="195"/>
      <c r="BD62" s="195"/>
      <c r="BE62" s="388"/>
      <c r="BF62" s="175"/>
    </row>
    <row r="63" spans="1:58" ht="21.95" customHeight="1">
      <c r="A63" s="181"/>
      <c r="B63" s="199"/>
      <c r="C63" s="209"/>
      <c r="D63" s="209"/>
      <c r="E63" s="209"/>
      <c r="F63" s="209"/>
      <c r="G63" s="209"/>
      <c r="H63" s="209"/>
      <c r="I63" s="209"/>
      <c r="J63" s="227"/>
      <c r="K63" s="199"/>
      <c r="L63" s="209"/>
      <c r="M63" s="209"/>
      <c r="N63" s="227"/>
      <c r="O63" s="202"/>
      <c r="P63" s="212"/>
      <c r="Q63" s="212"/>
      <c r="R63" s="212"/>
      <c r="S63" s="212"/>
      <c r="T63" s="230"/>
      <c r="U63" s="247"/>
      <c r="V63" s="257"/>
      <c r="W63" s="257"/>
      <c r="X63" s="257"/>
      <c r="Y63" s="257"/>
      <c r="Z63" s="267"/>
      <c r="AA63" s="202"/>
      <c r="AB63" s="212"/>
      <c r="AC63" s="212"/>
      <c r="AD63" s="212"/>
      <c r="AE63" s="230"/>
      <c r="AF63" s="306" t="s">
        <v>1209</v>
      </c>
      <c r="AG63" s="320"/>
      <c r="AH63" s="320"/>
      <c r="AI63" s="320"/>
      <c r="AJ63" s="320"/>
      <c r="AK63" s="320"/>
      <c r="AL63" s="337" t="s">
        <v>25</v>
      </c>
      <c r="AM63" s="340"/>
      <c r="AN63" s="340"/>
      <c r="AO63" s="340"/>
      <c r="AP63" s="340"/>
      <c r="AQ63" s="340"/>
      <c r="AR63" s="340"/>
      <c r="AS63" s="340"/>
      <c r="AT63" s="340"/>
      <c r="AU63" s="340"/>
      <c r="AV63" s="340"/>
      <c r="AW63" s="340"/>
      <c r="AX63" s="340"/>
      <c r="AY63" s="340"/>
      <c r="AZ63" s="353"/>
      <c r="BA63" s="195"/>
      <c r="BB63" s="195"/>
      <c r="BC63" s="195"/>
      <c r="BD63" s="195"/>
      <c r="BE63" s="388"/>
      <c r="BF63" s="175"/>
    </row>
    <row r="64" spans="1:58" ht="21.95" customHeight="1">
      <c r="A64" s="181"/>
      <c r="B64" s="199"/>
      <c r="C64" s="209"/>
      <c r="D64" s="209"/>
      <c r="E64" s="209"/>
      <c r="F64" s="209"/>
      <c r="G64" s="209"/>
      <c r="H64" s="209"/>
      <c r="I64" s="209"/>
      <c r="J64" s="227"/>
      <c r="K64" s="199"/>
      <c r="L64" s="209"/>
      <c r="M64" s="209"/>
      <c r="N64" s="227"/>
      <c r="O64" s="202"/>
      <c r="P64" s="212"/>
      <c r="Q64" s="212"/>
      <c r="R64" s="212"/>
      <c r="S64" s="212"/>
      <c r="T64" s="230"/>
      <c r="U64" s="247"/>
      <c r="V64" s="257"/>
      <c r="W64" s="257"/>
      <c r="X64" s="257"/>
      <c r="Y64" s="257"/>
      <c r="Z64" s="267"/>
      <c r="AA64" s="202"/>
      <c r="AB64" s="212"/>
      <c r="AC64" s="212"/>
      <c r="AD64" s="212"/>
      <c r="AE64" s="230"/>
      <c r="AF64" s="306" t="s">
        <v>991</v>
      </c>
      <c r="AG64" s="320"/>
      <c r="AH64" s="320"/>
      <c r="AI64" s="320"/>
      <c r="AJ64" s="320"/>
      <c r="AK64" s="320"/>
      <c r="AL64" s="337" t="s">
        <v>691</v>
      </c>
      <c r="AM64" s="340"/>
      <c r="AN64" s="340"/>
      <c r="AO64" s="340"/>
      <c r="AP64" s="340"/>
      <c r="AQ64" s="340"/>
      <c r="AR64" s="340"/>
      <c r="AS64" s="340"/>
      <c r="AT64" s="340"/>
      <c r="AU64" s="340"/>
      <c r="AV64" s="340"/>
      <c r="AW64" s="340"/>
      <c r="AX64" s="340"/>
      <c r="AY64" s="340"/>
      <c r="AZ64" s="353"/>
      <c r="BA64" s="195"/>
      <c r="BB64" s="195"/>
      <c r="BC64" s="195"/>
      <c r="BD64" s="195"/>
      <c r="BE64" s="388"/>
      <c r="BF64" s="175"/>
    </row>
    <row r="65" spans="1:58" ht="21.95" customHeight="1">
      <c r="A65" s="181"/>
      <c r="B65" s="199"/>
      <c r="C65" s="209"/>
      <c r="D65" s="209"/>
      <c r="E65" s="209"/>
      <c r="F65" s="209"/>
      <c r="G65" s="209"/>
      <c r="H65" s="209"/>
      <c r="I65" s="209"/>
      <c r="J65" s="227"/>
      <c r="K65" s="199"/>
      <c r="L65" s="209"/>
      <c r="M65" s="209"/>
      <c r="N65" s="227"/>
      <c r="O65" s="202"/>
      <c r="P65" s="212"/>
      <c r="Q65" s="212"/>
      <c r="R65" s="212"/>
      <c r="S65" s="212"/>
      <c r="T65" s="230"/>
      <c r="U65" s="247"/>
      <c r="V65" s="257"/>
      <c r="W65" s="257"/>
      <c r="X65" s="257"/>
      <c r="Y65" s="257"/>
      <c r="Z65" s="267"/>
      <c r="AA65" s="202"/>
      <c r="AB65" s="212"/>
      <c r="AC65" s="212"/>
      <c r="AD65" s="212"/>
      <c r="AE65" s="230"/>
      <c r="AF65" s="307" t="s">
        <v>414</v>
      </c>
      <c r="AG65" s="310"/>
      <c r="AH65" s="310"/>
      <c r="AI65" s="310"/>
      <c r="AJ65" s="310"/>
      <c r="AK65" s="310"/>
      <c r="AL65" s="336" t="s">
        <v>25</v>
      </c>
      <c r="AM65" s="345"/>
      <c r="AN65" s="345"/>
      <c r="AO65" s="345"/>
      <c r="AP65" s="345"/>
      <c r="AQ65" s="345"/>
      <c r="AR65" s="345"/>
      <c r="AS65" s="345"/>
      <c r="AT65" s="345"/>
      <c r="AU65" s="345"/>
      <c r="AV65" s="345"/>
      <c r="AW65" s="345"/>
      <c r="AX65" s="345"/>
      <c r="AY65" s="345"/>
      <c r="AZ65" s="352"/>
      <c r="BA65" s="195"/>
      <c r="BB65" s="195"/>
      <c r="BC65" s="195"/>
      <c r="BD65" s="195"/>
      <c r="BE65" s="388"/>
      <c r="BF65" s="175"/>
    </row>
    <row r="66" spans="1:58" ht="21.95" customHeight="1">
      <c r="A66" s="181"/>
      <c r="B66" s="199"/>
      <c r="C66" s="209"/>
      <c r="D66" s="209"/>
      <c r="E66" s="209"/>
      <c r="F66" s="209"/>
      <c r="G66" s="209"/>
      <c r="H66" s="209"/>
      <c r="I66" s="209"/>
      <c r="J66" s="227"/>
      <c r="K66" s="199"/>
      <c r="L66" s="209"/>
      <c r="M66" s="209"/>
      <c r="N66" s="227"/>
      <c r="O66" s="202"/>
      <c r="P66" s="212"/>
      <c r="Q66" s="212"/>
      <c r="R66" s="212"/>
      <c r="S66" s="212"/>
      <c r="T66" s="230"/>
      <c r="U66" s="247"/>
      <c r="V66" s="257"/>
      <c r="W66" s="257"/>
      <c r="X66" s="257"/>
      <c r="Y66" s="257"/>
      <c r="Z66" s="267"/>
      <c r="AA66" s="202"/>
      <c r="AB66" s="212"/>
      <c r="AC66" s="212"/>
      <c r="AD66" s="212"/>
      <c r="AE66" s="230"/>
      <c r="AF66" s="302" t="s">
        <v>1120</v>
      </c>
      <c r="AG66" s="302"/>
      <c r="AH66" s="302"/>
      <c r="AI66" s="302"/>
      <c r="AJ66" s="302"/>
      <c r="AK66" s="307"/>
      <c r="AL66" s="335" t="s">
        <v>25</v>
      </c>
      <c r="AM66" s="344"/>
      <c r="AN66" s="344"/>
      <c r="AO66" s="344"/>
      <c r="AP66" s="344"/>
      <c r="AQ66" s="344"/>
      <c r="AR66" s="344"/>
      <c r="AS66" s="344"/>
      <c r="AT66" s="344"/>
      <c r="AU66" s="344"/>
      <c r="AV66" s="344"/>
      <c r="AW66" s="344"/>
      <c r="AX66" s="344"/>
      <c r="AY66" s="344"/>
      <c r="AZ66" s="351"/>
      <c r="BA66" s="195"/>
      <c r="BB66" s="195"/>
      <c r="BC66" s="195"/>
      <c r="BD66" s="195"/>
      <c r="BE66" s="388"/>
      <c r="BF66" s="175"/>
    </row>
    <row r="67" spans="1:58" ht="21.95" customHeight="1">
      <c r="A67" s="181"/>
      <c r="B67" s="199"/>
      <c r="C67" s="209"/>
      <c r="D67" s="209"/>
      <c r="E67" s="209"/>
      <c r="F67" s="209"/>
      <c r="G67" s="209"/>
      <c r="H67" s="209"/>
      <c r="I67" s="209"/>
      <c r="J67" s="227"/>
      <c r="K67" s="199"/>
      <c r="L67" s="209"/>
      <c r="M67" s="209"/>
      <c r="N67" s="227"/>
      <c r="O67" s="202"/>
      <c r="P67" s="212"/>
      <c r="Q67" s="212"/>
      <c r="R67" s="212"/>
      <c r="S67" s="212"/>
      <c r="T67" s="230"/>
      <c r="U67" s="247"/>
      <c r="V67" s="257"/>
      <c r="W67" s="257"/>
      <c r="X67" s="257"/>
      <c r="Y67" s="257"/>
      <c r="Z67" s="267"/>
      <c r="AA67" s="202"/>
      <c r="AB67" s="212"/>
      <c r="AC67" s="212"/>
      <c r="AD67" s="212"/>
      <c r="AE67" s="230"/>
      <c r="AF67" s="303" t="s">
        <v>1168</v>
      </c>
      <c r="AG67" s="302"/>
      <c r="AH67" s="302"/>
      <c r="AI67" s="302"/>
      <c r="AJ67" s="302"/>
      <c r="AK67" s="307"/>
      <c r="AL67" s="335" t="s">
        <v>25</v>
      </c>
      <c r="AM67" s="344"/>
      <c r="AN67" s="344"/>
      <c r="AO67" s="344"/>
      <c r="AP67" s="344"/>
      <c r="AQ67" s="344"/>
      <c r="AR67" s="344"/>
      <c r="AS67" s="344"/>
      <c r="AT67" s="344"/>
      <c r="AU67" s="344"/>
      <c r="AV67" s="344"/>
      <c r="AW67" s="344"/>
      <c r="AX67" s="344"/>
      <c r="AY67" s="344"/>
      <c r="AZ67" s="351"/>
      <c r="BA67" s="360"/>
      <c r="BB67" s="375"/>
      <c r="BC67" s="375"/>
      <c r="BD67" s="375"/>
      <c r="BE67" s="389"/>
      <c r="BF67" s="175"/>
    </row>
    <row r="68" spans="1:58" ht="21.95" customHeight="1">
      <c r="A68" s="181"/>
      <c r="B68" s="199"/>
      <c r="C68" s="209"/>
      <c r="D68" s="209"/>
      <c r="E68" s="209"/>
      <c r="F68" s="209"/>
      <c r="G68" s="209"/>
      <c r="H68" s="209"/>
      <c r="I68" s="209"/>
      <c r="J68" s="227"/>
      <c r="K68" s="199"/>
      <c r="L68" s="209"/>
      <c r="M68" s="209"/>
      <c r="N68" s="227"/>
      <c r="O68" s="202"/>
      <c r="P68" s="212"/>
      <c r="Q68" s="212"/>
      <c r="R68" s="212"/>
      <c r="S68" s="212"/>
      <c r="T68" s="230"/>
      <c r="U68" s="247"/>
      <c r="V68" s="257"/>
      <c r="W68" s="257"/>
      <c r="X68" s="257"/>
      <c r="Y68" s="257"/>
      <c r="Z68" s="267"/>
      <c r="AA68" s="202"/>
      <c r="AB68" s="212"/>
      <c r="AC68" s="212"/>
      <c r="AD68" s="212"/>
      <c r="AE68" s="230"/>
      <c r="AF68" s="303" t="s">
        <v>1489</v>
      </c>
      <c r="AG68" s="302"/>
      <c r="AH68" s="302"/>
      <c r="AI68" s="302"/>
      <c r="AJ68" s="302"/>
      <c r="AK68" s="307"/>
      <c r="AL68" s="335" t="s">
        <v>25</v>
      </c>
      <c r="AM68" s="344"/>
      <c r="AN68" s="344"/>
      <c r="AO68" s="344"/>
      <c r="AP68" s="344"/>
      <c r="AQ68" s="344"/>
      <c r="AR68" s="344"/>
      <c r="AS68" s="344"/>
      <c r="AT68" s="344"/>
      <c r="AU68" s="344"/>
      <c r="AV68" s="344"/>
      <c r="AW68" s="344"/>
      <c r="AX68" s="344"/>
      <c r="AY68" s="344"/>
      <c r="AZ68" s="351"/>
      <c r="BA68" s="361"/>
      <c r="BB68" s="376"/>
      <c r="BC68" s="376"/>
      <c r="BD68" s="376"/>
      <c r="BE68" s="390"/>
      <c r="BF68" s="175"/>
    </row>
    <row r="69" spans="1:58" ht="63" customHeight="1">
      <c r="A69" s="181"/>
      <c r="B69" s="199"/>
      <c r="C69" s="209"/>
      <c r="D69" s="209"/>
      <c r="E69" s="209"/>
      <c r="F69" s="209"/>
      <c r="G69" s="209"/>
      <c r="H69" s="209"/>
      <c r="I69" s="209"/>
      <c r="J69" s="227"/>
      <c r="K69" s="199"/>
      <c r="L69" s="209"/>
      <c r="M69" s="209"/>
      <c r="N69" s="227"/>
      <c r="O69" s="202"/>
      <c r="P69" s="212"/>
      <c r="Q69" s="212"/>
      <c r="R69" s="212"/>
      <c r="S69" s="212"/>
      <c r="T69" s="230"/>
      <c r="U69" s="247"/>
      <c r="V69" s="257"/>
      <c r="W69" s="257"/>
      <c r="X69" s="257"/>
      <c r="Y69" s="257"/>
      <c r="Z69" s="267"/>
      <c r="AA69" s="202"/>
      <c r="AB69" s="212"/>
      <c r="AC69" s="212"/>
      <c r="AD69" s="212"/>
      <c r="AE69" s="230"/>
      <c r="AF69" s="302" t="s">
        <v>1195</v>
      </c>
      <c r="AG69" s="302"/>
      <c r="AH69" s="302"/>
      <c r="AI69" s="302"/>
      <c r="AJ69" s="302"/>
      <c r="AK69" s="307"/>
      <c r="AL69" s="313" t="s">
        <v>1215</v>
      </c>
      <c r="AM69" s="312"/>
      <c r="AN69" s="312"/>
      <c r="AO69" s="312"/>
      <c r="AP69" s="312"/>
      <c r="AQ69" s="312"/>
      <c r="AR69" s="312"/>
      <c r="AS69" s="312"/>
      <c r="AT69" s="312"/>
      <c r="AU69" s="312"/>
      <c r="AV69" s="312"/>
      <c r="AW69" s="312"/>
      <c r="AX69" s="312"/>
      <c r="AY69" s="312"/>
      <c r="AZ69" s="331"/>
      <c r="BA69" s="195"/>
      <c r="BB69" s="195"/>
      <c r="BC69" s="195"/>
      <c r="BD69" s="195"/>
      <c r="BE69" s="388"/>
      <c r="BF69" s="175"/>
    </row>
    <row r="70" spans="1:58" ht="21.95" customHeight="1">
      <c r="A70" s="181"/>
      <c r="B70" s="199"/>
      <c r="C70" s="209"/>
      <c r="D70" s="209"/>
      <c r="E70" s="209"/>
      <c r="F70" s="209"/>
      <c r="G70" s="209"/>
      <c r="H70" s="209"/>
      <c r="I70" s="209"/>
      <c r="J70" s="227"/>
      <c r="K70" s="199"/>
      <c r="L70" s="209"/>
      <c r="M70" s="209"/>
      <c r="N70" s="227"/>
      <c r="O70" s="202"/>
      <c r="P70" s="212"/>
      <c r="Q70" s="212"/>
      <c r="R70" s="212"/>
      <c r="S70" s="212"/>
      <c r="T70" s="230"/>
      <c r="U70" s="247"/>
      <c r="V70" s="257"/>
      <c r="W70" s="257"/>
      <c r="X70" s="257"/>
      <c r="Y70" s="257"/>
      <c r="Z70" s="267"/>
      <c r="AA70" s="202"/>
      <c r="AB70" s="212"/>
      <c r="AC70" s="212"/>
      <c r="AD70" s="212"/>
      <c r="AE70" s="230"/>
      <c r="AF70" s="303" t="s">
        <v>1197</v>
      </c>
      <c r="AG70" s="302"/>
      <c r="AH70" s="302"/>
      <c r="AI70" s="302"/>
      <c r="AJ70" s="302"/>
      <c r="AK70" s="307"/>
      <c r="AL70" s="335" t="s">
        <v>1199</v>
      </c>
      <c r="AM70" s="344"/>
      <c r="AN70" s="344"/>
      <c r="AO70" s="344"/>
      <c r="AP70" s="344"/>
      <c r="AQ70" s="344"/>
      <c r="AR70" s="344"/>
      <c r="AS70" s="344"/>
      <c r="AT70" s="344"/>
      <c r="AU70" s="344"/>
      <c r="AV70" s="344"/>
      <c r="AW70" s="344"/>
      <c r="AX70" s="344"/>
      <c r="AY70" s="344"/>
      <c r="AZ70" s="351"/>
      <c r="BA70" s="360"/>
      <c r="BB70" s="375"/>
      <c r="BC70" s="375"/>
      <c r="BD70" s="375"/>
      <c r="BE70" s="389"/>
      <c r="BF70" s="175"/>
    </row>
    <row r="71" spans="1:58" ht="21.95" customHeight="1">
      <c r="A71" s="181"/>
      <c r="B71" s="199"/>
      <c r="C71" s="209"/>
      <c r="D71" s="209"/>
      <c r="E71" s="209"/>
      <c r="F71" s="209"/>
      <c r="G71" s="209"/>
      <c r="H71" s="209"/>
      <c r="I71" s="209"/>
      <c r="J71" s="227"/>
      <c r="K71" s="199"/>
      <c r="L71" s="209"/>
      <c r="M71" s="209"/>
      <c r="N71" s="227"/>
      <c r="O71" s="202"/>
      <c r="P71" s="212"/>
      <c r="Q71" s="212"/>
      <c r="R71" s="212"/>
      <c r="S71" s="212"/>
      <c r="T71" s="230"/>
      <c r="U71" s="247"/>
      <c r="V71" s="257"/>
      <c r="W71" s="257"/>
      <c r="X71" s="257"/>
      <c r="Y71" s="257"/>
      <c r="Z71" s="267"/>
      <c r="AA71" s="202"/>
      <c r="AB71" s="212"/>
      <c r="AC71" s="212"/>
      <c r="AD71" s="212"/>
      <c r="AE71" s="230"/>
      <c r="AF71" s="302" t="s">
        <v>1210</v>
      </c>
      <c r="AG71" s="302"/>
      <c r="AH71" s="302"/>
      <c r="AI71" s="302"/>
      <c r="AJ71" s="302"/>
      <c r="AK71" s="307"/>
      <c r="AL71" s="335" t="s">
        <v>217</v>
      </c>
      <c r="AM71" s="344"/>
      <c r="AN71" s="344"/>
      <c r="AO71" s="344"/>
      <c r="AP71" s="344"/>
      <c r="AQ71" s="344"/>
      <c r="AR71" s="344"/>
      <c r="AS71" s="344"/>
      <c r="AT71" s="344"/>
      <c r="AU71" s="344"/>
      <c r="AV71" s="344"/>
      <c r="AW71" s="344"/>
      <c r="AX71" s="344"/>
      <c r="AY71" s="344"/>
      <c r="AZ71" s="351"/>
      <c r="BA71" s="195"/>
      <c r="BB71" s="195"/>
      <c r="BC71" s="195"/>
      <c r="BD71" s="195"/>
      <c r="BE71" s="388"/>
      <c r="BF71" s="175"/>
    </row>
    <row r="72" spans="1:58" ht="21.95" customHeight="1">
      <c r="A72" s="181"/>
      <c r="B72" s="200"/>
      <c r="C72" s="210"/>
      <c r="D72" s="210"/>
      <c r="E72" s="210"/>
      <c r="F72" s="210"/>
      <c r="G72" s="210"/>
      <c r="H72" s="210"/>
      <c r="I72" s="210"/>
      <c r="J72" s="228"/>
      <c r="K72" s="200"/>
      <c r="L72" s="210"/>
      <c r="M72" s="210"/>
      <c r="N72" s="228"/>
      <c r="O72" s="203"/>
      <c r="P72" s="213"/>
      <c r="Q72" s="213"/>
      <c r="R72" s="213"/>
      <c r="S72" s="213"/>
      <c r="T72" s="231"/>
      <c r="U72" s="248"/>
      <c r="V72" s="258"/>
      <c r="W72" s="258"/>
      <c r="X72" s="258"/>
      <c r="Y72" s="258"/>
      <c r="Z72" s="268"/>
      <c r="AA72" s="203"/>
      <c r="AB72" s="213"/>
      <c r="AC72" s="213"/>
      <c r="AD72" s="213"/>
      <c r="AE72" s="231"/>
      <c r="AF72" s="303" t="s">
        <v>1203</v>
      </c>
      <c r="AG72" s="302"/>
      <c r="AH72" s="302"/>
      <c r="AI72" s="302"/>
      <c r="AJ72" s="302"/>
      <c r="AK72" s="307"/>
      <c r="AL72" s="336" t="s">
        <v>217</v>
      </c>
      <c r="AM72" s="345"/>
      <c r="AN72" s="345"/>
      <c r="AO72" s="345"/>
      <c r="AP72" s="345"/>
      <c r="AQ72" s="345"/>
      <c r="AR72" s="345"/>
      <c r="AS72" s="345"/>
      <c r="AT72" s="345"/>
      <c r="AU72" s="345"/>
      <c r="AV72" s="345"/>
      <c r="AW72" s="345"/>
      <c r="AX72" s="345"/>
      <c r="AY72" s="345"/>
      <c r="AZ72" s="352"/>
      <c r="BA72" s="195"/>
      <c r="BB72" s="195"/>
      <c r="BC72" s="195"/>
      <c r="BD72" s="195"/>
      <c r="BE72" s="388"/>
      <c r="BF72" s="175"/>
    </row>
    <row r="73" spans="1:58" ht="21.95" customHeight="1">
      <c r="A73" s="181"/>
      <c r="B73" s="201" t="s">
        <v>16</v>
      </c>
      <c r="C73" s="211"/>
      <c r="D73" s="211"/>
      <c r="E73" s="211"/>
      <c r="F73" s="211"/>
      <c r="G73" s="211"/>
      <c r="H73" s="211"/>
      <c r="I73" s="211"/>
      <c r="J73" s="229"/>
      <c r="K73" s="201"/>
      <c r="L73" s="211"/>
      <c r="M73" s="211"/>
      <c r="N73" s="229"/>
      <c r="O73" s="269" t="s">
        <v>1187</v>
      </c>
      <c r="P73" s="276"/>
      <c r="Q73" s="276"/>
      <c r="R73" s="276"/>
      <c r="S73" s="276"/>
      <c r="T73" s="282"/>
      <c r="U73" s="269" t="s">
        <v>1509</v>
      </c>
      <c r="V73" s="276"/>
      <c r="W73" s="276"/>
      <c r="X73" s="276"/>
      <c r="Y73" s="276"/>
      <c r="Z73" s="282"/>
      <c r="AA73" s="269" t="s">
        <v>1314</v>
      </c>
      <c r="AB73" s="276"/>
      <c r="AC73" s="276"/>
      <c r="AD73" s="276"/>
      <c r="AE73" s="282"/>
      <c r="AF73" s="303" t="s">
        <v>738</v>
      </c>
      <c r="AG73" s="302"/>
      <c r="AH73" s="302"/>
      <c r="AI73" s="302"/>
      <c r="AJ73" s="302"/>
      <c r="AK73" s="307"/>
      <c r="AL73" s="336" t="s">
        <v>114</v>
      </c>
      <c r="AM73" s="345"/>
      <c r="AN73" s="345"/>
      <c r="AO73" s="345"/>
      <c r="AP73" s="345"/>
      <c r="AQ73" s="345"/>
      <c r="AR73" s="345"/>
      <c r="AS73" s="345"/>
      <c r="AT73" s="345"/>
      <c r="AU73" s="345"/>
      <c r="AV73" s="345"/>
      <c r="AW73" s="345"/>
      <c r="AX73" s="345"/>
      <c r="AY73" s="345"/>
      <c r="AZ73" s="352"/>
      <c r="BA73" s="195"/>
      <c r="BB73" s="195"/>
      <c r="BC73" s="195"/>
      <c r="BD73" s="195"/>
      <c r="BE73" s="388"/>
      <c r="BF73" s="175"/>
    </row>
    <row r="74" spans="1:58" ht="21.95" customHeight="1">
      <c r="A74" s="181"/>
      <c r="B74" s="202"/>
      <c r="C74" s="212"/>
      <c r="D74" s="212"/>
      <c r="E74" s="212"/>
      <c r="F74" s="212"/>
      <c r="G74" s="212"/>
      <c r="H74" s="212"/>
      <c r="I74" s="212"/>
      <c r="J74" s="230"/>
      <c r="K74" s="202"/>
      <c r="L74" s="212"/>
      <c r="M74" s="212"/>
      <c r="N74" s="230"/>
      <c r="O74" s="270"/>
      <c r="P74" s="277"/>
      <c r="Q74" s="277"/>
      <c r="R74" s="277"/>
      <c r="S74" s="277"/>
      <c r="T74" s="283"/>
      <c r="U74" s="270"/>
      <c r="V74" s="277"/>
      <c r="W74" s="277"/>
      <c r="X74" s="277"/>
      <c r="Y74" s="277"/>
      <c r="Z74" s="283"/>
      <c r="AA74" s="270"/>
      <c r="AB74" s="277"/>
      <c r="AC74" s="277"/>
      <c r="AD74" s="277"/>
      <c r="AE74" s="283"/>
      <c r="AF74" s="302" t="s">
        <v>1207</v>
      </c>
      <c r="AG74" s="302"/>
      <c r="AH74" s="302"/>
      <c r="AI74" s="302"/>
      <c r="AJ74" s="302"/>
      <c r="AK74" s="307"/>
      <c r="AL74" s="335" t="s">
        <v>25</v>
      </c>
      <c r="AM74" s="344"/>
      <c r="AN74" s="344"/>
      <c r="AO74" s="344"/>
      <c r="AP74" s="344"/>
      <c r="AQ74" s="344"/>
      <c r="AR74" s="344"/>
      <c r="AS74" s="344"/>
      <c r="AT74" s="344"/>
      <c r="AU74" s="344"/>
      <c r="AV74" s="344"/>
      <c r="AW74" s="344"/>
      <c r="AX74" s="344"/>
      <c r="AY74" s="344"/>
      <c r="AZ74" s="351"/>
      <c r="BA74" s="195"/>
      <c r="BB74" s="195"/>
      <c r="BC74" s="195"/>
      <c r="BD74" s="195"/>
      <c r="BE74" s="388"/>
      <c r="BF74" s="175"/>
    </row>
    <row r="75" spans="1:58" ht="21.95" customHeight="1">
      <c r="A75" s="181"/>
      <c r="B75" s="202"/>
      <c r="C75" s="212"/>
      <c r="D75" s="212"/>
      <c r="E75" s="212"/>
      <c r="F75" s="212"/>
      <c r="G75" s="212"/>
      <c r="H75" s="212"/>
      <c r="I75" s="212"/>
      <c r="J75" s="230"/>
      <c r="K75" s="202"/>
      <c r="L75" s="212"/>
      <c r="M75" s="212"/>
      <c r="N75" s="230"/>
      <c r="O75" s="270"/>
      <c r="P75" s="277"/>
      <c r="Q75" s="277"/>
      <c r="R75" s="277"/>
      <c r="S75" s="277"/>
      <c r="T75" s="283"/>
      <c r="U75" s="270"/>
      <c r="V75" s="277"/>
      <c r="W75" s="277"/>
      <c r="X75" s="277"/>
      <c r="Y75" s="277"/>
      <c r="Z75" s="283"/>
      <c r="AA75" s="270"/>
      <c r="AB75" s="277"/>
      <c r="AC75" s="277"/>
      <c r="AD75" s="277"/>
      <c r="AE75" s="283"/>
      <c r="AF75" s="307" t="s">
        <v>1208</v>
      </c>
      <c r="AG75" s="310"/>
      <c r="AH75" s="310"/>
      <c r="AI75" s="310"/>
      <c r="AJ75" s="310"/>
      <c r="AK75" s="310"/>
      <c r="AL75" s="336" t="s">
        <v>25</v>
      </c>
      <c r="AM75" s="345"/>
      <c r="AN75" s="345"/>
      <c r="AO75" s="345"/>
      <c r="AP75" s="345"/>
      <c r="AQ75" s="345"/>
      <c r="AR75" s="345"/>
      <c r="AS75" s="345"/>
      <c r="AT75" s="345"/>
      <c r="AU75" s="345"/>
      <c r="AV75" s="345"/>
      <c r="AW75" s="345"/>
      <c r="AX75" s="345"/>
      <c r="AY75" s="345"/>
      <c r="AZ75" s="352"/>
      <c r="BA75" s="195"/>
      <c r="BB75" s="195"/>
      <c r="BC75" s="195"/>
      <c r="BD75" s="195"/>
      <c r="BE75" s="388"/>
      <c r="BF75" s="175"/>
    </row>
    <row r="76" spans="1:58" ht="21.95" customHeight="1">
      <c r="A76" s="181"/>
      <c r="B76" s="202"/>
      <c r="C76" s="212"/>
      <c r="D76" s="212"/>
      <c r="E76" s="212"/>
      <c r="F76" s="212"/>
      <c r="G76" s="212"/>
      <c r="H76" s="212"/>
      <c r="I76" s="212"/>
      <c r="J76" s="230"/>
      <c r="K76" s="202"/>
      <c r="L76" s="212"/>
      <c r="M76" s="212"/>
      <c r="N76" s="230"/>
      <c r="O76" s="270"/>
      <c r="P76" s="277"/>
      <c r="Q76" s="277"/>
      <c r="R76" s="277"/>
      <c r="S76" s="277"/>
      <c r="T76" s="283"/>
      <c r="U76" s="270"/>
      <c r="V76" s="277"/>
      <c r="W76" s="277"/>
      <c r="X76" s="277"/>
      <c r="Y76" s="277"/>
      <c r="Z76" s="283"/>
      <c r="AA76" s="270"/>
      <c r="AB76" s="277"/>
      <c r="AC76" s="277"/>
      <c r="AD76" s="277"/>
      <c r="AE76" s="283"/>
      <c r="AF76" s="307" t="s">
        <v>1209</v>
      </c>
      <c r="AG76" s="310"/>
      <c r="AH76" s="310"/>
      <c r="AI76" s="310"/>
      <c r="AJ76" s="310"/>
      <c r="AK76" s="310"/>
      <c r="AL76" s="336" t="s">
        <v>25</v>
      </c>
      <c r="AM76" s="345"/>
      <c r="AN76" s="345"/>
      <c r="AO76" s="345"/>
      <c r="AP76" s="345"/>
      <c r="AQ76" s="345"/>
      <c r="AR76" s="345"/>
      <c r="AS76" s="345"/>
      <c r="AT76" s="345"/>
      <c r="AU76" s="345"/>
      <c r="AV76" s="345"/>
      <c r="AW76" s="345"/>
      <c r="AX76" s="345"/>
      <c r="AY76" s="345"/>
      <c r="AZ76" s="352"/>
      <c r="BA76" s="195"/>
      <c r="BB76" s="195"/>
      <c r="BC76" s="195"/>
      <c r="BD76" s="195"/>
      <c r="BE76" s="388"/>
      <c r="BF76" s="175"/>
    </row>
    <row r="77" spans="1:58" ht="21.95" customHeight="1">
      <c r="A77" s="181"/>
      <c r="B77" s="202"/>
      <c r="C77" s="212"/>
      <c r="D77" s="212"/>
      <c r="E77" s="212"/>
      <c r="F77" s="212"/>
      <c r="G77" s="212"/>
      <c r="H77" s="212"/>
      <c r="I77" s="212"/>
      <c r="J77" s="230"/>
      <c r="K77" s="202"/>
      <c r="L77" s="212"/>
      <c r="M77" s="212"/>
      <c r="N77" s="230"/>
      <c r="O77" s="270"/>
      <c r="P77" s="277"/>
      <c r="Q77" s="277"/>
      <c r="R77" s="277"/>
      <c r="S77" s="277"/>
      <c r="T77" s="283"/>
      <c r="U77" s="270"/>
      <c r="V77" s="277"/>
      <c r="W77" s="277"/>
      <c r="X77" s="277"/>
      <c r="Y77" s="277"/>
      <c r="Z77" s="283"/>
      <c r="AA77" s="270"/>
      <c r="AB77" s="277"/>
      <c r="AC77" s="277"/>
      <c r="AD77" s="277"/>
      <c r="AE77" s="283"/>
      <c r="AF77" s="302" t="s">
        <v>147</v>
      </c>
      <c r="AG77" s="302"/>
      <c r="AH77" s="302"/>
      <c r="AI77" s="302"/>
      <c r="AJ77" s="302"/>
      <c r="AK77" s="307"/>
      <c r="AL77" s="335" t="s">
        <v>25</v>
      </c>
      <c r="AM77" s="344"/>
      <c r="AN77" s="344"/>
      <c r="AO77" s="344"/>
      <c r="AP77" s="344"/>
      <c r="AQ77" s="344"/>
      <c r="AR77" s="344"/>
      <c r="AS77" s="344"/>
      <c r="AT77" s="344"/>
      <c r="AU77" s="344"/>
      <c r="AV77" s="344"/>
      <c r="AW77" s="344"/>
      <c r="AX77" s="344"/>
      <c r="AY77" s="344"/>
      <c r="AZ77" s="351"/>
      <c r="BA77" s="195"/>
      <c r="BB77" s="195"/>
      <c r="BC77" s="195"/>
      <c r="BD77" s="195"/>
      <c r="BE77" s="388"/>
      <c r="BF77" s="175"/>
    </row>
    <row r="78" spans="1:58" ht="21.95" customHeight="1">
      <c r="A78" s="181"/>
      <c r="B78" s="202"/>
      <c r="C78" s="212"/>
      <c r="D78" s="212"/>
      <c r="E78" s="212"/>
      <c r="F78" s="212"/>
      <c r="G78" s="212"/>
      <c r="H78" s="212"/>
      <c r="I78" s="212"/>
      <c r="J78" s="230"/>
      <c r="K78" s="202"/>
      <c r="L78" s="212"/>
      <c r="M78" s="212"/>
      <c r="N78" s="230"/>
      <c r="O78" s="270"/>
      <c r="P78" s="277"/>
      <c r="Q78" s="277"/>
      <c r="R78" s="277"/>
      <c r="S78" s="277"/>
      <c r="T78" s="283"/>
      <c r="U78" s="270"/>
      <c r="V78" s="277"/>
      <c r="W78" s="277"/>
      <c r="X78" s="277"/>
      <c r="Y78" s="277"/>
      <c r="Z78" s="283"/>
      <c r="AA78" s="270"/>
      <c r="AB78" s="277"/>
      <c r="AC78" s="277"/>
      <c r="AD78" s="277"/>
      <c r="AE78" s="283"/>
      <c r="AF78" s="302" t="s">
        <v>1138</v>
      </c>
      <c r="AG78" s="302"/>
      <c r="AH78" s="302"/>
      <c r="AI78" s="302"/>
      <c r="AJ78" s="302"/>
      <c r="AK78" s="307"/>
      <c r="AL78" s="336" t="s">
        <v>1211</v>
      </c>
      <c r="AM78" s="345"/>
      <c r="AN78" s="345"/>
      <c r="AO78" s="345"/>
      <c r="AP78" s="345"/>
      <c r="AQ78" s="345"/>
      <c r="AR78" s="345"/>
      <c r="AS78" s="345"/>
      <c r="AT78" s="345"/>
      <c r="AU78" s="345"/>
      <c r="AV78" s="345"/>
      <c r="AW78" s="345"/>
      <c r="AX78" s="345"/>
      <c r="AY78" s="345"/>
      <c r="AZ78" s="352"/>
      <c r="BA78" s="195"/>
      <c r="BB78" s="195"/>
      <c r="BC78" s="195"/>
      <c r="BD78" s="195"/>
      <c r="BE78" s="388"/>
      <c r="BF78" s="175"/>
    </row>
    <row r="79" spans="1:58" ht="21.95" customHeight="1">
      <c r="A79" s="181"/>
      <c r="B79" s="202"/>
      <c r="C79" s="212"/>
      <c r="D79" s="212"/>
      <c r="E79" s="212"/>
      <c r="F79" s="212"/>
      <c r="G79" s="212"/>
      <c r="H79" s="212"/>
      <c r="I79" s="212"/>
      <c r="J79" s="230"/>
      <c r="K79" s="202"/>
      <c r="L79" s="212"/>
      <c r="M79" s="212"/>
      <c r="N79" s="230"/>
      <c r="O79" s="270"/>
      <c r="P79" s="277"/>
      <c r="Q79" s="277"/>
      <c r="R79" s="277"/>
      <c r="S79" s="277"/>
      <c r="T79" s="283"/>
      <c r="U79" s="270"/>
      <c r="V79" s="277"/>
      <c r="W79" s="277"/>
      <c r="X79" s="277"/>
      <c r="Y79" s="277"/>
      <c r="Z79" s="283"/>
      <c r="AA79" s="270"/>
      <c r="AB79" s="277"/>
      <c r="AC79" s="277"/>
      <c r="AD79" s="277"/>
      <c r="AE79" s="283"/>
      <c r="AF79" s="308" t="s">
        <v>29</v>
      </c>
      <c r="AG79" s="324"/>
      <c r="AH79" s="324"/>
      <c r="AI79" s="324"/>
      <c r="AJ79" s="324"/>
      <c r="AK79" s="328"/>
      <c r="AL79" s="336" t="s">
        <v>25</v>
      </c>
      <c r="AM79" s="345"/>
      <c r="AN79" s="345"/>
      <c r="AO79" s="345"/>
      <c r="AP79" s="345"/>
      <c r="AQ79" s="345"/>
      <c r="AR79" s="345"/>
      <c r="AS79" s="345"/>
      <c r="AT79" s="345"/>
      <c r="AU79" s="345"/>
      <c r="AV79" s="345"/>
      <c r="AW79" s="345"/>
      <c r="AX79" s="345"/>
      <c r="AY79" s="345"/>
      <c r="AZ79" s="352"/>
      <c r="BA79" s="362"/>
      <c r="BB79" s="377"/>
      <c r="BC79" s="377"/>
      <c r="BD79" s="377"/>
      <c r="BE79" s="391"/>
      <c r="BF79" s="175"/>
    </row>
    <row r="80" spans="1:58" ht="21.95" customHeight="1">
      <c r="A80" s="181"/>
      <c r="B80" s="202"/>
      <c r="C80" s="212"/>
      <c r="D80" s="212"/>
      <c r="E80" s="212"/>
      <c r="F80" s="212"/>
      <c r="G80" s="212"/>
      <c r="H80" s="212"/>
      <c r="I80" s="212"/>
      <c r="J80" s="230"/>
      <c r="K80" s="202"/>
      <c r="L80" s="212"/>
      <c r="M80" s="212"/>
      <c r="N80" s="230"/>
      <c r="O80" s="270"/>
      <c r="P80" s="277"/>
      <c r="Q80" s="277"/>
      <c r="R80" s="277"/>
      <c r="S80" s="277"/>
      <c r="T80" s="283"/>
      <c r="U80" s="270"/>
      <c r="V80" s="277"/>
      <c r="W80" s="277"/>
      <c r="X80" s="277"/>
      <c r="Y80" s="277"/>
      <c r="Z80" s="283"/>
      <c r="AA80" s="270"/>
      <c r="AB80" s="277"/>
      <c r="AC80" s="277"/>
      <c r="AD80" s="277"/>
      <c r="AE80" s="283"/>
      <c r="AF80" s="302" t="s">
        <v>259</v>
      </c>
      <c r="AG80" s="302"/>
      <c r="AH80" s="302"/>
      <c r="AI80" s="302"/>
      <c r="AJ80" s="302"/>
      <c r="AK80" s="307"/>
      <c r="AL80" s="336" t="s">
        <v>449</v>
      </c>
      <c r="AM80" s="345"/>
      <c r="AN80" s="345"/>
      <c r="AO80" s="345"/>
      <c r="AP80" s="345"/>
      <c r="AQ80" s="345"/>
      <c r="AR80" s="345"/>
      <c r="AS80" s="345"/>
      <c r="AT80" s="345"/>
      <c r="AU80" s="345"/>
      <c r="AV80" s="345"/>
      <c r="AW80" s="345"/>
      <c r="AX80" s="345"/>
      <c r="AY80" s="345"/>
      <c r="AZ80" s="352"/>
      <c r="BA80" s="195"/>
      <c r="BB80" s="195"/>
      <c r="BC80" s="195"/>
      <c r="BD80" s="195"/>
      <c r="BE80" s="388"/>
      <c r="BF80" s="175"/>
    </row>
    <row r="81" spans="1:58" ht="21.95" customHeight="1">
      <c r="A81" s="181"/>
      <c r="B81" s="202"/>
      <c r="C81" s="212"/>
      <c r="D81" s="212"/>
      <c r="E81" s="212"/>
      <c r="F81" s="212"/>
      <c r="G81" s="212"/>
      <c r="H81" s="212"/>
      <c r="I81" s="212"/>
      <c r="J81" s="230"/>
      <c r="K81" s="202"/>
      <c r="L81" s="212"/>
      <c r="M81" s="212"/>
      <c r="N81" s="230"/>
      <c r="O81" s="270"/>
      <c r="P81" s="277"/>
      <c r="Q81" s="277"/>
      <c r="R81" s="277"/>
      <c r="S81" s="277"/>
      <c r="T81" s="283"/>
      <c r="U81" s="270"/>
      <c r="V81" s="277"/>
      <c r="W81" s="277"/>
      <c r="X81" s="277"/>
      <c r="Y81" s="277"/>
      <c r="Z81" s="283"/>
      <c r="AA81" s="270"/>
      <c r="AB81" s="277"/>
      <c r="AC81" s="277"/>
      <c r="AD81" s="277"/>
      <c r="AE81" s="283"/>
      <c r="AF81" s="308" t="s">
        <v>605</v>
      </c>
      <c r="AG81" s="324"/>
      <c r="AH81" s="324"/>
      <c r="AI81" s="324"/>
      <c r="AJ81" s="324"/>
      <c r="AK81" s="328"/>
      <c r="AL81" s="336" t="s">
        <v>25</v>
      </c>
      <c r="AM81" s="345"/>
      <c r="AN81" s="345"/>
      <c r="AO81" s="345"/>
      <c r="AP81" s="345"/>
      <c r="AQ81" s="345"/>
      <c r="AR81" s="345"/>
      <c r="AS81" s="345"/>
      <c r="AT81" s="345"/>
      <c r="AU81" s="345"/>
      <c r="AV81" s="345"/>
      <c r="AW81" s="345"/>
      <c r="AX81" s="345"/>
      <c r="AY81" s="345"/>
      <c r="AZ81" s="352"/>
      <c r="BA81" s="362"/>
      <c r="BB81" s="377"/>
      <c r="BC81" s="377"/>
      <c r="BD81" s="377"/>
      <c r="BE81" s="391"/>
      <c r="BF81" s="175"/>
    </row>
    <row r="82" spans="1:58" ht="21.95" customHeight="1">
      <c r="A82" s="181"/>
      <c r="B82" s="202"/>
      <c r="C82" s="212"/>
      <c r="D82" s="212"/>
      <c r="E82" s="212"/>
      <c r="F82" s="212"/>
      <c r="G82" s="212"/>
      <c r="H82" s="212"/>
      <c r="I82" s="212"/>
      <c r="J82" s="230"/>
      <c r="K82" s="202"/>
      <c r="L82" s="212"/>
      <c r="M82" s="212"/>
      <c r="N82" s="230"/>
      <c r="O82" s="270"/>
      <c r="P82" s="277"/>
      <c r="Q82" s="277"/>
      <c r="R82" s="277"/>
      <c r="S82" s="277"/>
      <c r="T82" s="283"/>
      <c r="U82" s="270"/>
      <c r="V82" s="277"/>
      <c r="W82" s="277"/>
      <c r="X82" s="277"/>
      <c r="Y82" s="277"/>
      <c r="Z82" s="283"/>
      <c r="AA82" s="270"/>
      <c r="AB82" s="277"/>
      <c r="AC82" s="277"/>
      <c r="AD82" s="277"/>
      <c r="AE82" s="283"/>
      <c r="AF82" s="304" t="s">
        <v>1503</v>
      </c>
      <c r="AG82" s="305"/>
      <c r="AH82" s="305"/>
      <c r="AI82" s="305"/>
      <c r="AJ82" s="305"/>
      <c r="AK82" s="306"/>
      <c r="AL82" s="337" t="s">
        <v>971</v>
      </c>
      <c r="AM82" s="340"/>
      <c r="AN82" s="340"/>
      <c r="AO82" s="340"/>
      <c r="AP82" s="340"/>
      <c r="AQ82" s="340"/>
      <c r="AR82" s="340"/>
      <c r="AS82" s="340"/>
      <c r="AT82" s="340"/>
      <c r="AU82" s="340"/>
      <c r="AV82" s="340"/>
      <c r="AW82" s="340"/>
      <c r="AX82" s="340"/>
      <c r="AY82" s="340"/>
      <c r="AZ82" s="353"/>
      <c r="BA82" s="362"/>
      <c r="BB82" s="377"/>
      <c r="BC82" s="377"/>
      <c r="BD82" s="377"/>
      <c r="BE82" s="391"/>
      <c r="BF82" s="175"/>
    </row>
    <row r="83" spans="1:58" ht="21.95" customHeight="1">
      <c r="A83" s="181"/>
      <c r="B83" s="202"/>
      <c r="C83" s="212"/>
      <c r="D83" s="212"/>
      <c r="E83" s="212"/>
      <c r="F83" s="212"/>
      <c r="G83" s="212"/>
      <c r="H83" s="212"/>
      <c r="I83" s="212"/>
      <c r="J83" s="230"/>
      <c r="K83" s="202"/>
      <c r="L83" s="212"/>
      <c r="M83" s="212"/>
      <c r="N83" s="230"/>
      <c r="O83" s="270"/>
      <c r="P83" s="277"/>
      <c r="Q83" s="277"/>
      <c r="R83" s="277"/>
      <c r="S83" s="277"/>
      <c r="T83" s="283"/>
      <c r="U83" s="270"/>
      <c r="V83" s="277"/>
      <c r="W83" s="277"/>
      <c r="X83" s="277"/>
      <c r="Y83" s="277"/>
      <c r="Z83" s="283"/>
      <c r="AA83" s="270"/>
      <c r="AB83" s="277"/>
      <c r="AC83" s="277"/>
      <c r="AD83" s="277"/>
      <c r="AE83" s="283"/>
      <c r="AF83" s="304" t="s">
        <v>1494</v>
      </c>
      <c r="AG83" s="305"/>
      <c r="AH83" s="305"/>
      <c r="AI83" s="305"/>
      <c r="AJ83" s="305"/>
      <c r="AK83" s="306"/>
      <c r="AL83" s="337" t="s">
        <v>25</v>
      </c>
      <c r="AM83" s="340"/>
      <c r="AN83" s="340"/>
      <c r="AO83" s="340"/>
      <c r="AP83" s="340"/>
      <c r="AQ83" s="340"/>
      <c r="AR83" s="340"/>
      <c r="AS83" s="340"/>
      <c r="AT83" s="340"/>
      <c r="AU83" s="340"/>
      <c r="AV83" s="340"/>
      <c r="AW83" s="340"/>
      <c r="AX83" s="340"/>
      <c r="AY83" s="340"/>
      <c r="AZ83" s="353"/>
      <c r="BA83" s="362"/>
      <c r="BB83" s="377"/>
      <c r="BC83" s="377"/>
      <c r="BD83" s="377"/>
      <c r="BE83" s="391"/>
      <c r="BF83" s="175"/>
    </row>
    <row r="84" spans="1:58" ht="21.95" customHeight="1">
      <c r="A84" s="181"/>
      <c r="B84" s="202"/>
      <c r="C84" s="212"/>
      <c r="D84" s="212"/>
      <c r="E84" s="212"/>
      <c r="F84" s="212"/>
      <c r="G84" s="212"/>
      <c r="H84" s="212"/>
      <c r="I84" s="212"/>
      <c r="J84" s="230"/>
      <c r="K84" s="202"/>
      <c r="L84" s="212"/>
      <c r="M84" s="212"/>
      <c r="N84" s="230"/>
      <c r="O84" s="270"/>
      <c r="P84" s="277"/>
      <c r="Q84" s="277"/>
      <c r="R84" s="277"/>
      <c r="S84" s="277"/>
      <c r="T84" s="283"/>
      <c r="U84" s="270"/>
      <c r="V84" s="277"/>
      <c r="W84" s="277"/>
      <c r="X84" s="277"/>
      <c r="Y84" s="277"/>
      <c r="Z84" s="283"/>
      <c r="AA84" s="270"/>
      <c r="AB84" s="277"/>
      <c r="AC84" s="277"/>
      <c r="AD84" s="277"/>
      <c r="AE84" s="283"/>
      <c r="AF84" s="305" t="s">
        <v>1271</v>
      </c>
      <c r="AG84" s="305"/>
      <c r="AH84" s="305"/>
      <c r="AI84" s="305"/>
      <c r="AJ84" s="305"/>
      <c r="AK84" s="306"/>
      <c r="AL84" s="338" t="s">
        <v>25</v>
      </c>
      <c r="AM84" s="346"/>
      <c r="AN84" s="346"/>
      <c r="AO84" s="346"/>
      <c r="AP84" s="346"/>
      <c r="AQ84" s="346"/>
      <c r="AR84" s="346"/>
      <c r="AS84" s="346"/>
      <c r="AT84" s="346"/>
      <c r="AU84" s="346"/>
      <c r="AV84" s="346"/>
      <c r="AW84" s="346"/>
      <c r="AX84" s="346"/>
      <c r="AY84" s="346"/>
      <c r="AZ84" s="354"/>
      <c r="BA84" s="195"/>
      <c r="BB84" s="195"/>
      <c r="BC84" s="195"/>
      <c r="BD84" s="195"/>
      <c r="BE84" s="388"/>
      <c r="BF84" s="175"/>
    </row>
    <row r="85" spans="1:58" ht="21.95" customHeight="1">
      <c r="A85" s="181"/>
      <c r="B85" s="202"/>
      <c r="C85" s="212"/>
      <c r="D85" s="212"/>
      <c r="E85" s="212"/>
      <c r="F85" s="212"/>
      <c r="G85" s="212"/>
      <c r="H85" s="212"/>
      <c r="I85" s="212"/>
      <c r="J85" s="230"/>
      <c r="K85" s="202"/>
      <c r="L85" s="212"/>
      <c r="M85" s="212"/>
      <c r="N85" s="230"/>
      <c r="O85" s="270"/>
      <c r="P85" s="277"/>
      <c r="Q85" s="277"/>
      <c r="R85" s="277"/>
      <c r="S85" s="277"/>
      <c r="T85" s="283"/>
      <c r="U85" s="270"/>
      <c r="V85" s="277"/>
      <c r="W85" s="277"/>
      <c r="X85" s="277"/>
      <c r="Y85" s="277"/>
      <c r="Z85" s="283"/>
      <c r="AA85" s="270"/>
      <c r="AB85" s="277"/>
      <c r="AC85" s="277"/>
      <c r="AD85" s="277"/>
      <c r="AE85" s="283"/>
      <c r="AF85" s="305" t="s">
        <v>411</v>
      </c>
      <c r="AG85" s="305"/>
      <c r="AH85" s="305"/>
      <c r="AI85" s="305"/>
      <c r="AJ85" s="305"/>
      <c r="AK85" s="306"/>
      <c r="AL85" s="338" t="s">
        <v>25</v>
      </c>
      <c r="AM85" s="346"/>
      <c r="AN85" s="346"/>
      <c r="AO85" s="346"/>
      <c r="AP85" s="346"/>
      <c r="AQ85" s="346"/>
      <c r="AR85" s="346"/>
      <c r="AS85" s="346"/>
      <c r="AT85" s="346"/>
      <c r="AU85" s="346"/>
      <c r="AV85" s="346"/>
      <c r="AW85" s="346"/>
      <c r="AX85" s="346"/>
      <c r="AY85" s="346"/>
      <c r="AZ85" s="354"/>
      <c r="BA85" s="195"/>
      <c r="BB85" s="195"/>
      <c r="BC85" s="195"/>
      <c r="BD85" s="195"/>
      <c r="BE85" s="388"/>
      <c r="BF85" s="175"/>
    </row>
    <row r="86" spans="1:58" ht="21.95" customHeight="1">
      <c r="A86" s="181"/>
      <c r="B86" s="202"/>
      <c r="C86" s="212"/>
      <c r="D86" s="212"/>
      <c r="E86" s="212"/>
      <c r="F86" s="212"/>
      <c r="G86" s="212"/>
      <c r="H86" s="212"/>
      <c r="I86" s="212"/>
      <c r="J86" s="230"/>
      <c r="K86" s="202"/>
      <c r="L86" s="212"/>
      <c r="M86" s="212"/>
      <c r="N86" s="230"/>
      <c r="O86" s="270"/>
      <c r="P86" s="277"/>
      <c r="Q86" s="277"/>
      <c r="R86" s="277"/>
      <c r="S86" s="277"/>
      <c r="T86" s="283"/>
      <c r="U86" s="270"/>
      <c r="V86" s="277"/>
      <c r="W86" s="277"/>
      <c r="X86" s="277"/>
      <c r="Y86" s="277"/>
      <c r="Z86" s="283"/>
      <c r="AA86" s="270"/>
      <c r="AB86" s="277"/>
      <c r="AC86" s="277"/>
      <c r="AD86" s="277"/>
      <c r="AE86" s="283"/>
      <c r="AF86" s="306" t="s">
        <v>414</v>
      </c>
      <c r="AG86" s="320"/>
      <c r="AH86" s="320"/>
      <c r="AI86" s="320"/>
      <c r="AJ86" s="320"/>
      <c r="AK86" s="320"/>
      <c r="AL86" s="337" t="s">
        <v>25</v>
      </c>
      <c r="AM86" s="340"/>
      <c r="AN86" s="340"/>
      <c r="AO86" s="340"/>
      <c r="AP86" s="340"/>
      <c r="AQ86" s="340"/>
      <c r="AR86" s="340"/>
      <c r="AS86" s="340"/>
      <c r="AT86" s="340"/>
      <c r="AU86" s="340"/>
      <c r="AV86" s="340"/>
      <c r="AW86" s="340"/>
      <c r="AX86" s="340"/>
      <c r="AY86" s="340"/>
      <c r="AZ86" s="353"/>
      <c r="BA86" s="195"/>
      <c r="BB86" s="195"/>
      <c r="BC86" s="195"/>
      <c r="BD86" s="195"/>
      <c r="BE86" s="388"/>
      <c r="BF86" s="175"/>
    </row>
    <row r="87" spans="1:58" ht="21.95" customHeight="1">
      <c r="A87" s="181"/>
      <c r="B87" s="202"/>
      <c r="C87" s="212"/>
      <c r="D87" s="212"/>
      <c r="E87" s="212"/>
      <c r="F87" s="212"/>
      <c r="G87" s="212"/>
      <c r="H87" s="212"/>
      <c r="I87" s="212"/>
      <c r="J87" s="230"/>
      <c r="K87" s="202"/>
      <c r="L87" s="212"/>
      <c r="M87" s="212"/>
      <c r="N87" s="230"/>
      <c r="O87" s="270"/>
      <c r="P87" s="277"/>
      <c r="Q87" s="277"/>
      <c r="R87" s="277"/>
      <c r="S87" s="277"/>
      <c r="T87" s="283"/>
      <c r="U87" s="270"/>
      <c r="V87" s="277"/>
      <c r="W87" s="277"/>
      <c r="X87" s="277"/>
      <c r="Y87" s="277"/>
      <c r="Z87" s="283"/>
      <c r="AA87" s="270"/>
      <c r="AB87" s="277"/>
      <c r="AC87" s="277"/>
      <c r="AD87" s="277"/>
      <c r="AE87" s="283"/>
      <c r="AF87" s="306" t="s">
        <v>1063</v>
      </c>
      <c r="AG87" s="320"/>
      <c r="AH87" s="320"/>
      <c r="AI87" s="320"/>
      <c r="AJ87" s="320"/>
      <c r="AK87" s="320"/>
      <c r="AL87" s="337" t="s">
        <v>1513</v>
      </c>
      <c r="AM87" s="340"/>
      <c r="AN87" s="340"/>
      <c r="AO87" s="340"/>
      <c r="AP87" s="340"/>
      <c r="AQ87" s="340"/>
      <c r="AR87" s="340"/>
      <c r="AS87" s="340"/>
      <c r="AT87" s="340"/>
      <c r="AU87" s="340"/>
      <c r="AV87" s="340"/>
      <c r="AW87" s="340"/>
      <c r="AX87" s="340"/>
      <c r="AY87" s="340"/>
      <c r="AZ87" s="353"/>
      <c r="BA87" s="195"/>
      <c r="BB87" s="195"/>
      <c r="BC87" s="195"/>
      <c r="BD87" s="195"/>
      <c r="BE87" s="388"/>
      <c r="BF87" s="175"/>
    </row>
    <row r="88" spans="1:58" ht="21.75" customHeight="1">
      <c r="A88" s="181"/>
      <c r="B88" s="202"/>
      <c r="C88" s="212"/>
      <c r="D88" s="212"/>
      <c r="E88" s="212"/>
      <c r="F88" s="212"/>
      <c r="G88" s="212"/>
      <c r="H88" s="212"/>
      <c r="I88" s="212"/>
      <c r="J88" s="230"/>
      <c r="K88" s="202"/>
      <c r="L88" s="212"/>
      <c r="M88" s="212"/>
      <c r="N88" s="230"/>
      <c r="O88" s="270"/>
      <c r="P88" s="277"/>
      <c r="Q88" s="277"/>
      <c r="R88" s="277"/>
      <c r="S88" s="277"/>
      <c r="T88" s="283"/>
      <c r="U88" s="270"/>
      <c r="V88" s="277"/>
      <c r="W88" s="277"/>
      <c r="X88" s="277"/>
      <c r="Y88" s="277"/>
      <c r="Z88" s="283"/>
      <c r="AA88" s="270"/>
      <c r="AB88" s="277"/>
      <c r="AC88" s="277"/>
      <c r="AD88" s="277"/>
      <c r="AE88" s="283"/>
      <c r="AF88" s="306" t="s">
        <v>1218</v>
      </c>
      <c r="AG88" s="320"/>
      <c r="AH88" s="320"/>
      <c r="AI88" s="320"/>
      <c r="AJ88" s="320"/>
      <c r="AK88" s="320"/>
      <c r="AL88" s="339" t="s">
        <v>25</v>
      </c>
      <c r="AM88" s="340"/>
      <c r="AN88" s="340"/>
      <c r="AO88" s="340"/>
      <c r="AP88" s="340"/>
      <c r="AQ88" s="340"/>
      <c r="AR88" s="340"/>
      <c r="AS88" s="340"/>
      <c r="AT88" s="340"/>
      <c r="AU88" s="340"/>
      <c r="AV88" s="340"/>
      <c r="AW88" s="340"/>
      <c r="AX88" s="340"/>
      <c r="AY88" s="340"/>
      <c r="AZ88" s="353"/>
      <c r="BA88" s="363"/>
      <c r="BB88" s="363"/>
      <c r="BC88" s="363"/>
      <c r="BD88" s="363"/>
      <c r="BE88" s="392"/>
      <c r="BF88" s="175"/>
    </row>
    <row r="89" spans="1:58" ht="21.75" customHeight="1">
      <c r="A89" s="181"/>
      <c r="B89" s="202"/>
      <c r="C89" s="212"/>
      <c r="D89" s="212"/>
      <c r="E89" s="212"/>
      <c r="F89" s="212"/>
      <c r="G89" s="212"/>
      <c r="H89" s="212"/>
      <c r="I89" s="212"/>
      <c r="J89" s="230"/>
      <c r="K89" s="202"/>
      <c r="L89" s="212"/>
      <c r="M89" s="212"/>
      <c r="N89" s="230"/>
      <c r="O89" s="270"/>
      <c r="P89" s="277"/>
      <c r="Q89" s="277"/>
      <c r="R89" s="277"/>
      <c r="S89" s="277"/>
      <c r="T89" s="283"/>
      <c r="U89" s="270"/>
      <c r="V89" s="277"/>
      <c r="W89" s="277"/>
      <c r="X89" s="277"/>
      <c r="Y89" s="277"/>
      <c r="Z89" s="283"/>
      <c r="AA89" s="270"/>
      <c r="AB89" s="277"/>
      <c r="AC89" s="277"/>
      <c r="AD89" s="277"/>
      <c r="AE89" s="283"/>
      <c r="AF89" s="306" t="s">
        <v>1515</v>
      </c>
      <c r="AG89" s="320"/>
      <c r="AH89" s="320"/>
      <c r="AI89" s="320"/>
      <c r="AJ89" s="320"/>
      <c r="AK89" s="320"/>
      <c r="AL89" s="339" t="s">
        <v>851</v>
      </c>
      <c r="AM89" s="340"/>
      <c r="AN89" s="340"/>
      <c r="AO89" s="340"/>
      <c r="AP89" s="340"/>
      <c r="AQ89" s="340"/>
      <c r="AR89" s="340"/>
      <c r="AS89" s="340"/>
      <c r="AT89" s="340"/>
      <c r="AU89" s="340"/>
      <c r="AV89" s="340"/>
      <c r="AW89" s="340"/>
      <c r="AX89" s="340"/>
      <c r="AY89" s="340"/>
      <c r="AZ89" s="353"/>
      <c r="BA89" s="363"/>
      <c r="BB89" s="363"/>
      <c r="BC89" s="363"/>
      <c r="BD89" s="363"/>
      <c r="BE89" s="392"/>
      <c r="BF89" s="175"/>
    </row>
    <row r="90" spans="1:58" ht="21.95" customHeight="1">
      <c r="A90" s="181"/>
      <c r="B90" s="202"/>
      <c r="C90" s="212"/>
      <c r="D90" s="212"/>
      <c r="E90" s="212"/>
      <c r="F90" s="212"/>
      <c r="G90" s="212"/>
      <c r="H90" s="212"/>
      <c r="I90" s="212"/>
      <c r="J90" s="230"/>
      <c r="K90" s="202"/>
      <c r="L90" s="212"/>
      <c r="M90" s="212"/>
      <c r="N90" s="230"/>
      <c r="O90" s="270"/>
      <c r="P90" s="277"/>
      <c r="Q90" s="277"/>
      <c r="R90" s="277"/>
      <c r="S90" s="277"/>
      <c r="T90" s="283"/>
      <c r="U90" s="270"/>
      <c r="V90" s="277"/>
      <c r="W90" s="277"/>
      <c r="X90" s="277"/>
      <c r="Y90" s="277"/>
      <c r="Z90" s="283"/>
      <c r="AA90" s="270"/>
      <c r="AB90" s="277"/>
      <c r="AC90" s="277"/>
      <c r="AD90" s="277"/>
      <c r="AE90" s="283"/>
      <c r="AF90" s="306" t="s">
        <v>1219</v>
      </c>
      <c r="AG90" s="320"/>
      <c r="AH90" s="320"/>
      <c r="AI90" s="320"/>
      <c r="AJ90" s="320"/>
      <c r="AK90" s="320"/>
      <c r="AL90" s="337" t="s">
        <v>1495</v>
      </c>
      <c r="AM90" s="340"/>
      <c r="AN90" s="340"/>
      <c r="AO90" s="340"/>
      <c r="AP90" s="340"/>
      <c r="AQ90" s="340"/>
      <c r="AR90" s="340"/>
      <c r="AS90" s="340"/>
      <c r="AT90" s="340"/>
      <c r="AU90" s="340"/>
      <c r="AV90" s="340"/>
      <c r="AW90" s="340"/>
      <c r="AX90" s="340"/>
      <c r="AY90" s="340"/>
      <c r="AZ90" s="353"/>
      <c r="BA90" s="195"/>
      <c r="BB90" s="195"/>
      <c r="BC90" s="195"/>
      <c r="BD90" s="195"/>
      <c r="BE90" s="388"/>
      <c r="BF90" s="175"/>
    </row>
    <row r="91" spans="1:58" ht="21.95" customHeight="1">
      <c r="A91" s="181"/>
      <c r="B91" s="202"/>
      <c r="C91" s="212"/>
      <c r="D91" s="212"/>
      <c r="E91" s="212"/>
      <c r="F91" s="212"/>
      <c r="G91" s="212"/>
      <c r="H91" s="212"/>
      <c r="I91" s="212"/>
      <c r="J91" s="230"/>
      <c r="K91" s="202"/>
      <c r="L91" s="212"/>
      <c r="M91" s="212"/>
      <c r="N91" s="230"/>
      <c r="O91" s="270"/>
      <c r="P91" s="277"/>
      <c r="Q91" s="277"/>
      <c r="R91" s="277"/>
      <c r="S91" s="277"/>
      <c r="T91" s="283"/>
      <c r="U91" s="270"/>
      <c r="V91" s="277"/>
      <c r="W91" s="277"/>
      <c r="X91" s="277"/>
      <c r="Y91" s="277"/>
      <c r="Z91" s="283"/>
      <c r="AA91" s="270"/>
      <c r="AB91" s="277"/>
      <c r="AC91" s="277"/>
      <c r="AD91" s="277"/>
      <c r="AE91" s="283"/>
      <c r="AF91" s="305" t="s">
        <v>334</v>
      </c>
      <c r="AG91" s="305"/>
      <c r="AH91" s="305"/>
      <c r="AI91" s="305"/>
      <c r="AJ91" s="305"/>
      <c r="AK91" s="306"/>
      <c r="AL91" s="338" t="s">
        <v>25</v>
      </c>
      <c r="AM91" s="346"/>
      <c r="AN91" s="346"/>
      <c r="AO91" s="346"/>
      <c r="AP91" s="346"/>
      <c r="AQ91" s="346"/>
      <c r="AR91" s="346"/>
      <c r="AS91" s="346"/>
      <c r="AT91" s="346"/>
      <c r="AU91" s="346"/>
      <c r="AV91" s="346"/>
      <c r="AW91" s="346"/>
      <c r="AX91" s="346"/>
      <c r="AY91" s="346"/>
      <c r="AZ91" s="354"/>
      <c r="BA91" s="363"/>
      <c r="BB91" s="363"/>
      <c r="BC91" s="363"/>
      <c r="BD91" s="363"/>
      <c r="BE91" s="392"/>
      <c r="BF91" s="175"/>
    </row>
    <row r="92" spans="1:58" ht="21.95" customHeight="1">
      <c r="A92" s="181"/>
      <c r="B92" s="202"/>
      <c r="C92" s="212"/>
      <c r="D92" s="212"/>
      <c r="E92" s="212"/>
      <c r="F92" s="212"/>
      <c r="G92" s="212"/>
      <c r="H92" s="212"/>
      <c r="I92" s="212"/>
      <c r="J92" s="230"/>
      <c r="K92" s="202"/>
      <c r="L92" s="212"/>
      <c r="M92" s="212"/>
      <c r="N92" s="230"/>
      <c r="O92" s="270"/>
      <c r="P92" s="277"/>
      <c r="Q92" s="277"/>
      <c r="R92" s="277"/>
      <c r="S92" s="277"/>
      <c r="T92" s="283"/>
      <c r="U92" s="270"/>
      <c r="V92" s="277"/>
      <c r="W92" s="277"/>
      <c r="X92" s="277"/>
      <c r="Y92" s="277"/>
      <c r="Z92" s="283"/>
      <c r="AA92" s="270"/>
      <c r="AB92" s="277"/>
      <c r="AC92" s="277"/>
      <c r="AD92" s="277"/>
      <c r="AE92" s="283"/>
      <c r="AF92" s="305" t="s">
        <v>91</v>
      </c>
      <c r="AG92" s="305"/>
      <c r="AH92" s="305"/>
      <c r="AI92" s="305"/>
      <c r="AJ92" s="305"/>
      <c r="AK92" s="306"/>
      <c r="AL92" s="338" t="s">
        <v>25</v>
      </c>
      <c r="AM92" s="346"/>
      <c r="AN92" s="346"/>
      <c r="AO92" s="346"/>
      <c r="AP92" s="346"/>
      <c r="AQ92" s="346"/>
      <c r="AR92" s="346"/>
      <c r="AS92" s="346"/>
      <c r="AT92" s="346"/>
      <c r="AU92" s="346"/>
      <c r="AV92" s="346"/>
      <c r="AW92" s="346"/>
      <c r="AX92" s="346"/>
      <c r="AY92" s="346"/>
      <c r="AZ92" s="354"/>
      <c r="BA92" s="195"/>
      <c r="BB92" s="195"/>
      <c r="BC92" s="195"/>
      <c r="BD92" s="195"/>
      <c r="BE92" s="388"/>
      <c r="BF92" s="175"/>
    </row>
    <row r="93" spans="1:58" ht="21.95" customHeight="1">
      <c r="A93" s="181"/>
      <c r="B93" s="202"/>
      <c r="C93" s="212"/>
      <c r="D93" s="212"/>
      <c r="E93" s="212"/>
      <c r="F93" s="212"/>
      <c r="G93" s="212"/>
      <c r="H93" s="212"/>
      <c r="I93" s="212"/>
      <c r="J93" s="230"/>
      <c r="K93" s="202"/>
      <c r="L93" s="212"/>
      <c r="M93" s="212"/>
      <c r="N93" s="230"/>
      <c r="O93" s="270"/>
      <c r="P93" s="277"/>
      <c r="Q93" s="277"/>
      <c r="R93" s="277"/>
      <c r="S93" s="277"/>
      <c r="T93" s="283"/>
      <c r="U93" s="270"/>
      <c r="V93" s="277"/>
      <c r="W93" s="277"/>
      <c r="X93" s="277"/>
      <c r="Y93" s="277"/>
      <c r="Z93" s="283"/>
      <c r="AA93" s="270"/>
      <c r="AB93" s="277"/>
      <c r="AC93" s="277"/>
      <c r="AD93" s="277"/>
      <c r="AE93" s="283"/>
      <c r="AF93" s="306" t="s">
        <v>136</v>
      </c>
      <c r="AG93" s="320"/>
      <c r="AH93" s="320"/>
      <c r="AI93" s="320"/>
      <c r="AJ93" s="320"/>
      <c r="AK93" s="320"/>
      <c r="AL93" s="337" t="s">
        <v>25</v>
      </c>
      <c r="AM93" s="340"/>
      <c r="AN93" s="340"/>
      <c r="AO93" s="340"/>
      <c r="AP93" s="340"/>
      <c r="AQ93" s="340"/>
      <c r="AR93" s="340"/>
      <c r="AS93" s="340"/>
      <c r="AT93" s="340"/>
      <c r="AU93" s="340"/>
      <c r="AV93" s="340"/>
      <c r="AW93" s="340"/>
      <c r="AX93" s="340"/>
      <c r="AY93" s="340"/>
      <c r="AZ93" s="353"/>
      <c r="BA93" s="195"/>
      <c r="BB93" s="195"/>
      <c r="BC93" s="195"/>
      <c r="BD93" s="195"/>
      <c r="BE93" s="388"/>
      <c r="BF93" s="175"/>
    </row>
    <row r="94" spans="1:58" ht="21.95" customHeight="1">
      <c r="A94" s="181"/>
      <c r="B94" s="202"/>
      <c r="C94" s="212"/>
      <c r="D94" s="212"/>
      <c r="E94" s="212"/>
      <c r="F94" s="212"/>
      <c r="G94" s="212"/>
      <c r="H94" s="212"/>
      <c r="I94" s="212"/>
      <c r="J94" s="230"/>
      <c r="K94" s="202"/>
      <c r="L94" s="212"/>
      <c r="M94" s="212"/>
      <c r="N94" s="230"/>
      <c r="O94" s="270"/>
      <c r="P94" s="277"/>
      <c r="Q94" s="277"/>
      <c r="R94" s="277"/>
      <c r="S94" s="277"/>
      <c r="T94" s="283"/>
      <c r="U94" s="270"/>
      <c r="V94" s="277"/>
      <c r="W94" s="277"/>
      <c r="X94" s="277"/>
      <c r="Y94" s="277"/>
      <c r="Z94" s="283"/>
      <c r="AA94" s="270"/>
      <c r="AB94" s="277"/>
      <c r="AC94" s="277"/>
      <c r="AD94" s="277"/>
      <c r="AE94" s="283"/>
      <c r="AF94" s="307" t="s">
        <v>536</v>
      </c>
      <c r="AG94" s="310"/>
      <c r="AH94" s="310"/>
      <c r="AI94" s="310"/>
      <c r="AJ94" s="310"/>
      <c r="AK94" s="310"/>
      <c r="AL94" s="336" t="s">
        <v>25</v>
      </c>
      <c r="AM94" s="345"/>
      <c r="AN94" s="345"/>
      <c r="AO94" s="345"/>
      <c r="AP94" s="345"/>
      <c r="AQ94" s="345"/>
      <c r="AR94" s="345"/>
      <c r="AS94" s="345"/>
      <c r="AT94" s="345"/>
      <c r="AU94" s="345"/>
      <c r="AV94" s="345"/>
      <c r="AW94" s="345"/>
      <c r="AX94" s="345"/>
      <c r="AY94" s="345"/>
      <c r="AZ94" s="352"/>
      <c r="BA94" s="195"/>
      <c r="BB94" s="195"/>
      <c r="BC94" s="195"/>
      <c r="BD94" s="195"/>
      <c r="BE94" s="388"/>
      <c r="BF94" s="175"/>
    </row>
    <row r="95" spans="1:58" ht="21.95" customHeight="1">
      <c r="A95" s="181"/>
      <c r="B95" s="202"/>
      <c r="C95" s="212"/>
      <c r="D95" s="212"/>
      <c r="E95" s="212"/>
      <c r="F95" s="212"/>
      <c r="G95" s="212"/>
      <c r="H95" s="212"/>
      <c r="I95" s="212"/>
      <c r="J95" s="230"/>
      <c r="K95" s="202"/>
      <c r="L95" s="212"/>
      <c r="M95" s="212"/>
      <c r="N95" s="230"/>
      <c r="O95" s="270"/>
      <c r="P95" s="277"/>
      <c r="Q95" s="277"/>
      <c r="R95" s="277"/>
      <c r="S95" s="277"/>
      <c r="T95" s="283"/>
      <c r="U95" s="270"/>
      <c r="V95" s="277"/>
      <c r="W95" s="277"/>
      <c r="X95" s="277"/>
      <c r="Y95" s="277"/>
      <c r="Z95" s="283"/>
      <c r="AA95" s="270"/>
      <c r="AB95" s="277"/>
      <c r="AC95" s="277"/>
      <c r="AD95" s="277"/>
      <c r="AE95" s="283"/>
      <c r="AF95" s="307" t="s">
        <v>1221</v>
      </c>
      <c r="AG95" s="310"/>
      <c r="AH95" s="310"/>
      <c r="AI95" s="310"/>
      <c r="AJ95" s="310"/>
      <c r="AK95" s="310"/>
      <c r="AL95" s="336" t="s">
        <v>25</v>
      </c>
      <c r="AM95" s="345"/>
      <c r="AN95" s="345"/>
      <c r="AO95" s="345"/>
      <c r="AP95" s="345"/>
      <c r="AQ95" s="345"/>
      <c r="AR95" s="345"/>
      <c r="AS95" s="345"/>
      <c r="AT95" s="345"/>
      <c r="AU95" s="345"/>
      <c r="AV95" s="345"/>
      <c r="AW95" s="345"/>
      <c r="AX95" s="345"/>
      <c r="AY95" s="345"/>
      <c r="AZ95" s="352"/>
      <c r="BA95" s="195"/>
      <c r="BB95" s="195"/>
      <c r="BC95" s="195"/>
      <c r="BD95" s="195"/>
      <c r="BE95" s="388"/>
      <c r="BF95" s="175"/>
    </row>
    <row r="96" spans="1:58" ht="21.95" customHeight="1">
      <c r="A96" s="181"/>
      <c r="B96" s="202"/>
      <c r="C96" s="212"/>
      <c r="D96" s="212"/>
      <c r="E96" s="212"/>
      <c r="F96" s="212"/>
      <c r="G96" s="212"/>
      <c r="H96" s="212"/>
      <c r="I96" s="212"/>
      <c r="J96" s="230"/>
      <c r="K96" s="202"/>
      <c r="L96" s="212"/>
      <c r="M96" s="212"/>
      <c r="N96" s="230"/>
      <c r="O96" s="270"/>
      <c r="P96" s="277"/>
      <c r="Q96" s="277"/>
      <c r="R96" s="277"/>
      <c r="S96" s="277"/>
      <c r="T96" s="283"/>
      <c r="U96" s="270"/>
      <c r="V96" s="277"/>
      <c r="W96" s="277"/>
      <c r="X96" s="277"/>
      <c r="Y96" s="277"/>
      <c r="Z96" s="283"/>
      <c r="AA96" s="270"/>
      <c r="AB96" s="277"/>
      <c r="AC96" s="277"/>
      <c r="AD96" s="277"/>
      <c r="AE96" s="283"/>
      <c r="AF96" s="307" t="s">
        <v>1224</v>
      </c>
      <c r="AG96" s="310"/>
      <c r="AH96" s="310"/>
      <c r="AI96" s="310"/>
      <c r="AJ96" s="310"/>
      <c r="AK96" s="310"/>
      <c r="AL96" s="336" t="s">
        <v>344</v>
      </c>
      <c r="AM96" s="345"/>
      <c r="AN96" s="345"/>
      <c r="AO96" s="345"/>
      <c r="AP96" s="345"/>
      <c r="AQ96" s="345"/>
      <c r="AR96" s="345"/>
      <c r="AS96" s="345"/>
      <c r="AT96" s="345"/>
      <c r="AU96" s="345"/>
      <c r="AV96" s="345"/>
      <c r="AW96" s="345"/>
      <c r="AX96" s="345"/>
      <c r="AY96" s="345"/>
      <c r="AZ96" s="352"/>
      <c r="BA96" s="195"/>
      <c r="BB96" s="195"/>
      <c r="BC96" s="195"/>
      <c r="BD96" s="195"/>
      <c r="BE96" s="388"/>
      <c r="BF96" s="175"/>
    </row>
    <row r="97" spans="1:58" ht="21.95" customHeight="1">
      <c r="A97" s="181"/>
      <c r="B97" s="202"/>
      <c r="C97" s="212"/>
      <c r="D97" s="212"/>
      <c r="E97" s="212"/>
      <c r="F97" s="212"/>
      <c r="G97" s="212"/>
      <c r="H97" s="212"/>
      <c r="I97" s="212"/>
      <c r="J97" s="230"/>
      <c r="K97" s="202"/>
      <c r="L97" s="212"/>
      <c r="M97" s="212"/>
      <c r="N97" s="230"/>
      <c r="O97" s="270"/>
      <c r="P97" s="277"/>
      <c r="Q97" s="277"/>
      <c r="R97" s="277"/>
      <c r="S97" s="277"/>
      <c r="T97" s="283"/>
      <c r="U97" s="270"/>
      <c r="V97" s="277"/>
      <c r="W97" s="277"/>
      <c r="X97" s="277"/>
      <c r="Y97" s="277"/>
      <c r="Z97" s="283"/>
      <c r="AA97" s="270"/>
      <c r="AB97" s="277"/>
      <c r="AC97" s="277"/>
      <c r="AD97" s="277"/>
      <c r="AE97" s="283"/>
      <c r="AF97" s="307" t="s">
        <v>1226</v>
      </c>
      <c r="AG97" s="310"/>
      <c r="AH97" s="310"/>
      <c r="AI97" s="310"/>
      <c r="AJ97" s="310"/>
      <c r="AK97" s="310"/>
      <c r="AL97" s="336" t="s">
        <v>25</v>
      </c>
      <c r="AM97" s="345"/>
      <c r="AN97" s="345"/>
      <c r="AO97" s="345"/>
      <c r="AP97" s="345"/>
      <c r="AQ97" s="345"/>
      <c r="AR97" s="345"/>
      <c r="AS97" s="345"/>
      <c r="AT97" s="345"/>
      <c r="AU97" s="345"/>
      <c r="AV97" s="345"/>
      <c r="AW97" s="345"/>
      <c r="AX97" s="345"/>
      <c r="AY97" s="345"/>
      <c r="AZ97" s="352"/>
      <c r="BA97" s="195"/>
      <c r="BB97" s="195"/>
      <c r="BC97" s="195"/>
      <c r="BD97" s="195"/>
      <c r="BE97" s="388"/>
      <c r="BF97" s="175"/>
    </row>
    <row r="98" spans="1:58" ht="21.95" customHeight="1">
      <c r="A98" s="181"/>
      <c r="B98" s="202"/>
      <c r="C98" s="212"/>
      <c r="D98" s="212"/>
      <c r="E98" s="212"/>
      <c r="F98" s="212"/>
      <c r="G98" s="212"/>
      <c r="H98" s="212"/>
      <c r="I98" s="212"/>
      <c r="J98" s="230"/>
      <c r="K98" s="202"/>
      <c r="L98" s="212"/>
      <c r="M98" s="212"/>
      <c r="N98" s="230"/>
      <c r="O98" s="270"/>
      <c r="P98" s="277"/>
      <c r="Q98" s="277"/>
      <c r="R98" s="277"/>
      <c r="S98" s="277"/>
      <c r="T98" s="283"/>
      <c r="U98" s="270"/>
      <c r="V98" s="277"/>
      <c r="W98" s="277"/>
      <c r="X98" s="277"/>
      <c r="Y98" s="277"/>
      <c r="Z98" s="283"/>
      <c r="AA98" s="270"/>
      <c r="AB98" s="277"/>
      <c r="AC98" s="277"/>
      <c r="AD98" s="277"/>
      <c r="AE98" s="283"/>
      <c r="AF98" s="308" t="s">
        <v>1228</v>
      </c>
      <c r="AG98" s="324"/>
      <c r="AH98" s="324"/>
      <c r="AI98" s="324"/>
      <c r="AJ98" s="324"/>
      <c r="AK98" s="328"/>
      <c r="AL98" s="336" t="s">
        <v>25</v>
      </c>
      <c r="AM98" s="345"/>
      <c r="AN98" s="345"/>
      <c r="AO98" s="345"/>
      <c r="AP98" s="345"/>
      <c r="AQ98" s="345"/>
      <c r="AR98" s="345"/>
      <c r="AS98" s="345"/>
      <c r="AT98" s="345"/>
      <c r="AU98" s="345"/>
      <c r="AV98" s="345"/>
      <c r="AW98" s="345"/>
      <c r="AX98" s="345"/>
      <c r="AY98" s="345"/>
      <c r="AZ98" s="352"/>
      <c r="BA98" s="362"/>
      <c r="BB98" s="377"/>
      <c r="BC98" s="377"/>
      <c r="BD98" s="377"/>
      <c r="BE98" s="391"/>
      <c r="BF98" s="175"/>
    </row>
    <row r="99" spans="1:58" ht="21.95" customHeight="1">
      <c r="A99" s="181"/>
      <c r="B99" s="202"/>
      <c r="C99" s="212"/>
      <c r="D99" s="212"/>
      <c r="E99" s="212"/>
      <c r="F99" s="212"/>
      <c r="G99" s="212"/>
      <c r="H99" s="212"/>
      <c r="I99" s="212"/>
      <c r="J99" s="230"/>
      <c r="K99" s="202"/>
      <c r="L99" s="212"/>
      <c r="M99" s="212"/>
      <c r="N99" s="230"/>
      <c r="O99" s="270"/>
      <c r="P99" s="277"/>
      <c r="Q99" s="277"/>
      <c r="R99" s="277"/>
      <c r="S99" s="277"/>
      <c r="T99" s="283"/>
      <c r="U99" s="270"/>
      <c r="V99" s="277"/>
      <c r="W99" s="277"/>
      <c r="X99" s="277"/>
      <c r="Y99" s="277"/>
      <c r="Z99" s="283"/>
      <c r="AA99" s="270"/>
      <c r="AB99" s="277"/>
      <c r="AC99" s="277"/>
      <c r="AD99" s="277"/>
      <c r="AE99" s="283"/>
      <c r="AF99" s="308" t="s">
        <v>511</v>
      </c>
      <c r="AG99" s="324"/>
      <c r="AH99" s="324"/>
      <c r="AI99" s="324"/>
      <c r="AJ99" s="324"/>
      <c r="AK99" s="328"/>
      <c r="AL99" s="336" t="s">
        <v>504</v>
      </c>
      <c r="AM99" s="345"/>
      <c r="AN99" s="345"/>
      <c r="AO99" s="345"/>
      <c r="AP99" s="345"/>
      <c r="AQ99" s="345"/>
      <c r="AR99" s="345"/>
      <c r="AS99" s="345"/>
      <c r="AT99" s="345"/>
      <c r="AU99" s="345"/>
      <c r="AV99" s="345"/>
      <c r="AW99" s="345"/>
      <c r="AX99" s="345"/>
      <c r="AY99" s="345"/>
      <c r="AZ99" s="352"/>
      <c r="BA99" s="362"/>
      <c r="BB99" s="377"/>
      <c r="BC99" s="377"/>
      <c r="BD99" s="377"/>
      <c r="BE99" s="391"/>
      <c r="BF99" s="175"/>
    </row>
    <row r="100" spans="1:58" ht="21.95" customHeight="1">
      <c r="A100" s="181"/>
      <c r="B100" s="202"/>
      <c r="C100" s="212"/>
      <c r="D100" s="212"/>
      <c r="E100" s="212"/>
      <c r="F100" s="212"/>
      <c r="G100" s="212"/>
      <c r="H100" s="212"/>
      <c r="I100" s="212"/>
      <c r="J100" s="230"/>
      <c r="K100" s="202"/>
      <c r="L100" s="212"/>
      <c r="M100" s="212"/>
      <c r="N100" s="230"/>
      <c r="O100" s="270"/>
      <c r="P100" s="277"/>
      <c r="Q100" s="277"/>
      <c r="R100" s="277"/>
      <c r="S100" s="277"/>
      <c r="T100" s="283"/>
      <c r="U100" s="270"/>
      <c r="V100" s="277"/>
      <c r="W100" s="277"/>
      <c r="X100" s="277"/>
      <c r="Y100" s="277"/>
      <c r="Z100" s="283"/>
      <c r="AA100" s="270"/>
      <c r="AB100" s="277"/>
      <c r="AC100" s="277"/>
      <c r="AD100" s="277"/>
      <c r="AE100" s="283"/>
      <c r="AF100" s="309" t="s">
        <v>1516</v>
      </c>
      <c r="AG100" s="325"/>
      <c r="AH100" s="325"/>
      <c r="AI100" s="325"/>
      <c r="AJ100" s="325"/>
      <c r="AK100" s="329"/>
      <c r="AL100" s="337" t="s">
        <v>25</v>
      </c>
      <c r="AM100" s="340"/>
      <c r="AN100" s="340"/>
      <c r="AO100" s="340"/>
      <c r="AP100" s="340"/>
      <c r="AQ100" s="340"/>
      <c r="AR100" s="340"/>
      <c r="AS100" s="340"/>
      <c r="AT100" s="340"/>
      <c r="AU100" s="340"/>
      <c r="AV100" s="340"/>
      <c r="AW100" s="340"/>
      <c r="AX100" s="340"/>
      <c r="AY100" s="340"/>
      <c r="AZ100" s="353"/>
      <c r="BA100" s="362"/>
      <c r="BB100" s="377"/>
      <c r="BC100" s="377"/>
      <c r="BD100" s="377"/>
      <c r="BE100" s="391"/>
      <c r="BF100" s="175"/>
    </row>
    <row r="101" spans="1:58" ht="21.95" customHeight="1">
      <c r="A101" s="181"/>
      <c r="B101" s="202"/>
      <c r="C101" s="212"/>
      <c r="D101" s="212"/>
      <c r="E101" s="212"/>
      <c r="F101" s="212"/>
      <c r="G101" s="212"/>
      <c r="H101" s="212"/>
      <c r="I101" s="212"/>
      <c r="J101" s="230"/>
      <c r="K101" s="202"/>
      <c r="L101" s="212"/>
      <c r="M101" s="212"/>
      <c r="N101" s="230"/>
      <c r="O101" s="270"/>
      <c r="P101" s="277"/>
      <c r="Q101" s="277"/>
      <c r="R101" s="277"/>
      <c r="S101" s="277"/>
      <c r="T101" s="283"/>
      <c r="U101" s="270"/>
      <c r="V101" s="277"/>
      <c r="W101" s="277"/>
      <c r="X101" s="277"/>
      <c r="Y101" s="277"/>
      <c r="Z101" s="283"/>
      <c r="AA101" s="270"/>
      <c r="AB101" s="277"/>
      <c r="AC101" s="277"/>
      <c r="AD101" s="277"/>
      <c r="AE101" s="283"/>
      <c r="AF101" s="309" t="s">
        <v>314</v>
      </c>
      <c r="AG101" s="325"/>
      <c r="AH101" s="325"/>
      <c r="AI101" s="325"/>
      <c r="AJ101" s="325"/>
      <c r="AK101" s="329"/>
      <c r="AL101" s="337" t="s">
        <v>25</v>
      </c>
      <c r="AM101" s="340"/>
      <c r="AN101" s="340"/>
      <c r="AO101" s="340"/>
      <c r="AP101" s="340"/>
      <c r="AQ101" s="340"/>
      <c r="AR101" s="340"/>
      <c r="AS101" s="340"/>
      <c r="AT101" s="340"/>
      <c r="AU101" s="340"/>
      <c r="AV101" s="340"/>
      <c r="AW101" s="340"/>
      <c r="AX101" s="340"/>
      <c r="AY101" s="340"/>
      <c r="AZ101" s="353"/>
      <c r="BA101" s="362"/>
      <c r="BB101" s="377"/>
      <c r="BC101" s="377"/>
      <c r="BD101" s="377"/>
      <c r="BE101" s="391"/>
      <c r="BF101" s="175"/>
    </row>
    <row r="102" spans="1:58" ht="21.95" customHeight="1">
      <c r="A102" s="181"/>
      <c r="B102" s="202"/>
      <c r="C102" s="212"/>
      <c r="D102" s="212"/>
      <c r="E102" s="212"/>
      <c r="F102" s="212"/>
      <c r="G102" s="212"/>
      <c r="H102" s="212"/>
      <c r="I102" s="212"/>
      <c r="J102" s="230"/>
      <c r="K102" s="202"/>
      <c r="L102" s="212"/>
      <c r="M102" s="212"/>
      <c r="N102" s="230"/>
      <c r="O102" s="270"/>
      <c r="P102" s="277"/>
      <c r="Q102" s="277"/>
      <c r="R102" s="277"/>
      <c r="S102" s="277"/>
      <c r="T102" s="283"/>
      <c r="U102" s="270"/>
      <c r="V102" s="277"/>
      <c r="W102" s="277"/>
      <c r="X102" s="277"/>
      <c r="Y102" s="277"/>
      <c r="Z102" s="283"/>
      <c r="AA102" s="270"/>
      <c r="AB102" s="277"/>
      <c r="AC102" s="277"/>
      <c r="AD102" s="277"/>
      <c r="AE102" s="283"/>
      <c r="AF102" s="305" t="s">
        <v>1120</v>
      </c>
      <c r="AG102" s="305"/>
      <c r="AH102" s="305"/>
      <c r="AI102" s="305"/>
      <c r="AJ102" s="305"/>
      <c r="AK102" s="306"/>
      <c r="AL102" s="338" t="s">
        <v>25</v>
      </c>
      <c r="AM102" s="346"/>
      <c r="AN102" s="346"/>
      <c r="AO102" s="346"/>
      <c r="AP102" s="346"/>
      <c r="AQ102" s="346"/>
      <c r="AR102" s="346"/>
      <c r="AS102" s="346"/>
      <c r="AT102" s="346"/>
      <c r="AU102" s="346"/>
      <c r="AV102" s="346"/>
      <c r="AW102" s="346"/>
      <c r="AX102" s="346"/>
      <c r="AY102" s="346"/>
      <c r="AZ102" s="354"/>
      <c r="BA102" s="195"/>
      <c r="BB102" s="195"/>
      <c r="BC102" s="195"/>
      <c r="BD102" s="195"/>
      <c r="BE102" s="388"/>
      <c r="BF102" s="175"/>
    </row>
    <row r="103" spans="1:58" ht="21.95" customHeight="1">
      <c r="A103" s="181"/>
      <c r="B103" s="202"/>
      <c r="C103" s="212"/>
      <c r="D103" s="212"/>
      <c r="E103" s="212"/>
      <c r="F103" s="212"/>
      <c r="G103" s="212"/>
      <c r="H103" s="212"/>
      <c r="I103" s="212"/>
      <c r="J103" s="230"/>
      <c r="K103" s="202"/>
      <c r="L103" s="212"/>
      <c r="M103" s="212"/>
      <c r="N103" s="230"/>
      <c r="O103" s="270"/>
      <c r="P103" s="277"/>
      <c r="Q103" s="277"/>
      <c r="R103" s="277"/>
      <c r="S103" s="277"/>
      <c r="T103" s="283"/>
      <c r="U103" s="270"/>
      <c r="V103" s="277"/>
      <c r="W103" s="277"/>
      <c r="X103" s="277"/>
      <c r="Y103" s="277"/>
      <c r="Z103" s="283"/>
      <c r="AA103" s="270"/>
      <c r="AB103" s="277"/>
      <c r="AC103" s="277"/>
      <c r="AD103" s="277"/>
      <c r="AE103" s="283"/>
      <c r="AF103" s="304" t="s">
        <v>1168</v>
      </c>
      <c r="AG103" s="305"/>
      <c r="AH103" s="305"/>
      <c r="AI103" s="305"/>
      <c r="AJ103" s="305"/>
      <c r="AK103" s="306"/>
      <c r="AL103" s="338" t="s">
        <v>25</v>
      </c>
      <c r="AM103" s="346"/>
      <c r="AN103" s="346"/>
      <c r="AO103" s="346"/>
      <c r="AP103" s="346"/>
      <c r="AQ103" s="346"/>
      <c r="AR103" s="346"/>
      <c r="AS103" s="346"/>
      <c r="AT103" s="346"/>
      <c r="AU103" s="346"/>
      <c r="AV103" s="346"/>
      <c r="AW103" s="346"/>
      <c r="AX103" s="346"/>
      <c r="AY103" s="346"/>
      <c r="AZ103" s="354"/>
      <c r="BA103" s="360"/>
      <c r="BB103" s="375"/>
      <c r="BC103" s="375"/>
      <c r="BD103" s="375"/>
      <c r="BE103" s="389"/>
      <c r="BF103" s="175"/>
    </row>
    <row r="104" spans="1:58" ht="21.95" customHeight="1">
      <c r="A104" s="181"/>
      <c r="B104" s="202"/>
      <c r="C104" s="212"/>
      <c r="D104" s="212"/>
      <c r="E104" s="212"/>
      <c r="F104" s="212"/>
      <c r="G104" s="212"/>
      <c r="H104" s="212"/>
      <c r="I104" s="212"/>
      <c r="J104" s="230"/>
      <c r="K104" s="202"/>
      <c r="L104" s="212"/>
      <c r="M104" s="212"/>
      <c r="N104" s="230"/>
      <c r="O104" s="270"/>
      <c r="P104" s="277"/>
      <c r="Q104" s="277"/>
      <c r="R104" s="277"/>
      <c r="S104" s="277"/>
      <c r="T104" s="283"/>
      <c r="U104" s="270"/>
      <c r="V104" s="277"/>
      <c r="W104" s="277"/>
      <c r="X104" s="277"/>
      <c r="Y104" s="277"/>
      <c r="Z104" s="283"/>
      <c r="AA104" s="270"/>
      <c r="AB104" s="277"/>
      <c r="AC104" s="277"/>
      <c r="AD104" s="277"/>
      <c r="AE104" s="283"/>
      <c r="AF104" s="303" t="s">
        <v>1489</v>
      </c>
      <c r="AG104" s="302"/>
      <c r="AH104" s="302"/>
      <c r="AI104" s="302"/>
      <c r="AJ104" s="302"/>
      <c r="AK104" s="307"/>
      <c r="AL104" s="335" t="s">
        <v>25</v>
      </c>
      <c r="AM104" s="344"/>
      <c r="AN104" s="344"/>
      <c r="AO104" s="344"/>
      <c r="AP104" s="344"/>
      <c r="AQ104" s="344"/>
      <c r="AR104" s="344"/>
      <c r="AS104" s="344"/>
      <c r="AT104" s="344"/>
      <c r="AU104" s="344"/>
      <c r="AV104" s="344"/>
      <c r="AW104" s="344"/>
      <c r="AX104" s="344"/>
      <c r="AY104" s="344"/>
      <c r="AZ104" s="351"/>
      <c r="BA104" s="361"/>
      <c r="BB104" s="376"/>
      <c r="BC104" s="376"/>
      <c r="BD104" s="376"/>
      <c r="BE104" s="390"/>
      <c r="BF104" s="175"/>
    </row>
    <row r="105" spans="1:58" ht="63" customHeight="1">
      <c r="A105" s="181"/>
      <c r="B105" s="202"/>
      <c r="C105" s="212"/>
      <c r="D105" s="212"/>
      <c r="E105" s="212"/>
      <c r="F105" s="212"/>
      <c r="G105" s="212"/>
      <c r="H105" s="212"/>
      <c r="I105" s="212"/>
      <c r="J105" s="230"/>
      <c r="K105" s="202"/>
      <c r="L105" s="212"/>
      <c r="M105" s="212"/>
      <c r="N105" s="230"/>
      <c r="O105" s="270"/>
      <c r="P105" s="277"/>
      <c r="Q105" s="277"/>
      <c r="R105" s="277"/>
      <c r="S105" s="277"/>
      <c r="T105" s="283"/>
      <c r="U105" s="270"/>
      <c r="V105" s="277"/>
      <c r="W105" s="277"/>
      <c r="X105" s="277"/>
      <c r="Y105" s="277"/>
      <c r="Z105" s="283"/>
      <c r="AA105" s="270"/>
      <c r="AB105" s="277"/>
      <c r="AC105" s="277"/>
      <c r="AD105" s="277"/>
      <c r="AE105" s="283"/>
      <c r="AF105" s="302" t="s">
        <v>1195</v>
      </c>
      <c r="AG105" s="302"/>
      <c r="AH105" s="302"/>
      <c r="AI105" s="302"/>
      <c r="AJ105" s="302"/>
      <c r="AK105" s="307"/>
      <c r="AL105" s="313" t="s">
        <v>1215</v>
      </c>
      <c r="AM105" s="312"/>
      <c r="AN105" s="312"/>
      <c r="AO105" s="312"/>
      <c r="AP105" s="312"/>
      <c r="AQ105" s="312"/>
      <c r="AR105" s="312"/>
      <c r="AS105" s="312"/>
      <c r="AT105" s="312"/>
      <c r="AU105" s="312"/>
      <c r="AV105" s="312"/>
      <c r="AW105" s="312"/>
      <c r="AX105" s="312"/>
      <c r="AY105" s="312"/>
      <c r="AZ105" s="331"/>
      <c r="BA105" s="195"/>
      <c r="BB105" s="195"/>
      <c r="BC105" s="195"/>
      <c r="BD105" s="195"/>
      <c r="BE105" s="388"/>
      <c r="BF105" s="175"/>
    </row>
    <row r="106" spans="1:58" ht="21.95" customHeight="1">
      <c r="A106" s="181"/>
      <c r="B106" s="202"/>
      <c r="C106" s="212"/>
      <c r="D106" s="212"/>
      <c r="E106" s="212"/>
      <c r="F106" s="212"/>
      <c r="G106" s="212"/>
      <c r="H106" s="212"/>
      <c r="I106" s="212"/>
      <c r="J106" s="230"/>
      <c r="K106" s="202"/>
      <c r="L106" s="212"/>
      <c r="M106" s="212"/>
      <c r="N106" s="230"/>
      <c r="O106" s="270"/>
      <c r="P106" s="277"/>
      <c r="Q106" s="277"/>
      <c r="R106" s="277"/>
      <c r="S106" s="277"/>
      <c r="T106" s="283"/>
      <c r="U106" s="270"/>
      <c r="V106" s="277"/>
      <c r="W106" s="277"/>
      <c r="X106" s="277"/>
      <c r="Y106" s="277"/>
      <c r="Z106" s="283"/>
      <c r="AA106" s="270"/>
      <c r="AB106" s="277"/>
      <c r="AC106" s="277"/>
      <c r="AD106" s="277"/>
      <c r="AE106" s="283"/>
      <c r="AF106" s="303" t="s">
        <v>1197</v>
      </c>
      <c r="AG106" s="302"/>
      <c r="AH106" s="302"/>
      <c r="AI106" s="302"/>
      <c r="AJ106" s="302"/>
      <c r="AK106" s="307"/>
      <c r="AL106" s="335" t="s">
        <v>1199</v>
      </c>
      <c r="AM106" s="344"/>
      <c r="AN106" s="344"/>
      <c r="AO106" s="344"/>
      <c r="AP106" s="344"/>
      <c r="AQ106" s="344"/>
      <c r="AR106" s="344"/>
      <c r="AS106" s="344"/>
      <c r="AT106" s="344"/>
      <c r="AU106" s="344"/>
      <c r="AV106" s="344"/>
      <c r="AW106" s="344"/>
      <c r="AX106" s="344"/>
      <c r="AY106" s="344"/>
      <c r="AZ106" s="351"/>
      <c r="BA106" s="360"/>
      <c r="BB106" s="375"/>
      <c r="BC106" s="375"/>
      <c r="BD106" s="375"/>
      <c r="BE106" s="389"/>
      <c r="BF106" s="175"/>
    </row>
    <row r="107" spans="1:58" ht="21.95" customHeight="1">
      <c r="A107" s="181"/>
      <c r="B107" s="202"/>
      <c r="C107" s="212"/>
      <c r="D107" s="212"/>
      <c r="E107" s="212"/>
      <c r="F107" s="212"/>
      <c r="G107" s="212"/>
      <c r="H107" s="212"/>
      <c r="I107" s="212"/>
      <c r="J107" s="230"/>
      <c r="K107" s="202"/>
      <c r="L107" s="212"/>
      <c r="M107" s="212"/>
      <c r="N107" s="230"/>
      <c r="O107" s="270"/>
      <c r="P107" s="277"/>
      <c r="Q107" s="277"/>
      <c r="R107" s="277"/>
      <c r="S107" s="277"/>
      <c r="T107" s="283"/>
      <c r="U107" s="270"/>
      <c r="V107" s="277"/>
      <c r="W107" s="277"/>
      <c r="X107" s="277"/>
      <c r="Y107" s="277"/>
      <c r="Z107" s="283"/>
      <c r="AA107" s="270"/>
      <c r="AB107" s="277"/>
      <c r="AC107" s="277"/>
      <c r="AD107" s="277"/>
      <c r="AE107" s="283"/>
      <c r="AF107" s="302" t="s">
        <v>1210</v>
      </c>
      <c r="AG107" s="302"/>
      <c r="AH107" s="302"/>
      <c r="AI107" s="302"/>
      <c r="AJ107" s="302"/>
      <c r="AK107" s="307"/>
      <c r="AL107" s="335" t="s">
        <v>217</v>
      </c>
      <c r="AM107" s="344"/>
      <c r="AN107" s="344"/>
      <c r="AO107" s="344"/>
      <c r="AP107" s="344"/>
      <c r="AQ107" s="344"/>
      <c r="AR107" s="344"/>
      <c r="AS107" s="344"/>
      <c r="AT107" s="344"/>
      <c r="AU107" s="344"/>
      <c r="AV107" s="344"/>
      <c r="AW107" s="344"/>
      <c r="AX107" s="344"/>
      <c r="AY107" s="344"/>
      <c r="AZ107" s="351"/>
      <c r="BA107" s="195"/>
      <c r="BB107" s="195"/>
      <c r="BC107" s="195"/>
      <c r="BD107" s="195"/>
      <c r="BE107" s="388"/>
      <c r="BF107" s="175"/>
    </row>
    <row r="108" spans="1:58" ht="21.95" customHeight="1">
      <c r="A108" s="181"/>
      <c r="B108" s="202"/>
      <c r="C108" s="212"/>
      <c r="D108" s="212"/>
      <c r="E108" s="212"/>
      <c r="F108" s="212"/>
      <c r="G108" s="212"/>
      <c r="H108" s="212"/>
      <c r="I108" s="212"/>
      <c r="J108" s="230"/>
      <c r="K108" s="202"/>
      <c r="L108" s="212"/>
      <c r="M108" s="212"/>
      <c r="N108" s="230"/>
      <c r="O108" s="270"/>
      <c r="P108" s="277"/>
      <c r="Q108" s="277"/>
      <c r="R108" s="277"/>
      <c r="S108" s="277"/>
      <c r="T108" s="283"/>
      <c r="U108" s="270"/>
      <c r="V108" s="277"/>
      <c r="W108" s="277"/>
      <c r="X108" s="277"/>
      <c r="Y108" s="277"/>
      <c r="Z108" s="283"/>
      <c r="AA108" s="270"/>
      <c r="AB108" s="277"/>
      <c r="AC108" s="277"/>
      <c r="AD108" s="277"/>
      <c r="AE108" s="283"/>
      <c r="AF108" s="302" t="s">
        <v>1201</v>
      </c>
      <c r="AG108" s="302"/>
      <c r="AH108" s="302"/>
      <c r="AI108" s="302"/>
      <c r="AJ108" s="302"/>
      <c r="AK108" s="307"/>
      <c r="AL108" s="335" t="s">
        <v>217</v>
      </c>
      <c r="AM108" s="344"/>
      <c r="AN108" s="344"/>
      <c r="AO108" s="344"/>
      <c r="AP108" s="344"/>
      <c r="AQ108" s="344"/>
      <c r="AR108" s="344"/>
      <c r="AS108" s="344"/>
      <c r="AT108" s="344"/>
      <c r="AU108" s="344"/>
      <c r="AV108" s="344"/>
      <c r="AW108" s="344"/>
      <c r="AX108" s="344"/>
      <c r="AY108" s="344"/>
      <c r="AZ108" s="351"/>
      <c r="BA108" s="195"/>
      <c r="BB108" s="195"/>
      <c r="BC108" s="195"/>
      <c r="BD108" s="195"/>
      <c r="BE108" s="388"/>
      <c r="BF108" s="175"/>
    </row>
    <row r="109" spans="1:58" ht="21.95" customHeight="1">
      <c r="A109" s="181"/>
      <c r="B109" s="202"/>
      <c r="C109" s="212"/>
      <c r="D109" s="212"/>
      <c r="E109" s="212"/>
      <c r="F109" s="212"/>
      <c r="G109" s="212"/>
      <c r="H109" s="212"/>
      <c r="I109" s="212"/>
      <c r="J109" s="230"/>
      <c r="K109" s="202"/>
      <c r="L109" s="212"/>
      <c r="M109" s="212"/>
      <c r="N109" s="230"/>
      <c r="O109" s="270"/>
      <c r="P109" s="277"/>
      <c r="Q109" s="277"/>
      <c r="R109" s="277"/>
      <c r="S109" s="277"/>
      <c r="T109" s="283"/>
      <c r="U109" s="270"/>
      <c r="V109" s="277"/>
      <c r="W109" s="277"/>
      <c r="X109" s="277"/>
      <c r="Y109" s="277"/>
      <c r="Z109" s="283"/>
      <c r="AA109" s="270"/>
      <c r="AB109" s="277"/>
      <c r="AC109" s="277"/>
      <c r="AD109" s="277"/>
      <c r="AE109" s="283"/>
      <c r="AF109" s="302" t="s">
        <v>1229</v>
      </c>
      <c r="AG109" s="302"/>
      <c r="AH109" s="302"/>
      <c r="AI109" s="302"/>
      <c r="AJ109" s="302"/>
      <c r="AK109" s="307"/>
      <c r="AL109" s="335" t="s">
        <v>25</v>
      </c>
      <c r="AM109" s="344"/>
      <c r="AN109" s="344"/>
      <c r="AO109" s="344"/>
      <c r="AP109" s="344"/>
      <c r="AQ109" s="344"/>
      <c r="AR109" s="344"/>
      <c r="AS109" s="344"/>
      <c r="AT109" s="344"/>
      <c r="AU109" s="344"/>
      <c r="AV109" s="344"/>
      <c r="AW109" s="344"/>
      <c r="AX109" s="344"/>
      <c r="AY109" s="344"/>
      <c r="AZ109" s="351"/>
      <c r="BA109" s="195"/>
      <c r="BB109" s="195"/>
      <c r="BC109" s="195"/>
      <c r="BD109" s="195"/>
      <c r="BE109" s="388"/>
      <c r="BF109" s="175"/>
    </row>
    <row r="110" spans="1:58" ht="21.95" customHeight="1">
      <c r="A110" s="181"/>
      <c r="B110" s="202"/>
      <c r="C110" s="212"/>
      <c r="D110" s="212"/>
      <c r="E110" s="212"/>
      <c r="F110" s="212"/>
      <c r="G110" s="212"/>
      <c r="H110" s="212"/>
      <c r="I110" s="212"/>
      <c r="J110" s="230"/>
      <c r="K110" s="202"/>
      <c r="L110" s="212"/>
      <c r="M110" s="212"/>
      <c r="N110" s="230"/>
      <c r="O110" s="270"/>
      <c r="P110" s="277"/>
      <c r="Q110" s="277"/>
      <c r="R110" s="277"/>
      <c r="S110" s="277"/>
      <c r="T110" s="283"/>
      <c r="U110" s="270"/>
      <c r="V110" s="277"/>
      <c r="W110" s="277"/>
      <c r="X110" s="277"/>
      <c r="Y110" s="277"/>
      <c r="Z110" s="283"/>
      <c r="AA110" s="270"/>
      <c r="AB110" s="277"/>
      <c r="AC110" s="277"/>
      <c r="AD110" s="277"/>
      <c r="AE110" s="283"/>
      <c r="AF110" s="303" t="s">
        <v>1203</v>
      </c>
      <c r="AG110" s="302"/>
      <c r="AH110" s="302"/>
      <c r="AI110" s="302"/>
      <c r="AJ110" s="302"/>
      <c r="AK110" s="307"/>
      <c r="AL110" s="336" t="s">
        <v>217</v>
      </c>
      <c r="AM110" s="345"/>
      <c r="AN110" s="345"/>
      <c r="AO110" s="345"/>
      <c r="AP110" s="345"/>
      <c r="AQ110" s="345"/>
      <c r="AR110" s="345"/>
      <c r="AS110" s="345"/>
      <c r="AT110" s="345"/>
      <c r="AU110" s="345"/>
      <c r="AV110" s="345"/>
      <c r="AW110" s="345"/>
      <c r="AX110" s="345"/>
      <c r="AY110" s="345"/>
      <c r="AZ110" s="352"/>
      <c r="BA110" s="195"/>
      <c r="BB110" s="195"/>
      <c r="BC110" s="195"/>
      <c r="BD110" s="195"/>
      <c r="BE110" s="388"/>
      <c r="BF110" s="175"/>
    </row>
    <row r="111" spans="1:58" ht="21.95" customHeight="1">
      <c r="A111" s="181"/>
      <c r="B111" s="202"/>
      <c r="C111" s="212"/>
      <c r="D111" s="212"/>
      <c r="E111" s="212"/>
      <c r="F111" s="212"/>
      <c r="G111" s="212"/>
      <c r="H111" s="212"/>
      <c r="I111" s="212"/>
      <c r="J111" s="230"/>
      <c r="K111" s="202"/>
      <c r="L111" s="212"/>
      <c r="M111" s="212"/>
      <c r="N111" s="230"/>
      <c r="O111" s="270"/>
      <c r="P111" s="277"/>
      <c r="Q111" s="277"/>
      <c r="R111" s="277"/>
      <c r="S111" s="277"/>
      <c r="T111" s="283"/>
      <c r="U111" s="270"/>
      <c r="V111" s="277"/>
      <c r="W111" s="277"/>
      <c r="X111" s="277"/>
      <c r="Y111" s="277"/>
      <c r="Z111" s="283"/>
      <c r="AA111" s="270"/>
      <c r="AB111" s="277"/>
      <c r="AC111" s="277"/>
      <c r="AD111" s="277"/>
      <c r="AE111" s="283"/>
      <c r="AF111" s="304" t="s">
        <v>1518</v>
      </c>
      <c r="AG111" s="305"/>
      <c r="AH111" s="305"/>
      <c r="AI111" s="305"/>
      <c r="AJ111" s="305"/>
      <c r="AK111" s="306"/>
      <c r="AL111" s="337" t="s">
        <v>25</v>
      </c>
      <c r="AM111" s="340"/>
      <c r="AN111" s="340"/>
      <c r="AO111" s="340"/>
      <c r="AP111" s="340"/>
      <c r="AQ111" s="340"/>
      <c r="AR111" s="340"/>
      <c r="AS111" s="340"/>
      <c r="AT111" s="340"/>
      <c r="AU111" s="340"/>
      <c r="AV111" s="340"/>
      <c r="AW111" s="340"/>
      <c r="AX111" s="340"/>
      <c r="AY111" s="340"/>
      <c r="AZ111" s="353"/>
      <c r="BA111" s="364"/>
      <c r="BB111" s="364"/>
      <c r="BC111" s="364"/>
      <c r="BD111" s="364"/>
      <c r="BE111" s="393"/>
      <c r="BF111" s="175"/>
    </row>
    <row r="112" spans="1:58" ht="21.95" customHeight="1">
      <c r="A112" s="181"/>
      <c r="B112" s="203"/>
      <c r="C112" s="213"/>
      <c r="D112" s="213"/>
      <c r="E112" s="213"/>
      <c r="F112" s="213"/>
      <c r="G112" s="213"/>
      <c r="H112" s="213"/>
      <c r="I112" s="213"/>
      <c r="J112" s="231"/>
      <c r="K112" s="203"/>
      <c r="L112" s="213"/>
      <c r="M112" s="213"/>
      <c r="N112" s="231"/>
      <c r="O112" s="271"/>
      <c r="P112" s="278"/>
      <c r="Q112" s="278"/>
      <c r="R112" s="278"/>
      <c r="S112" s="278"/>
      <c r="T112" s="284"/>
      <c r="U112" s="271"/>
      <c r="V112" s="278"/>
      <c r="W112" s="278"/>
      <c r="X112" s="278"/>
      <c r="Y112" s="278"/>
      <c r="Z112" s="284"/>
      <c r="AA112" s="271"/>
      <c r="AB112" s="278"/>
      <c r="AC112" s="278"/>
      <c r="AD112" s="278"/>
      <c r="AE112" s="284"/>
      <c r="AF112" s="304" t="s">
        <v>207</v>
      </c>
      <c r="AG112" s="305"/>
      <c r="AH112" s="305"/>
      <c r="AI112" s="305"/>
      <c r="AJ112" s="305"/>
      <c r="AK112" s="306"/>
      <c r="AL112" s="337" t="s">
        <v>25</v>
      </c>
      <c r="AM112" s="340"/>
      <c r="AN112" s="340"/>
      <c r="AO112" s="340"/>
      <c r="AP112" s="340"/>
      <c r="AQ112" s="340"/>
      <c r="AR112" s="340"/>
      <c r="AS112" s="340"/>
      <c r="AT112" s="340"/>
      <c r="AU112" s="340"/>
      <c r="AV112" s="340"/>
      <c r="AW112" s="340"/>
      <c r="AX112" s="340"/>
      <c r="AY112" s="340"/>
      <c r="AZ112" s="353"/>
      <c r="BA112" s="364"/>
      <c r="BB112" s="364"/>
      <c r="BC112" s="364"/>
      <c r="BD112" s="364"/>
      <c r="BE112" s="393"/>
      <c r="BF112" s="175"/>
    </row>
    <row r="113" spans="1:58" ht="21.95" customHeight="1">
      <c r="A113" s="181"/>
      <c r="B113" s="198" t="s">
        <v>250</v>
      </c>
      <c r="C113" s="208"/>
      <c r="D113" s="208"/>
      <c r="E113" s="208"/>
      <c r="F113" s="208"/>
      <c r="G113" s="208"/>
      <c r="H113" s="208"/>
      <c r="I113" s="208"/>
      <c r="J113" s="226"/>
      <c r="K113" s="198"/>
      <c r="L113" s="208"/>
      <c r="M113" s="208"/>
      <c r="N113" s="226"/>
      <c r="O113" s="246"/>
      <c r="P113" s="256"/>
      <c r="Q113" s="256"/>
      <c r="R113" s="256"/>
      <c r="S113" s="256"/>
      <c r="T113" s="266"/>
      <c r="U113" s="246"/>
      <c r="V113" s="256"/>
      <c r="W113" s="256"/>
      <c r="X113" s="256"/>
      <c r="Y113" s="256"/>
      <c r="Z113" s="266"/>
      <c r="AA113" s="246"/>
      <c r="AB113" s="256"/>
      <c r="AC113" s="256"/>
      <c r="AD113" s="256"/>
      <c r="AE113" s="266"/>
      <c r="AF113" s="310" t="s">
        <v>738</v>
      </c>
      <c r="AG113" s="310"/>
      <c r="AH113" s="310"/>
      <c r="AI113" s="310"/>
      <c r="AJ113" s="310"/>
      <c r="AK113" s="310"/>
      <c r="AL113" s="336" t="s">
        <v>1235</v>
      </c>
      <c r="AM113" s="345"/>
      <c r="AN113" s="345"/>
      <c r="AO113" s="345"/>
      <c r="AP113" s="345"/>
      <c r="AQ113" s="345"/>
      <c r="AR113" s="345"/>
      <c r="AS113" s="345"/>
      <c r="AT113" s="345"/>
      <c r="AU113" s="345"/>
      <c r="AV113" s="345"/>
      <c r="AW113" s="345"/>
      <c r="AX113" s="345"/>
      <c r="AY113" s="345"/>
      <c r="AZ113" s="352"/>
      <c r="BA113" s="363"/>
      <c r="BB113" s="363"/>
      <c r="BC113" s="363"/>
      <c r="BD113" s="363"/>
      <c r="BE113" s="392"/>
      <c r="BF113" s="175"/>
    </row>
    <row r="114" spans="1:58" ht="21.95" customHeight="1">
      <c r="A114" s="181"/>
      <c r="B114" s="199"/>
      <c r="C114" s="209"/>
      <c r="D114" s="209"/>
      <c r="E114" s="209"/>
      <c r="F114" s="209"/>
      <c r="G114" s="209"/>
      <c r="H114" s="209"/>
      <c r="I114" s="209"/>
      <c r="J114" s="227"/>
      <c r="K114" s="199"/>
      <c r="L114" s="209"/>
      <c r="M114" s="209"/>
      <c r="N114" s="227"/>
      <c r="O114" s="247"/>
      <c r="P114" s="257"/>
      <c r="Q114" s="257"/>
      <c r="R114" s="257"/>
      <c r="S114" s="257"/>
      <c r="T114" s="267"/>
      <c r="U114" s="247"/>
      <c r="V114" s="257"/>
      <c r="W114" s="257"/>
      <c r="X114" s="257"/>
      <c r="Y114" s="257"/>
      <c r="Z114" s="267"/>
      <c r="AA114" s="247"/>
      <c r="AB114" s="257"/>
      <c r="AC114" s="257"/>
      <c r="AD114" s="257"/>
      <c r="AE114" s="267"/>
      <c r="AF114" s="306" t="s">
        <v>597</v>
      </c>
      <c r="AG114" s="320"/>
      <c r="AH114" s="320"/>
      <c r="AI114" s="320"/>
      <c r="AJ114" s="320"/>
      <c r="AK114" s="320"/>
      <c r="AL114" s="338" t="s">
        <v>25</v>
      </c>
      <c r="AM114" s="346"/>
      <c r="AN114" s="346"/>
      <c r="AO114" s="346"/>
      <c r="AP114" s="346"/>
      <c r="AQ114" s="346"/>
      <c r="AR114" s="346"/>
      <c r="AS114" s="346"/>
      <c r="AT114" s="346"/>
      <c r="AU114" s="346"/>
      <c r="AV114" s="346"/>
      <c r="AW114" s="346"/>
      <c r="AX114" s="346"/>
      <c r="AY114" s="346"/>
      <c r="AZ114" s="354"/>
      <c r="BA114" s="363"/>
      <c r="BB114" s="363"/>
      <c r="BC114" s="363"/>
      <c r="BD114" s="363"/>
      <c r="BE114" s="392"/>
      <c r="BF114" s="175"/>
    </row>
    <row r="115" spans="1:58" ht="21.95" customHeight="1">
      <c r="A115" s="181"/>
      <c r="B115" s="199"/>
      <c r="C115" s="209"/>
      <c r="D115" s="209"/>
      <c r="E115" s="209"/>
      <c r="F115" s="209"/>
      <c r="G115" s="209"/>
      <c r="H115" s="209"/>
      <c r="I115" s="209"/>
      <c r="J115" s="227"/>
      <c r="K115" s="199"/>
      <c r="L115" s="209"/>
      <c r="M115" s="209"/>
      <c r="N115" s="227"/>
      <c r="O115" s="247"/>
      <c r="P115" s="257"/>
      <c r="Q115" s="257"/>
      <c r="R115" s="257"/>
      <c r="S115" s="257"/>
      <c r="T115" s="267"/>
      <c r="U115" s="247"/>
      <c r="V115" s="257"/>
      <c r="W115" s="257"/>
      <c r="X115" s="257"/>
      <c r="Y115" s="257"/>
      <c r="Z115" s="267"/>
      <c r="AA115" s="247"/>
      <c r="AB115" s="257"/>
      <c r="AC115" s="257"/>
      <c r="AD115" s="257"/>
      <c r="AE115" s="267"/>
      <c r="AF115" s="305" t="s">
        <v>1236</v>
      </c>
      <c r="AG115" s="305"/>
      <c r="AH115" s="305"/>
      <c r="AI115" s="305"/>
      <c r="AJ115" s="305"/>
      <c r="AK115" s="306"/>
      <c r="AL115" s="338" t="s">
        <v>25</v>
      </c>
      <c r="AM115" s="346"/>
      <c r="AN115" s="346"/>
      <c r="AO115" s="346"/>
      <c r="AP115" s="346"/>
      <c r="AQ115" s="346"/>
      <c r="AR115" s="346"/>
      <c r="AS115" s="346"/>
      <c r="AT115" s="346"/>
      <c r="AU115" s="346"/>
      <c r="AV115" s="346"/>
      <c r="AW115" s="346"/>
      <c r="AX115" s="346"/>
      <c r="AY115" s="346"/>
      <c r="AZ115" s="354"/>
      <c r="BA115" s="363"/>
      <c r="BB115" s="363"/>
      <c r="BC115" s="363"/>
      <c r="BD115" s="363"/>
      <c r="BE115" s="392"/>
      <c r="BF115" s="175"/>
    </row>
    <row r="116" spans="1:58" ht="21.95" customHeight="1">
      <c r="A116" s="181"/>
      <c r="B116" s="199"/>
      <c r="C116" s="209"/>
      <c r="D116" s="209"/>
      <c r="E116" s="209"/>
      <c r="F116" s="209"/>
      <c r="G116" s="209"/>
      <c r="H116" s="209"/>
      <c r="I116" s="209"/>
      <c r="J116" s="227"/>
      <c r="K116" s="199"/>
      <c r="L116" s="209"/>
      <c r="M116" s="209"/>
      <c r="N116" s="227"/>
      <c r="O116" s="247"/>
      <c r="P116" s="257"/>
      <c r="Q116" s="257"/>
      <c r="R116" s="257"/>
      <c r="S116" s="257"/>
      <c r="T116" s="267"/>
      <c r="U116" s="247"/>
      <c r="V116" s="257"/>
      <c r="W116" s="257"/>
      <c r="X116" s="257"/>
      <c r="Y116" s="257"/>
      <c r="Z116" s="267"/>
      <c r="AA116" s="247"/>
      <c r="AB116" s="257"/>
      <c r="AC116" s="257"/>
      <c r="AD116" s="257"/>
      <c r="AE116" s="267"/>
      <c r="AF116" s="304" t="s">
        <v>526</v>
      </c>
      <c r="AG116" s="305"/>
      <c r="AH116" s="305"/>
      <c r="AI116" s="305"/>
      <c r="AJ116" s="305"/>
      <c r="AK116" s="306"/>
      <c r="AL116" s="337" t="s">
        <v>25</v>
      </c>
      <c r="AM116" s="340"/>
      <c r="AN116" s="340"/>
      <c r="AO116" s="340"/>
      <c r="AP116" s="340"/>
      <c r="AQ116" s="340"/>
      <c r="AR116" s="340"/>
      <c r="AS116" s="340"/>
      <c r="AT116" s="340"/>
      <c r="AU116" s="340"/>
      <c r="AV116" s="340"/>
      <c r="AW116" s="340"/>
      <c r="AX116" s="340"/>
      <c r="AY116" s="340"/>
      <c r="AZ116" s="353"/>
      <c r="BA116" s="365"/>
      <c r="BB116" s="378"/>
      <c r="BC116" s="378"/>
      <c r="BD116" s="378"/>
      <c r="BE116" s="394"/>
      <c r="BF116" s="175"/>
    </row>
    <row r="117" spans="1:58" ht="21.95" customHeight="1">
      <c r="A117" s="181"/>
      <c r="B117" s="199"/>
      <c r="C117" s="209"/>
      <c r="D117" s="209"/>
      <c r="E117" s="209"/>
      <c r="F117" s="209"/>
      <c r="G117" s="209"/>
      <c r="H117" s="209"/>
      <c r="I117" s="209"/>
      <c r="J117" s="227"/>
      <c r="K117" s="199"/>
      <c r="L117" s="209"/>
      <c r="M117" s="209"/>
      <c r="N117" s="227"/>
      <c r="O117" s="247"/>
      <c r="P117" s="257"/>
      <c r="Q117" s="257"/>
      <c r="R117" s="257"/>
      <c r="S117" s="257"/>
      <c r="T117" s="267"/>
      <c r="U117" s="247"/>
      <c r="V117" s="257"/>
      <c r="W117" s="257"/>
      <c r="X117" s="257"/>
      <c r="Y117" s="257"/>
      <c r="Z117" s="267"/>
      <c r="AA117" s="247"/>
      <c r="AB117" s="257"/>
      <c r="AC117" s="257"/>
      <c r="AD117" s="257"/>
      <c r="AE117" s="267"/>
      <c r="AF117" s="304" t="s">
        <v>1503</v>
      </c>
      <c r="AG117" s="305"/>
      <c r="AH117" s="305"/>
      <c r="AI117" s="305"/>
      <c r="AJ117" s="305"/>
      <c r="AK117" s="306"/>
      <c r="AL117" s="337" t="s">
        <v>25</v>
      </c>
      <c r="AM117" s="340"/>
      <c r="AN117" s="340"/>
      <c r="AO117" s="340"/>
      <c r="AP117" s="340"/>
      <c r="AQ117" s="340"/>
      <c r="AR117" s="340"/>
      <c r="AS117" s="340"/>
      <c r="AT117" s="340"/>
      <c r="AU117" s="340"/>
      <c r="AV117" s="340"/>
      <c r="AW117" s="340"/>
      <c r="AX117" s="340"/>
      <c r="AY117" s="340"/>
      <c r="AZ117" s="353"/>
      <c r="BA117" s="362"/>
      <c r="BB117" s="377"/>
      <c r="BC117" s="377"/>
      <c r="BD117" s="377"/>
      <c r="BE117" s="391"/>
      <c r="BF117" s="175"/>
    </row>
    <row r="118" spans="1:58" ht="21.95" customHeight="1">
      <c r="A118" s="181"/>
      <c r="B118" s="199"/>
      <c r="C118" s="209"/>
      <c r="D118" s="209"/>
      <c r="E118" s="209"/>
      <c r="F118" s="209"/>
      <c r="G118" s="209"/>
      <c r="H118" s="209"/>
      <c r="I118" s="209"/>
      <c r="J118" s="227"/>
      <c r="K118" s="199"/>
      <c r="L118" s="209"/>
      <c r="M118" s="209"/>
      <c r="N118" s="227"/>
      <c r="O118" s="247"/>
      <c r="P118" s="257"/>
      <c r="Q118" s="257"/>
      <c r="R118" s="257"/>
      <c r="S118" s="257"/>
      <c r="T118" s="267"/>
      <c r="U118" s="247"/>
      <c r="V118" s="257"/>
      <c r="W118" s="257"/>
      <c r="X118" s="257"/>
      <c r="Y118" s="257"/>
      <c r="Z118" s="267"/>
      <c r="AA118" s="247"/>
      <c r="AB118" s="257"/>
      <c r="AC118" s="257"/>
      <c r="AD118" s="257"/>
      <c r="AE118" s="267"/>
      <c r="AF118" s="304" t="s">
        <v>1494</v>
      </c>
      <c r="AG118" s="305"/>
      <c r="AH118" s="305"/>
      <c r="AI118" s="305"/>
      <c r="AJ118" s="305"/>
      <c r="AK118" s="306"/>
      <c r="AL118" s="337" t="s">
        <v>25</v>
      </c>
      <c r="AM118" s="340"/>
      <c r="AN118" s="340"/>
      <c r="AO118" s="340"/>
      <c r="AP118" s="340"/>
      <c r="AQ118" s="340"/>
      <c r="AR118" s="340"/>
      <c r="AS118" s="340"/>
      <c r="AT118" s="340"/>
      <c r="AU118" s="340"/>
      <c r="AV118" s="340"/>
      <c r="AW118" s="340"/>
      <c r="AX118" s="340"/>
      <c r="AY118" s="340"/>
      <c r="AZ118" s="353"/>
      <c r="BA118" s="362"/>
      <c r="BB118" s="377"/>
      <c r="BC118" s="377"/>
      <c r="BD118" s="377"/>
      <c r="BE118" s="391"/>
      <c r="BF118" s="175"/>
    </row>
    <row r="119" spans="1:58" ht="21.95" customHeight="1">
      <c r="A119" s="181"/>
      <c r="B119" s="199"/>
      <c r="C119" s="209"/>
      <c r="D119" s="209"/>
      <c r="E119" s="209"/>
      <c r="F119" s="209"/>
      <c r="G119" s="209"/>
      <c r="H119" s="209"/>
      <c r="I119" s="209"/>
      <c r="J119" s="227"/>
      <c r="K119" s="199"/>
      <c r="L119" s="209"/>
      <c r="M119" s="209"/>
      <c r="N119" s="227"/>
      <c r="O119" s="247"/>
      <c r="P119" s="257"/>
      <c r="Q119" s="257"/>
      <c r="R119" s="257"/>
      <c r="S119" s="257"/>
      <c r="T119" s="267"/>
      <c r="U119" s="247"/>
      <c r="V119" s="257"/>
      <c r="W119" s="257"/>
      <c r="X119" s="257"/>
      <c r="Y119" s="257"/>
      <c r="Z119" s="267"/>
      <c r="AA119" s="247"/>
      <c r="AB119" s="257"/>
      <c r="AC119" s="257"/>
      <c r="AD119" s="257"/>
      <c r="AE119" s="267"/>
      <c r="AF119" s="305" t="s">
        <v>1271</v>
      </c>
      <c r="AG119" s="305"/>
      <c r="AH119" s="305"/>
      <c r="AI119" s="305"/>
      <c r="AJ119" s="305"/>
      <c r="AK119" s="306"/>
      <c r="AL119" s="338" t="s">
        <v>25</v>
      </c>
      <c r="AM119" s="346"/>
      <c r="AN119" s="346"/>
      <c r="AO119" s="346"/>
      <c r="AP119" s="346"/>
      <c r="AQ119" s="346"/>
      <c r="AR119" s="346"/>
      <c r="AS119" s="346"/>
      <c r="AT119" s="346"/>
      <c r="AU119" s="346"/>
      <c r="AV119" s="346"/>
      <c r="AW119" s="346"/>
      <c r="AX119" s="346"/>
      <c r="AY119" s="346"/>
      <c r="AZ119" s="354"/>
      <c r="BA119" s="195"/>
      <c r="BB119" s="195"/>
      <c r="BC119" s="195"/>
      <c r="BD119" s="195"/>
      <c r="BE119" s="388"/>
      <c r="BF119" s="175"/>
    </row>
    <row r="120" spans="1:58" ht="21.95" customHeight="1">
      <c r="A120" s="181"/>
      <c r="B120" s="199"/>
      <c r="C120" s="209"/>
      <c r="D120" s="209"/>
      <c r="E120" s="209"/>
      <c r="F120" s="209"/>
      <c r="G120" s="209"/>
      <c r="H120" s="209"/>
      <c r="I120" s="209"/>
      <c r="J120" s="227"/>
      <c r="K120" s="199"/>
      <c r="L120" s="209"/>
      <c r="M120" s="209"/>
      <c r="N120" s="227"/>
      <c r="O120" s="247"/>
      <c r="P120" s="257"/>
      <c r="Q120" s="257"/>
      <c r="R120" s="257"/>
      <c r="S120" s="257"/>
      <c r="T120" s="267"/>
      <c r="U120" s="247"/>
      <c r="V120" s="257"/>
      <c r="W120" s="257"/>
      <c r="X120" s="257"/>
      <c r="Y120" s="257"/>
      <c r="Z120" s="267"/>
      <c r="AA120" s="247"/>
      <c r="AB120" s="257"/>
      <c r="AC120" s="257"/>
      <c r="AD120" s="257"/>
      <c r="AE120" s="267"/>
      <c r="AF120" s="305" t="s">
        <v>411</v>
      </c>
      <c r="AG120" s="305"/>
      <c r="AH120" s="305"/>
      <c r="AI120" s="305"/>
      <c r="AJ120" s="305"/>
      <c r="AK120" s="306"/>
      <c r="AL120" s="338" t="s">
        <v>25</v>
      </c>
      <c r="AM120" s="346"/>
      <c r="AN120" s="346"/>
      <c r="AO120" s="346"/>
      <c r="AP120" s="346"/>
      <c r="AQ120" s="346"/>
      <c r="AR120" s="346"/>
      <c r="AS120" s="346"/>
      <c r="AT120" s="346"/>
      <c r="AU120" s="346"/>
      <c r="AV120" s="346"/>
      <c r="AW120" s="346"/>
      <c r="AX120" s="346"/>
      <c r="AY120" s="346"/>
      <c r="AZ120" s="354"/>
      <c r="BA120" s="195"/>
      <c r="BB120" s="195"/>
      <c r="BC120" s="195"/>
      <c r="BD120" s="195"/>
      <c r="BE120" s="388"/>
      <c r="BF120" s="175"/>
    </row>
    <row r="121" spans="1:58" ht="21.95" customHeight="1">
      <c r="A121" s="181"/>
      <c r="B121" s="199"/>
      <c r="C121" s="209"/>
      <c r="D121" s="209"/>
      <c r="E121" s="209"/>
      <c r="F121" s="209"/>
      <c r="G121" s="209"/>
      <c r="H121" s="209"/>
      <c r="I121" s="209"/>
      <c r="J121" s="227"/>
      <c r="K121" s="199"/>
      <c r="L121" s="209"/>
      <c r="M121" s="209"/>
      <c r="N121" s="227"/>
      <c r="O121" s="247"/>
      <c r="P121" s="257"/>
      <c r="Q121" s="257"/>
      <c r="R121" s="257"/>
      <c r="S121" s="257"/>
      <c r="T121" s="267"/>
      <c r="U121" s="247"/>
      <c r="V121" s="257"/>
      <c r="W121" s="257"/>
      <c r="X121" s="257"/>
      <c r="Y121" s="257"/>
      <c r="Z121" s="267"/>
      <c r="AA121" s="247"/>
      <c r="AB121" s="257"/>
      <c r="AC121" s="257"/>
      <c r="AD121" s="257"/>
      <c r="AE121" s="267"/>
      <c r="AF121" s="306" t="s">
        <v>1218</v>
      </c>
      <c r="AG121" s="320"/>
      <c r="AH121" s="320"/>
      <c r="AI121" s="320"/>
      <c r="AJ121" s="320"/>
      <c r="AK121" s="320"/>
      <c r="AL121" s="339" t="s">
        <v>25</v>
      </c>
      <c r="AM121" s="340"/>
      <c r="AN121" s="340"/>
      <c r="AO121" s="340"/>
      <c r="AP121" s="340"/>
      <c r="AQ121" s="340"/>
      <c r="AR121" s="340"/>
      <c r="AS121" s="340"/>
      <c r="AT121" s="340"/>
      <c r="AU121" s="340"/>
      <c r="AV121" s="340"/>
      <c r="AW121" s="340"/>
      <c r="AX121" s="340"/>
      <c r="AY121" s="340"/>
      <c r="AZ121" s="353"/>
      <c r="BA121" s="363"/>
      <c r="BB121" s="363"/>
      <c r="BC121" s="363"/>
      <c r="BD121" s="363"/>
      <c r="BE121" s="392"/>
      <c r="BF121" s="175"/>
    </row>
    <row r="122" spans="1:58" ht="21.95" customHeight="1">
      <c r="A122" s="181"/>
      <c r="B122" s="199"/>
      <c r="C122" s="209"/>
      <c r="D122" s="209"/>
      <c r="E122" s="209"/>
      <c r="F122" s="209"/>
      <c r="G122" s="209"/>
      <c r="H122" s="209"/>
      <c r="I122" s="209"/>
      <c r="J122" s="227"/>
      <c r="K122" s="199"/>
      <c r="L122" s="209"/>
      <c r="M122" s="209"/>
      <c r="N122" s="227"/>
      <c r="O122" s="247"/>
      <c r="P122" s="257"/>
      <c r="Q122" s="257"/>
      <c r="R122" s="257"/>
      <c r="S122" s="257"/>
      <c r="T122" s="267"/>
      <c r="U122" s="247"/>
      <c r="V122" s="257"/>
      <c r="W122" s="257"/>
      <c r="X122" s="257"/>
      <c r="Y122" s="257"/>
      <c r="Z122" s="267"/>
      <c r="AA122" s="247"/>
      <c r="AB122" s="257"/>
      <c r="AC122" s="257"/>
      <c r="AD122" s="257"/>
      <c r="AE122" s="267"/>
      <c r="AF122" s="305" t="s">
        <v>512</v>
      </c>
      <c r="AG122" s="305"/>
      <c r="AH122" s="305"/>
      <c r="AI122" s="305"/>
      <c r="AJ122" s="305"/>
      <c r="AK122" s="306"/>
      <c r="AL122" s="338" t="s">
        <v>25</v>
      </c>
      <c r="AM122" s="346"/>
      <c r="AN122" s="346"/>
      <c r="AO122" s="346"/>
      <c r="AP122" s="346"/>
      <c r="AQ122" s="346"/>
      <c r="AR122" s="346"/>
      <c r="AS122" s="346"/>
      <c r="AT122" s="346"/>
      <c r="AU122" s="346"/>
      <c r="AV122" s="346"/>
      <c r="AW122" s="346"/>
      <c r="AX122" s="346"/>
      <c r="AY122" s="346"/>
      <c r="AZ122" s="354"/>
      <c r="BA122" s="363"/>
      <c r="BB122" s="363"/>
      <c r="BC122" s="363"/>
      <c r="BD122" s="363"/>
      <c r="BE122" s="392"/>
      <c r="BF122" s="175"/>
    </row>
    <row r="123" spans="1:58" ht="21.95" customHeight="1">
      <c r="A123" s="181"/>
      <c r="B123" s="199"/>
      <c r="C123" s="209"/>
      <c r="D123" s="209"/>
      <c r="E123" s="209"/>
      <c r="F123" s="209"/>
      <c r="G123" s="209"/>
      <c r="H123" s="209"/>
      <c r="I123" s="209"/>
      <c r="J123" s="227"/>
      <c r="K123" s="199"/>
      <c r="L123" s="209"/>
      <c r="M123" s="209"/>
      <c r="N123" s="227"/>
      <c r="O123" s="247"/>
      <c r="P123" s="257"/>
      <c r="Q123" s="257"/>
      <c r="R123" s="257"/>
      <c r="S123" s="257"/>
      <c r="T123" s="267"/>
      <c r="U123" s="247"/>
      <c r="V123" s="257"/>
      <c r="W123" s="257"/>
      <c r="X123" s="257"/>
      <c r="Y123" s="257"/>
      <c r="Z123" s="267"/>
      <c r="AA123" s="247"/>
      <c r="AB123" s="257"/>
      <c r="AC123" s="257"/>
      <c r="AD123" s="257"/>
      <c r="AE123" s="267"/>
      <c r="AF123" s="306" t="s">
        <v>1136</v>
      </c>
      <c r="AG123" s="320"/>
      <c r="AH123" s="320"/>
      <c r="AI123" s="320"/>
      <c r="AJ123" s="320"/>
      <c r="AK123" s="320"/>
      <c r="AL123" s="338" t="s">
        <v>25</v>
      </c>
      <c r="AM123" s="346"/>
      <c r="AN123" s="346"/>
      <c r="AO123" s="346"/>
      <c r="AP123" s="346"/>
      <c r="AQ123" s="346"/>
      <c r="AR123" s="346"/>
      <c r="AS123" s="346"/>
      <c r="AT123" s="346"/>
      <c r="AU123" s="346"/>
      <c r="AV123" s="346"/>
      <c r="AW123" s="346"/>
      <c r="AX123" s="346"/>
      <c r="AY123" s="346"/>
      <c r="AZ123" s="354"/>
      <c r="BA123" s="363"/>
      <c r="BB123" s="363"/>
      <c r="BC123" s="363"/>
      <c r="BD123" s="363"/>
      <c r="BE123" s="392"/>
      <c r="BF123" s="175"/>
    </row>
    <row r="124" spans="1:58" ht="21.95" customHeight="1">
      <c r="A124" s="181"/>
      <c r="B124" s="199"/>
      <c r="C124" s="209"/>
      <c r="D124" s="209"/>
      <c r="E124" s="209"/>
      <c r="F124" s="209"/>
      <c r="G124" s="209"/>
      <c r="H124" s="209"/>
      <c r="I124" s="209"/>
      <c r="J124" s="227"/>
      <c r="K124" s="199"/>
      <c r="L124" s="209"/>
      <c r="M124" s="209"/>
      <c r="N124" s="227"/>
      <c r="O124" s="247"/>
      <c r="P124" s="257"/>
      <c r="Q124" s="257"/>
      <c r="R124" s="257"/>
      <c r="S124" s="257"/>
      <c r="T124" s="267"/>
      <c r="U124" s="247"/>
      <c r="V124" s="257"/>
      <c r="W124" s="257"/>
      <c r="X124" s="257"/>
      <c r="Y124" s="257"/>
      <c r="Z124" s="267"/>
      <c r="AA124" s="247"/>
      <c r="AB124" s="257"/>
      <c r="AC124" s="257"/>
      <c r="AD124" s="257"/>
      <c r="AE124" s="267"/>
      <c r="AF124" s="307" t="s">
        <v>1238</v>
      </c>
      <c r="AG124" s="310"/>
      <c r="AH124" s="310"/>
      <c r="AI124" s="310"/>
      <c r="AJ124" s="310"/>
      <c r="AK124" s="310"/>
      <c r="AL124" s="336" t="s">
        <v>25</v>
      </c>
      <c r="AM124" s="345"/>
      <c r="AN124" s="345"/>
      <c r="AO124" s="345"/>
      <c r="AP124" s="345"/>
      <c r="AQ124" s="345"/>
      <c r="AR124" s="345"/>
      <c r="AS124" s="345"/>
      <c r="AT124" s="345"/>
      <c r="AU124" s="345"/>
      <c r="AV124" s="345"/>
      <c r="AW124" s="345"/>
      <c r="AX124" s="345"/>
      <c r="AY124" s="345"/>
      <c r="AZ124" s="352"/>
      <c r="BA124" s="363"/>
      <c r="BB124" s="363"/>
      <c r="BC124" s="363"/>
      <c r="BD124" s="363"/>
      <c r="BE124" s="392"/>
      <c r="BF124" s="175"/>
    </row>
    <row r="125" spans="1:58" ht="21.95" customHeight="1">
      <c r="A125" s="181"/>
      <c r="B125" s="199"/>
      <c r="C125" s="209"/>
      <c r="D125" s="209"/>
      <c r="E125" s="209"/>
      <c r="F125" s="209"/>
      <c r="G125" s="209"/>
      <c r="H125" s="209"/>
      <c r="I125" s="209"/>
      <c r="J125" s="227"/>
      <c r="K125" s="199"/>
      <c r="L125" s="209"/>
      <c r="M125" s="209"/>
      <c r="N125" s="227"/>
      <c r="O125" s="247"/>
      <c r="P125" s="257"/>
      <c r="Q125" s="257"/>
      <c r="R125" s="257"/>
      <c r="S125" s="257"/>
      <c r="T125" s="267"/>
      <c r="U125" s="247"/>
      <c r="V125" s="257"/>
      <c r="W125" s="257"/>
      <c r="X125" s="257"/>
      <c r="Y125" s="257"/>
      <c r="Z125" s="267"/>
      <c r="AA125" s="247"/>
      <c r="AB125" s="257"/>
      <c r="AC125" s="257"/>
      <c r="AD125" s="257"/>
      <c r="AE125" s="267"/>
      <c r="AF125" s="307" t="s">
        <v>1216</v>
      </c>
      <c r="AG125" s="310"/>
      <c r="AH125" s="310"/>
      <c r="AI125" s="310"/>
      <c r="AJ125" s="310"/>
      <c r="AK125" s="310"/>
      <c r="AL125" s="336" t="s">
        <v>1240</v>
      </c>
      <c r="AM125" s="345"/>
      <c r="AN125" s="345"/>
      <c r="AO125" s="345"/>
      <c r="AP125" s="345"/>
      <c r="AQ125" s="345"/>
      <c r="AR125" s="345"/>
      <c r="AS125" s="345"/>
      <c r="AT125" s="345"/>
      <c r="AU125" s="345"/>
      <c r="AV125" s="345"/>
      <c r="AW125" s="345"/>
      <c r="AX125" s="345"/>
      <c r="AY125" s="345"/>
      <c r="AZ125" s="352"/>
      <c r="BA125" s="363"/>
      <c r="BB125" s="363"/>
      <c r="BC125" s="363"/>
      <c r="BD125" s="363"/>
      <c r="BE125" s="392"/>
      <c r="BF125" s="175"/>
    </row>
    <row r="126" spans="1:58" ht="21.95" customHeight="1">
      <c r="A126" s="181"/>
      <c r="B126" s="199"/>
      <c r="C126" s="209"/>
      <c r="D126" s="209"/>
      <c r="E126" s="209"/>
      <c r="F126" s="209"/>
      <c r="G126" s="209"/>
      <c r="H126" s="209"/>
      <c r="I126" s="209"/>
      <c r="J126" s="227"/>
      <c r="K126" s="199"/>
      <c r="L126" s="209"/>
      <c r="M126" s="209"/>
      <c r="N126" s="227"/>
      <c r="O126" s="247"/>
      <c r="P126" s="257"/>
      <c r="Q126" s="257"/>
      <c r="R126" s="257"/>
      <c r="S126" s="257"/>
      <c r="T126" s="267"/>
      <c r="U126" s="247"/>
      <c r="V126" s="257"/>
      <c r="W126" s="257"/>
      <c r="X126" s="257"/>
      <c r="Y126" s="257"/>
      <c r="Z126" s="267"/>
      <c r="AA126" s="247"/>
      <c r="AB126" s="257"/>
      <c r="AC126" s="257"/>
      <c r="AD126" s="257"/>
      <c r="AE126" s="267"/>
      <c r="AF126" s="307" t="s">
        <v>536</v>
      </c>
      <c r="AG126" s="310"/>
      <c r="AH126" s="310"/>
      <c r="AI126" s="310"/>
      <c r="AJ126" s="310"/>
      <c r="AK126" s="310"/>
      <c r="AL126" s="335" t="s">
        <v>25</v>
      </c>
      <c r="AM126" s="344"/>
      <c r="AN126" s="344"/>
      <c r="AO126" s="344"/>
      <c r="AP126" s="344"/>
      <c r="AQ126" s="344"/>
      <c r="AR126" s="344"/>
      <c r="AS126" s="344"/>
      <c r="AT126" s="344"/>
      <c r="AU126" s="344"/>
      <c r="AV126" s="344"/>
      <c r="AW126" s="344"/>
      <c r="AX126" s="344"/>
      <c r="AY126" s="344"/>
      <c r="AZ126" s="351"/>
      <c r="BA126" s="363"/>
      <c r="BB126" s="363"/>
      <c r="BC126" s="363"/>
      <c r="BD126" s="363"/>
      <c r="BE126" s="392"/>
      <c r="BF126" s="175"/>
    </row>
    <row r="127" spans="1:58" ht="21.95" customHeight="1">
      <c r="A127" s="181"/>
      <c r="B127" s="199"/>
      <c r="C127" s="209"/>
      <c r="D127" s="209"/>
      <c r="E127" s="209"/>
      <c r="F127" s="209"/>
      <c r="G127" s="209"/>
      <c r="H127" s="209"/>
      <c r="I127" s="209"/>
      <c r="J127" s="227"/>
      <c r="K127" s="199"/>
      <c r="L127" s="209"/>
      <c r="M127" s="209"/>
      <c r="N127" s="227"/>
      <c r="O127" s="247"/>
      <c r="P127" s="257"/>
      <c r="Q127" s="257"/>
      <c r="R127" s="257"/>
      <c r="S127" s="257"/>
      <c r="T127" s="267"/>
      <c r="U127" s="247"/>
      <c r="V127" s="257"/>
      <c r="W127" s="257"/>
      <c r="X127" s="257"/>
      <c r="Y127" s="257"/>
      <c r="Z127" s="267"/>
      <c r="AA127" s="247"/>
      <c r="AB127" s="257"/>
      <c r="AC127" s="257"/>
      <c r="AD127" s="257"/>
      <c r="AE127" s="267"/>
      <c r="AF127" s="307" t="s">
        <v>1224</v>
      </c>
      <c r="AG127" s="310"/>
      <c r="AH127" s="310"/>
      <c r="AI127" s="310"/>
      <c r="AJ127" s="310"/>
      <c r="AK127" s="310"/>
      <c r="AL127" s="336" t="s">
        <v>25</v>
      </c>
      <c r="AM127" s="345"/>
      <c r="AN127" s="345"/>
      <c r="AO127" s="345"/>
      <c r="AP127" s="345"/>
      <c r="AQ127" s="345"/>
      <c r="AR127" s="345"/>
      <c r="AS127" s="345"/>
      <c r="AT127" s="345"/>
      <c r="AU127" s="345"/>
      <c r="AV127" s="345"/>
      <c r="AW127" s="345"/>
      <c r="AX127" s="345"/>
      <c r="AY127" s="345"/>
      <c r="AZ127" s="352"/>
      <c r="BA127" s="363"/>
      <c r="BB127" s="363"/>
      <c r="BC127" s="363"/>
      <c r="BD127" s="363"/>
      <c r="BE127" s="392"/>
      <c r="BF127" s="175"/>
    </row>
    <row r="128" spans="1:58" ht="21.95" customHeight="1">
      <c r="A128" s="181"/>
      <c r="B128" s="199"/>
      <c r="C128" s="209"/>
      <c r="D128" s="209"/>
      <c r="E128" s="209"/>
      <c r="F128" s="209"/>
      <c r="G128" s="209"/>
      <c r="H128" s="209"/>
      <c r="I128" s="209"/>
      <c r="J128" s="227"/>
      <c r="K128" s="199"/>
      <c r="L128" s="209"/>
      <c r="M128" s="209"/>
      <c r="N128" s="227"/>
      <c r="O128" s="247"/>
      <c r="P128" s="257"/>
      <c r="Q128" s="257"/>
      <c r="R128" s="257"/>
      <c r="S128" s="257"/>
      <c r="T128" s="267"/>
      <c r="U128" s="247"/>
      <c r="V128" s="257"/>
      <c r="W128" s="257"/>
      <c r="X128" s="257"/>
      <c r="Y128" s="257"/>
      <c r="Z128" s="267"/>
      <c r="AA128" s="247"/>
      <c r="AB128" s="257"/>
      <c r="AC128" s="257"/>
      <c r="AD128" s="257"/>
      <c r="AE128" s="267"/>
      <c r="AF128" s="307" t="s">
        <v>1083</v>
      </c>
      <c r="AG128" s="310"/>
      <c r="AH128" s="310"/>
      <c r="AI128" s="310"/>
      <c r="AJ128" s="310"/>
      <c r="AK128" s="310"/>
      <c r="AL128" s="336" t="s">
        <v>25</v>
      </c>
      <c r="AM128" s="345"/>
      <c r="AN128" s="345"/>
      <c r="AO128" s="345"/>
      <c r="AP128" s="345"/>
      <c r="AQ128" s="345"/>
      <c r="AR128" s="345"/>
      <c r="AS128" s="345"/>
      <c r="AT128" s="345"/>
      <c r="AU128" s="345"/>
      <c r="AV128" s="345"/>
      <c r="AW128" s="345"/>
      <c r="AX128" s="345"/>
      <c r="AY128" s="345"/>
      <c r="AZ128" s="352"/>
      <c r="BA128" s="363"/>
      <c r="BB128" s="363"/>
      <c r="BC128" s="363"/>
      <c r="BD128" s="363"/>
      <c r="BE128" s="392"/>
      <c r="BF128" s="175"/>
    </row>
    <row r="129" spans="1:58" ht="21.95" customHeight="1">
      <c r="A129" s="181"/>
      <c r="B129" s="199"/>
      <c r="C129" s="209"/>
      <c r="D129" s="209"/>
      <c r="E129" s="209"/>
      <c r="F129" s="209"/>
      <c r="G129" s="209"/>
      <c r="H129" s="209"/>
      <c r="I129" s="209"/>
      <c r="J129" s="227"/>
      <c r="K129" s="199"/>
      <c r="L129" s="209"/>
      <c r="M129" s="209"/>
      <c r="N129" s="227"/>
      <c r="O129" s="247"/>
      <c r="P129" s="257"/>
      <c r="Q129" s="257"/>
      <c r="R129" s="257"/>
      <c r="S129" s="257"/>
      <c r="T129" s="267"/>
      <c r="U129" s="247"/>
      <c r="V129" s="257"/>
      <c r="W129" s="257"/>
      <c r="X129" s="257"/>
      <c r="Y129" s="257"/>
      <c r="Z129" s="267"/>
      <c r="AA129" s="247"/>
      <c r="AB129" s="257"/>
      <c r="AC129" s="257"/>
      <c r="AD129" s="257"/>
      <c r="AE129" s="267"/>
      <c r="AF129" s="302" t="s">
        <v>1120</v>
      </c>
      <c r="AG129" s="302"/>
      <c r="AH129" s="302"/>
      <c r="AI129" s="302"/>
      <c r="AJ129" s="302"/>
      <c r="AK129" s="307"/>
      <c r="AL129" s="335" t="s">
        <v>25</v>
      </c>
      <c r="AM129" s="344"/>
      <c r="AN129" s="344"/>
      <c r="AO129" s="344"/>
      <c r="AP129" s="344"/>
      <c r="AQ129" s="344"/>
      <c r="AR129" s="344"/>
      <c r="AS129" s="344"/>
      <c r="AT129" s="344"/>
      <c r="AU129" s="344"/>
      <c r="AV129" s="344"/>
      <c r="AW129" s="344"/>
      <c r="AX129" s="344"/>
      <c r="AY129" s="344"/>
      <c r="AZ129" s="351"/>
      <c r="BA129" s="363"/>
      <c r="BB129" s="363"/>
      <c r="BC129" s="363"/>
      <c r="BD129" s="363"/>
      <c r="BE129" s="392"/>
      <c r="BF129" s="175"/>
    </row>
    <row r="130" spans="1:58" ht="21.95" customHeight="1">
      <c r="A130" s="181"/>
      <c r="B130" s="199"/>
      <c r="C130" s="209"/>
      <c r="D130" s="209"/>
      <c r="E130" s="209"/>
      <c r="F130" s="209"/>
      <c r="G130" s="209"/>
      <c r="H130" s="209"/>
      <c r="I130" s="209"/>
      <c r="J130" s="227"/>
      <c r="K130" s="199"/>
      <c r="L130" s="209"/>
      <c r="M130" s="209"/>
      <c r="N130" s="227"/>
      <c r="O130" s="247"/>
      <c r="P130" s="257"/>
      <c r="Q130" s="257"/>
      <c r="R130" s="257"/>
      <c r="S130" s="257"/>
      <c r="T130" s="267"/>
      <c r="U130" s="247"/>
      <c r="V130" s="257"/>
      <c r="W130" s="257"/>
      <c r="X130" s="257"/>
      <c r="Y130" s="257"/>
      <c r="Z130" s="267"/>
      <c r="AA130" s="247"/>
      <c r="AB130" s="257"/>
      <c r="AC130" s="257"/>
      <c r="AD130" s="257"/>
      <c r="AE130" s="267"/>
      <c r="AF130" s="303" t="s">
        <v>1168</v>
      </c>
      <c r="AG130" s="302"/>
      <c r="AH130" s="302"/>
      <c r="AI130" s="302"/>
      <c r="AJ130" s="302"/>
      <c r="AK130" s="307"/>
      <c r="AL130" s="335" t="s">
        <v>25</v>
      </c>
      <c r="AM130" s="344"/>
      <c r="AN130" s="344"/>
      <c r="AO130" s="344"/>
      <c r="AP130" s="344"/>
      <c r="AQ130" s="344"/>
      <c r="AR130" s="344"/>
      <c r="AS130" s="344"/>
      <c r="AT130" s="344"/>
      <c r="AU130" s="344"/>
      <c r="AV130" s="344"/>
      <c r="AW130" s="344"/>
      <c r="AX130" s="344"/>
      <c r="AY130" s="344"/>
      <c r="AZ130" s="351"/>
      <c r="BA130" s="366"/>
      <c r="BB130" s="379"/>
      <c r="BC130" s="379"/>
      <c r="BD130" s="379"/>
      <c r="BE130" s="395"/>
      <c r="BF130" s="175"/>
    </row>
    <row r="131" spans="1:58" ht="21.95" customHeight="1">
      <c r="A131" s="181"/>
      <c r="B131" s="199"/>
      <c r="C131" s="209"/>
      <c r="D131" s="209"/>
      <c r="E131" s="209"/>
      <c r="F131" s="209"/>
      <c r="G131" s="209"/>
      <c r="H131" s="209"/>
      <c r="I131" s="209"/>
      <c r="J131" s="227"/>
      <c r="K131" s="199"/>
      <c r="L131" s="209"/>
      <c r="M131" s="209"/>
      <c r="N131" s="227"/>
      <c r="O131" s="247"/>
      <c r="P131" s="257"/>
      <c r="Q131" s="257"/>
      <c r="R131" s="257"/>
      <c r="S131" s="257"/>
      <c r="T131" s="267"/>
      <c r="U131" s="247"/>
      <c r="V131" s="257"/>
      <c r="W131" s="257"/>
      <c r="X131" s="257"/>
      <c r="Y131" s="257"/>
      <c r="Z131" s="267"/>
      <c r="AA131" s="247"/>
      <c r="AB131" s="257"/>
      <c r="AC131" s="257"/>
      <c r="AD131" s="257"/>
      <c r="AE131" s="267"/>
      <c r="AF131" s="303" t="s">
        <v>1489</v>
      </c>
      <c r="AG131" s="302"/>
      <c r="AH131" s="302"/>
      <c r="AI131" s="302"/>
      <c r="AJ131" s="302"/>
      <c r="AK131" s="307"/>
      <c r="AL131" s="335" t="s">
        <v>25</v>
      </c>
      <c r="AM131" s="344"/>
      <c r="AN131" s="344"/>
      <c r="AO131" s="344"/>
      <c r="AP131" s="344"/>
      <c r="AQ131" s="344"/>
      <c r="AR131" s="344"/>
      <c r="AS131" s="344"/>
      <c r="AT131" s="344"/>
      <c r="AU131" s="344"/>
      <c r="AV131" s="344"/>
      <c r="AW131" s="344"/>
      <c r="AX131" s="344"/>
      <c r="AY131" s="344"/>
      <c r="AZ131" s="351"/>
      <c r="BA131" s="365"/>
      <c r="BB131" s="378"/>
      <c r="BC131" s="378"/>
      <c r="BD131" s="378"/>
      <c r="BE131" s="394"/>
      <c r="BF131" s="175"/>
    </row>
    <row r="132" spans="1:58" ht="63" customHeight="1">
      <c r="A132" s="181"/>
      <c r="B132" s="199"/>
      <c r="C132" s="209"/>
      <c r="D132" s="209"/>
      <c r="E132" s="209"/>
      <c r="F132" s="209"/>
      <c r="G132" s="209"/>
      <c r="H132" s="209"/>
      <c r="I132" s="209"/>
      <c r="J132" s="227"/>
      <c r="K132" s="199"/>
      <c r="L132" s="209"/>
      <c r="M132" s="209"/>
      <c r="N132" s="227"/>
      <c r="O132" s="247"/>
      <c r="P132" s="257"/>
      <c r="Q132" s="257"/>
      <c r="R132" s="257"/>
      <c r="S132" s="257"/>
      <c r="T132" s="267"/>
      <c r="U132" s="247"/>
      <c r="V132" s="257"/>
      <c r="W132" s="257"/>
      <c r="X132" s="257"/>
      <c r="Y132" s="257"/>
      <c r="Z132" s="267"/>
      <c r="AA132" s="247"/>
      <c r="AB132" s="257"/>
      <c r="AC132" s="257"/>
      <c r="AD132" s="257"/>
      <c r="AE132" s="267"/>
      <c r="AF132" s="302" t="s">
        <v>1195</v>
      </c>
      <c r="AG132" s="302"/>
      <c r="AH132" s="302"/>
      <c r="AI132" s="302"/>
      <c r="AJ132" s="302"/>
      <c r="AK132" s="307"/>
      <c r="AL132" s="313" t="s">
        <v>1215</v>
      </c>
      <c r="AM132" s="312"/>
      <c r="AN132" s="312"/>
      <c r="AO132" s="312"/>
      <c r="AP132" s="312"/>
      <c r="AQ132" s="312"/>
      <c r="AR132" s="312"/>
      <c r="AS132" s="312"/>
      <c r="AT132" s="312"/>
      <c r="AU132" s="312"/>
      <c r="AV132" s="312"/>
      <c r="AW132" s="312"/>
      <c r="AX132" s="312"/>
      <c r="AY132" s="312"/>
      <c r="AZ132" s="331"/>
      <c r="BA132" s="366"/>
      <c r="BB132" s="379"/>
      <c r="BC132" s="379"/>
      <c r="BD132" s="379"/>
      <c r="BE132" s="395"/>
      <c r="BF132" s="175"/>
    </row>
    <row r="133" spans="1:58" ht="21.95" customHeight="1">
      <c r="A133" s="181"/>
      <c r="B133" s="199"/>
      <c r="C133" s="209"/>
      <c r="D133" s="209"/>
      <c r="E133" s="209"/>
      <c r="F133" s="209"/>
      <c r="G133" s="209"/>
      <c r="H133" s="209"/>
      <c r="I133" s="209"/>
      <c r="J133" s="227"/>
      <c r="K133" s="199"/>
      <c r="L133" s="209"/>
      <c r="M133" s="209"/>
      <c r="N133" s="227"/>
      <c r="O133" s="247"/>
      <c r="P133" s="257"/>
      <c r="Q133" s="257"/>
      <c r="R133" s="257"/>
      <c r="S133" s="257"/>
      <c r="T133" s="267"/>
      <c r="U133" s="247"/>
      <c r="V133" s="257"/>
      <c r="W133" s="257"/>
      <c r="X133" s="257"/>
      <c r="Y133" s="257"/>
      <c r="Z133" s="267"/>
      <c r="AA133" s="247"/>
      <c r="AB133" s="257"/>
      <c r="AC133" s="257"/>
      <c r="AD133" s="257"/>
      <c r="AE133" s="267"/>
      <c r="AF133" s="302" t="s">
        <v>1210</v>
      </c>
      <c r="AG133" s="302"/>
      <c r="AH133" s="302"/>
      <c r="AI133" s="302"/>
      <c r="AJ133" s="302"/>
      <c r="AK133" s="307"/>
      <c r="AL133" s="335" t="s">
        <v>217</v>
      </c>
      <c r="AM133" s="344"/>
      <c r="AN133" s="344"/>
      <c r="AO133" s="344"/>
      <c r="AP133" s="344"/>
      <c r="AQ133" s="344"/>
      <c r="AR133" s="344"/>
      <c r="AS133" s="344"/>
      <c r="AT133" s="344"/>
      <c r="AU133" s="344"/>
      <c r="AV133" s="344"/>
      <c r="AW133" s="344"/>
      <c r="AX133" s="344"/>
      <c r="AY133" s="344"/>
      <c r="AZ133" s="351"/>
      <c r="BA133" s="363"/>
      <c r="BB133" s="363"/>
      <c r="BC133" s="363"/>
      <c r="BD133" s="363"/>
      <c r="BE133" s="392"/>
      <c r="BF133" s="175"/>
    </row>
    <row r="134" spans="1:58" ht="21.95" customHeight="1">
      <c r="A134" s="181"/>
      <c r="B134" s="199"/>
      <c r="C134" s="209"/>
      <c r="D134" s="209"/>
      <c r="E134" s="209"/>
      <c r="F134" s="209"/>
      <c r="G134" s="209"/>
      <c r="H134" s="209"/>
      <c r="I134" s="209"/>
      <c r="J134" s="227"/>
      <c r="K134" s="199"/>
      <c r="L134" s="209"/>
      <c r="M134" s="209"/>
      <c r="N134" s="227"/>
      <c r="O134" s="247"/>
      <c r="P134" s="257"/>
      <c r="Q134" s="257"/>
      <c r="R134" s="257"/>
      <c r="S134" s="257"/>
      <c r="T134" s="267"/>
      <c r="U134" s="247"/>
      <c r="V134" s="257"/>
      <c r="W134" s="257"/>
      <c r="X134" s="257"/>
      <c r="Y134" s="257"/>
      <c r="Z134" s="267"/>
      <c r="AA134" s="247"/>
      <c r="AB134" s="257"/>
      <c r="AC134" s="257"/>
      <c r="AD134" s="257"/>
      <c r="AE134" s="267"/>
      <c r="AF134" s="302" t="s">
        <v>1201</v>
      </c>
      <c r="AG134" s="302"/>
      <c r="AH134" s="302"/>
      <c r="AI134" s="302"/>
      <c r="AJ134" s="302"/>
      <c r="AK134" s="307"/>
      <c r="AL134" s="335" t="s">
        <v>217</v>
      </c>
      <c r="AM134" s="344"/>
      <c r="AN134" s="344"/>
      <c r="AO134" s="344"/>
      <c r="AP134" s="344"/>
      <c r="AQ134" s="344"/>
      <c r="AR134" s="344"/>
      <c r="AS134" s="344"/>
      <c r="AT134" s="344"/>
      <c r="AU134" s="344"/>
      <c r="AV134" s="344"/>
      <c r="AW134" s="344"/>
      <c r="AX134" s="344"/>
      <c r="AY134" s="344"/>
      <c r="AZ134" s="351"/>
      <c r="BA134" s="363"/>
      <c r="BB134" s="363"/>
      <c r="BC134" s="363"/>
      <c r="BD134" s="363"/>
      <c r="BE134" s="392"/>
      <c r="BF134" s="175"/>
    </row>
    <row r="135" spans="1:58" ht="21.95" customHeight="1">
      <c r="A135" s="181"/>
      <c r="B135" s="199"/>
      <c r="C135" s="209"/>
      <c r="D135" s="209"/>
      <c r="E135" s="209"/>
      <c r="F135" s="209"/>
      <c r="G135" s="209"/>
      <c r="H135" s="209"/>
      <c r="I135" s="209"/>
      <c r="J135" s="227"/>
      <c r="K135" s="199"/>
      <c r="L135" s="209"/>
      <c r="M135" s="209"/>
      <c r="N135" s="227"/>
      <c r="O135" s="247"/>
      <c r="P135" s="257"/>
      <c r="Q135" s="257"/>
      <c r="R135" s="257"/>
      <c r="S135" s="257"/>
      <c r="T135" s="267"/>
      <c r="U135" s="247"/>
      <c r="V135" s="257"/>
      <c r="W135" s="257"/>
      <c r="X135" s="257"/>
      <c r="Y135" s="257"/>
      <c r="Z135" s="267"/>
      <c r="AA135" s="247"/>
      <c r="AB135" s="257"/>
      <c r="AC135" s="257"/>
      <c r="AD135" s="257"/>
      <c r="AE135" s="267"/>
      <c r="AF135" s="302" t="s">
        <v>1182</v>
      </c>
      <c r="AG135" s="302"/>
      <c r="AH135" s="302"/>
      <c r="AI135" s="302"/>
      <c r="AJ135" s="302"/>
      <c r="AK135" s="307"/>
      <c r="AL135" s="335" t="s">
        <v>1241</v>
      </c>
      <c r="AM135" s="344"/>
      <c r="AN135" s="344"/>
      <c r="AO135" s="344"/>
      <c r="AP135" s="344"/>
      <c r="AQ135" s="344"/>
      <c r="AR135" s="344"/>
      <c r="AS135" s="344"/>
      <c r="AT135" s="344"/>
      <c r="AU135" s="344"/>
      <c r="AV135" s="344"/>
      <c r="AW135" s="344"/>
      <c r="AX135" s="344"/>
      <c r="AY135" s="344"/>
      <c r="AZ135" s="351"/>
      <c r="BA135" s="363"/>
      <c r="BB135" s="363"/>
      <c r="BC135" s="363"/>
      <c r="BD135" s="363"/>
      <c r="BE135" s="392"/>
      <c r="BF135" s="175"/>
    </row>
    <row r="136" spans="1:58" ht="21.95" customHeight="1">
      <c r="A136" s="181"/>
      <c r="B136" s="199"/>
      <c r="C136" s="209"/>
      <c r="D136" s="209"/>
      <c r="E136" s="209"/>
      <c r="F136" s="209"/>
      <c r="G136" s="209"/>
      <c r="H136" s="209"/>
      <c r="I136" s="209"/>
      <c r="J136" s="227"/>
      <c r="K136" s="199"/>
      <c r="L136" s="209"/>
      <c r="M136" s="209"/>
      <c r="N136" s="227"/>
      <c r="O136" s="247"/>
      <c r="P136" s="257"/>
      <c r="Q136" s="257"/>
      <c r="R136" s="257"/>
      <c r="S136" s="257"/>
      <c r="T136" s="267"/>
      <c r="U136" s="247"/>
      <c r="V136" s="257"/>
      <c r="W136" s="257"/>
      <c r="X136" s="257"/>
      <c r="Y136" s="257"/>
      <c r="Z136" s="267"/>
      <c r="AA136" s="247"/>
      <c r="AB136" s="257"/>
      <c r="AC136" s="257"/>
      <c r="AD136" s="257"/>
      <c r="AE136" s="267"/>
      <c r="AF136" s="302" t="s">
        <v>1203</v>
      </c>
      <c r="AG136" s="302"/>
      <c r="AH136" s="302"/>
      <c r="AI136" s="302"/>
      <c r="AJ136" s="302"/>
      <c r="AK136" s="307"/>
      <c r="AL136" s="335" t="s">
        <v>217</v>
      </c>
      <c r="AM136" s="344"/>
      <c r="AN136" s="344"/>
      <c r="AO136" s="344"/>
      <c r="AP136" s="344"/>
      <c r="AQ136" s="344"/>
      <c r="AR136" s="344"/>
      <c r="AS136" s="344"/>
      <c r="AT136" s="344"/>
      <c r="AU136" s="344"/>
      <c r="AV136" s="344"/>
      <c r="AW136" s="344"/>
      <c r="AX136" s="344"/>
      <c r="AY136" s="344"/>
      <c r="AZ136" s="351"/>
      <c r="BA136" s="363"/>
      <c r="BB136" s="363"/>
      <c r="BC136" s="363"/>
      <c r="BD136" s="363"/>
      <c r="BE136" s="392"/>
      <c r="BF136" s="175"/>
    </row>
    <row r="137" spans="1:58" ht="21.95" customHeight="1">
      <c r="A137" s="181"/>
      <c r="B137" s="200"/>
      <c r="C137" s="210"/>
      <c r="D137" s="210"/>
      <c r="E137" s="210"/>
      <c r="F137" s="210"/>
      <c r="G137" s="210"/>
      <c r="H137" s="210"/>
      <c r="I137" s="210"/>
      <c r="J137" s="228"/>
      <c r="K137" s="200"/>
      <c r="L137" s="210"/>
      <c r="M137" s="210"/>
      <c r="N137" s="228"/>
      <c r="O137" s="248"/>
      <c r="P137" s="258"/>
      <c r="Q137" s="258"/>
      <c r="R137" s="258"/>
      <c r="S137" s="258"/>
      <c r="T137" s="268"/>
      <c r="U137" s="248"/>
      <c r="V137" s="258"/>
      <c r="W137" s="258"/>
      <c r="X137" s="258"/>
      <c r="Y137" s="258"/>
      <c r="Z137" s="268"/>
      <c r="AA137" s="248"/>
      <c r="AB137" s="258"/>
      <c r="AC137" s="258"/>
      <c r="AD137" s="258"/>
      <c r="AE137" s="268"/>
      <c r="AF137" s="304" t="s">
        <v>1518</v>
      </c>
      <c r="AG137" s="305"/>
      <c r="AH137" s="305"/>
      <c r="AI137" s="305"/>
      <c r="AJ137" s="305"/>
      <c r="AK137" s="306"/>
      <c r="AL137" s="337" t="s">
        <v>25</v>
      </c>
      <c r="AM137" s="340"/>
      <c r="AN137" s="340"/>
      <c r="AO137" s="340"/>
      <c r="AP137" s="340"/>
      <c r="AQ137" s="340"/>
      <c r="AR137" s="340"/>
      <c r="AS137" s="340"/>
      <c r="AT137" s="340"/>
      <c r="AU137" s="340"/>
      <c r="AV137" s="340"/>
      <c r="AW137" s="340"/>
      <c r="AX137" s="340"/>
      <c r="AY137" s="340"/>
      <c r="AZ137" s="353"/>
      <c r="BA137" s="364"/>
      <c r="BB137" s="364"/>
      <c r="BC137" s="364"/>
      <c r="BD137" s="364"/>
      <c r="BE137" s="393"/>
      <c r="BF137" s="175"/>
    </row>
    <row r="138" spans="1:58" ht="21.95" customHeight="1">
      <c r="A138" s="181"/>
      <c r="B138" s="198" t="s">
        <v>225</v>
      </c>
      <c r="C138" s="208"/>
      <c r="D138" s="208"/>
      <c r="E138" s="208"/>
      <c r="F138" s="208"/>
      <c r="G138" s="208"/>
      <c r="H138" s="208"/>
      <c r="I138" s="208"/>
      <c r="J138" s="226"/>
      <c r="K138" s="240"/>
      <c r="L138" s="250"/>
      <c r="M138" s="250"/>
      <c r="N138" s="260"/>
      <c r="O138" s="272"/>
      <c r="P138" s="256"/>
      <c r="Q138" s="256"/>
      <c r="R138" s="256"/>
      <c r="S138" s="256"/>
      <c r="T138" s="266"/>
      <c r="U138" s="246"/>
      <c r="V138" s="256"/>
      <c r="W138" s="256"/>
      <c r="X138" s="256"/>
      <c r="Y138" s="256"/>
      <c r="Z138" s="266"/>
      <c r="AA138" s="240"/>
      <c r="AB138" s="250"/>
      <c r="AC138" s="250"/>
      <c r="AD138" s="250"/>
      <c r="AE138" s="260"/>
      <c r="AF138" s="304" t="s">
        <v>1503</v>
      </c>
      <c r="AG138" s="305"/>
      <c r="AH138" s="305"/>
      <c r="AI138" s="305"/>
      <c r="AJ138" s="305"/>
      <c r="AK138" s="306"/>
      <c r="AL138" s="337" t="s">
        <v>25</v>
      </c>
      <c r="AM138" s="340"/>
      <c r="AN138" s="340"/>
      <c r="AO138" s="340"/>
      <c r="AP138" s="340"/>
      <c r="AQ138" s="340"/>
      <c r="AR138" s="340"/>
      <c r="AS138" s="340"/>
      <c r="AT138" s="340"/>
      <c r="AU138" s="340"/>
      <c r="AV138" s="340"/>
      <c r="AW138" s="340"/>
      <c r="AX138" s="340"/>
      <c r="AY138" s="340"/>
      <c r="AZ138" s="353"/>
      <c r="BA138" s="366"/>
      <c r="BB138" s="379"/>
      <c r="BC138" s="379"/>
      <c r="BD138" s="379"/>
      <c r="BE138" s="395"/>
      <c r="BF138" s="175"/>
    </row>
    <row r="139" spans="1:58" ht="21.95" customHeight="1">
      <c r="A139" s="181"/>
      <c r="B139" s="199"/>
      <c r="C139" s="209"/>
      <c r="D139" s="209"/>
      <c r="E139" s="209"/>
      <c r="F139" s="209"/>
      <c r="G139" s="209"/>
      <c r="H139" s="209"/>
      <c r="I139" s="209"/>
      <c r="J139" s="227"/>
      <c r="K139" s="241"/>
      <c r="L139" s="251"/>
      <c r="M139" s="251"/>
      <c r="N139" s="261"/>
      <c r="O139" s="273"/>
      <c r="P139" s="257"/>
      <c r="Q139" s="257"/>
      <c r="R139" s="257"/>
      <c r="S139" s="257"/>
      <c r="T139" s="267"/>
      <c r="U139" s="247"/>
      <c r="V139" s="257"/>
      <c r="W139" s="257"/>
      <c r="X139" s="257"/>
      <c r="Y139" s="257"/>
      <c r="Z139" s="267"/>
      <c r="AA139" s="241"/>
      <c r="AB139" s="251"/>
      <c r="AC139" s="251"/>
      <c r="AD139" s="251"/>
      <c r="AE139" s="261"/>
      <c r="AF139" s="304" t="s">
        <v>1521</v>
      </c>
      <c r="AG139" s="305"/>
      <c r="AH139" s="305"/>
      <c r="AI139" s="305"/>
      <c r="AJ139" s="305"/>
      <c r="AK139" s="306"/>
      <c r="AL139" s="337" t="s">
        <v>25</v>
      </c>
      <c r="AM139" s="340"/>
      <c r="AN139" s="340"/>
      <c r="AO139" s="340"/>
      <c r="AP139" s="340"/>
      <c r="AQ139" s="340"/>
      <c r="AR139" s="340"/>
      <c r="AS139" s="340"/>
      <c r="AT139" s="340"/>
      <c r="AU139" s="340"/>
      <c r="AV139" s="340"/>
      <c r="AW139" s="340"/>
      <c r="AX139" s="340"/>
      <c r="AY139" s="340"/>
      <c r="AZ139" s="353"/>
      <c r="BA139" s="195"/>
      <c r="BB139" s="195"/>
      <c r="BC139" s="195"/>
      <c r="BD139" s="195"/>
      <c r="BE139" s="388"/>
      <c r="BF139" s="175"/>
    </row>
    <row r="140" spans="1:58" ht="21.95" customHeight="1">
      <c r="A140" s="181"/>
      <c r="B140" s="199"/>
      <c r="C140" s="209"/>
      <c r="D140" s="209"/>
      <c r="E140" s="209"/>
      <c r="F140" s="209"/>
      <c r="G140" s="209"/>
      <c r="H140" s="209"/>
      <c r="I140" s="209"/>
      <c r="J140" s="227"/>
      <c r="K140" s="241"/>
      <c r="L140" s="251"/>
      <c r="M140" s="251"/>
      <c r="N140" s="261"/>
      <c r="O140" s="273"/>
      <c r="P140" s="257"/>
      <c r="Q140" s="257"/>
      <c r="R140" s="257"/>
      <c r="S140" s="257"/>
      <c r="T140" s="267"/>
      <c r="U140" s="247"/>
      <c r="V140" s="257"/>
      <c r="W140" s="257"/>
      <c r="X140" s="257"/>
      <c r="Y140" s="257"/>
      <c r="Z140" s="267"/>
      <c r="AA140" s="241"/>
      <c r="AB140" s="251"/>
      <c r="AC140" s="251"/>
      <c r="AD140" s="251"/>
      <c r="AE140" s="261"/>
      <c r="AF140" s="305" t="s">
        <v>1496</v>
      </c>
      <c r="AG140" s="305"/>
      <c r="AH140" s="305"/>
      <c r="AI140" s="305"/>
      <c r="AJ140" s="305"/>
      <c r="AK140" s="306"/>
      <c r="AL140" s="338" t="s">
        <v>25</v>
      </c>
      <c r="AM140" s="346"/>
      <c r="AN140" s="346"/>
      <c r="AO140" s="346"/>
      <c r="AP140" s="346"/>
      <c r="AQ140" s="346"/>
      <c r="AR140" s="346"/>
      <c r="AS140" s="346"/>
      <c r="AT140" s="346"/>
      <c r="AU140" s="346"/>
      <c r="AV140" s="346"/>
      <c r="AW140" s="346"/>
      <c r="AX140" s="346"/>
      <c r="AY140" s="346"/>
      <c r="AZ140" s="354"/>
      <c r="BA140" s="195"/>
      <c r="BB140" s="195"/>
      <c r="BC140" s="195"/>
      <c r="BD140" s="195"/>
      <c r="BE140" s="388"/>
      <c r="BF140" s="175"/>
    </row>
    <row r="141" spans="1:58" ht="21.95" customHeight="1">
      <c r="A141" s="181"/>
      <c r="B141" s="199"/>
      <c r="C141" s="209"/>
      <c r="D141" s="209"/>
      <c r="E141" s="209"/>
      <c r="F141" s="209"/>
      <c r="G141" s="209"/>
      <c r="H141" s="209"/>
      <c r="I141" s="209"/>
      <c r="J141" s="227"/>
      <c r="K141" s="241"/>
      <c r="L141" s="251"/>
      <c r="M141" s="251"/>
      <c r="N141" s="261"/>
      <c r="O141" s="273"/>
      <c r="P141" s="257"/>
      <c r="Q141" s="257"/>
      <c r="R141" s="257"/>
      <c r="S141" s="257"/>
      <c r="T141" s="267"/>
      <c r="U141" s="247"/>
      <c r="V141" s="257"/>
      <c r="W141" s="257"/>
      <c r="X141" s="257"/>
      <c r="Y141" s="257"/>
      <c r="Z141" s="267"/>
      <c r="AA141" s="241"/>
      <c r="AB141" s="251"/>
      <c r="AC141" s="251"/>
      <c r="AD141" s="251"/>
      <c r="AE141" s="261"/>
      <c r="AF141" s="305" t="s">
        <v>411</v>
      </c>
      <c r="AG141" s="305"/>
      <c r="AH141" s="305"/>
      <c r="AI141" s="305"/>
      <c r="AJ141" s="305"/>
      <c r="AK141" s="306"/>
      <c r="AL141" s="338" t="s">
        <v>25</v>
      </c>
      <c r="AM141" s="346"/>
      <c r="AN141" s="346"/>
      <c r="AO141" s="346"/>
      <c r="AP141" s="346"/>
      <c r="AQ141" s="346"/>
      <c r="AR141" s="346"/>
      <c r="AS141" s="346"/>
      <c r="AT141" s="346"/>
      <c r="AU141" s="346"/>
      <c r="AV141" s="346"/>
      <c r="AW141" s="346"/>
      <c r="AX141" s="346"/>
      <c r="AY141" s="346"/>
      <c r="AZ141" s="354"/>
      <c r="BA141" s="195"/>
      <c r="BB141" s="195"/>
      <c r="BC141" s="195"/>
      <c r="BD141" s="195"/>
      <c r="BE141" s="388"/>
      <c r="BF141" s="175"/>
    </row>
    <row r="142" spans="1:58" ht="21.95" customHeight="1">
      <c r="A142" s="181"/>
      <c r="B142" s="199"/>
      <c r="C142" s="209"/>
      <c r="D142" s="209"/>
      <c r="E142" s="209"/>
      <c r="F142" s="209"/>
      <c r="G142" s="209"/>
      <c r="H142" s="209"/>
      <c r="I142" s="209"/>
      <c r="J142" s="227"/>
      <c r="K142" s="241"/>
      <c r="L142" s="251"/>
      <c r="M142" s="251"/>
      <c r="N142" s="261"/>
      <c r="O142" s="273"/>
      <c r="P142" s="257"/>
      <c r="Q142" s="257"/>
      <c r="R142" s="257"/>
      <c r="S142" s="257"/>
      <c r="T142" s="267"/>
      <c r="U142" s="247"/>
      <c r="V142" s="257"/>
      <c r="W142" s="257"/>
      <c r="X142" s="257"/>
      <c r="Y142" s="257"/>
      <c r="Z142" s="267"/>
      <c r="AA142" s="241"/>
      <c r="AB142" s="251"/>
      <c r="AC142" s="251"/>
      <c r="AD142" s="251"/>
      <c r="AE142" s="261"/>
      <c r="AF142" s="304" t="s">
        <v>214</v>
      </c>
      <c r="AG142" s="305"/>
      <c r="AH142" s="305"/>
      <c r="AI142" s="305"/>
      <c r="AJ142" s="305"/>
      <c r="AK142" s="306"/>
      <c r="AL142" s="337" t="s">
        <v>25</v>
      </c>
      <c r="AM142" s="340"/>
      <c r="AN142" s="340"/>
      <c r="AO142" s="340"/>
      <c r="AP142" s="340"/>
      <c r="AQ142" s="340"/>
      <c r="AR142" s="340"/>
      <c r="AS142" s="340"/>
      <c r="AT142" s="340"/>
      <c r="AU142" s="340"/>
      <c r="AV142" s="340"/>
      <c r="AW142" s="340"/>
      <c r="AX142" s="340"/>
      <c r="AY142" s="340"/>
      <c r="AZ142" s="353"/>
      <c r="BA142" s="366"/>
      <c r="BB142" s="379"/>
      <c r="BC142" s="379"/>
      <c r="BD142" s="379"/>
      <c r="BE142" s="395"/>
      <c r="BF142" s="175"/>
    </row>
    <row r="143" spans="1:58" ht="21.95" customHeight="1">
      <c r="A143" s="181"/>
      <c r="B143" s="199"/>
      <c r="C143" s="209"/>
      <c r="D143" s="209"/>
      <c r="E143" s="209"/>
      <c r="F143" s="209"/>
      <c r="G143" s="209"/>
      <c r="H143" s="209"/>
      <c r="I143" s="209"/>
      <c r="J143" s="227"/>
      <c r="K143" s="241"/>
      <c r="L143" s="251"/>
      <c r="M143" s="251"/>
      <c r="N143" s="261"/>
      <c r="O143" s="273"/>
      <c r="P143" s="257"/>
      <c r="Q143" s="257"/>
      <c r="R143" s="257"/>
      <c r="S143" s="257"/>
      <c r="T143" s="267"/>
      <c r="U143" s="247"/>
      <c r="V143" s="257"/>
      <c r="W143" s="257"/>
      <c r="X143" s="257"/>
      <c r="Y143" s="257"/>
      <c r="Z143" s="267"/>
      <c r="AA143" s="241"/>
      <c r="AB143" s="251"/>
      <c r="AC143" s="251"/>
      <c r="AD143" s="251"/>
      <c r="AE143" s="261"/>
      <c r="AF143" s="303" t="s">
        <v>353</v>
      </c>
      <c r="AG143" s="302"/>
      <c r="AH143" s="302"/>
      <c r="AI143" s="302"/>
      <c r="AJ143" s="302"/>
      <c r="AK143" s="307"/>
      <c r="AL143" s="336" t="s">
        <v>25</v>
      </c>
      <c r="AM143" s="345"/>
      <c r="AN143" s="345"/>
      <c r="AO143" s="345"/>
      <c r="AP143" s="345"/>
      <c r="AQ143" s="345"/>
      <c r="AR143" s="345"/>
      <c r="AS143" s="345"/>
      <c r="AT143" s="345"/>
      <c r="AU143" s="345"/>
      <c r="AV143" s="345"/>
      <c r="AW143" s="345"/>
      <c r="AX143" s="345"/>
      <c r="AY143" s="345"/>
      <c r="AZ143" s="352"/>
      <c r="BA143" s="366"/>
      <c r="BB143" s="379"/>
      <c r="BC143" s="379"/>
      <c r="BD143" s="379"/>
      <c r="BE143" s="395"/>
      <c r="BF143" s="175"/>
    </row>
    <row r="144" spans="1:58" ht="21.95" customHeight="1">
      <c r="A144" s="181"/>
      <c r="B144" s="199"/>
      <c r="C144" s="209"/>
      <c r="D144" s="209"/>
      <c r="E144" s="209"/>
      <c r="F144" s="209"/>
      <c r="G144" s="209"/>
      <c r="H144" s="209"/>
      <c r="I144" s="209"/>
      <c r="J144" s="227"/>
      <c r="K144" s="241"/>
      <c r="L144" s="251"/>
      <c r="M144" s="251"/>
      <c r="N144" s="261"/>
      <c r="O144" s="273"/>
      <c r="P144" s="257"/>
      <c r="Q144" s="257"/>
      <c r="R144" s="257"/>
      <c r="S144" s="257"/>
      <c r="T144" s="267"/>
      <c r="U144" s="247"/>
      <c r="V144" s="257"/>
      <c r="W144" s="257"/>
      <c r="X144" s="257"/>
      <c r="Y144" s="257"/>
      <c r="Z144" s="267"/>
      <c r="AA144" s="241"/>
      <c r="AB144" s="251"/>
      <c r="AC144" s="251"/>
      <c r="AD144" s="251"/>
      <c r="AE144" s="261"/>
      <c r="AF144" s="303" t="s">
        <v>845</v>
      </c>
      <c r="AG144" s="302"/>
      <c r="AH144" s="302"/>
      <c r="AI144" s="302"/>
      <c r="AJ144" s="302"/>
      <c r="AK144" s="307"/>
      <c r="AL144" s="336" t="s">
        <v>25</v>
      </c>
      <c r="AM144" s="345"/>
      <c r="AN144" s="345"/>
      <c r="AO144" s="345"/>
      <c r="AP144" s="345"/>
      <c r="AQ144" s="345"/>
      <c r="AR144" s="345"/>
      <c r="AS144" s="345"/>
      <c r="AT144" s="345"/>
      <c r="AU144" s="345"/>
      <c r="AV144" s="345"/>
      <c r="AW144" s="345"/>
      <c r="AX144" s="345"/>
      <c r="AY144" s="345"/>
      <c r="AZ144" s="352"/>
      <c r="BA144" s="366"/>
      <c r="BB144" s="379"/>
      <c r="BC144" s="379"/>
      <c r="BD144" s="379"/>
      <c r="BE144" s="395"/>
      <c r="BF144" s="175"/>
    </row>
    <row r="145" spans="1:58" ht="21.95" customHeight="1">
      <c r="A145" s="181"/>
      <c r="B145" s="199"/>
      <c r="C145" s="209"/>
      <c r="D145" s="209"/>
      <c r="E145" s="209"/>
      <c r="F145" s="209"/>
      <c r="G145" s="209"/>
      <c r="H145" s="209"/>
      <c r="I145" s="209"/>
      <c r="J145" s="227"/>
      <c r="K145" s="241"/>
      <c r="L145" s="251"/>
      <c r="M145" s="251"/>
      <c r="N145" s="261"/>
      <c r="O145" s="273"/>
      <c r="P145" s="257"/>
      <c r="Q145" s="257"/>
      <c r="R145" s="257"/>
      <c r="S145" s="257"/>
      <c r="T145" s="267"/>
      <c r="U145" s="247"/>
      <c r="V145" s="257"/>
      <c r="W145" s="257"/>
      <c r="X145" s="257"/>
      <c r="Y145" s="257"/>
      <c r="Z145" s="267"/>
      <c r="AA145" s="241"/>
      <c r="AB145" s="251"/>
      <c r="AC145" s="251"/>
      <c r="AD145" s="251"/>
      <c r="AE145" s="261"/>
      <c r="AF145" s="303" t="s">
        <v>1242</v>
      </c>
      <c r="AG145" s="302"/>
      <c r="AH145" s="302"/>
      <c r="AI145" s="302"/>
      <c r="AJ145" s="302"/>
      <c r="AK145" s="307"/>
      <c r="AL145" s="336" t="s">
        <v>25</v>
      </c>
      <c r="AM145" s="345"/>
      <c r="AN145" s="345"/>
      <c r="AO145" s="345"/>
      <c r="AP145" s="345"/>
      <c r="AQ145" s="345"/>
      <c r="AR145" s="345"/>
      <c r="AS145" s="345"/>
      <c r="AT145" s="345"/>
      <c r="AU145" s="345"/>
      <c r="AV145" s="345"/>
      <c r="AW145" s="345"/>
      <c r="AX145" s="345"/>
      <c r="AY145" s="345"/>
      <c r="AZ145" s="352"/>
      <c r="BA145" s="366"/>
      <c r="BB145" s="379"/>
      <c r="BC145" s="379"/>
      <c r="BD145" s="379"/>
      <c r="BE145" s="395"/>
      <c r="BF145" s="175"/>
    </row>
    <row r="146" spans="1:58" ht="21.95" customHeight="1">
      <c r="A146" s="181"/>
      <c r="B146" s="199"/>
      <c r="C146" s="209"/>
      <c r="D146" s="209"/>
      <c r="E146" s="209"/>
      <c r="F146" s="209"/>
      <c r="G146" s="209"/>
      <c r="H146" s="209"/>
      <c r="I146" s="209"/>
      <c r="J146" s="227"/>
      <c r="K146" s="241"/>
      <c r="L146" s="251"/>
      <c r="M146" s="251"/>
      <c r="N146" s="261"/>
      <c r="O146" s="273"/>
      <c r="P146" s="257"/>
      <c r="Q146" s="257"/>
      <c r="R146" s="257"/>
      <c r="S146" s="257"/>
      <c r="T146" s="267"/>
      <c r="U146" s="247"/>
      <c r="V146" s="257"/>
      <c r="W146" s="257"/>
      <c r="X146" s="257"/>
      <c r="Y146" s="257"/>
      <c r="Z146" s="267"/>
      <c r="AA146" s="241"/>
      <c r="AB146" s="251"/>
      <c r="AC146" s="251"/>
      <c r="AD146" s="251"/>
      <c r="AE146" s="261"/>
      <c r="AF146" s="303" t="s">
        <v>1120</v>
      </c>
      <c r="AG146" s="302"/>
      <c r="AH146" s="302"/>
      <c r="AI146" s="302"/>
      <c r="AJ146" s="302"/>
      <c r="AK146" s="307"/>
      <c r="AL146" s="336" t="s">
        <v>25</v>
      </c>
      <c r="AM146" s="345"/>
      <c r="AN146" s="345"/>
      <c r="AO146" s="345"/>
      <c r="AP146" s="345"/>
      <c r="AQ146" s="345"/>
      <c r="AR146" s="345"/>
      <c r="AS146" s="345"/>
      <c r="AT146" s="345"/>
      <c r="AU146" s="345"/>
      <c r="AV146" s="345"/>
      <c r="AW146" s="345"/>
      <c r="AX146" s="345"/>
      <c r="AY146" s="345"/>
      <c r="AZ146" s="352"/>
      <c r="BA146" s="366"/>
      <c r="BB146" s="379"/>
      <c r="BC146" s="379"/>
      <c r="BD146" s="379"/>
      <c r="BE146" s="395"/>
      <c r="BF146" s="175"/>
    </row>
    <row r="147" spans="1:58" ht="21.95" customHeight="1">
      <c r="A147" s="181"/>
      <c r="B147" s="199"/>
      <c r="C147" s="209"/>
      <c r="D147" s="209"/>
      <c r="E147" s="209"/>
      <c r="F147" s="209"/>
      <c r="G147" s="209"/>
      <c r="H147" s="209"/>
      <c r="I147" s="209"/>
      <c r="J147" s="227"/>
      <c r="K147" s="241"/>
      <c r="L147" s="251"/>
      <c r="M147" s="251"/>
      <c r="N147" s="261"/>
      <c r="O147" s="273"/>
      <c r="P147" s="257"/>
      <c r="Q147" s="257"/>
      <c r="R147" s="257"/>
      <c r="S147" s="257"/>
      <c r="T147" s="267"/>
      <c r="U147" s="247"/>
      <c r="V147" s="257"/>
      <c r="W147" s="257"/>
      <c r="X147" s="257"/>
      <c r="Y147" s="257"/>
      <c r="Z147" s="267"/>
      <c r="AA147" s="241"/>
      <c r="AB147" s="251"/>
      <c r="AC147" s="251"/>
      <c r="AD147" s="251"/>
      <c r="AE147" s="261"/>
      <c r="AF147" s="303" t="s">
        <v>1168</v>
      </c>
      <c r="AG147" s="302"/>
      <c r="AH147" s="302"/>
      <c r="AI147" s="302"/>
      <c r="AJ147" s="302"/>
      <c r="AK147" s="307"/>
      <c r="AL147" s="335" t="s">
        <v>25</v>
      </c>
      <c r="AM147" s="344"/>
      <c r="AN147" s="344"/>
      <c r="AO147" s="344"/>
      <c r="AP147" s="344"/>
      <c r="AQ147" s="344"/>
      <c r="AR147" s="344"/>
      <c r="AS147" s="344"/>
      <c r="AT147" s="344"/>
      <c r="AU147" s="344"/>
      <c r="AV147" s="344"/>
      <c r="AW147" s="344"/>
      <c r="AX147" s="344"/>
      <c r="AY147" s="344"/>
      <c r="AZ147" s="351"/>
      <c r="BA147" s="366"/>
      <c r="BB147" s="379"/>
      <c r="BC147" s="379"/>
      <c r="BD147" s="379"/>
      <c r="BE147" s="395"/>
      <c r="BF147" s="175"/>
    </row>
    <row r="148" spans="1:58" ht="21.95" customHeight="1">
      <c r="A148" s="181"/>
      <c r="B148" s="199"/>
      <c r="C148" s="209"/>
      <c r="D148" s="209"/>
      <c r="E148" s="209"/>
      <c r="F148" s="209"/>
      <c r="G148" s="209"/>
      <c r="H148" s="209"/>
      <c r="I148" s="209"/>
      <c r="J148" s="227"/>
      <c r="K148" s="241"/>
      <c r="L148" s="251"/>
      <c r="M148" s="251"/>
      <c r="N148" s="261"/>
      <c r="O148" s="273"/>
      <c r="P148" s="257"/>
      <c r="Q148" s="257"/>
      <c r="R148" s="257"/>
      <c r="S148" s="257"/>
      <c r="T148" s="267"/>
      <c r="U148" s="247"/>
      <c r="V148" s="257"/>
      <c r="W148" s="257"/>
      <c r="X148" s="257"/>
      <c r="Y148" s="257"/>
      <c r="Z148" s="267"/>
      <c r="AA148" s="241"/>
      <c r="AB148" s="251"/>
      <c r="AC148" s="251"/>
      <c r="AD148" s="251"/>
      <c r="AE148" s="261"/>
      <c r="AF148" s="303" t="s">
        <v>1489</v>
      </c>
      <c r="AG148" s="302"/>
      <c r="AH148" s="302"/>
      <c r="AI148" s="302"/>
      <c r="AJ148" s="302"/>
      <c r="AK148" s="307"/>
      <c r="AL148" s="335" t="s">
        <v>25</v>
      </c>
      <c r="AM148" s="344"/>
      <c r="AN148" s="344"/>
      <c r="AO148" s="344"/>
      <c r="AP148" s="344"/>
      <c r="AQ148" s="344"/>
      <c r="AR148" s="344"/>
      <c r="AS148" s="344"/>
      <c r="AT148" s="344"/>
      <c r="AU148" s="344"/>
      <c r="AV148" s="344"/>
      <c r="AW148" s="344"/>
      <c r="AX148" s="344"/>
      <c r="AY148" s="344"/>
      <c r="AZ148" s="351"/>
      <c r="BA148" s="365"/>
      <c r="BB148" s="378"/>
      <c r="BC148" s="378"/>
      <c r="BD148" s="378"/>
      <c r="BE148" s="394"/>
      <c r="BF148" s="175"/>
    </row>
    <row r="149" spans="1:58" ht="63" customHeight="1">
      <c r="A149" s="181"/>
      <c r="B149" s="199"/>
      <c r="C149" s="209"/>
      <c r="D149" s="209"/>
      <c r="E149" s="209"/>
      <c r="F149" s="209"/>
      <c r="G149" s="209"/>
      <c r="H149" s="209"/>
      <c r="I149" s="209"/>
      <c r="J149" s="227"/>
      <c r="K149" s="241"/>
      <c r="L149" s="251"/>
      <c r="M149" s="251"/>
      <c r="N149" s="261"/>
      <c r="O149" s="273"/>
      <c r="P149" s="257"/>
      <c r="Q149" s="257"/>
      <c r="R149" s="257"/>
      <c r="S149" s="257"/>
      <c r="T149" s="267"/>
      <c r="U149" s="247"/>
      <c r="V149" s="257"/>
      <c r="W149" s="257"/>
      <c r="X149" s="257"/>
      <c r="Y149" s="257"/>
      <c r="Z149" s="267"/>
      <c r="AA149" s="241"/>
      <c r="AB149" s="251"/>
      <c r="AC149" s="251"/>
      <c r="AD149" s="251"/>
      <c r="AE149" s="261"/>
      <c r="AF149" s="302" t="s">
        <v>1195</v>
      </c>
      <c r="AG149" s="302"/>
      <c r="AH149" s="302"/>
      <c r="AI149" s="302"/>
      <c r="AJ149" s="302"/>
      <c r="AK149" s="307"/>
      <c r="AL149" s="313" t="s">
        <v>1215</v>
      </c>
      <c r="AM149" s="312"/>
      <c r="AN149" s="312"/>
      <c r="AO149" s="312"/>
      <c r="AP149" s="312"/>
      <c r="AQ149" s="312"/>
      <c r="AR149" s="312"/>
      <c r="AS149" s="312"/>
      <c r="AT149" s="312"/>
      <c r="AU149" s="312"/>
      <c r="AV149" s="312"/>
      <c r="AW149" s="312"/>
      <c r="AX149" s="312"/>
      <c r="AY149" s="312"/>
      <c r="AZ149" s="331"/>
      <c r="BA149" s="366"/>
      <c r="BB149" s="379"/>
      <c r="BC149" s="379"/>
      <c r="BD149" s="379"/>
      <c r="BE149" s="395"/>
      <c r="BF149" s="175"/>
    </row>
    <row r="150" spans="1:58" ht="21.95" customHeight="1">
      <c r="A150" s="181"/>
      <c r="B150" s="199"/>
      <c r="C150" s="209"/>
      <c r="D150" s="209"/>
      <c r="E150" s="209"/>
      <c r="F150" s="209"/>
      <c r="G150" s="209"/>
      <c r="H150" s="209"/>
      <c r="I150" s="209"/>
      <c r="J150" s="227"/>
      <c r="K150" s="241"/>
      <c r="L150" s="251"/>
      <c r="M150" s="251"/>
      <c r="N150" s="261"/>
      <c r="O150" s="273"/>
      <c r="P150" s="257"/>
      <c r="Q150" s="257"/>
      <c r="R150" s="257"/>
      <c r="S150" s="257"/>
      <c r="T150" s="267"/>
      <c r="U150" s="247"/>
      <c r="V150" s="257"/>
      <c r="W150" s="257"/>
      <c r="X150" s="257"/>
      <c r="Y150" s="257"/>
      <c r="Z150" s="267"/>
      <c r="AA150" s="241"/>
      <c r="AB150" s="251"/>
      <c r="AC150" s="251"/>
      <c r="AD150" s="251"/>
      <c r="AE150" s="261"/>
      <c r="AF150" s="305" t="s">
        <v>1210</v>
      </c>
      <c r="AG150" s="305"/>
      <c r="AH150" s="305"/>
      <c r="AI150" s="305"/>
      <c r="AJ150" s="305"/>
      <c r="AK150" s="306"/>
      <c r="AL150" s="338" t="s">
        <v>217</v>
      </c>
      <c r="AM150" s="346"/>
      <c r="AN150" s="346"/>
      <c r="AO150" s="346"/>
      <c r="AP150" s="346"/>
      <c r="AQ150" s="346"/>
      <c r="AR150" s="346"/>
      <c r="AS150" s="346"/>
      <c r="AT150" s="346"/>
      <c r="AU150" s="346"/>
      <c r="AV150" s="346"/>
      <c r="AW150" s="346"/>
      <c r="AX150" s="346"/>
      <c r="AY150" s="346"/>
      <c r="AZ150" s="354"/>
      <c r="BA150" s="363"/>
      <c r="BB150" s="363"/>
      <c r="BC150" s="363"/>
      <c r="BD150" s="363"/>
      <c r="BE150" s="392"/>
      <c r="BF150" s="175"/>
    </row>
    <row r="151" spans="1:58" ht="21.95" customHeight="1">
      <c r="A151" s="181"/>
      <c r="B151" s="200"/>
      <c r="C151" s="210"/>
      <c r="D151" s="210"/>
      <c r="E151" s="210"/>
      <c r="F151" s="210"/>
      <c r="G151" s="210"/>
      <c r="H151" s="210"/>
      <c r="I151" s="210"/>
      <c r="J151" s="228"/>
      <c r="K151" s="242"/>
      <c r="L151" s="252"/>
      <c r="M151" s="252"/>
      <c r="N151" s="262"/>
      <c r="O151" s="248"/>
      <c r="P151" s="258"/>
      <c r="Q151" s="258"/>
      <c r="R151" s="258"/>
      <c r="S151" s="258"/>
      <c r="T151" s="268"/>
      <c r="U151" s="248"/>
      <c r="V151" s="258"/>
      <c r="W151" s="258"/>
      <c r="X151" s="258"/>
      <c r="Y151" s="258"/>
      <c r="Z151" s="268"/>
      <c r="AA151" s="242"/>
      <c r="AB151" s="252"/>
      <c r="AC151" s="252"/>
      <c r="AD151" s="252"/>
      <c r="AE151" s="262"/>
      <c r="AF151" s="304" t="s">
        <v>1203</v>
      </c>
      <c r="AG151" s="305"/>
      <c r="AH151" s="305"/>
      <c r="AI151" s="305"/>
      <c r="AJ151" s="305"/>
      <c r="AK151" s="306"/>
      <c r="AL151" s="337" t="s">
        <v>217</v>
      </c>
      <c r="AM151" s="340"/>
      <c r="AN151" s="340"/>
      <c r="AO151" s="340"/>
      <c r="AP151" s="340"/>
      <c r="AQ151" s="340"/>
      <c r="AR151" s="340"/>
      <c r="AS151" s="340"/>
      <c r="AT151" s="340"/>
      <c r="AU151" s="340"/>
      <c r="AV151" s="340"/>
      <c r="AW151" s="340"/>
      <c r="AX151" s="340"/>
      <c r="AY151" s="340"/>
      <c r="AZ151" s="353"/>
      <c r="BA151" s="363"/>
      <c r="BB151" s="363"/>
      <c r="BC151" s="363"/>
      <c r="BD151" s="363"/>
      <c r="BE151" s="392"/>
      <c r="BF151" s="175"/>
    </row>
    <row r="152" spans="1:58" ht="21.95" customHeight="1">
      <c r="A152" s="181"/>
      <c r="B152" s="198" t="s">
        <v>252</v>
      </c>
      <c r="C152" s="208"/>
      <c r="D152" s="208"/>
      <c r="E152" s="208"/>
      <c r="F152" s="208"/>
      <c r="G152" s="208"/>
      <c r="H152" s="208"/>
      <c r="I152" s="208"/>
      <c r="J152" s="226"/>
      <c r="K152" s="198"/>
      <c r="L152" s="208"/>
      <c r="M152" s="208"/>
      <c r="N152" s="226"/>
      <c r="O152" s="269" t="s">
        <v>1522</v>
      </c>
      <c r="P152" s="279"/>
      <c r="Q152" s="279"/>
      <c r="R152" s="279"/>
      <c r="S152" s="279"/>
      <c r="T152" s="285"/>
      <c r="U152" s="269" t="s">
        <v>1522</v>
      </c>
      <c r="V152" s="279"/>
      <c r="W152" s="279"/>
      <c r="X152" s="279"/>
      <c r="Y152" s="279"/>
      <c r="Z152" s="285"/>
      <c r="AA152" s="246"/>
      <c r="AB152" s="256"/>
      <c r="AC152" s="256"/>
      <c r="AD152" s="256"/>
      <c r="AE152" s="266"/>
      <c r="AF152" s="304" t="s">
        <v>1207</v>
      </c>
      <c r="AG152" s="305"/>
      <c r="AH152" s="305"/>
      <c r="AI152" s="305"/>
      <c r="AJ152" s="305"/>
      <c r="AK152" s="306"/>
      <c r="AL152" s="337" t="s">
        <v>25</v>
      </c>
      <c r="AM152" s="340"/>
      <c r="AN152" s="340"/>
      <c r="AO152" s="340"/>
      <c r="AP152" s="340"/>
      <c r="AQ152" s="340"/>
      <c r="AR152" s="340"/>
      <c r="AS152" s="340"/>
      <c r="AT152" s="340"/>
      <c r="AU152" s="340"/>
      <c r="AV152" s="340"/>
      <c r="AW152" s="340"/>
      <c r="AX152" s="340"/>
      <c r="AY152" s="340"/>
      <c r="AZ152" s="353"/>
      <c r="BA152" s="363"/>
      <c r="BB152" s="363"/>
      <c r="BC152" s="363"/>
      <c r="BD152" s="363"/>
      <c r="BE152" s="392"/>
      <c r="BF152" s="175"/>
    </row>
    <row r="153" spans="1:58" ht="21.95" customHeight="1">
      <c r="A153" s="181"/>
      <c r="B153" s="199"/>
      <c r="C153" s="209"/>
      <c r="D153" s="209"/>
      <c r="E153" s="209"/>
      <c r="F153" s="209"/>
      <c r="G153" s="209"/>
      <c r="H153" s="209"/>
      <c r="I153" s="209"/>
      <c r="J153" s="227"/>
      <c r="K153" s="199"/>
      <c r="L153" s="209"/>
      <c r="M153" s="209"/>
      <c r="N153" s="227"/>
      <c r="O153" s="274"/>
      <c r="P153" s="280"/>
      <c r="Q153" s="280"/>
      <c r="R153" s="280"/>
      <c r="S153" s="280"/>
      <c r="T153" s="286"/>
      <c r="U153" s="274"/>
      <c r="V153" s="280"/>
      <c r="W153" s="280"/>
      <c r="X153" s="280"/>
      <c r="Y153" s="280"/>
      <c r="Z153" s="286"/>
      <c r="AA153" s="247"/>
      <c r="AB153" s="257"/>
      <c r="AC153" s="257"/>
      <c r="AD153" s="257"/>
      <c r="AE153" s="267"/>
      <c r="AF153" s="305" t="s">
        <v>1208</v>
      </c>
      <c r="AG153" s="305"/>
      <c r="AH153" s="305"/>
      <c r="AI153" s="305"/>
      <c r="AJ153" s="305"/>
      <c r="AK153" s="306"/>
      <c r="AL153" s="337" t="s">
        <v>25</v>
      </c>
      <c r="AM153" s="340"/>
      <c r="AN153" s="340"/>
      <c r="AO153" s="340"/>
      <c r="AP153" s="340"/>
      <c r="AQ153" s="340"/>
      <c r="AR153" s="340"/>
      <c r="AS153" s="340"/>
      <c r="AT153" s="340"/>
      <c r="AU153" s="340"/>
      <c r="AV153" s="340"/>
      <c r="AW153" s="340"/>
      <c r="AX153" s="340"/>
      <c r="AY153" s="340"/>
      <c r="AZ153" s="353"/>
      <c r="BA153" s="365"/>
      <c r="BB153" s="378"/>
      <c r="BC153" s="378"/>
      <c r="BD153" s="378"/>
      <c r="BE153" s="394"/>
      <c r="BF153" s="175"/>
    </row>
    <row r="154" spans="1:58" ht="21.95" customHeight="1">
      <c r="A154" s="181"/>
      <c r="B154" s="199"/>
      <c r="C154" s="209"/>
      <c r="D154" s="209"/>
      <c r="E154" s="209"/>
      <c r="F154" s="209"/>
      <c r="G154" s="209"/>
      <c r="H154" s="209"/>
      <c r="I154" s="209"/>
      <c r="J154" s="227"/>
      <c r="K154" s="199"/>
      <c r="L154" s="209"/>
      <c r="M154" s="209"/>
      <c r="N154" s="227"/>
      <c r="O154" s="274"/>
      <c r="P154" s="280"/>
      <c r="Q154" s="280"/>
      <c r="R154" s="280"/>
      <c r="S154" s="280"/>
      <c r="T154" s="286"/>
      <c r="U154" s="274"/>
      <c r="V154" s="280"/>
      <c r="W154" s="280"/>
      <c r="X154" s="280"/>
      <c r="Y154" s="280"/>
      <c r="Z154" s="286"/>
      <c r="AA154" s="247"/>
      <c r="AB154" s="257"/>
      <c r="AC154" s="257"/>
      <c r="AD154" s="257"/>
      <c r="AE154" s="267"/>
      <c r="AF154" s="309" t="s">
        <v>1243</v>
      </c>
      <c r="AG154" s="325"/>
      <c r="AH154" s="325"/>
      <c r="AI154" s="325"/>
      <c r="AJ154" s="325"/>
      <c r="AK154" s="329"/>
      <c r="AL154" s="337" t="s">
        <v>1091</v>
      </c>
      <c r="AM154" s="340"/>
      <c r="AN154" s="340"/>
      <c r="AO154" s="340"/>
      <c r="AP154" s="340"/>
      <c r="AQ154" s="340"/>
      <c r="AR154" s="340"/>
      <c r="AS154" s="340"/>
      <c r="AT154" s="340"/>
      <c r="AU154" s="340"/>
      <c r="AV154" s="340"/>
      <c r="AW154" s="340"/>
      <c r="AX154" s="340"/>
      <c r="AY154" s="340"/>
      <c r="AZ154" s="353"/>
      <c r="BA154" s="366"/>
      <c r="BB154" s="379"/>
      <c r="BC154" s="379"/>
      <c r="BD154" s="379"/>
      <c r="BE154" s="395"/>
      <c r="BF154" s="175"/>
    </row>
    <row r="155" spans="1:58" ht="21.95" customHeight="1">
      <c r="A155" s="181"/>
      <c r="B155" s="199"/>
      <c r="C155" s="209"/>
      <c r="D155" s="209"/>
      <c r="E155" s="209"/>
      <c r="F155" s="209"/>
      <c r="G155" s="209"/>
      <c r="H155" s="209"/>
      <c r="I155" s="209"/>
      <c r="J155" s="227"/>
      <c r="K155" s="199"/>
      <c r="L155" s="209"/>
      <c r="M155" s="209"/>
      <c r="N155" s="227"/>
      <c r="O155" s="274"/>
      <c r="P155" s="280"/>
      <c r="Q155" s="280"/>
      <c r="R155" s="280"/>
      <c r="S155" s="280"/>
      <c r="T155" s="286"/>
      <c r="U155" s="274"/>
      <c r="V155" s="280"/>
      <c r="W155" s="280"/>
      <c r="X155" s="280"/>
      <c r="Y155" s="280"/>
      <c r="Z155" s="286"/>
      <c r="AA155" s="247"/>
      <c r="AB155" s="257"/>
      <c r="AC155" s="257"/>
      <c r="AD155" s="257"/>
      <c r="AE155" s="267"/>
      <c r="AF155" s="304" t="s">
        <v>1503</v>
      </c>
      <c r="AG155" s="305"/>
      <c r="AH155" s="305"/>
      <c r="AI155" s="305"/>
      <c r="AJ155" s="305"/>
      <c r="AK155" s="306"/>
      <c r="AL155" s="337" t="s">
        <v>25</v>
      </c>
      <c r="AM155" s="340"/>
      <c r="AN155" s="340"/>
      <c r="AO155" s="340"/>
      <c r="AP155" s="340"/>
      <c r="AQ155" s="340"/>
      <c r="AR155" s="340"/>
      <c r="AS155" s="340"/>
      <c r="AT155" s="340"/>
      <c r="AU155" s="340"/>
      <c r="AV155" s="340"/>
      <c r="AW155" s="340"/>
      <c r="AX155" s="340"/>
      <c r="AY155" s="340"/>
      <c r="AZ155" s="353"/>
      <c r="BA155" s="362"/>
      <c r="BB155" s="377"/>
      <c r="BC155" s="377"/>
      <c r="BD155" s="377"/>
      <c r="BE155" s="391"/>
      <c r="BF155" s="175"/>
    </row>
    <row r="156" spans="1:58" ht="21.95" customHeight="1">
      <c r="A156" s="181"/>
      <c r="B156" s="199"/>
      <c r="C156" s="209"/>
      <c r="D156" s="209"/>
      <c r="E156" s="209"/>
      <c r="F156" s="209"/>
      <c r="G156" s="209"/>
      <c r="H156" s="209"/>
      <c r="I156" s="209"/>
      <c r="J156" s="227"/>
      <c r="K156" s="199"/>
      <c r="L156" s="209"/>
      <c r="M156" s="209"/>
      <c r="N156" s="227"/>
      <c r="O156" s="274"/>
      <c r="P156" s="280"/>
      <c r="Q156" s="280"/>
      <c r="R156" s="280"/>
      <c r="S156" s="280"/>
      <c r="T156" s="286"/>
      <c r="U156" s="274"/>
      <c r="V156" s="280"/>
      <c r="W156" s="280"/>
      <c r="X156" s="280"/>
      <c r="Y156" s="280"/>
      <c r="Z156" s="286"/>
      <c r="AA156" s="247"/>
      <c r="AB156" s="257"/>
      <c r="AC156" s="257"/>
      <c r="AD156" s="257"/>
      <c r="AE156" s="267"/>
      <c r="AF156" s="304" t="s">
        <v>1494</v>
      </c>
      <c r="AG156" s="305"/>
      <c r="AH156" s="305"/>
      <c r="AI156" s="305"/>
      <c r="AJ156" s="305"/>
      <c r="AK156" s="306"/>
      <c r="AL156" s="337" t="s">
        <v>25</v>
      </c>
      <c r="AM156" s="340"/>
      <c r="AN156" s="340"/>
      <c r="AO156" s="340"/>
      <c r="AP156" s="340"/>
      <c r="AQ156" s="340"/>
      <c r="AR156" s="340"/>
      <c r="AS156" s="340"/>
      <c r="AT156" s="340"/>
      <c r="AU156" s="340"/>
      <c r="AV156" s="340"/>
      <c r="AW156" s="340"/>
      <c r="AX156" s="340"/>
      <c r="AY156" s="340"/>
      <c r="AZ156" s="353"/>
      <c r="BA156" s="362"/>
      <c r="BB156" s="377"/>
      <c r="BC156" s="377"/>
      <c r="BD156" s="377"/>
      <c r="BE156" s="391"/>
      <c r="BF156" s="175"/>
    </row>
    <row r="157" spans="1:58" ht="21.95" customHeight="1">
      <c r="A157" s="181"/>
      <c r="B157" s="199"/>
      <c r="C157" s="209"/>
      <c r="D157" s="209"/>
      <c r="E157" s="209"/>
      <c r="F157" s="209"/>
      <c r="G157" s="209"/>
      <c r="H157" s="209"/>
      <c r="I157" s="209"/>
      <c r="J157" s="227"/>
      <c r="K157" s="199"/>
      <c r="L157" s="209"/>
      <c r="M157" s="209"/>
      <c r="N157" s="227"/>
      <c r="O157" s="274"/>
      <c r="P157" s="280"/>
      <c r="Q157" s="280"/>
      <c r="R157" s="280"/>
      <c r="S157" s="280"/>
      <c r="T157" s="286"/>
      <c r="U157" s="274"/>
      <c r="V157" s="280"/>
      <c r="W157" s="280"/>
      <c r="X157" s="280"/>
      <c r="Y157" s="280"/>
      <c r="Z157" s="286"/>
      <c r="AA157" s="247"/>
      <c r="AB157" s="257"/>
      <c r="AC157" s="257"/>
      <c r="AD157" s="257"/>
      <c r="AE157" s="267"/>
      <c r="AF157" s="305" t="s">
        <v>1271</v>
      </c>
      <c r="AG157" s="305"/>
      <c r="AH157" s="305"/>
      <c r="AI157" s="305"/>
      <c r="AJ157" s="305"/>
      <c r="AK157" s="306"/>
      <c r="AL157" s="338" t="s">
        <v>25</v>
      </c>
      <c r="AM157" s="346"/>
      <c r="AN157" s="346"/>
      <c r="AO157" s="346"/>
      <c r="AP157" s="346"/>
      <c r="AQ157" s="346"/>
      <c r="AR157" s="346"/>
      <c r="AS157" s="346"/>
      <c r="AT157" s="346"/>
      <c r="AU157" s="346"/>
      <c r="AV157" s="346"/>
      <c r="AW157" s="346"/>
      <c r="AX157" s="346"/>
      <c r="AY157" s="346"/>
      <c r="AZ157" s="354"/>
      <c r="BA157" s="195"/>
      <c r="BB157" s="195"/>
      <c r="BC157" s="195"/>
      <c r="BD157" s="195"/>
      <c r="BE157" s="388"/>
      <c r="BF157" s="175"/>
    </row>
    <row r="158" spans="1:58" ht="21.95" customHeight="1">
      <c r="A158" s="181"/>
      <c r="B158" s="199"/>
      <c r="C158" s="209"/>
      <c r="D158" s="209"/>
      <c r="E158" s="209"/>
      <c r="F158" s="209"/>
      <c r="G158" s="209"/>
      <c r="H158" s="209"/>
      <c r="I158" s="209"/>
      <c r="J158" s="227"/>
      <c r="K158" s="199"/>
      <c r="L158" s="209"/>
      <c r="M158" s="209"/>
      <c r="N158" s="227"/>
      <c r="O158" s="274"/>
      <c r="P158" s="280"/>
      <c r="Q158" s="280"/>
      <c r="R158" s="280"/>
      <c r="S158" s="280"/>
      <c r="T158" s="286"/>
      <c r="U158" s="274"/>
      <c r="V158" s="280"/>
      <c r="W158" s="280"/>
      <c r="X158" s="280"/>
      <c r="Y158" s="280"/>
      <c r="Z158" s="286"/>
      <c r="AA158" s="247"/>
      <c r="AB158" s="257"/>
      <c r="AC158" s="257"/>
      <c r="AD158" s="257"/>
      <c r="AE158" s="267"/>
      <c r="AF158" s="305" t="s">
        <v>411</v>
      </c>
      <c r="AG158" s="305"/>
      <c r="AH158" s="305"/>
      <c r="AI158" s="305"/>
      <c r="AJ158" s="305"/>
      <c r="AK158" s="306"/>
      <c r="AL158" s="338" t="s">
        <v>25</v>
      </c>
      <c r="AM158" s="346"/>
      <c r="AN158" s="346"/>
      <c r="AO158" s="346"/>
      <c r="AP158" s="346"/>
      <c r="AQ158" s="346"/>
      <c r="AR158" s="346"/>
      <c r="AS158" s="346"/>
      <c r="AT158" s="346"/>
      <c r="AU158" s="346"/>
      <c r="AV158" s="346"/>
      <c r="AW158" s="346"/>
      <c r="AX158" s="346"/>
      <c r="AY158" s="346"/>
      <c r="AZ158" s="354"/>
      <c r="BA158" s="195"/>
      <c r="BB158" s="195"/>
      <c r="BC158" s="195"/>
      <c r="BD158" s="195"/>
      <c r="BE158" s="388"/>
      <c r="BF158" s="175"/>
    </row>
    <row r="159" spans="1:58" ht="21.95" customHeight="1">
      <c r="A159" s="181"/>
      <c r="B159" s="199"/>
      <c r="C159" s="209"/>
      <c r="D159" s="209"/>
      <c r="E159" s="209"/>
      <c r="F159" s="209"/>
      <c r="G159" s="209"/>
      <c r="H159" s="209"/>
      <c r="I159" s="209"/>
      <c r="J159" s="227"/>
      <c r="K159" s="199"/>
      <c r="L159" s="209"/>
      <c r="M159" s="209"/>
      <c r="N159" s="227"/>
      <c r="O159" s="274"/>
      <c r="P159" s="280"/>
      <c r="Q159" s="280"/>
      <c r="R159" s="280"/>
      <c r="S159" s="280"/>
      <c r="T159" s="286"/>
      <c r="U159" s="274"/>
      <c r="V159" s="280"/>
      <c r="W159" s="280"/>
      <c r="X159" s="280"/>
      <c r="Y159" s="280"/>
      <c r="Z159" s="286"/>
      <c r="AA159" s="247"/>
      <c r="AB159" s="257"/>
      <c r="AC159" s="257"/>
      <c r="AD159" s="257"/>
      <c r="AE159" s="267"/>
      <c r="AF159" s="305" t="s">
        <v>501</v>
      </c>
      <c r="AG159" s="305"/>
      <c r="AH159" s="305"/>
      <c r="AI159" s="305"/>
      <c r="AJ159" s="305"/>
      <c r="AK159" s="306"/>
      <c r="AL159" s="338" t="s">
        <v>25</v>
      </c>
      <c r="AM159" s="346"/>
      <c r="AN159" s="346"/>
      <c r="AO159" s="346"/>
      <c r="AP159" s="346"/>
      <c r="AQ159" s="346"/>
      <c r="AR159" s="346"/>
      <c r="AS159" s="346"/>
      <c r="AT159" s="346"/>
      <c r="AU159" s="346"/>
      <c r="AV159" s="346"/>
      <c r="AW159" s="346"/>
      <c r="AX159" s="346"/>
      <c r="AY159" s="346"/>
      <c r="AZ159" s="354"/>
      <c r="BA159" s="195"/>
      <c r="BB159" s="195"/>
      <c r="BC159" s="195"/>
      <c r="BD159" s="195"/>
      <c r="BE159" s="388"/>
      <c r="BF159" s="175"/>
    </row>
    <row r="160" spans="1:58" ht="21.95" customHeight="1">
      <c r="A160" s="181"/>
      <c r="B160" s="199"/>
      <c r="C160" s="209"/>
      <c r="D160" s="209"/>
      <c r="E160" s="209"/>
      <c r="F160" s="209"/>
      <c r="G160" s="209"/>
      <c r="H160" s="209"/>
      <c r="I160" s="209"/>
      <c r="J160" s="227"/>
      <c r="K160" s="199"/>
      <c r="L160" s="209"/>
      <c r="M160" s="209"/>
      <c r="N160" s="227"/>
      <c r="O160" s="274"/>
      <c r="P160" s="280"/>
      <c r="Q160" s="280"/>
      <c r="R160" s="280"/>
      <c r="S160" s="280"/>
      <c r="T160" s="286"/>
      <c r="U160" s="274"/>
      <c r="V160" s="280"/>
      <c r="W160" s="280"/>
      <c r="X160" s="280"/>
      <c r="Y160" s="280"/>
      <c r="Z160" s="286"/>
      <c r="AA160" s="247"/>
      <c r="AB160" s="257"/>
      <c r="AC160" s="257"/>
      <c r="AD160" s="257"/>
      <c r="AE160" s="267"/>
      <c r="AF160" s="305" t="s">
        <v>1245</v>
      </c>
      <c r="AG160" s="305"/>
      <c r="AH160" s="305"/>
      <c r="AI160" s="305"/>
      <c r="AJ160" s="305"/>
      <c r="AK160" s="306"/>
      <c r="AL160" s="338" t="s">
        <v>25</v>
      </c>
      <c r="AM160" s="346"/>
      <c r="AN160" s="346"/>
      <c r="AO160" s="346"/>
      <c r="AP160" s="346"/>
      <c r="AQ160" s="346"/>
      <c r="AR160" s="346"/>
      <c r="AS160" s="346"/>
      <c r="AT160" s="346"/>
      <c r="AU160" s="346"/>
      <c r="AV160" s="346"/>
      <c r="AW160" s="346"/>
      <c r="AX160" s="346"/>
      <c r="AY160" s="346"/>
      <c r="AZ160" s="354"/>
      <c r="BA160" s="363"/>
      <c r="BB160" s="363"/>
      <c r="BC160" s="363"/>
      <c r="BD160" s="363"/>
      <c r="BE160" s="392"/>
      <c r="BF160" s="175"/>
    </row>
    <row r="161" spans="1:58" ht="21.95" customHeight="1">
      <c r="A161" s="181"/>
      <c r="B161" s="199"/>
      <c r="C161" s="209"/>
      <c r="D161" s="209"/>
      <c r="E161" s="209"/>
      <c r="F161" s="209"/>
      <c r="G161" s="209"/>
      <c r="H161" s="209"/>
      <c r="I161" s="209"/>
      <c r="J161" s="227"/>
      <c r="K161" s="199"/>
      <c r="L161" s="209"/>
      <c r="M161" s="209"/>
      <c r="N161" s="227"/>
      <c r="O161" s="274"/>
      <c r="P161" s="280"/>
      <c r="Q161" s="280"/>
      <c r="R161" s="280"/>
      <c r="S161" s="280"/>
      <c r="T161" s="286"/>
      <c r="U161" s="274"/>
      <c r="V161" s="280"/>
      <c r="W161" s="280"/>
      <c r="X161" s="280"/>
      <c r="Y161" s="280"/>
      <c r="Z161" s="286"/>
      <c r="AA161" s="247"/>
      <c r="AB161" s="257"/>
      <c r="AC161" s="257"/>
      <c r="AD161" s="257"/>
      <c r="AE161" s="267"/>
      <c r="AF161" s="305" t="s">
        <v>334</v>
      </c>
      <c r="AG161" s="305"/>
      <c r="AH161" s="305"/>
      <c r="AI161" s="305"/>
      <c r="AJ161" s="305"/>
      <c r="AK161" s="306"/>
      <c r="AL161" s="338" t="s">
        <v>25</v>
      </c>
      <c r="AM161" s="346"/>
      <c r="AN161" s="346"/>
      <c r="AO161" s="346"/>
      <c r="AP161" s="346"/>
      <c r="AQ161" s="346"/>
      <c r="AR161" s="346"/>
      <c r="AS161" s="346"/>
      <c r="AT161" s="346"/>
      <c r="AU161" s="346"/>
      <c r="AV161" s="346"/>
      <c r="AW161" s="346"/>
      <c r="AX161" s="346"/>
      <c r="AY161" s="346"/>
      <c r="AZ161" s="354"/>
      <c r="BA161" s="363"/>
      <c r="BB161" s="363"/>
      <c r="BC161" s="363"/>
      <c r="BD161" s="363"/>
      <c r="BE161" s="392"/>
      <c r="BF161" s="175"/>
    </row>
    <row r="162" spans="1:58" ht="21.95" customHeight="1">
      <c r="A162" s="181"/>
      <c r="B162" s="199"/>
      <c r="C162" s="209"/>
      <c r="D162" s="209"/>
      <c r="E162" s="209"/>
      <c r="F162" s="209"/>
      <c r="G162" s="209"/>
      <c r="H162" s="209"/>
      <c r="I162" s="209"/>
      <c r="J162" s="227"/>
      <c r="K162" s="199"/>
      <c r="L162" s="209"/>
      <c r="M162" s="209"/>
      <c r="N162" s="227"/>
      <c r="O162" s="274"/>
      <c r="P162" s="280"/>
      <c r="Q162" s="280"/>
      <c r="R162" s="280"/>
      <c r="S162" s="280"/>
      <c r="T162" s="286"/>
      <c r="U162" s="274"/>
      <c r="V162" s="280"/>
      <c r="W162" s="280"/>
      <c r="X162" s="280"/>
      <c r="Y162" s="280"/>
      <c r="Z162" s="286"/>
      <c r="AA162" s="247"/>
      <c r="AB162" s="257"/>
      <c r="AC162" s="257"/>
      <c r="AD162" s="257"/>
      <c r="AE162" s="267"/>
      <c r="AF162" s="305" t="s">
        <v>1248</v>
      </c>
      <c r="AG162" s="305"/>
      <c r="AH162" s="305"/>
      <c r="AI162" s="305"/>
      <c r="AJ162" s="305"/>
      <c r="AK162" s="306"/>
      <c r="AL162" s="338" t="s">
        <v>25</v>
      </c>
      <c r="AM162" s="346"/>
      <c r="AN162" s="346"/>
      <c r="AO162" s="346"/>
      <c r="AP162" s="346"/>
      <c r="AQ162" s="346"/>
      <c r="AR162" s="346"/>
      <c r="AS162" s="346"/>
      <c r="AT162" s="346"/>
      <c r="AU162" s="346"/>
      <c r="AV162" s="346"/>
      <c r="AW162" s="346"/>
      <c r="AX162" s="346"/>
      <c r="AY162" s="346"/>
      <c r="AZ162" s="354"/>
      <c r="BA162" s="363"/>
      <c r="BB162" s="363"/>
      <c r="BC162" s="363"/>
      <c r="BD162" s="363"/>
      <c r="BE162" s="392"/>
      <c r="BF162" s="175"/>
    </row>
    <row r="163" spans="1:58" ht="21.95" customHeight="1">
      <c r="A163" s="181"/>
      <c r="B163" s="199"/>
      <c r="C163" s="209"/>
      <c r="D163" s="209"/>
      <c r="E163" s="209"/>
      <c r="F163" s="209"/>
      <c r="G163" s="209"/>
      <c r="H163" s="209"/>
      <c r="I163" s="209"/>
      <c r="J163" s="227"/>
      <c r="K163" s="199"/>
      <c r="L163" s="209"/>
      <c r="M163" s="209"/>
      <c r="N163" s="227"/>
      <c r="O163" s="274"/>
      <c r="P163" s="280"/>
      <c r="Q163" s="280"/>
      <c r="R163" s="280"/>
      <c r="S163" s="280"/>
      <c r="T163" s="286"/>
      <c r="U163" s="274"/>
      <c r="V163" s="280"/>
      <c r="W163" s="280"/>
      <c r="X163" s="280"/>
      <c r="Y163" s="280"/>
      <c r="Z163" s="286"/>
      <c r="AA163" s="247"/>
      <c r="AB163" s="257"/>
      <c r="AC163" s="257"/>
      <c r="AD163" s="257"/>
      <c r="AE163" s="267"/>
      <c r="AF163" s="305" t="s">
        <v>91</v>
      </c>
      <c r="AG163" s="305"/>
      <c r="AH163" s="305"/>
      <c r="AI163" s="305"/>
      <c r="AJ163" s="305"/>
      <c r="AK163" s="306"/>
      <c r="AL163" s="338" t="s">
        <v>25</v>
      </c>
      <c r="AM163" s="346"/>
      <c r="AN163" s="346"/>
      <c r="AO163" s="346"/>
      <c r="AP163" s="346"/>
      <c r="AQ163" s="346"/>
      <c r="AR163" s="346"/>
      <c r="AS163" s="346"/>
      <c r="AT163" s="346"/>
      <c r="AU163" s="346"/>
      <c r="AV163" s="346"/>
      <c r="AW163" s="346"/>
      <c r="AX163" s="346"/>
      <c r="AY163" s="346"/>
      <c r="AZ163" s="354"/>
      <c r="BA163" s="363"/>
      <c r="BB163" s="363"/>
      <c r="BC163" s="363"/>
      <c r="BD163" s="363"/>
      <c r="BE163" s="392"/>
      <c r="BF163" s="175"/>
    </row>
    <row r="164" spans="1:58" ht="21.95" customHeight="1">
      <c r="A164" s="181"/>
      <c r="B164" s="199"/>
      <c r="C164" s="209"/>
      <c r="D164" s="209"/>
      <c r="E164" s="209"/>
      <c r="F164" s="209"/>
      <c r="G164" s="209"/>
      <c r="H164" s="209"/>
      <c r="I164" s="209"/>
      <c r="J164" s="227"/>
      <c r="K164" s="199"/>
      <c r="L164" s="209"/>
      <c r="M164" s="209"/>
      <c r="N164" s="227"/>
      <c r="O164" s="274"/>
      <c r="P164" s="280"/>
      <c r="Q164" s="280"/>
      <c r="R164" s="280"/>
      <c r="S164" s="280"/>
      <c r="T164" s="286"/>
      <c r="U164" s="274"/>
      <c r="V164" s="280"/>
      <c r="W164" s="280"/>
      <c r="X164" s="280"/>
      <c r="Y164" s="280"/>
      <c r="Z164" s="286"/>
      <c r="AA164" s="247"/>
      <c r="AB164" s="257"/>
      <c r="AC164" s="257"/>
      <c r="AD164" s="257"/>
      <c r="AE164" s="267"/>
      <c r="AF164" s="306" t="s">
        <v>1219</v>
      </c>
      <c r="AG164" s="320"/>
      <c r="AH164" s="320"/>
      <c r="AI164" s="320"/>
      <c r="AJ164" s="320"/>
      <c r="AK164" s="320"/>
      <c r="AL164" s="337" t="s">
        <v>1495</v>
      </c>
      <c r="AM164" s="340"/>
      <c r="AN164" s="340"/>
      <c r="AO164" s="340"/>
      <c r="AP164" s="340"/>
      <c r="AQ164" s="340"/>
      <c r="AR164" s="340"/>
      <c r="AS164" s="340"/>
      <c r="AT164" s="340"/>
      <c r="AU164" s="340"/>
      <c r="AV164" s="340"/>
      <c r="AW164" s="340"/>
      <c r="AX164" s="340"/>
      <c r="AY164" s="340"/>
      <c r="AZ164" s="353"/>
      <c r="BA164" s="363"/>
      <c r="BB164" s="363"/>
      <c r="BC164" s="363"/>
      <c r="BD164" s="363"/>
      <c r="BE164" s="392"/>
      <c r="BF164" s="175"/>
    </row>
    <row r="165" spans="1:58" ht="21.95" customHeight="1">
      <c r="A165" s="181"/>
      <c r="B165" s="199"/>
      <c r="C165" s="209"/>
      <c r="D165" s="209"/>
      <c r="E165" s="209"/>
      <c r="F165" s="209"/>
      <c r="G165" s="209"/>
      <c r="H165" s="209"/>
      <c r="I165" s="209"/>
      <c r="J165" s="227"/>
      <c r="K165" s="199"/>
      <c r="L165" s="209"/>
      <c r="M165" s="209"/>
      <c r="N165" s="227"/>
      <c r="O165" s="274"/>
      <c r="P165" s="280"/>
      <c r="Q165" s="280"/>
      <c r="R165" s="280"/>
      <c r="S165" s="280"/>
      <c r="T165" s="286"/>
      <c r="U165" s="274"/>
      <c r="V165" s="280"/>
      <c r="W165" s="280"/>
      <c r="X165" s="280"/>
      <c r="Y165" s="280"/>
      <c r="Z165" s="286"/>
      <c r="AA165" s="247"/>
      <c r="AB165" s="257"/>
      <c r="AC165" s="257"/>
      <c r="AD165" s="257"/>
      <c r="AE165" s="267"/>
      <c r="AF165" s="305" t="s">
        <v>457</v>
      </c>
      <c r="AG165" s="305"/>
      <c r="AH165" s="305"/>
      <c r="AI165" s="305"/>
      <c r="AJ165" s="305"/>
      <c r="AK165" s="306"/>
      <c r="AL165" s="338" t="s">
        <v>1506</v>
      </c>
      <c r="AM165" s="346"/>
      <c r="AN165" s="346"/>
      <c r="AO165" s="346"/>
      <c r="AP165" s="346"/>
      <c r="AQ165" s="346"/>
      <c r="AR165" s="346"/>
      <c r="AS165" s="346"/>
      <c r="AT165" s="346"/>
      <c r="AU165" s="346"/>
      <c r="AV165" s="346"/>
      <c r="AW165" s="346"/>
      <c r="AX165" s="346"/>
      <c r="AY165" s="346"/>
      <c r="AZ165" s="354"/>
      <c r="BA165" s="363"/>
      <c r="BB165" s="363"/>
      <c r="BC165" s="363"/>
      <c r="BD165" s="363"/>
      <c r="BE165" s="392"/>
      <c r="BF165" s="175"/>
    </row>
    <row r="166" spans="1:58" ht="21.95" customHeight="1">
      <c r="A166" s="181"/>
      <c r="B166" s="199"/>
      <c r="C166" s="209"/>
      <c r="D166" s="209"/>
      <c r="E166" s="209"/>
      <c r="F166" s="209"/>
      <c r="G166" s="209"/>
      <c r="H166" s="209"/>
      <c r="I166" s="209"/>
      <c r="J166" s="227"/>
      <c r="K166" s="199"/>
      <c r="L166" s="209"/>
      <c r="M166" s="209"/>
      <c r="N166" s="227"/>
      <c r="O166" s="274"/>
      <c r="P166" s="280"/>
      <c r="Q166" s="280"/>
      <c r="R166" s="280"/>
      <c r="S166" s="280"/>
      <c r="T166" s="286"/>
      <c r="U166" s="274"/>
      <c r="V166" s="280"/>
      <c r="W166" s="280"/>
      <c r="X166" s="280"/>
      <c r="Y166" s="280"/>
      <c r="Z166" s="286"/>
      <c r="AA166" s="247"/>
      <c r="AB166" s="257"/>
      <c r="AC166" s="257"/>
      <c r="AD166" s="257"/>
      <c r="AE166" s="267"/>
      <c r="AF166" s="304" t="s">
        <v>1524</v>
      </c>
      <c r="AG166" s="305"/>
      <c r="AH166" s="305"/>
      <c r="AI166" s="305"/>
      <c r="AJ166" s="305"/>
      <c r="AK166" s="306"/>
      <c r="AL166" s="337" t="s">
        <v>1525</v>
      </c>
      <c r="AM166" s="340"/>
      <c r="AN166" s="340"/>
      <c r="AO166" s="340"/>
      <c r="AP166" s="340"/>
      <c r="AQ166" s="340"/>
      <c r="AR166" s="340"/>
      <c r="AS166" s="340"/>
      <c r="AT166" s="340"/>
      <c r="AU166" s="340"/>
      <c r="AV166" s="340"/>
      <c r="AW166" s="340"/>
      <c r="AX166" s="340"/>
      <c r="AY166" s="340"/>
      <c r="AZ166" s="353"/>
      <c r="BA166" s="365"/>
      <c r="BB166" s="378"/>
      <c r="BC166" s="378"/>
      <c r="BD166" s="378"/>
      <c r="BE166" s="394"/>
      <c r="BF166" s="175"/>
    </row>
    <row r="167" spans="1:58" ht="21.95" customHeight="1">
      <c r="A167" s="181"/>
      <c r="B167" s="199"/>
      <c r="C167" s="209"/>
      <c r="D167" s="209"/>
      <c r="E167" s="209"/>
      <c r="F167" s="209"/>
      <c r="G167" s="209"/>
      <c r="H167" s="209"/>
      <c r="I167" s="209"/>
      <c r="J167" s="227"/>
      <c r="K167" s="199"/>
      <c r="L167" s="209"/>
      <c r="M167" s="209"/>
      <c r="N167" s="227"/>
      <c r="O167" s="274"/>
      <c r="P167" s="280"/>
      <c r="Q167" s="280"/>
      <c r="R167" s="280"/>
      <c r="S167" s="280"/>
      <c r="T167" s="286"/>
      <c r="U167" s="274"/>
      <c r="V167" s="280"/>
      <c r="W167" s="280"/>
      <c r="X167" s="280"/>
      <c r="Y167" s="280"/>
      <c r="Z167" s="286"/>
      <c r="AA167" s="247"/>
      <c r="AB167" s="257"/>
      <c r="AC167" s="257"/>
      <c r="AD167" s="257"/>
      <c r="AE167" s="267"/>
      <c r="AF167" s="305" t="s">
        <v>1249</v>
      </c>
      <c r="AG167" s="305"/>
      <c r="AH167" s="305"/>
      <c r="AI167" s="305"/>
      <c r="AJ167" s="305"/>
      <c r="AK167" s="306"/>
      <c r="AL167" s="338" t="s">
        <v>25</v>
      </c>
      <c r="AM167" s="346"/>
      <c r="AN167" s="346"/>
      <c r="AO167" s="346"/>
      <c r="AP167" s="346"/>
      <c r="AQ167" s="346"/>
      <c r="AR167" s="346"/>
      <c r="AS167" s="346"/>
      <c r="AT167" s="346"/>
      <c r="AU167" s="346"/>
      <c r="AV167" s="346"/>
      <c r="AW167" s="346"/>
      <c r="AX167" s="346"/>
      <c r="AY167" s="346"/>
      <c r="AZ167" s="354"/>
      <c r="BA167" s="363"/>
      <c r="BB167" s="363"/>
      <c r="BC167" s="363"/>
      <c r="BD167" s="363"/>
      <c r="BE167" s="392"/>
      <c r="BF167" s="175"/>
    </row>
    <row r="168" spans="1:58" ht="21.95" customHeight="1">
      <c r="A168" s="181"/>
      <c r="B168" s="199"/>
      <c r="C168" s="209"/>
      <c r="D168" s="209"/>
      <c r="E168" s="209"/>
      <c r="F168" s="209"/>
      <c r="G168" s="209"/>
      <c r="H168" s="209"/>
      <c r="I168" s="209"/>
      <c r="J168" s="227"/>
      <c r="K168" s="199"/>
      <c r="L168" s="209"/>
      <c r="M168" s="209"/>
      <c r="N168" s="227"/>
      <c r="O168" s="274"/>
      <c r="P168" s="280"/>
      <c r="Q168" s="280"/>
      <c r="R168" s="280"/>
      <c r="S168" s="280"/>
      <c r="T168" s="286"/>
      <c r="U168" s="274"/>
      <c r="V168" s="280"/>
      <c r="W168" s="280"/>
      <c r="X168" s="280"/>
      <c r="Y168" s="280"/>
      <c r="Z168" s="286"/>
      <c r="AA168" s="247"/>
      <c r="AB168" s="257"/>
      <c r="AC168" s="257"/>
      <c r="AD168" s="257"/>
      <c r="AE168" s="267"/>
      <c r="AF168" s="305" t="s">
        <v>543</v>
      </c>
      <c r="AG168" s="305"/>
      <c r="AH168" s="305"/>
      <c r="AI168" s="305"/>
      <c r="AJ168" s="305"/>
      <c r="AK168" s="306"/>
      <c r="AL168" s="338" t="s">
        <v>25</v>
      </c>
      <c r="AM168" s="346"/>
      <c r="AN168" s="346"/>
      <c r="AO168" s="346"/>
      <c r="AP168" s="346"/>
      <c r="AQ168" s="346"/>
      <c r="AR168" s="346"/>
      <c r="AS168" s="346"/>
      <c r="AT168" s="346"/>
      <c r="AU168" s="346"/>
      <c r="AV168" s="346"/>
      <c r="AW168" s="346"/>
      <c r="AX168" s="346"/>
      <c r="AY168" s="346"/>
      <c r="AZ168" s="354"/>
      <c r="BA168" s="363"/>
      <c r="BB168" s="363"/>
      <c r="BC168" s="363"/>
      <c r="BD168" s="363"/>
      <c r="BE168" s="392"/>
      <c r="BF168" s="175"/>
    </row>
    <row r="169" spans="1:58" ht="21.95" customHeight="1">
      <c r="A169" s="181"/>
      <c r="B169" s="199"/>
      <c r="C169" s="209"/>
      <c r="D169" s="209"/>
      <c r="E169" s="209"/>
      <c r="F169" s="209"/>
      <c r="G169" s="209"/>
      <c r="H169" s="209"/>
      <c r="I169" s="209"/>
      <c r="J169" s="227"/>
      <c r="K169" s="199"/>
      <c r="L169" s="209"/>
      <c r="M169" s="209"/>
      <c r="N169" s="227"/>
      <c r="O169" s="274"/>
      <c r="P169" s="280"/>
      <c r="Q169" s="280"/>
      <c r="R169" s="280"/>
      <c r="S169" s="280"/>
      <c r="T169" s="286"/>
      <c r="U169" s="274"/>
      <c r="V169" s="280"/>
      <c r="W169" s="280"/>
      <c r="X169" s="280"/>
      <c r="Y169" s="280"/>
      <c r="Z169" s="286"/>
      <c r="AA169" s="247"/>
      <c r="AB169" s="257"/>
      <c r="AC169" s="257"/>
      <c r="AD169" s="257"/>
      <c r="AE169" s="267"/>
      <c r="AF169" s="305" t="s">
        <v>1120</v>
      </c>
      <c r="AG169" s="305"/>
      <c r="AH169" s="305"/>
      <c r="AI169" s="305"/>
      <c r="AJ169" s="305"/>
      <c r="AK169" s="306"/>
      <c r="AL169" s="338" t="s">
        <v>25</v>
      </c>
      <c r="AM169" s="346"/>
      <c r="AN169" s="346"/>
      <c r="AO169" s="346"/>
      <c r="AP169" s="346"/>
      <c r="AQ169" s="346"/>
      <c r="AR169" s="346"/>
      <c r="AS169" s="346"/>
      <c r="AT169" s="346"/>
      <c r="AU169" s="346"/>
      <c r="AV169" s="346"/>
      <c r="AW169" s="346"/>
      <c r="AX169" s="346"/>
      <c r="AY169" s="346"/>
      <c r="AZ169" s="354"/>
      <c r="BA169" s="367"/>
      <c r="BB169" s="367"/>
      <c r="BC169" s="367"/>
      <c r="BD169" s="367"/>
      <c r="BE169" s="396"/>
      <c r="BF169" s="175"/>
    </row>
    <row r="170" spans="1:58" ht="21.95" customHeight="1">
      <c r="A170" s="181"/>
      <c r="B170" s="199"/>
      <c r="C170" s="209"/>
      <c r="D170" s="209"/>
      <c r="E170" s="209"/>
      <c r="F170" s="209"/>
      <c r="G170" s="209"/>
      <c r="H170" s="209"/>
      <c r="I170" s="209"/>
      <c r="J170" s="227"/>
      <c r="K170" s="199"/>
      <c r="L170" s="209"/>
      <c r="M170" s="209"/>
      <c r="N170" s="227"/>
      <c r="O170" s="274"/>
      <c r="P170" s="280"/>
      <c r="Q170" s="280"/>
      <c r="R170" s="280"/>
      <c r="S170" s="280"/>
      <c r="T170" s="286"/>
      <c r="U170" s="274"/>
      <c r="V170" s="280"/>
      <c r="W170" s="280"/>
      <c r="X170" s="280"/>
      <c r="Y170" s="280"/>
      <c r="Z170" s="286"/>
      <c r="AA170" s="247"/>
      <c r="AB170" s="257"/>
      <c r="AC170" s="257"/>
      <c r="AD170" s="257"/>
      <c r="AE170" s="267"/>
      <c r="AF170" s="304" t="s">
        <v>1168</v>
      </c>
      <c r="AG170" s="305"/>
      <c r="AH170" s="305"/>
      <c r="AI170" s="305"/>
      <c r="AJ170" s="305"/>
      <c r="AK170" s="306"/>
      <c r="AL170" s="338" t="s">
        <v>25</v>
      </c>
      <c r="AM170" s="346"/>
      <c r="AN170" s="346"/>
      <c r="AO170" s="346"/>
      <c r="AP170" s="346"/>
      <c r="AQ170" s="346"/>
      <c r="AR170" s="346"/>
      <c r="AS170" s="346"/>
      <c r="AT170" s="346"/>
      <c r="AU170" s="346"/>
      <c r="AV170" s="346"/>
      <c r="AW170" s="346"/>
      <c r="AX170" s="346"/>
      <c r="AY170" s="346"/>
      <c r="AZ170" s="354"/>
      <c r="BA170" s="366"/>
      <c r="BB170" s="379"/>
      <c r="BC170" s="379"/>
      <c r="BD170" s="379"/>
      <c r="BE170" s="395"/>
      <c r="BF170" s="175"/>
    </row>
    <row r="171" spans="1:58" ht="21.95" customHeight="1">
      <c r="A171" s="181"/>
      <c r="B171" s="199"/>
      <c r="C171" s="209"/>
      <c r="D171" s="209"/>
      <c r="E171" s="209"/>
      <c r="F171" s="209"/>
      <c r="G171" s="209"/>
      <c r="H171" s="209"/>
      <c r="I171" s="209"/>
      <c r="J171" s="227"/>
      <c r="K171" s="199"/>
      <c r="L171" s="209"/>
      <c r="M171" s="209"/>
      <c r="N171" s="227"/>
      <c r="O171" s="274"/>
      <c r="P171" s="280"/>
      <c r="Q171" s="280"/>
      <c r="R171" s="280"/>
      <c r="S171" s="280"/>
      <c r="T171" s="286"/>
      <c r="U171" s="274"/>
      <c r="V171" s="280"/>
      <c r="W171" s="280"/>
      <c r="X171" s="280"/>
      <c r="Y171" s="280"/>
      <c r="Z171" s="286"/>
      <c r="AA171" s="247"/>
      <c r="AB171" s="257"/>
      <c r="AC171" s="257"/>
      <c r="AD171" s="257"/>
      <c r="AE171" s="267"/>
      <c r="AF171" s="303" t="s">
        <v>1489</v>
      </c>
      <c r="AG171" s="302"/>
      <c r="AH171" s="302"/>
      <c r="AI171" s="302"/>
      <c r="AJ171" s="302"/>
      <c r="AK171" s="307"/>
      <c r="AL171" s="335" t="s">
        <v>25</v>
      </c>
      <c r="AM171" s="344"/>
      <c r="AN171" s="344"/>
      <c r="AO171" s="344"/>
      <c r="AP171" s="344"/>
      <c r="AQ171" s="344"/>
      <c r="AR171" s="344"/>
      <c r="AS171" s="344"/>
      <c r="AT171" s="344"/>
      <c r="AU171" s="344"/>
      <c r="AV171" s="344"/>
      <c r="AW171" s="344"/>
      <c r="AX171" s="344"/>
      <c r="AY171" s="344"/>
      <c r="AZ171" s="351"/>
      <c r="BA171" s="365"/>
      <c r="BB171" s="378"/>
      <c r="BC171" s="378"/>
      <c r="BD171" s="378"/>
      <c r="BE171" s="394"/>
      <c r="BF171" s="175"/>
    </row>
    <row r="172" spans="1:58" ht="63" customHeight="1">
      <c r="A172" s="181"/>
      <c r="B172" s="199"/>
      <c r="C172" s="209"/>
      <c r="D172" s="209"/>
      <c r="E172" s="209"/>
      <c r="F172" s="209"/>
      <c r="G172" s="209"/>
      <c r="H172" s="209"/>
      <c r="I172" s="209"/>
      <c r="J172" s="227"/>
      <c r="K172" s="199"/>
      <c r="L172" s="209"/>
      <c r="M172" s="209"/>
      <c r="N172" s="227"/>
      <c r="O172" s="274"/>
      <c r="P172" s="280"/>
      <c r="Q172" s="280"/>
      <c r="R172" s="280"/>
      <c r="S172" s="280"/>
      <c r="T172" s="286"/>
      <c r="U172" s="274"/>
      <c r="V172" s="280"/>
      <c r="W172" s="280"/>
      <c r="X172" s="280"/>
      <c r="Y172" s="280"/>
      <c r="Z172" s="286"/>
      <c r="AA172" s="247"/>
      <c r="AB172" s="257"/>
      <c r="AC172" s="257"/>
      <c r="AD172" s="257"/>
      <c r="AE172" s="267"/>
      <c r="AF172" s="302" t="s">
        <v>1195</v>
      </c>
      <c r="AG172" s="302"/>
      <c r="AH172" s="302"/>
      <c r="AI172" s="302"/>
      <c r="AJ172" s="302"/>
      <c r="AK172" s="307"/>
      <c r="AL172" s="313" t="s">
        <v>1215</v>
      </c>
      <c r="AM172" s="312"/>
      <c r="AN172" s="312"/>
      <c r="AO172" s="312"/>
      <c r="AP172" s="312"/>
      <c r="AQ172" s="312"/>
      <c r="AR172" s="312"/>
      <c r="AS172" s="312"/>
      <c r="AT172" s="312"/>
      <c r="AU172" s="312"/>
      <c r="AV172" s="312"/>
      <c r="AW172" s="312"/>
      <c r="AX172" s="312"/>
      <c r="AY172" s="312"/>
      <c r="AZ172" s="331"/>
      <c r="BA172" s="363"/>
      <c r="BB172" s="363"/>
      <c r="BC172" s="363"/>
      <c r="BD172" s="363"/>
      <c r="BE172" s="392"/>
      <c r="BF172" s="175"/>
    </row>
    <row r="173" spans="1:58" ht="21.95" customHeight="1">
      <c r="A173" s="181"/>
      <c r="B173" s="199"/>
      <c r="C173" s="209"/>
      <c r="D173" s="209"/>
      <c r="E173" s="209"/>
      <c r="F173" s="209"/>
      <c r="G173" s="209"/>
      <c r="H173" s="209"/>
      <c r="I173" s="209"/>
      <c r="J173" s="227"/>
      <c r="K173" s="199"/>
      <c r="L173" s="209"/>
      <c r="M173" s="209"/>
      <c r="N173" s="227"/>
      <c r="O173" s="274"/>
      <c r="P173" s="280"/>
      <c r="Q173" s="280"/>
      <c r="R173" s="280"/>
      <c r="S173" s="280"/>
      <c r="T173" s="286"/>
      <c r="U173" s="274"/>
      <c r="V173" s="280"/>
      <c r="W173" s="280"/>
      <c r="X173" s="280"/>
      <c r="Y173" s="280"/>
      <c r="Z173" s="286"/>
      <c r="AA173" s="247"/>
      <c r="AB173" s="257"/>
      <c r="AC173" s="257"/>
      <c r="AD173" s="257"/>
      <c r="AE173" s="267"/>
      <c r="AF173" s="303" t="s">
        <v>1210</v>
      </c>
      <c r="AG173" s="302"/>
      <c r="AH173" s="302"/>
      <c r="AI173" s="302"/>
      <c r="AJ173" s="302"/>
      <c r="AK173" s="307"/>
      <c r="AL173" s="336" t="s">
        <v>217</v>
      </c>
      <c r="AM173" s="345"/>
      <c r="AN173" s="345"/>
      <c r="AO173" s="345"/>
      <c r="AP173" s="345"/>
      <c r="AQ173" s="345"/>
      <c r="AR173" s="345"/>
      <c r="AS173" s="345"/>
      <c r="AT173" s="345"/>
      <c r="AU173" s="345"/>
      <c r="AV173" s="345"/>
      <c r="AW173" s="345"/>
      <c r="AX173" s="345"/>
      <c r="AY173" s="345"/>
      <c r="AZ173" s="352"/>
      <c r="BA173" s="366"/>
      <c r="BB173" s="379"/>
      <c r="BC173" s="379"/>
      <c r="BD173" s="379"/>
      <c r="BE173" s="395"/>
      <c r="BF173" s="175"/>
    </row>
    <row r="174" spans="1:58" ht="21.95" customHeight="1">
      <c r="A174" s="181"/>
      <c r="B174" s="199"/>
      <c r="C174" s="209"/>
      <c r="D174" s="209"/>
      <c r="E174" s="209"/>
      <c r="F174" s="209"/>
      <c r="G174" s="209"/>
      <c r="H174" s="209"/>
      <c r="I174" s="209"/>
      <c r="J174" s="227"/>
      <c r="K174" s="199"/>
      <c r="L174" s="209"/>
      <c r="M174" s="209"/>
      <c r="N174" s="227"/>
      <c r="O174" s="274"/>
      <c r="P174" s="280"/>
      <c r="Q174" s="280"/>
      <c r="R174" s="280"/>
      <c r="S174" s="280"/>
      <c r="T174" s="286"/>
      <c r="U174" s="274"/>
      <c r="V174" s="280"/>
      <c r="W174" s="280"/>
      <c r="X174" s="280"/>
      <c r="Y174" s="280"/>
      <c r="Z174" s="286"/>
      <c r="AA174" s="247"/>
      <c r="AB174" s="257"/>
      <c r="AC174" s="257"/>
      <c r="AD174" s="257"/>
      <c r="AE174" s="267"/>
      <c r="AF174" s="303" t="s">
        <v>1203</v>
      </c>
      <c r="AG174" s="302"/>
      <c r="AH174" s="302"/>
      <c r="AI174" s="302"/>
      <c r="AJ174" s="302"/>
      <c r="AK174" s="307"/>
      <c r="AL174" s="336" t="s">
        <v>217</v>
      </c>
      <c r="AM174" s="345"/>
      <c r="AN174" s="345"/>
      <c r="AO174" s="345"/>
      <c r="AP174" s="345"/>
      <c r="AQ174" s="345"/>
      <c r="AR174" s="345"/>
      <c r="AS174" s="345"/>
      <c r="AT174" s="345"/>
      <c r="AU174" s="345"/>
      <c r="AV174" s="345"/>
      <c r="AW174" s="345"/>
      <c r="AX174" s="345"/>
      <c r="AY174" s="345"/>
      <c r="AZ174" s="352"/>
      <c r="BA174" s="363"/>
      <c r="BB174" s="363"/>
      <c r="BC174" s="363"/>
      <c r="BD174" s="363"/>
      <c r="BE174" s="392"/>
      <c r="BF174" s="175"/>
    </row>
    <row r="175" spans="1:58" ht="21.95" customHeight="1">
      <c r="A175" s="181"/>
      <c r="B175" s="199"/>
      <c r="C175" s="209"/>
      <c r="D175" s="209"/>
      <c r="E175" s="209"/>
      <c r="F175" s="209"/>
      <c r="G175" s="209"/>
      <c r="H175" s="209"/>
      <c r="I175" s="209"/>
      <c r="J175" s="227"/>
      <c r="K175" s="199"/>
      <c r="L175" s="209"/>
      <c r="M175" s="209"/>
      <c r="N175" s="227"/>
      <c r="O175" s="274"/>
      <c r="P175" s="280"/>
      <c r="Q175" s="280"/>
      <c r="R175" s="280"/>
      <c r="S175" s="280"/>
      <c r="T175" s="286"/>
      <c r="U175" s="274"/>
      <c r="V175" s="280"/>
      <c r="W175" s="280"/>
      <c r="X175" s="280"/>
      <c r="Y175" s="280"/>
      <c r="Z175" s="286"/>
      <c r="AA175" s="247"/>
      <c r="AB175" s="257"/>
      <c r="AC175" s="257"/>
      <c r="AD175" s="257"/>
      <c r="AE175" s="267"/>
      <c r="AF175" s="304" t="s">
        <v>1006</v>
      </c>
      <c r="AG175" s="305"/>
      <c r="AH175" s="305"/>
      <c r="AI175" s="305"/>
      <c r="AJ175" s="305"/>
      <c r="AK175" s="306"/>
      <c r="AL175" s="337" t="s">
        <v>25</v>
      </c>
      <c r="AM175" s="340"/>
      <c r="AN175" s="340"/>
      <c r="AO175" s="340"/>
      <c r="AP175" s="340"/>
      <c r="AQ175" s="340"/>
      <c r="AR175" s="340"/>
      <c r="AS175" s="340"/>
      <c r="AT175" s="340"/>
      <c r="AU175" s="340"/>
      <c r="AV175" s="340"/>
      <c r="AW175" s="340"/>
      <c r="AX175" s="340"/>
      <c r="AY175" s="340"/>
      <c r="AZ175" s="353"/>
      <c r="BA175" s="364"/>
      <c r="BB175" s="364"/>
      <c r="BC175" s="364"/>
      <c r="BD175" s="364"/>
      <c r="BE175" s="393"/>
      <c r="BF175" s="175"/>
    </row>
    <row r="176" spans="1:58" ht="21.95" customHeight="1">
      <c r="A176" s="181"/>
      <c r="B176" s="199"/>
      <c r="C176" s="209"/>
      <c r="D176" s="209"/>
      <c r="E176" s="209"/>
      <c r="F176" s="209"/>
      <c r="G176" s="209"/>
      <c r="H176" s="209"/>
      <c r="I176" s="209"/>
      <c r="J176" s="227"/>
      <c r="K176" s="199"/>
      <c r="L176" s="209"/>
      <c r="M176" s="209"/>
      <c r="N176" s="227"/>
      <c r="O176" s="274"/>
      <c r="P176" s="280"/>
      <c r="Q176" s="280"/>
      <c r="R176" s="280"/>
      <c r="S176" s="280"/>
      <c r="T176" s="286"/>
      <c r="U176" s="274"/>
      <c r="V176" s="280"/>
      <c r="W176" s="280"/>
      <c r="X176" s="280"/>
      <c r="Y176" s="280"/>
      <c r="Z176" s="286"/>
      <c r="AA176" s="247"/>
      <c r="AB176" s="257"/>
      <c r="AC176" s="257"/>
      <c r="AD176" s="257"/>
      <c r="AE176" s="267"/>
      <c r="AF176" s="309" t="s">
        <v>454</v>
      </c>
      <c r="AG176" s="325"/>
      <c r="AH176" s="325"/>
      <c r="AI176" s="325"/>
      <c r="AJ176" s="325"/>
      <c r="AK176" s="329"/>
      <c r="AL176" s="337" t="s">
        <v>483</v>
      </c>
      <c r="AM176" s="340"/>
      <c r="AN176" s="340"/>
      <c r="AO176" s="340"/>
      <c r="AP176" s="340"/>
      <c r="AQ176" s="340"/>
      <c r="AR176" s="340"/>
      <c r="AS176" s="340"/>
      <c r="AT176" s="340"/>
      <c r="AU176" s="340"/>
      <c r="AV176" s="340"/>
      <c r="AW176" s="340"/>
      <c r="AX176" s="340"/>
      <c r="AY176" s="340"/>
      <c r="AZ176" s="353"/>
      <c r="BA176" s="368"/>
      <c r="BB176" s="380"/>
      <c r="BC176" s="380"/>
      <c r="BD176" s="380"/>
      <c r="BE176" s="397"/>
      <c r="BF176" s="175"/>
    </row>
    <row r="177" spans="1:58" ht="21.95" customHeight="1">
      <c r="A177" s="181"/>
      <c r="B177" s="199"/>
      <c r="C177" s="209"/>
      <c r="D177" s="209"/>
      <c r="E177" s="209"/>
      <c r="F177" s="209"/>
      <c r="G177" s="209"/>
      <c r="H177" s="209"/>
      <c r="I177" s="209"/>
      <c r="J177" s="227"/>
      <c r="K177" s="199"/>
      <c r="L177" s="209"/>
      <c r="M177" s="209"/>
      <c r="N177" s="227"/>
      <c r="O177" s="274"/>
      <c r="P177" s="280"/>
      <c r="Q177" s="280"/>
      <c r="R177" s="280"/>
      <c r="S177" s="280"/>
      <c r="T177" s="286"/>
      <c r="U177" s="274"/>
      <c r="V177" s="280"/>
      <c r="W177" s="280"/>
      <c r="X177" s="280"/>
      <c r="Y177" s="280"/>
      <c r="Z177" s="286"/>
      <c r="AA177" s="247"/>
      <c r="AB177" s="257"/>
      <c r="AC177" s="257"/>
      <c r="AD177" s="257"/>
      <c r="AE177" s="267"/>
      <c r="AF177" s="309" t="s">
        <v>270</v>
      </c>
      <c r="AG177" s="325"/>
      <c r="AH177" s="325"/>
      <c r="AI177" s="325"/>
      <c r="AJ177" s="325"/>
      <c r="AK177" s="329"/>
      <c r="AL177" s="337" t="s">
        <v>1517</v>
      </c>
      <c r="AM177" s="340"/>
      <c r="AN177" s="340"/>
      <c r="AO177" s="340"/>
      <c r="AP177" s="340"/>
      <c r="AQ177" s="340"/>
      <c r="AR177" s="340"/>
      <c r="AS177" s="340"/>
      <c r="AT177" s="340"/>
      <c r="AU177" s="340"/>
      <c r="AV177" s="340"/>
      <c r="AW177" s="340"/>
      <c r="AX177" s="340"/>
      <c r="AY177" s="340"/>
      <c r="AZ177" s="353"/>
      <c r="BA177" s="368"/>
      <c r="BB177" s="380"/>
      <c r="BC177" s="380"/>
      <c r="BD177" s="380"/>
      <c r="BE177" s="397"/>
      <c r="BF177" s="175"/>
    </row>
    <row r="178" spans="1:58" ht="21.95" customHeight="1">
      <c r="A178" s="181"/>
      <c r="B178" s="199"/>
      <c r="C178" s="209"/>
      <c r="D178" s="209"/>
      <c r="E178" s="209"/>
      <c r="F178" s="209"/>
      <c r="G178" s="209"/>
      <c r="H178" s="209"/>
      <c r="I178" s="209"/>
      <c r="J178" s="227"/>
      <c r="K178" s="199"/>
      <c r="L178" s="209"/>
      <c r="M178" s="209"/>
      <c r="N178" s="227"/>
      <c r="O178" s="274"/>
      <c r="P178" s="280"/>
      <c r="Q178" s="280"/>
      <c r="R178" s="280"/>
      <c r="S178" s="280"/>
      <c r="T178" s="286"/>
      <c r="U178" s="274"/>
      <c r="V178" s="280"/>
      <c r="W178" s="280"/>
      <c r="X178" s="280"/>
      <c r="Y178" s="280"/>
      <c r="Z178" s="286"/>
      <c r="AA178" s="247"/>
      <c r="AB178" s="257"/>
      <c r="AC178" s="257"/>
      <c r="AD178" s="257"/>
      <c r="AE178" s="267"/>
      <c r="AF178" s="304" t="s">
        <v>1518</v>
      </c>
      <c r="AG178" s="305"/>
      <c r="AH178" s="305"/>
      <c r="AI178" s="305"/>
      <c r="AJ178" s="305"/>
      <c r="AK178" s="306"/>
      <c r="AL178" s="337" t="s">
        <v>25</v>
      </c>
      <c r="AM178" s="340"/>
      <c r="AN178" s="340"/>
      <c r="AO178" s="340"/>
      <c r="AP178" s="340"/>
      <c r="AQ178" s="340"/>
      <c r="AR178" s="340"/>
      <c r="AS178" s="340"/>
      <c r="AT178" s="340"/>
      <c r="AU178" s="340"/>
      <c r="AV178" s="340"/>
      <c r="AW178" s="340"/>
      <c r="AX178" s="340"/>
      <c r="AY178" s="340"/>
      <c r="AZ178" s="353"/>
      <c r="BA178" s="364"/>
      <c r="BB178" s="364"/>
      <c r="BC178" s="364"/>
      <c r="BD178" s="364"/>
      <c r="BE178" s="393"/>
      <c r="BF178" s="175"/>
    </row>
    <row r="179" spans="1:58" ht="21.95" customHeight="1">
      <c r="A179" s="182"/>
      <c r="B179" s="200"/>
      <c r="C179" s="210"/>
      <c r="D179" s="210"/>
      <c r="E179" s="210"/>
      <c r="F179" s="210"/>
      <c r="G179" s="210"/>
      <c r="H179" s="210"/>
      <c r="I179" s="210"/>
      <c r="J179" s="228"/>
      <c r="K179" s="200"/>
      <c r="L179" s="210"/>
      <c r="M179" s="210"/>
      <c r="N179" s="228"/>
      <c r="O179" s="275"/>
      <c r="P179" s="281"/>
      <c r="Q179" s="281"/>
      <c r="R179" s="281"/>
      <c r="S179" s="281"/>
      <c r="T179" s="287"/>
      <c r="U179" s="275"/>
      <c r="V179" s="281"/>
      <c r="W179" s="281"/>
      <c r="X179" s="281"/>
      <c r="Y179" s="281"/>
      <c r="Z179" s="287"/>
      <c r="AA179" s="248"/>
      <c r="AB179" s="258"/>
      <c r="AC179" s="258"/>
      <c r="AD179" s="258"/>
      <c r="AE179" s="268"/>
      <c r="AF179" s="304" t="s">
        <v>207</v>
      </c>
      <c r="AG179" s="305"/>
      <c r="AH179" s="305"/>
      <c r="AI179" s="305"/>
      <c r="AJ179" s="305"/>
      <c r="AK179" s="306"/>
      <c r="AL179" s="337" t="s">
        <v>25</v>
      </c>
      <c r="AM179" s="340"/>
      <c r="AN179" s="340"/>
      <c r="AO179" s="340"/>
      <c r="AP179" s="340"/>
      <c r="AQ179" s="340"/>
      <c r="AR179" s="340"/>
      <c r="AS179" s="340"/>
      <c r="AT179" s="340"/>
      <c r="AU179" s="340"/>
      <c r="AV179" s="340"/>
      <c r="AW179" s="340"/>
      <c r="AX179" s="340"/>
      <c r="AY179" s="340"/>
      <c r="AZ179" s="353"/>
      <c r="BA179" s="364"/>
      <c r="BB179" s="364"/>
      <c r="BC179" s="364"/>
      <c r="BD179" s="364"/>
      <c r="BE179" s="393"/>
      <c r="BF179" s="175"/>
    </row>
    <row r="180" spans="1:58" ht="21.95" customHeight="1">
      <c r="A180" s="183" t="s">
        <v>253</v>
      </c>
      <c r="B180" s="198" t="s">
        <v>56</v>
      </c>
      <c r="C180" s="208"/>
      <c r="D180" s="208"/>
      <c r="E180" s="208"/>
      <c r="F180" s="208"/>
      <c r="G180" s="208"/>
      <c r="H180" s="208"/>
      <c r="I180" s="208"/>
      <c r="J180" s="226"/>
      <c r="K180" s="243"/>
      <c r="L180" s="253"/>
      <c r="M180" s="253"/>
      <c r="N180" s="263"/>
      <c r="O180" s="201" t="s">
        <v>656</v>
      </c>
      <c r="P180" s="211"/>
      <c r="Q180" s="211"/>
      <c r="R180" s="211"/>
      <c r="S180" s="211"/>
      <c r="T180" s="229"/>
      <c r="U180" s="201" t="s">
        <v>656</v>
      </c>
      <c r="V180" s="211"/>
      <c r="W180" s="211"/>
      <c r="X180" s="211"/>
      <c r="Y180" s="211"/>
      <c r="Z180" s="229"/>
      <c r="AA180" s="240"/>
      <c r="AB180" s="250"/>
      <c r="AC180" s="250"/>
      <c r="AD180" s="250"/>
      <c r="AE180" s="260"/>
      <c r="AF180" s="310" t="s">
        <v>738</v>
      </c>
      <c r="AG180" s="310"/>
      <c r="AH180" s="310"/>
      <c r="AI180" s="310"/>
      <c r="AJ180" s="310"/>
      <c r="AK180" s="310"/>
      <c r="AL180" s="336" t="s">
        <v>918</v>
      </c>
      <c r="AM180" s="345"/>
      <c r="AN180" s="345"/>
      <c r="AO180" s="345"/>
      <c r="AP180" s="345"/>
      <c r="AQ180" s="345"/>
      <c r="AR180" s="345"/>
      <c r="AS180" s="345"/>
      <c r="AT180" s="345"/>
      <c r="AU180" s="345"/>
      <c r="AV180" s="345"/>
      <c r="AW180" s="345"/>
      <c r="AX180" s="345"/>
      <c r="AY180" s="345"/>
      <c r="AZ180" s="352"/>
      <c r="BA180" s="363"/>
      <c r="BB180" s="363"/>
      <c r="BC180" s="363"/>
      <c r="BD180" s="363"/>
      <c r="BE180" s="392"/>
      <c r="BF180" s="175"/>
    </row>
    <row r="181" spans="1:58" ht="21.95" customHeight="1">
      <c r="A181" s="181"/>
      <c r="B181" s="199"/>
      <c r="C181" s="209"/>
      <c r="D181" s="209"/>
      <c r="E181" s="209"/>
      <c r="F181" s="209"/>
      <c r="G181" s="209"/>
      <c r="H181" s="209"/>
      <c r="I181" s="209"/>
      <c r="J181" s="227"/>
      <c r="K181" s="244"/>
      <c r="L181" s="254"/>
      <c r="M181" s="254"/>
      <c r="N181" s="264"/>
      <c r="O181" s="202"/>
      <c r="P181" s="212"/>
      <c r="Q181" s="212"/>
      <c r="R181" s="212"/>
      <c r="S181" s="212"/>
      <c r="T181" s="230"/>
      <c r="U181" s="202"/>
      <c r="V181" s="212"/>
      <c r="W181" s="212"/>
      <c r="X181" s="212"/>
      <c r="Y181" s="212"/>
      <c r="Z181" s="230"/>
      <c r="AA181" s="241"/>
      <c r="AB181" s="251"/>
      <c r="AC181" s="251"/>
      <c r="AD181" s="251"/>
      <c r="AE181" s="261"/>
      <c r="AF181" s="307" t="s">
        <v>1250</v>
      </c>
      <c r="AG181" s="310"/>
      <c r="AH181" s="310"/>
      <c r="AI181" s="310"/>
      <c r="AJ181" s="310"/>
      <c r="AK181" s="310"/>
      <c r="AL181" s="335" t="s">
        <v>25</v>
      </c>
      <c r="AM181" s="344"/>
      <c r="AN181" s="344"/>
      <c r="AO181" s="344"/>
      <c r="AP181" s="344"/>
      <c r="AQ181" s="344"/>
      <c r="AR181" s="344"/>
      <c r="AS181" s="344"/>
      <c r="AT181" s="344"/>
      <c r="AU181" s="344"/>
      <c r="AV181" s="344"/>
      <c r="AW181" s="344"/>
      <c r="AX181" s="344"/>
      <c r="AY181" s="344"/>
      <c r="AZ181" s="351"/>
      <c r="BA181" s="363"/>
      <c r="BB181" s="363"/>
      <c r="BC181" s="363"/>
      <c r="BD181" s="363"/>
      <c r="BE181" s="392"/>
      <c r="BF181" s="175"/>
    </row>
    <row r="182" spans="1:58" ht="21.95" customHeight="1">
      <c r="A182" s="181"/>
      <c r="B182" s="199"/>
      <c r="C182" s="209"/>
      <c r="D182" s="209"/>
      <c r="E182" s="209"/>
      <c r="F182" s="209"/>
      <c r="G182" s="209"/>
      <c r="H182" s="209"/>
      <c r="I182" s="209"/>
      <c r="J182" s="227"/>
      <c r="K182" s="244"/>
      <c r="L182" s="254"/>
      <c r="M182" s="254"/>
      <c r="N182" s="264"/>
      <c r="O182" s="202"/>
      <c r="P182" s="212"/>
      <c r="Q182" s="212"/>
      <c r="R182" s="212"/>
      <c r="S182" s="212"/>
      <c r="T182" s="230"/>
      <c r="U182" s="202"/>
      <c r="V182" s="212"/>
      <c r="W182" s="212"/>
      <c r="X182" s="212"/>
      <c r="Y182" s="212"/>
      <c r="Z182" s="230"/>
      <c r="AA182" s="241"/>
      <c r="AB182" s="251"/>
      <c r="AC182" s="251"/>
      <c r="AD182" s="251"/>
      <c r="AE182" s="261"/>
      <c r="AF182" s="311" t="s">
        <v>384</v>
      </c>
      <c r="AG182" s="311"/>
      <c r="AH182" s="311"/>
      <c r="AI182" s="311"/>
      <c r="AJ182" s="311"/>
      <c r="AK182" s="330"/>
      <c r="AL182" s="335" t="s">
        <v>25</v>
      </c>
      <c r="AM182" s="344"/>
      <c r="AN182" s="344"/>
      <c r="AO182" s="344"/>
      <c r="AP182" s="344"/>
      <c r="AQ182" s="344"/>
      <c r="AR182" s="344"/>
      <c r="AS182" s="344"/>
      <c r="AT182" s="344"/>
      <c r="AU182" s="344"/>
      <c r="AV182" s="344"/>
      <c r="AW182" s="344"/>
      <c r="AX182" s="344"/>
      <c r="AY182" s="344"/>
      <c r="AZ182" s="351"/>
      <c r="BA182" s="363"/>
      <c r="BB182" s="363"/>
      <c r="BC182" s="363"/>
      <c r="BD182" s="363"/>
      <c r="BE182" s="392"/>
      <c r="BF182" s="175"/>
    </row>
    <row r="183" spans="1:58" ht="21.95" customHeight="1">
      <c r="A183" s="181"/>
      <c r="B183" s="199"/>
      <c r="C183" s="209"/>
      <c r="D183" s="209"/>
      <c r="E183" s="209"/>
      <c r="F183" s="209"/>
      <c r="G183" s="209"/>
      <c r="H183" s="209"/>
      <c r="I183" s="209"/>
      <c r="J183" s="227"/>
      <c r="K183" s="244"/>
      <c r="L183" s="254"/>
      <c r="M183" s="254"/>
      <c r="N183" s="264"/>
      <c r="O183" s="202"/>
      <c r="P183" s="212"/>
      <c r="Q183" s="212"/>
      <c r="R183" s="212"/>
      <c r="S183" s="212"/>
      <c r="T183" s="230"/>
      <c r="U183" s="202"/>
      <c r="V183" s="212"/>
      <c r="W183" s="212"/>
      <c r="X183" s="212"/>
      <c r="Y183" s="212"/>
      <c r="Z183" s="230"/>
      <c r="AA183" s="241"/>
      <c r="AB183" s="251"/>
      <c r="AC183" s="251"/>
      <c r="AD183" s="251"/>
      <c r="AE183" s="261"/>
      <c r="AF183" s="302" t="s">
        <v>1207</v>
      </c>
      <c r="AG183" s="302"/>
      <c r="AH183" s="302"/>
      <c r="AI183" s="302"/>
      <c r="AJ183" s="302"/>
      <c r="AK183" s="307"/>
      <c r="AL183" s="335" t="s">
        <v>25</v>
      </c>
      <c r="AM183" s="344"/>
      <c r="AN183" s="344"/>
      <c r="AO183" s="344"/>
      <c r="AP183" s="344"/>
      <c r="AQ183" s="344"/>
      <c r="AR183" s="344"/>
      <c r="AS183" s="344"/>
      <c r="AT183" s="344"/>
      <c r="AU183" s="344"/>
      <c r="AV183" s="344"/>
      <c r="AW183" s="344"/>
      <c r="AX183" s="344"/>
      <c r="AY183" s="344"/>
      <c r="AZ183" s="351"/>
      <c r="BA183" s="363"/>
      <c r="BB183" s="363"/>
      <c r="BC183" s="363"/>
      <c r="BD183" s="363"/>
      <c r="BE183" s="392"/>
      <c r="BF183" s="175"/>
    </row>
    <row r="184" spans="1:58" ht="21.95" customHeight="1">
      <c r="A184" s="181"/>
      <c r="B184" s="199"/>
      <c r="C184" s="209"/>
      <c r="D184" s="209"/>
      <c r="E184" s="209"/>
      <c r="F184" s="209"/>
      <c r="G184" s="209"/>
      <c r="H184" s="209"/>
      <c r="I184" s="209"/>
      <c r="J184" s="227"/>
      <c r="K184" s="244"/>
      <c r="L184" s="254"/>
      <c r="M184" s="254"/>
      <c r="N184" s="264"/>
      <c r="O184" s="202"/>
      <c r="P184" s="212"/>
      <c r="Q184" s="212"/>
      <c r="R184" s="212"/>
      <c r="S184" s="212"/>
      <c r="T184" s="230"/>
      <c r="U184" s="202"/>
      <c r="V184" s="212"/>
      <c r="W184" s="212"/>
      <c r="X184" s="212"/>
      <c r="Y184" s="212"/>
      <c r="Z184" s="230"/>
      <c r="AA184" s="241"/>
      <c r="AB184" s="251"/>
      <c r="AC184" s="251"/>
      <c r="AD184" s="251"/>
      <c r="AE184" s="261"/>
      <c r="AF184" s="307" t="s">
        <v>1208</v>
      </c>
      <c r="AG184" s="310"/>
      <c r="AH184" s="310"/>
      <c r="AI184" s="310"/>
      <c r="AJ184" s="310"/>
      <c r="AK184" s="310"/>
      <c r="AL184" s="335" t="s">
        <v>25</v>
      </c>
      <c r="AM184" s="344"/>
      <c r="AN184" s="344"/>
      <c r="AO184" s="344"/>
      <c r="AP184" s="344"/>
      <c r="AQ184" s="344"/>
      <c r="AR184" s="344"/>
      <c r="AS184" s="344"/>
      <c r="AT184" s="344"/>
      <c r="AU184" s="344"/>
      <c r="AV184" s="344"/>
      <c r="AW184" s="344"/>
      <c r="AX184" s="344"/>
      <c r="AY184" s="344"/>
      <c r="AZ184" s="351"/>
      <c r="BA184" s="363"/>
      <c r="BB184" s="363"/>
      <c r="BC184" s="363"/>
      <c r="BD184" s="363"/>
      <c r="BE184" s="392"/>
      <c r="BF184" s="175"/>
    </row>
    <row r="185" spans="1:58" ht="21.95" customHeight="1">
      <c r="A185" s="181"/>
      <c r="B185" s="199"/>
      <c r="C185" s="209"/>
      <c r="D185" s="209"/>
      <c r="E185" s="209"/>
      <c r="F185" s="209"/>
      <c r="G185" s="209"/>
      <c r="H185" s="209"/>
      <c r="I185" s="209"/>
      <c r="J185" s="227"/>
      <c r="K185" s="244"/>
      <c r="L185" s="254"/>
      <c r="M185" s="254"/>
      <c r="N185" s="264"/>
      <c r="O185" s="202"/>
      <c r="P185" s="212"/>
      <c r="Q185" s="212"/>
      <c r="R185" s="212"/>
      <c r="S185" s="212"/>
      <c r="T185" s="230"/>
      <c r="U185" s="202"/>
      <c r="V185" s="212"/>
      <c r="W185" s="212"/>
      <c r="X185" s="212"/>
      <c r="Y185" s="212"/>
      <c r="Z185" s="230"/>
      <c r="AA185" s="241"/>
      <c r="AB185" s="251"/>
      <c r="AC185" s="251"/>
      <c r="AD185" s="251"/>
      <c r="AE185" s="261"/>
      <c r="AF185" s="307" t="s">
        <v>1209</v>
      </c>
      <c r="AG185" s="310"/>
      <c r="AH185" s="310"/>
      <c r="AI185" s="310"/>
      <c r="AJ185" s="310"/>
      <c r="AK185" s="310"/>
      <c r="AL185" s="336" t="s">
        <v>25</v>
      </c>
      <c r="AM185" s="345"/>
      <c r="AN185" s="345"/>
      <c r="AO185" s="345"/>
      <c r="AP185" s="345"/>
      <c r="AQ185" s="345"/>
      <c r="AR185" s="345"/>
      <c r="AS185" s="345"/>
      <c r="AT185" s="345"/>
      <c r="AU185" s="345"/>
      <c r="AV185" s="345"/>
      <c r="AW185" s="345"/>
      <c r="AX185" s="345"/>
      <c r="AY185" s="345"/>
      <c r="AZ185" s="352"/>
      <c r="BA185" s="363"/>
      <c r="BB185" s="363"/>
      <c r="BC185" s="363"/>
      <c r="BD185" s="363"/>
      <c r="BE185" s="392"/>
      <c r="BF185" s="175"/>
    </row>
    <row r="186" spans="1:58" ht="21.95" customHeight="1">
      <c r="A186" s="181"/>
      <c r="B186" s="199"/>
      <c r="C186" s="209"/>
      <c r="D186" s="209"/>
      <c r="E186" s="209"/>
      <c r="F186" s="209"/>
      <c r="G186" s="209"/>
      <c r="H186" s="209"/>
      <c r="I186" s="209"/>
      <c r="J186" s="227"/>
      <c r="K186" s="244"/>
      <c r="L186" s="254"/>
      <c r="M186" s="254"/>
      <c r="N186" s="264"/>
      <c r="O186" s="202"/>
      <c r="P186" s="212"/>
      <c r="Q186" s="212"/>
      <c r="R186" s="212"/>
      <c r="S186" s="212"/>
      <c r="T186" s="230"/>
      <c r="U186" s="202"/>
      <c r="V186" s="212"/>
      <c r="W186" s="212"/>
      <c r="X186" s="212"/>
      <c r="Y186" s="212"/>
      <c r="Z186" s="230"/>
      <c r="AA186" s="241"/>
      <c r="AB186" s="251"/>
      <c r="AC186" s="251"/>
      <c r="AD186" s="251"/>
      <c r="AE186" s="261"/>
      <c r="AF186" s="307" t="s">
        <v>520</v>
      </c>
      <c r="AG186" s="310"/>
      <c r="AH186" s="310"/>
      <c r="AI186" s="310"/>
      <c r="AJ186" s="310"/>
      <c r="AK186" s="310"/>
      <c r="AL186" s="336" t="s">
        <v>1179</v>
      </c>
      <c r="AM186" s="345"/>
      <c r="AN186" s="345"/>
      <c r="AO186" s="345"/>
      <c r="AP186" s="345"/>
      <c r="AQ186" s="345"/>
      <c r="AR186" s="345"/>
      <c r="AS186" s="345"/>
      <c r="AT186" s="345"/>
      <c r="AU186" s="345"/>
      <c r="AV186" s="345"/>
      <c r="AW186" s="345"/>
      <c r="AX186" s="345"/>
      <c r="AY186" s="345"/>
      <c r="AZ186" s="352"/>
      <c r="BA186" s="363"/>
      <c r="BB186" s="363"/>
      <c r="BC186" s="363"/>
      <c r="BD186" s="363"/>
      <c r="BE186" s="392"/>
      <c r="BF186" s="175"/>
    </row>
    <row r="187" spans="1:58" ht="21.95" customHeight="1">
      <c r="A187" s="181"/>
      <c r="B187" s="199"/>
      <c r="C187" s="209"/>
      <c r="D187" s="209"/>
      <c r="E187" s="209"/>
      <c r="F187" s="209"/>
      <c r="G187" s="209"/>
      <c r="H187" s="209"/>
      <c r="I187" s="209"/>
      <c r="J187" s="227"/>
      <c r="K187" s="244"/>
      <c r="L187" s="254"/>
      <c r="M187" s="254"/>
      <c r="N187" s="264"/>
      <c r="O187" s="202"/>
      <c r="P187" s="212"/>
      <c r="Q187" s="212"/>
      <c r="R187" s="212"/>
      <c r="S187" s="212"/>
      <c r="T187" s="230"/>
      <c r="U187" s="202"/>
      <c r="V187" s="212"/>
      <c r="W187" s="212"/>
      <c r="X187" s="212"/>
      <c r="Y187" s="212"/>
      <c r="Z187" s="230"/>
      <c r="AA187" s="241"/>
      <c r="AB187" s="251"/>
      <c r="AC187" s="251"/>
      <c r="AD187" s="251"/>
      <c r="AE187" s="261"/>
      <c r="AF187" s="304" t="s">
        <v>1526</v>
      </c>
      <c r="AG187" s="305"/>
      <c r="AH187" s="305"/>
      <c r="AI187" s="305"/>
      <c r="AJ187" s="305"/>
      <c r="AK187" s="306"/>
      <c r="AL187" s="337" t="s">
        <v>971</v>
      </c>
      <c r="AM187" s="340"/>
      <c r="AN187" s="340"/>
      <c r="AO187" s="340"/>
      <c r="AP187" s="340"/>
      <c r="AQ187" s="340"/>
      <c r="AR187" s="340"/>
      <c r="AS187" s="340"/>
      <c r="AT187" s="340"/>
      <c r="AU187" s="340"/>
      <c r="AV187" s="340"/>
      <c r="AW187" s="340"/>
      <c r="AX187" s="340"/>
      <c r="AY187" s="340"/>
      <c r="AZ187" s="353"/>
      <c r="BA187" s="362"/>
      <c r="BB187" s="377"/>
      <c r="BC187" s="377"/>
      <c r="BD187" s="377"/>
      <c r="BE187" s="391"/>
      <c r="BF187" s="175"/>
    </row>
    <row r="188" spans="1:58" ht="21.95" customHeight="1">
      <c r="A188" s="181"/>
      <c r="B188" s="199"/>
      <c r="C188" s="209"/>
      <c r="D188" s="209"/>
      <c r="E188" s="209"/>
      <c r="F188" s="209"/>
      <c r="G188" s="209"/>
      <c r="H188" s="209"/>
      <c r="I188" s="209"/>
      <c r="J188" s="227"/>
      <c r="K188" s="244"/>
      <c r="L188" s="254"/>
      <c r="M188" s="254"/>
      <c r="N188" s="264"/>
      <c r="O188" s="202"/>
      <c r="P188" s="212"/>
      <c r="Q188" s="212"/>
      <c r="R188" s="212"/>
      <c r="S188" s="212"/>
      <c r="T188" s="230"/>
      <c r="U188" s="202"/>
      <c r="V188" s="212"/>
      <c r="W188" s="212"/>
      <c r="X188" s="212"/>
      <c r="Y188" s="212"/>
      <c r="Z188" s="230"/>
      <c r="AA188" s="241"/>
      <c r="AB188" s="251"/>
      <c r="AC188" s="251"/>
      <c r="AD188" s="251"/>
      <c r="AE188" s="261"/>
      <c r="AF188" s="304" t="s">
        <v>1494</v>
      </c>
      <c r="AG188" s="305"/>
      <c r="AH188" s="305"/>
      <c r="AI188" s="305"/>
      <c r="AJ188" s="305"/>
      <c r="AK188" s="306"/>
      <c r="AL188" s="337" t="s">
        <v>25</v>
      </c>
      <c r="AM188" s="340"/>
      <c r="AN188" s="340"/>
      <c r="AO188" s="340"/>
      <c r="AP188" s="340"/>
      <c r="AQ188" s="340"/>
      <c r="AR188" s="340"/>
      <c r="AS188" s="340"/>
      <c r="AT188" s="340"/>
      <c r="AU188" s="340"/>
      <c r="AV188" s="340"/>
      <c r="AW188" s="340"/>
      <c r="AX188" s="340"/>
      <c r="AY188" s="340"/>
      <c r="AZ188" s="353"/>
      <c r="BA188" s="362"/>
      <c r="BB188" s="377"/>
      <c r="BC188" s="377"/>
      <c r="BD188" s="377"/>
      <c r="BE188" s="391"/>
      <c r="BF188" s="175"/>
    </row>
    <row r="189" spans="1:58" ht="21.95" customHeight="1">
      <c r="A189" s="181"/>
      <c r="B189" s="199"/>
      <c r="C189" s="209"/>
      <c r="D189" s="209"/>
      <c r="E189" s="209"/>
      <c r="F189" s="209"/>
      <c r="G189" s="209"/>
      <c r="H189" s="209"/>
      <c r="I189" s="209"/>
      <c r="J189" s="227"/>
      <c r="K189" s="244"/>
      <c r="L189" s="254"/>
      <c r="M189" s="254"/>
      <c r="N189" s="264"/>
      <c r="O189" s="202"/>
      <c r="P189" s="212"/>
      <c r="Q189" s="212"/>
      <c r="R189" s="212"/>
      <c r="S189" s="212"/>
      <c r="T189" s="230"/>
      <c r="U189" s="202"/>
      <c r="V189" s="212"/>
      <c r="W189" s="212"/>
      <c r="X189" s="212"/>
      <c r="Y189" s="212"/>
      <c r="Z189" s="230"/>
      <c r="AA189" s="241"/>
      <c r="AB189" s="251"/>
      <c r="AC189" s="251"/>
      <c r="AD189" s="251"/>
      <c r="AE189" s="261"/>
      <c r="AF189" s="305" t="s">
        <v>1271</v>
      </c>
      <c r="AG189" s="305"/>
      <c r="AH189" s="305"/>
      <c r="AI189" s="305"/>
      <c r="AJ189" s="305"/>
      <c r="AK189" s="306"/>
      <c r="AL189" s="338" t="s">
        <v>25</v>
      </c>
      <c r="AM189" s="346"/>
      <c r="AN189" s="346"/>
      <c r="AO189" s="346"/>
      <c r="AP189" s="346"/>
      <c r="AQ189" s="346"/>
      <c r="AR189" s="346"/>
      <c r="AS189" s="346"/>
      <c r="AT189" s="346"/>
      <c r="AU189" s="346"/>
      <c r="AV189" s="346"/>
      <c r="AW189" s="346"/>
      <c r="AX189" s="346"/>
      <c r="AY189" s="346"/>
      <c r="AZ189" s="354"/>
      <c r="BA189" s="195"/>
      <c r="BB189" s="195"/>
      <c r="BC189" s="195"/>
      <c r="BD189" s="195"/>
      <c r="BE189" s="388"/>
      <c r="BF189" s="175"/>
    </row>
    <row r="190" spans="1:58" ht="21.95" customHeight="1">
      <c r="A190" s="181"/>
      <c r="B190" s="199"/>
      <c r="C190" s="209"/>
      <c r="D190" s="209"/>
      <c r="E190" s="209"/>
      <c r="F190" s="209"/>
      <c r="G190" s="209"/>
      <c r="H190" s="209"/>
      <c r="I190" s="209"/>
      <c r="J190" s="227"/>
      <c r="K190" s="244"/>
      <c r="L190" s="254"/>
      <c r="M190" s="254"/>
      <c r="N190" s="264"/>
      <c r="O190" s="202"/>
      <c r="P190" s="212"/>
      <c r="Q190" s="212"/>
      <c r="R190" s="212"/>
      <c r="S190" s="212"/>
      <c r="T190" s="230"/>
      <c r="U190" s="202"/>
      <c r="V190" s="212"/>
      <c r="W190" s="212"/>
      <c r="X190" s="212"/>
      <c r="Y190" s="212"/>
      <c r="Z190" s="230"/>
      <c r="AA190" s="241"/>
      <c r="AB190" s="251"/>
      <c r="AC190" s="251"/>
      <c r="AD190" s="251"/>
      <c r="AE190" s="261"/>
      <c r="AF190" s="305" t="s">
        <v>411</v>
      </c>
      <c r="AG190" s="305"/>
      <c r="AH190" s="305"/>
      <c r="AI190" s="305"/>
      <c r="AJ190" s="305"/>
      <c r="AK190" s="306"/>
      <c r="AL190" s="338" t="s">
        <v>25</v>
      </c>
      <c r="AM190" s="346"/>
      <c r="AN190" s="346"/>
      <c r="AO190" s="346"/>
      <c r="AP190" s="346"/>
      <c r="AQ190" s="346"/>
      <c r="AR190" s="346"/>
      <c r="AS190" s="346"/>
      <c r="AT190" s="346"/>
      <c r="AU190" s="346"/>
      <c r="AV190" s="346"/>
      <c r="AW190" s="346"/>
      <c r="AX190" s="346"/>
      <c r="AY190" s="346"/>
      <c r="AZ190" s="354"/>
      <c r="BA190" s="195"/>
      <c r="BB190" s="195"/>
      <c r="BC190" s="195"/>
      <c r="BD190" s="195"/>
      <c r="BE190" s="388"/>
      <c r="BF190" s="175"/>
    </row>
    <row r="191" spans="1:58" ht="21.95" customHeight="1">
      <c r="A191" s="181"/>
      <c r="B191" s="199"/>
      <c r="C191" s="209"/>
      <c r="D191" s="209"/>
      <c r="E191" s="209"/>
      <c r="F191" s="209"/>
      <c r="G191" s="209"/>
      <c r="H191" s="209"/>
      <c r="I191" s="209"/>
      <c r="J191" s="227"/>
      <c r="K191" s="244"/>
      <c r="L191" s="254"/>
      <c r="M191" s="254"/>
      <c r="N191" s="264"/>
      <c r="O191" s="202"/>
      <c r="P191" s="212"/>
      <c r="Q191" s="212"/>
      <c r="R191" s="212"/>
      <c r="S191" s="212"/>
      <c r="T191" s="230"/>
      <c r="U191" s="202"/>
      <c r="V191" s="212"/>
      <c r="W191" s="212"/>
      <c r="X191" s="212"/>
      <c r="Y191" s="212"/>
      <c r="Z191" s="230"/>
      <c r="AA191" s="241"/>
      <c r="AB191" s="251"/>
      <c r="AC191" s="251"/>
      <c r="AD191" s="251"/>
      <c r="AE191" s="261"/>
      <c r="AF191" s="306" t="s">
        <v>1063</v>
      </c>
      <c r="AG191" s="320"/>
      <c r="AH191" s="320"/>
      <c r="AI191" s="320"/>
      <c r="AJ191" s="320"/>
      <c r="AK191" s="320"/>
      <c r="AL191" s="337" t="s">
        <v>691</v>
      </c>
      <c r="AM191" s="340"/>
      <c r="AN191" s="340"/>
      <c r="AO191" s="340"/>
      <c r="AP191" s="340"/>
      <c r="AQ191" s="340"/>
      <c r="AR191" s="340"/>
      <c r="AS191" s="340"/>
      <c r="AT191" s="340"/>
      <c r="AU191" s="340"/>
      <c r="AV191" s="340"/>
      <c r="AW191" s="340"/>
      <c r="AX191" s="340"/>
      <c r="AY191" s="340"/>
      <c r="AZ191" s="353"/>
      <c r="BA191" s="363"/>
      <c r="BB191" s="363"/>
      <c r="BC191" s="363"/>
      <c r="BD191" s="363"/>
      <c r="BE191" s="392"/>
      <c r="BF191" s="175"/>
    </row>
    <row r="192" spans="1:58" ht="21.95" customHeight="1">
      <c r="A192" s="181"/>
      <c r="B192" s="199"/>
      <c r="C192" s="209"/>
      <c r="D192" s="209"/>
      <c r="E192" s="209"/>
      <c r="F192" s="209"/>
      <c r="G192" s="209"/>
      <c r="H192" s="209"/>
      <c r="I192" s="209"/>
      <c r="J192" s="227"/>
      <c r="K192" s="244"/>
      <c r="L192" s="254"/>
      <c r="M192" s="254"/>
      <c r="N192" s="264"/>
      <c r="O192" s="202"/>
      <c r="P192" s="212"/>
      <c r="Q192" s="212"/>
      <c r="R192" s="212"/>
      <c r="S192" s="212"/>
      <c r="T192" s="230"/>
      <c r="U192" s="202"/>
      <c r="V192" s="212"/>
      <c r="W192" s="212"/>
      <c r="X192" s="212"/>
      <c r="Y192" s="212"/>
      <c r="Z192" s="230"/>
      <c r="AA192" s="241"/>
      <c r="AB192" s="251"/>
      <c r="AC192" s="251"/>
      <c r="AD192" s="251"/>
      <c r="AE192" s="261"/>
      <c r="AF192" s="306" t="s">
        <v>1219</v>
      </c>
      <c r="AG192" s="320"/>
      <c r="AH192" s="320"/>
      <c r="AI192" s="320"/>
      <c r="AJ192" s="320"/>
      <c r="AK192" s="320"/>
      <c r="AL192" s="337" t="s">
        <v>1495</v>
      </c>
      <c r="AM192" s="340"/>
      <c r="AN192" s="340"/>
      <c r="AO192" s="340"/>
      <c r="AP192" s="340"/>
      <c r="AQ192" s="340"/>
      <c r="AR192" s="340"/>
      <c r="AS192" s="340"/>
      <c r="AT192" s="340"/>
      <c r="AU192" s="340"/>
      <c r="AV192" s="340"/>
      <c r="AW192" s="340"/>
      <c r="AX192" s="340"/>
      <c r="AY192" s="340"/>
      <c r="AZ192" s="353"/>
      <c r="BA192" s="363"/>
      <c r="BB192" s="363"/>
      <c r="BC192" s="363"/>
      <c r="BD192" s="363"/>
      <c r="BE192" s="392"/>
      <c r="BF192" s="175"/>
    </row>
    <row r="193" spans="1:58" ht="21.95" customHeight="1">
      <c r="A193" s="181"/>
      <c r="B193" s="199"/>
      <c r="C193" s="209"/>
      <c r="D193" s="209"/>
      <c r="E193" s="209"/>
      <c r="F193" s="209"/>
      <c r="G193" s="209"/>
      <c r="H193" s="209"/>
      <c r="I193" s="209"/>
      <c r="J193" s="227"/>
      <c r="K193" s="244"/>
      <c r="L193" s="254"/>
      <c r="M193" s="254"/>
      <c r="N193" s="264"/>
      <c r="O193" s="202"/>
      <c r="P193" s="212"/>
      <c r="Q193" s="212"/>
      <c r="R193" s="212"/>
      <c r="S193" s="212"/>
      <c r="T193" s="230"/>
      <c r="U193" s="202"/>
      <c r="V193" s="212"/>
      <c r="W193" s="212"/>
      <c r="X193" s="212"/>
      <c r="Y193" s="212"/>
      <c r="Z193" s="230"/>
      <c r="AA193" s="241"/>
      <c r="AB193" s="251"/>
      <c r="AC193" s="251"/>
      <c r="AD193" s="251"/>
      <c r="AE193" s="261"/>
      <c r="AF193" s="305" t="s">
        <v>515</v>
      </c>
      <c r="AG193" s="305"/>
      <c r="AH193" s="305"/>
      <c r="AI193" s="305"/>
      <c r="AJ193" s="305"/>
      <c r="AK193" s="306"/>
      <c r="AL193" s="338" t="s">
        <v>25</v>
      </c>
      <c r="AM193" s="346"/>
      <c r="AN193" s="346"/>
      <c r="AO193" s="346"/>
      <c r="AP193" s="346"/>
      <c r="AQ193" s="346"/>
      <c r="AR193" s="346"/>
      <c r="AS193" s="346"/>
      <c r="AT193" s="346"/>
      <c r="AU193" s="346"/>
      <c r="AV193" s="346"/>
      <c r="AW193" s="346"/>
      <c r="AX193" s="346"/>
      <c r="AY193" s="346"/>
      <c r="AZ193" s="354"/>
      <c r="BA193" s="365"/>
      <c r="BB193" s="378"/>
      <c r="BC193" s="378"/>
      <c r="BD193" s="378"/>
      <c r="BE193" s="394"/>
      <c r="BF193" s="175"/>
    </row>
    <row r="194" spans="1:58" ht="21.95" customHeight="1">
      <c r="A194" s="181"/>
      <c r="B194" s="199"/>
      <c r="C194" s="209"/>
      <c r="D194" s="209"/>
      <c r="E194" s="209"/>
      <c r="F194" s="209"/>
      <c r="G194" s="209"/>
      <c r="H194" s="209"/>
      <c r="I194" s="209"/>
      <c r="J194" s="227"/>
      <c r="K194" s="244"/>
      <c r="L194" s="254"/>
      <c r="M194" s="254"/>
      <c r="N194" s="264"/>
      <c r="O194" s="202"/>
      <c r="P194" s="212"/>
      <c r="Q194" s="212"/>
      <c r="R194" s="212"/>
      <c r="S194" s="212"/>
      <c r="T194" s="230"/>
      <c r="U194" s="202"/>
      <c r="V194" s="212"/>
      <c r="W194" s="212"/>
      <c r="X194" s="212"/>
      <c r="Y194" s="212"/>
      <c r="Z194" s="230"/>
      <c r="AA194" s="241"/>
      <c r="AB194" s="251"/>
      <c r="AC194" s="251"/>
      <c r="AD194" s="251"/>
      <c r="AE194" s="261"/>
      <c r="AF194" s="306" t="s">
        <v>136</v>
      </c>
      <c r="AG194" s="320"/>
      <c r="AH194" s="320"/>
      <c r="AI194" s="320"/>
      <c r="AJ194" s="320"/>
      <c r="AK194" s="320"/>
      <c r="AL194" s="338" t="s">
        <v>25</v>
      </c>
      <c r="AM194" s="346"/>
      <c r="AN194" s="346"/>
      <c r="AO194" s="346"/>
      <c r="AP194" s="346"/>
      <c r="AQ194" s="346"/>
      <c r="AR194" s="346"/>
      <c r="AS194" s="346"/>
      <c r="AT194" s="346"/>
      <c r="AU194" s="346"/>
      <c r="AV194" s="346"/>
      <c r="AW194" s="346"/>
      <c r="AX194" s="346"/>
      <c r="AY194" s="346"/>
      <c r="AZ194" s="354"/>
      <c r="BA194" s="363"/>
      <c r="BB194" s="363"/>
      <c r="BC194" s="363"/>
      <c r="BD194" s="363"/>
      <c r="BE194" s="392"/>
      <c r="BF194" s="175"/>
    </row>
    <row r="195" spans="1:58" ht="21.95" customHeight="1">
      <c r="A195" s="181"/>
      <c r="B195" s="199"/>
      <c r="C195" s="209"/>
      <c r="D195" s="209"/>
      <c r="E195" s="209"/>
      <c r="F195" s="209"/>
      <c r="G195" s="209"/>
      <c r="H195" s="209"/>
      <c r="I195" s="209"/>
      <c r="J195" s="227"/>
      <c r="K195" s="244"/>
      <c r="L195" s="254"/>
      <c r="M195" s="254"/>
      <c r="N195" s="264"/>
      <c r="O195" s="202"/>
      <c r="P195" s="212"/>
      <c r="Q195" s="212"/>
      <c r="R195" s="212"/>
      <c r="S195" s="212"/>
      <c r="T195" s="230"/>
      <c r="U195" s="202"/>
      <c r="V195" s="212"/>
      <c r="W195" s="212"/>
      <c r="X195" s="212"/>
      <c r="Y195" s="212"/>
      <c r="Z195" s="230"/>
      <c r="AA195" s="241"/>
      <c r="AB195" s="251"/>
      <c r="AC195" s="251"/>
      <c r="AD195" s="251"/>
      <c r="AE195" s="261"/>
      <c r="AF195" s="306" t="s">
        <v>61</v>
      </c>
      <c r="AG195" s="320"/>
      <c r="AH195" s="320"/>
      <c r="AI195" s="320"/>
      <c r="AJ195" s="320"/>
      <c r="AK195" s="320"/>
      <c r="AL195" s="337" t="s">
        <v>25</v>
      </c>
      <c r="AM195" s="340"/>
      <c r="AN195" s="340"/>
      <c r="AO195" s="340"/>
      <c r="AP195" s="340"/>
      <c r="AQ195" s="340"/>
      <c r="AR195" s="340"/>
      <c r="AS195" s="340"/>
      <c r="AT195" s="340"/>
      <c r="AU195" s="340"/>
      <c r="AV195" s="340"/>
      <c r="AW195" s="340"/>
      <c r="AX195" s="340"/>
      <c r="AY195" s="340"/>
      <c r="AZ195" s="353"/>
      <c r="BA195" s="363"/>
      <c r="BB195" s="363"/>
      <c r="BC195" s="363"/>
      <c r="BD195" s="363"/>
      <c r="BE195" s="392"/>
      <c r="BF195" s="175"/>
    </row>
    <row r="196" spans="1:58" ht="21.95" customHeight="1">
      <c r="A196" s="181"/>
      <c r="B196" s="199"/>
      <c r="C196" s="209"/>
      <c r="D196" s="209"/>
      <c r="E196" s="209"/>
      <c r="F196" s="209"/>
      <c r="G196" s="209"/>
      <c r="H196" s="209"/>
      <c r="I196" s="209"/>
      <c r="J196" s="227"/>
      <c r="K196" s="244"/>
      <c r="L196" s="254"/>
      <c r="M196" s="254"/>
      <c r="N196" s="264"/>
      <c r="O196" s="202"/>
      <c r="P196" s="212"/>
      <c r="Q196" s="212"/>
      <c r="R196" s="212"/>
      <c r="S196" s="212"/>
      <c r="T196" s="230"/>
      <c r="U196" s="202"/>
      <c r="V196" s="212"/>
      <c r="W196" s="212"/>
      <c r="X196" s="212"/>
      <c r="Y196" s="212"/>
      <c r="Z196" s="230"/>
      <c r="AA196" s="241"/>
      <c r="AB196" s="251"/>
      <c r="AC196" s="251"/>
      <c r="AD196" s="251"/>
      <c r="AE196" s="261"/>
      <c r="AF196" s="307" t="s">
        <v>953</v>
      </c>
      <c r="AG196" s="310"/>
      <c r="AH196" s="310"/>
      <c r="AI196" s="310"/>
      <c r="AJ196" s="310"/>
      <c r="AK196" s="310"/>
      <c r="AL196" s="336" t="s">
        <v>1056</v>
      </c>
      <c r="AM196" s="345"/>
      <c r="AN196" s="345"/>
      <c r="AO196" s="345"/>
      <c r="AP196" s="345"/>
      <c r="AQ196" s="345"/>
      <c r="AR196" s="345"/>
      <c r="AS196" s="345"/>
      <c r="AT196" s="345"/>
      <c r="AU196" s="345"/>
      <c r="AV196" s="345"/>
      <c r="AW196" s="345"/>
      <c r="AX196" s="345"/>
      <c r="AY196" s="345"/>
      <c r="AZ196" s="352"/>
      <c r="BA196" s="363"/>
      <c r="BB196" s="363"/>
      <c r="BC196" s="363"/>
      <c r="BD196" s="363"/>
      <c r="BE196" s="392"/>
      <c r="BF196" s="175"/>
    </row>
    <row r="197" spans="1:58" ht="21.95" customHeight="1">
      <c r="A197" s="181"/>
      <c r="B197" s="199"/>
      <c r="C197" s="209"/>
      <c r="D197" s="209"/>
      <c r="E197" s="209"/>
      <c r="F197" s="209"/>
      <c r="G197" s="209"/>
      <c r="H197" s="209"/>
      <c r="I197" s="209"/>
      <c r="J197" s="227"/>
      <c r="K197" s="244"/>
      <c r="L197" s="254"/>
      <c r="M197" s="254"/>
      <c r="N197" s="264"/>
      <c r="O197" s="202"/>
      <c r="P197" s="212"/>
      <c r="Q197" s="212"/>
      <c r="R197" s="212"/>
      <c r="S197" s="212"/>
      <c r="T197" s="230"/>
      <c r="U197" s="202"/>
      <c r="V197" s="212"/>
      <c r="W197" s="212"/>
      <c r="X197" s="212"/>
      <c r="Y197" s="212"/>
      <c r="Z197" s="230"/>
      <c r="AA197" s="241"/>
      <c r="AB197" s="251"/>
      <c r="AC197" s="251"/>
      <c r="AD197" s="251"/>
      <c r="AE197" s="261"/>
      <c r="AF197" s="307" t="s">
        <v>247</v>
      </c>
      <c r="AG197" s="310"/>
      <c r="AH197" s="310"/>
      <c r="AI197" s="310"/>
      <c r="AJ197" s="310"/>
      <c r="AK197" s="310"/>
      <c r="AL197" s="336" t="s">
        <v>812</v>
      </c>
      <c r="AM197" s="345"/>
      <c r="AN197" s="345"/>
      <c r="AO197" s="345"/>
      <c r="AP197" s="345"/>
      <c r="AQ197" s="345"/>
      <c r="AR197" s="345"/>
      <c r="AS197" s="345"/>
      <c r="AT197" s="345"/>
      <c r="AU197" s="345"/>
      <c r="AV197" s="345"/>
      <c r="AW197" s="345"/>
      <c r="AX197" s="345"/>
      <c r="AY197" s="345"/>
      <c r="AZ197" s="352"/>
      <c r="BA197" s="363"/>
      <c r="BB197" s="363"/>
      <c r="BC197" s="363"/>
      <c r="BD197" s="363"/>
      <c r="BE197" s="392"/>
      <c r="BF197" s="175"/>
    </row>
    <row r="198" spans="1:58" ht="21.95" customHeight="1">
      <c r="A198" s="181"/>
      <c r="B198" s="199"/>
      <c r="C198" s="209"/>
      <c r="D198" s="209"/>
      <c r="E198" s="209"/>
      <c r="F198" s="209"/>
      <c r="G198" s="209"/>
      <c r="H198" s="209"/>
      <c r="I198" s="209"/>
      <c r="J198" s="227"/>
      <c r="K198" s="244"/>
      <c r="L198" s="254"/>
      <c r="M198" s="254"/>
      <c r="N198" s="264"/>
      <c r="O198" s="202"/>
      <c r="P198" s="212"/>
      <c r="Q198" s="212"/>
      <c r="R198" s="212"/>
      <c r="S198" s="212"/>
      <c r="T198" s="230"/>
      <c r="U198" s="202"/>
      <c r="V198" s="212"/>
      <c r="W198" s="212"/>
      <c r="X198" s="212"/>
      <c r="Y198" s="212"/>
      <c r="Z198" s="230"/>
      <c r="AA198" s="241"/>
      <c r="AB198" s="251"/>
      <c r="AC198" s="251"/>
      <c r="AD198" s="251"/>
      <c r="AE198" s="261"/>
      <c r="AF198" s="302" t="s">
        <v>1255</v>
      </c>
      <c r="AG198" s="302"/>
      <c r="AH198" s="302"/>
      <c r="AI198" s="302"/>
      <c r="AJ198" s="302"/>
      <c r="AK198" s="307"/>
      <c r="AL198" s="336" t="s">
        <v>25</v>
      </c>
      <c r="AM198" s="345"/>
      <c r="AN198" s="345"/>
      <c r="AO198" s="345"/>
      <c r="AP198" s="345"/>
      <c r="AQ198" s="345"/>
      <c r="AR198" s="345"/>
      <c r="AS198" s="345"/>
      <c r="AT198" s="345"/>
      <c r="AU198" s="345"/>
      <c r="AV198" s="345"/>
      <c r="AW198" s="345"/>
      <c r="AX198" s="345"/>
      <c r="AY198" s="345"/>
      <c r="AZ198" s="352"/>
      <c r="BA198" s="363"/>
      <c r="BB198" s="363"/>
      <c r="BC198" s="363"/>
      <c r="BD198" s="363"/>
      <c r="BE198" s="392"/>
      <c r="BF198" s="175"/>
    </row>
    <row r="199" spans="1:58" ht="21.95" customHeight="1">
      <c r="A199" s="181"/>
      <c r="B199" s="199"/>
      <c r="C199" s="209"/>
      <c r="D199" s="209"/>
      <c r="E199" s="209"/>
      <c r="F199" s="209"/>
      <c r="G199" s="209"/>
      <c r="H199" s="209"/>
      <c r="I199" s="209"/>
      <c r="J199" s="227"/>
      <c r="K199" s="244"/>
      <c r="L199" s="254"/>
      <c r="M199" s="254"/>
      <c r="N199" s="264"/>
      <c r="O199" s="202"/>
      <c r="P199" s="212"/>
      <c r="Q199" s="212"/>
      <c r="R199" s="212"/>
      <c r="S199" s="212"/>
      <c r="T199" s="230"/>
      <c r="U199" s="202"/>
      <c r="V199" s="212"/>
      <c r="W199" s="212"/>
      <c r="X199" s="212"/>
      <c r="Y199" s="212"/>
      <c r="Z199" s="230"/>
      <c r="AA199" s="241"/>
      <c r="AB199" s="251"/>
      <c r="AC199" s="251"/>
      <c r="AD199" s="251"/>
      <c r="AE199" s="261"/>
      <c r="AF199" s="302" t="s">
        <v>1249</v>
      </c>
      <c r="AG199" s="302"/>
      <c r="AH199" s="302"/>
      <c r="AI199" s="302"/>
      <c r="AJ199" s="302"/>
      <c r="AK199" s="307"/>
      <c r="AL199" s="336" t="s">
        <v>25</v>
      </c>
      <c r="AM199" s="345"/>
      <c r="AN199" s="345"/>
      <c r="AO199" s="345"/>
      <c r="AP199" s="345"/>
      <c r="AQ199" s="345"/>
      <c r="AR199" s="345"/>
      <c r="AS199" s="345"/>
      <c r="AT199" s="345"/>
      <c r="AU199" s="345"/>
      <c r="AV199" s="345"/>
      <c r="AW199" s="345"/>
      <c r="AX199" s="345"/>
      <c r="AY199" s="345"/>
      <c r="AZ199" s="352"/>
      <c r="BA199" s="363"/>
      <c r="BB199" s="363"/>
      <c r="BC199" s="363"/>
      <c r="BD199" s="363"/>
      <c r="BE199" s="392"/>
      <c r="BF199" s="175"/>
    </row>
    <row r="200" spans="1:58" ht="22.7" customHeight="1">
      <c r="A200" s="181"/>
      <c r="B200" s="199"/>
      <c r="C200" s="209"/>
      <c r="D200" s="209"/>
      <c r="E200" s="209"/>
      <c r="F200" s="209"/>
      <c r="G200" s="209"/>
      <c r="H200" s="209"/>
      <c r="I200" s="209"/>
      <c r="J200" s="227"/>
      <c r="K200" s="244"/>
      <c r="L200" s="254"/>
      <c r="M200" s="254"/>
      <c r="N200" s="264"/>
      <c r="O200" s="202"/>
      <c r="P200" s="212"/>
      <c r="Q200" s="212"/>
      <c r="R200" s="212"/>
      <c r="S200" s="212"/>
      <c r="T200" s="230"/>
      <c r="U200" s="202"/>
      <c r="V200" s="212"/>
      <c r="W200" s="212"/>
      <c r="X200" s="212"/>
      <c r="Y200" s="212"/>
      <c r="Z200" s="230"/>
      <c r="AA200" s="241"/>
      <c r="AB200" s="251"/>
      <c r="AC200" s="251"/>
      <c r="AD200" s="251"/>
      <c r="AE200" s="261"/>
      <c r="AF200" s="303" t="s">
        <v>773</v>
      </c>
      <c r="AG200" s="302"/>
      <c r="AH200" s="302"/>
      <c r="AI200" s="302"/>
      <c r="AJ200" s="302"/>
      <c r="AK200" s="307"/>
      <c r="AL200" s="336" t="s">
        <v>25</v>
      </c>
      <c r="AM200" s="345"/>
      <c r="AN200" s="345"/>
      <c r="AO200" s="345"/>
      <c r="AP200" s="345"/>
      <c r="AQ200" s="345"/>
      <c r="AR200" s="345"/>
      <c r="AS200" s="345"/>
      <c r="AT200" s="345"/>
      <c r="AU200" s="345"/>
      <c r="AV200" s="345"/>
      <c r="AW200" s="345"/>
      <c r="AX200" s="345"/>
      <c r="AY200" s="345"/>
      <c r="AZ200" s="352"/>
      <c r="BA200" s="365"/>
      <c r="BB200" s="378"/>
      <c r="BC200" s="378"/>
      <c r="BD200" s="378"/>
      <c r="BE200" s="394"/>
      <c r="BF200" s="175"/>
    </row>
    <row r="201" spans="1:58" ht="22.7" customHeight="1">
      <c r="A201" s="181"/>
      <c r="B201" s="199"/>
      <c r="C201" s="209"/>
      <c r="D201" s="209"/>
      <c r="E201" s="209"/>
      <c r="F201" s="209"/>
      <c r="G201" s="209"/>
      <c r="H201" s="209"/>
      <c r="I201" s="209"/>
      <c r="J201" s="227"/>
      <c r="K201" s="244"/>
      <c r="L201" s="254"/>
      <c r="M201" s="254"/>
      <c r="N201" s="264"/>
      <c r="O201" s="202"/>
      <c r="P201" s="212"/>
      <c r="Q201" s="212"/>
      <c r="R201" s="212"/>
      <c r="S201" s="212"/>
      <c r="T201" s="230"/>
      <c r="U201" s="202"/>
      <c r="V201" s="212"/>
      <c r="W201" s="212"/>
      <c r="X201" s="212"/>
      <c r="Y201" s="212"/>
      <c r="Z201" s="230"/>
      <c r="AA201" s="241"/>
      <c r="AB201" s="251"/>
      <c r="AC201" s="251"/>
      <c r="AD201" s="251"/>
      <c r="AE201" s="261"/>
      <c r="AF201" s="303" t="s">
        <v>1105</v>
      </c>
      <c r="AG201" s="302"/>
      <c r="AH201" s="302"/>
      <c r="AI201" s="302"/>
      <c r="AJ201" s="302"/>
      <c r="AK201" s="307"/>
      <c r="AL201" s="336" t="s">
        <v>25</v>
      </c>
      <c r="AM201" s="345"/>
      <c r="AN201" s="345"/>
      <c r="AO201" s="345"/>
      <c r="AP201" s="345"/>
      <c r="AQ201" s="345"/>
      <c r="AR201" s="345"/>
      <c r="AS201" s="345"/>
      <c r="AT201" s="345"/>
      <c r="AU201" s="345"/>
      <c r="AV201" s="345"/>
      <c r="AW201" s="345"/>
      <c r="AX201" s="345"/>
      <c r="AY201" s="345"/>
      <c r="AZ201" s="352"/>
      <c r="BA201" s="365"/>
      <c r="BB201" s="378"/>
      <c r="BC201" s="378"/>
      <c r="BD201" s="378"/>
      <c r="BE201" s="394"/>
      <c r="BF201" s="175"/>
    </row>
    <row r="202" spans="1:58" ht="21.95" customHeight="1">
      <c r="A202" s="181"/>
      <c r="B202" s="199"/>
      <c r="C202" s="209"/>
      <c r="D202" s="209"/>
      <c r="E202" s="209"/>
      <c r="F202" s="209"/>
      <c r="G202" s="209"/>
      <c r="H202" s="209"/>
      <c r="I202" s="209"/>
      <c r="J202" s="227"/>
      <c r="K202" s="244"/>
      <c r="L202" s="254"/>
      <c r="M202" s="254"/>
      <c r="N202" s="264"/>
      <c r="O202" s="202"/>
      <c r="P202" s="212"/>
      <c r="Q202" s="212"/>
      <c r="R202" s="212"/>
      <c r="S202" s="212"/>
      <c r="T202" s="230"/>
      <c r="U202" s="202"/>
      <c r="V202" s="212"/>
      <c r="W202" s="212"/>
      <c r="X202" s="212"/>
      <c r="Y202" s="212"/>
      <c r="Z202" s="230"/>
      <c r="AA202" s="241"/>
      <c r="AB202" s="251"/>
      <c r="AC202" s="251"/>
      <c r="AD202" s="251"/>
      <c r="AE202" s="261"/>
      <c r="AF202" s="307" t="s">
        <v>536</v>
      </c>
      <c r="AG202" s="310"/>
      <c r="AH202" s="310"/>
      <c r="AI202" s="310"/>
      <c r="AJ202" s="310"/>
      <c r="AK202" s="310"/>
      <c r="AL202" s="335" t="s">
        <v>25</v>
      </c>
      <c r="AM202" s="344"/>
      <c r="AN202" s="344"/>
      <c r="AO202" s="344"/>
      <c r="AP202" s="344"/>
      <c r="AQ202" s="344"/>
      <c r="AR202" s="344"/>
      <c r="AS202" s="344"/>
      <c r="AT202" s="344"/>
      <c r="AU202" s="344"/>
      <c r="AV202" s="344"/>
      <c r="AW202" s="344"/>
      <c r="AX202" s="344"/>
      <c r="AY202" s="344"/>
      <c r="AZ202" s="351"/>
      <c r="BA202" s="363"/>
      <c r="BB202" s="363"/>
      <c r="BC202" s="363"/>
      <c r="BD202" s="363"/>
      <c r="BE202" s="392"/>
      <c r="BF202" s="175"/>
    </row>
    <row r="203" spans="1:58" ht="21.95" customHeight="1">
      <c r="A203" s="181"/>
      <c r="B203" s="199"/>
      <c r="C203" s="209"/>
      <c r="D203" s="209"/>
      <c r="E203" s="209"/>
      <c r="F203" s="209"/>
      <c r="G203" s="209"/>
      <c r="H203" s="209"/>
      <c r="I203" s="209"/>
      <c r="J203" s="227"/>
      <c r="K203" s="244"/>
      <c r="L203" s="254"/>
      <c r="M203" s="254"/>
      <c r="N203" s="264"/>
      <c r="O203" s="202"/>
      <c r="P203" s="212"/>
      <c r="Q203" s="212"/>
      <c r="R203" s="212"/>
      <c r="S203" s="212"/>
      <c r="T203" s="230"/>
      <c r="U203" s="202"/>
      <c r="V203" s="212"/>
      <c r="W203" s="212"/>
      <c r="X203" s="212"/>
      <c r="Y203" s="212"/>
      <c r="Z203" s="230"/>
      <c r="AA203" s="241"/>
      <c r="AB203" s="251"/>
      <c r="AC203" s="251"/>
      <c r="AD203" s="251"/>
      <c r="AE203" s="261"/>
      <c r="AF203" s="307" t="s">
        <v>1018</v>
      </c>
      <c r="AG203" s="310"/>
      <c r="AH203" s="310"/>
      <c r="AI203" s="310"/>
      <c r="AJ203" s="310"/>
      <c r="AK203" s="310"/>
      <c r="AL203" s="335" t="s">
        <v>25</v>
      </c>
      <c r="AM203" s="344"/>
      <c r="AN203" s="344"/>
      <c r="AO203" s="344"/>
      <c r="AP203" s="344"/>
      <c r="AQ203" s="344"/>
      <c r="AR203" s="344"/>
      <c r="AS203" s="344"/>
      <c r="AT203" s="344"/>
      <c r="AU203" s="344"/>
      <c r="AV203" s="344"/>
      <c r="AW203" s="344"/>
      <c r="AX203" s="344"/>
      <c r="AY203" s="344"/>
      <c r="AZ203" s="351"/>
      <c r="BA203" s="363"/>
      <c r="BB203" s="363"/>
      <c r="BC203" s="363"/>
      <c r="BD203" s="363"/>
      <c r="BE203" s="392"/>
      <c r="BF203" s="175"/>
    </row>
    <row r="204" spans="1:58" ht="21.95" customHeight="1">
      <c r="A204" s="181"/>
      <c r="B204" s="199"/>
      <c r="C204" s="209"/>
      <c r="D204" s="209"/>
      <c r="E204" s="209"/>
      <c r="F204" s="209"/>
      <c r="G204" s="209"/>
      <c r="H204" s="209"/>
      <c r="I204" s="209"/>
      <c r="J204" s="227"/>
      <c r="K204" s="244"/>
      <c r="L204" s="254"/>
      <c r="M204" s="254"/>
      <c r="N204" s="264"/>
      <c r="O204" s="202"/>
      <c r="P204" s="212"/>
      <c r="Q204" s="212"/>
      <c r="R204" s="212"/>
      <c r="S204" s="212"/>
      <c r="T204" s="230"/>
      <c r="U204" s="202"/>
      <c r="V204" s="212"/>
      <c r="W204" s="212"/>
      <c r="X204" s="212"/>
      <c r="Y204" s="212"/>
      <c r="Z204" s="230"/>
      <c r="AA204" s="241"/>
      <c r="AB204" s="251"/>
      <c r="AC204" s="251"/>
      <c r="AD204" s="251"/>
      <c r="AE204" s="261"/>
      <c r="AF204" s="307" t="s">
        <v>1224</v>
      </c>
      <c r="AG204" s="310"/>
      <c r="AH204" s="310"/>
      <c r="AI204" s="310"/>
      <c r="AJ204" s="310"/>
      <c r="AK204" s="310"/>
      <c r="AL204" s="336" t="s">
        <v>344</v>
      </c>
      <c r="AM204" s="345"/>
      <c r="AN204" s="345"/>
      <c r="AO204" s="345"/>
      <c r="AP204" s="345"/>
      <c r="AQ204" s="345"/>
      <c r="AR204" s="345"/>
      <c r="AS204" s="345"/>
      <c r="AT204" s="345"/>
      <c r="AU204" s="345"/>
      <c r="AV204" s="345"/>
      <c r="AW204" s="345"/>
      <c r="AX204" s="345"/>
      <c r="AY204" s="345"/>
      <c r="AZ204" s="352"/>
      <c r="BA204" s="363"/>
      <c r="BB204" s="363"/>
      <c r="BC204" s="363"/>
      <c r="BD204" s="363"/>
      <c r="BE204" s="392"/>
      <c r="BF204" s="175"/>
    </row>
    <row r="205" spans="1:58" ht="42" customHeight="1">
      <c r="A205" s="181"/>
      <c r="B205" s="199"/>
      <c r="C205" s="209"/>
      <c r="D205" s="209"/>
      <c r="E205" s="209"/>
      <c r="F205" s="209"/>
      <c r="G205" s="209"/>
      <c r="H205" s="209"/>
      <c r="I205" s="209"/>
      <c r="J205" s="227"/>
      <c r="K205" s="244"/>
      <c r="L205" s="254"/>
      <c r="M205" s="254"/>
      <c r="N205" s="264"/>
      <c r="O205" s="202"/>
      <c r="P205" s="212"/>
      <c r="Q205" s="212"/>
      <c r="R205" s="212"/>
      <c r="S205" s="212"/>
      <c r="T205" s="230"/>
      <c r="U205" s="202"/>
      <c r="V205" s="212"/>
      <c r="W205" s="212"/>
      <c r="X205" s="212"/>
      <c r="Y205" s="212"/>
      <c r="Z205" s="230"/>
      <c r="AA205" s="241"/>
      <c r="AB205" s="251"/>
      <c r="AC205" s="251"/>
      <c r="AD205" s="251"/>
      <c r="AE205" s="261"/>
      <c r="AF205" s="302" t="s">
        <v>1257</v>
      </c>
      <c r="AG205" s="302"/>
      <c r="AH205" s="302"/>
      <c r="AI205" s="302"/>
      <c r="AJ205" s="302"/>
      <c r="AK205" s="307"/>
      <c r="AL205" s="313" t="s">
        <v>1261</v>
      </c>
      <c r="AM205" s="302"/>
      <c r="AN205" s="302"/>
      <c r="AO205" s="302"/>
      <c r="AP205" s="302"/>
      <c r="AQ205" s="302"/>
      <c r="AR205" s="302"/>
      <c r="AS205" s="302"/>
      <c r="AT205" s="302"/>
      <c r="AU205" s="302"/>
      <c r="AV205" s="302"/>
      <c r="AW205" s="302"/>
      <c r="AX205" s="302"/>
      <c r="AY205" s="302"/>
      <c r="AZ205" s="307"/>
      <c r="BA205" s="367"/>
      <c r="BB205" s="367"/>
      <c r="BC205" s="367"/>
      <c r="BD205" s="367"/>
      <c r="BE205" s="396"/>
      <c r="BF205" s="175"/>
    </row>
    <row r="206" spans="1:58" ht="21.95" customHeight="1">
      <c r="A206" s="181"/>
      <c r="B206" s="199"/>
      <c r="C206" s="209"/>
      <c r="D206" s="209"/>
      <c r="E206" s="209"/>
      <c r="F206" s="209"/>
      <c r="G206" s="209"/>
      <c r="H206" s="209"/>
      <c r="I206" s="209"/>
      <c r="J206" s="227"/>
      <c r="K206" s="244"/>
      <c r="L206" s="254"/>
      <c r="M206" s="254"/>
      <c r="N206" s="264"/>
      <c r="O206" s="202"/>
      <c r="P206" s="212"/>
      <c r="Q206" s="212"/>
      <c r="R206" s="212"/>
      <c r="S206" s="212"/>
      <c r="T206" s="230"/>
      <c r="U206" s="202"/>
      <c r="V206" s="212"/>
      <c r="W206" s="212"/>
      <c r="X206" s="212"/>
      <c r="Y206" s="212"/>
      <c r="Z206" s="230"/>
      <c r="AA206" s="241"/>
      <c r="AB206" s="251"/>
      <c r="AC206" s="251"/>
      <c r="AD206" s="251"/>
      <c r="AE206" s="261"/>
      <c r="AF206" s="312" t="s">
        <v>1262</v>
      </c>
      <c r="AG206" s="302"/>
      <c r="AH206" s="302"/>
      <c r="AI206" s="302"/>
      <c r="AJ206" s="302"/>
      <c r="AK206" s="307"/>
      <c r="AL206" s="335" t="s">
        <v>25</v>
      </c>
      <c r="AM206" s="344"/>
      <c r="AN206" s="344"/>
      <c r="AO206" s="344"/>
      <c r="AP206" s="344"/>
      <c r="AQ206" s="344"/>
      <c r="AR206" s="344"/>
      <c r="AS206" s="344"/>
      <c r="AT206" s="344"/>
      <c r="AU206" s="344"/>
      <c r="AV206" s="344"/>
      <c r="AW206" s="344"/>
      <c r="AX206" s="344"/>
      <c r="AY206" s="344"/>
      <c r="AZ206" s="351"/>
      <c r="BA206" s="363"/>
      <c r="BB206" s="363"/>
      <c r="BC206" s="363"/>
      <c r="BD206" s="363"/>
      <c r="BE206" s="392"/>
      <c r="BF206" s="175"/>
    </row>
    <row r="207" spans="1:58" ht="21.95" customHeight="1">
      <c r="A207" s="181"/>
      <c r="B207" s="199"/>
      <c r="C207" s="209"/>
      <c r="D207" s="209"/>
      <c r="E207" s="209"/>
      <c r="F207" s="209"/>
      <c r="G207" s="209"/>
      <c r="H207" s="209"/>
      <c r="I207" s="209"/>
      <c r="J207" s="227"/>
      <c r="K207" s="244"/>
      <c r="L207" s="254"/>
      <c r="M207" s="254"/>
      <c r="N207" s="264"/>
      <c r="O207" s="202"/>
      <c r="P207" s="212"/>
      <c r="Q207" s="212"/>
      <c r="R207" s="212"/>
      <c r="S207" s="212"/>
      <c r="T207" s="230"/>
      <c r="U207" s="202"/>
      <c r="V207" s="212"/>
      <c r="W207" s="212"/>
      <c r="X207" s="212"/>
      <c r="Y207" s="212"/>
      <c r="Z207" s="230"/>
      <c r="AA207" s="241"/>
      <c r="AB207" s="251"/>
      <c r="AC207" s="251"/>
      <c r="AD207" s="251"/>
      <c r="AE207" s="261"/>
      <c r="AF207" s="308" t="s">
        <v>1228</v>
      </c>
      <c r="AG207" s="324"/>
      <c r="AH207" s="324"/>
      <c r="AI207" s="324"/>
      <c r="AJ207" s="324"/>
      <c r="AK207" s="328"/>
      <c r="AL207" s="336" t="s">
        <v>25</v>
      </c>
      <c r="AM207" s="345"/>
      <c r="AN207" s="345"/>
      <c r="AO207" s="345"/>
      <c r="AP207" s="345"/>
      <c r="AQ207" s="345"/>
      <c r="AR207" s="345"/>
      <c r="AS207" s="345"/>
      <c r="AT207" s="345"/>
      <c r="AU207" s="345"/>
      <c r="AV207" s="345"/>
      <c r="AW207" s="345"/>
      <c r="AX207" s="345"/>
      <c r="AY207" s="345"/>
      <c r="AZ207" s="352"/>
      <c r="BA207" s="369"/>
      <c r="BB207" s="381"/>
      <c r="BC207" s="381"/>
      <c r="BD207" s="381"/>
      <c r="BE207" s="398"/>
      <c r="BF207" s="175"/>
    </row>
    <row r="208" spans="1:58" ht="21.95" customHeight="1">
      <c r="A208" s="181"/>
      <c r="B208" s="199"/>
      <c r="C208" s="209"/>
      <c r="D208" s="209"/>
      <c r="E208" s="209"/>
      <c r="F208" s="209"/>
      <c r="G208" s="209"/>
      <c r="H208" s="209"/>
      <c r="I208" s="209"/>
      <c r="J208" s="227"/>
      <c r="K208" s="244"/>
      <c r="L208" s="254"/>
      <c r="M208" s="254"/>
      <c r="N208" s="264"/>
      <c r="O208" s="202"/>
      <c r="P208" s="212"/>
      <c r="Q208" s="212"/>
      <c r="R208" s="212"/>
      <c r="S208" s="212"/>
      <c r="T208" s="230"/>
      <c r="U208" s="202"/>
      <c r="V208" s="212"/>
      <c r="W208" s="212"/>
      <c r="X208" s="212"/>
      <c r="Y208" s="212"/>
      <c r="Z208" s="230"/>
      <c r="AA208" s="241"/>
      <c r="AB208" s="251"/>
      <c r="AC208" s="251"/>
      <c r="AD208" s="251"/>
      <c r="AE208" s="261"/>
      <c r="AF208" s="308" t="s">
        <v>511</v>
      </c>
      <c r="AG208" s="324"/>
      <c r="AH208" s="324"/>
      <c r="AI208" s="324"/>
      <c r="AJ208" s="324"/>
      <c r="AK208" s="328"/>
      <c r="AL208" s="336" t="s">
        <v>504</v>
      </c>
      <c r="AM208" s="345"/>
      <c r="AN208" s="345"/>
      <c r="AO208" s="345"/>
      <c r="AP208" s="345"/>
      <c r="AQ208" s="345"/>
      <c r="AR208" s="345"/>
      <c r="AS208" s="345"/>
      <c r="AT208" s="345"/>
      <c r="AU208" s="345"/>
      <c r="AV208" s="345"/>
      <c r="AW208" s="345"/>
      <c r="AX208" s="345"/>
      <c r="AY208" s="345"/>
      <c r="AZ208" s="352"/>
      <c r="BA208" s="369"/>
      <c r="BB208" s="381"/>
      <c r="BC208" s="381"/>
      <c r="BD208" s="381"/>
      <c r="BE208" s="398"/>
      <c r="BF208" s="175"/>
    </row>
    <row r="209" spans="1:58" ht="21.95" customHeight="1">
      <c r="A209" s="181"/>
      <c r="B209" s="199"/>
      <c r="C209" s="209"/>
      <c r="D209" s="209"/>
      <c r="E209" s="209"/>
      <c r="F209" s="209"/>
      <c r="G209" s="209"/>
      <c r="H209" s="209"/>
      <c r="I209" s="209"/>
      <c r="J209" s="227"/>
      <c r="K209" s="244"/>
      <c r="L209" s="254"/>
      <c r="M209" s="254"/>
      <c r="N209" s="264"/>
      <c r="O209" s="202"/>
      <c r="P209" s="212"/>
      <c r="Q209" s="212"/>
      <c r="R209" s="212"/>
      <c r="S209" s="212"/>
      <c r="T209" s="230"/>
      <c r="U209" s="202"/>
      <c r="V209" s="212"/>
      <c r="W209" s="212"/>
      <c r="X209" s="212"/>
      <c r="Y209" s="212"/>
      <c r="Z209" s="230"/>
      <c r="AA209" s="241"/>
      <c r="AB209" s="251"/>
      <c r="AC209" s="251"/>
      <c r="AD209" s="251"/>
      <c r="AE209" s="261"/>
      <c r="AF209" s="302" t="s">
        <v>1120</v>
      </c>
      <c r="AG209" s="302"/>
      <c r="AH209" s="302"/>
      <c r="AI209" s="302"/>
      <c r="AJ209" s="302"/>
      <c r="AK209" s="307"/>
      <c r="AL209" s="335" t="s">
        <v>25</v>
      </c>
      <c r="AM209" s="344"/>
      <c r="AN209" s="344"/>
      <c r="AO209" s="344"/>
      <c r="AP209" s="344"/>
      <c r="AQ209" s="344"/>
      <c r="AR209" s="344"/>
      <c r="AS209" s="344"/>
      <c r="AT209" s="344"/>
      <c r="AU209" s="344"/>
      <c r="AV209" s="344"/>
      <c r="AW209" s="344"/>
      <c r="AX209" s="344"/>
      <c r="AY209" s="344"/>
      <c r="AZ209" s="351"/>
      <c r="BA209" s="363"/>
      <c r="BB209" s="363"/>
      <c r="BC209" s="363"/>
      <c r="BD209" s="363"/>
      <c r="BE209" s="392"/>
      <c r="BF209" s="175"/>
    </row>
    <row r="210" spans="1:58" ht="21.95" customHeight="1">
      <c r="A210" s="181"/>
      <c r="B210" s="199"/>
      <c r="C210" s="209"/>
      <c r="D210" s="209"/>
      <c r="E210" s="209"/>
      <c r="F210" s="209"/>
      <c r="G210" s="209"/>
      <c r="H210" s="209"/>
      <c r="I210" s="209"/>
      <c r="J210" s="227"/>
      <c r="K210" s="244"/>
      <c r="L210" s="254"/>
      <c r="M210" s="254"/>
      <c r="N210" s="264"/>
      <c r="O210" s="202"/>
      <c r="P210" s="212"/>
      <c r="Q210" s="212"/>
      <c r="R210" s="212"/>
      <c r="S210" s="212"/>
      <c r="T210" s="230"/>
      <c r="U210" s="202"/>
      <c r="V210" s="212"/>
      <c r="W210" s="212"/>
      <c r="X210" s="212"/>
      <c r="Y210" s="212"/>
      <c r="Z210" s="230"/>
      <c r="AA210" s="241"/>
      <c r="AB210" s="251"/>
      <c r="AC210" s="251"/>
      <c r="AD210" s="251"/>
      <c r="AE210" s="261"/>
      <c r="AF210" s="303" t="s">
        <v>1168</v>
      </c>
      <c r="AG210" s="302"/>
      <c r="AH210" s="302"/>
      <c r="AI210" s="302"/>
      <c r="AJ210" s="302"/>
      <c r="AK210" s="307"/>
      <c r="AL210" s="335" t="s">
        <v>25</v>
      </c>
      <c r="AM210" s="344"/>
      <c r="AN210" s="344"/>
      <c r="AO210" s="344"/>
      <c r="AP210" s="344"/>
      <c r="AQ210" s="344"/>
      <c r="AR210" s="344"/>
      <c r="AS210" s="344"/>
      <c r="AT210" s="344"/>
      <c r="AU210" s="344"/>
      <c r="AV210" s="344"/>
      <c r="AW210" s="344"/>
      <c r="AX210" s="344"/>
      <c r="AY210" s="344"/>
      <c r="AZ210" s="351"/>
      <c r="BA210" s="366"/>
      <c r="BB210" s="379"/>
      <c r="BC210" s="379"/>
      <c r="BD210" s="379"/>
      <c r="BE210" s="395"/>
      <c r="BF210" s="175"/>
    </row>
    <row r="211" spans="1:58" ht="21.95" customHeight="1">
      <c r="A211" s="181"/>
      <c r="B211" s="199"/>
      <c r="C211" s="209"/>
      <c r="D211" s="209"/>
      <c r="E211" s="209"/>
      <c r="F211" s="209"/>
      <c r="G211" s="209"/>
      <c r="H211" s="209"/>
      <c r="I211" s="209"/>
      <c r="J211" s="227"/>
      <c r="K211" s="244"/>
      <c r="L211" s="254"/>
      <c r="M211" s="254"/>
      <c r="N211" s="264"/>
      <c r="O211" s="202"/>
      <c r="P211" s="212"/>
      <c r="Q211" s="212"/>
      <c r="R211" s="212"/>
      <c r="S211" s="212"/>
      <c r="T211" s="230"/>
      <c r="U211" s="202"/>
      <c r="V211" s="212"/>
      <c r="W211" s="212"/>
      <c r="X211" s="212"/>
      <c r="Y211" s="212"/>
      <c r="Z211" s="230"/>
      <c r="AA211" s="241"/>
      <c r="AB211" s="251"/>
      <c r="AC211" s="251"/>
      <c r="AD211" s="251"/>
      <c r="AE211" s="261"/>
      <c r="AF211" s="303" t="s">
        <v>1489</v>
      </c>
      <c r="AG211" s="302"/>
      <c r="AH211" s="302"/>
      <c r="AI211" s="302"/>
      <c r="AJ211" s="302"/>
      <c r="AK211" s="307"/>
      <c r="AL211" s="335" t="s">
        <v>25</v>
      </c>
      <c r="AM211" s="344"/>
      <c r="AN211" s="344"/>
      <c r="AO211" s="344"/>
      <c r="AP211" s="344"/>
      <c r="AQ211" s="344"/>
      <c r="AR211" s="344"/>
      <c r="AS211" s="344"/>
      <c r="AT211" s="344"/>
      <c r="AU211" s="344"/>
      <c r="AV211" s="344"/>
      <c r="AW211" s="344"/>
      <c r="AX211" s="344"/>
      <c r="AY211" s="344"/>
      <c r="AZ211" s="351"/>
      <c r="BA211" s="365"/>
      <c r="BB211" s="378"/>
      <c r="BC211" s="378"/>
      <c r="BD211" s="378"/>
      <c r="BE211" s="394"/>
      <c r="BF211" s="175"/>
    </row>
    <row r="212" spans="1:58" ht="63" customHeight="1">
      <c r="A212" s="181"/>
      <c r="B212" s="199"/>
      <c r="C212" s="209"/>
      <c r="D212" s="209"/>
      <c r="E212" s="209"/>
      <c r="F212" s="209"/>
      <c r="G212" s="209"/>
      <c r="H212" s="209"/>
      <c r="I212" s="209"/>
      <c r="J212" s="227"/>
      <c r="K212" s="244"/>
      <c r="L212" s="254"/>
      <c r="M212" s="254"/>
      <c r="N212" s="264"/>
      <c r="O212" s="202"/>
      <c r="P212" s="212"/>
      <c r="Q212" s="212"/>
      <c r="R212" s="212"/>
      <c r="S212" s="212"/>
      <c r="T212" s="230"/>
      <c r="U212" s="202"/>
      <c r="V212" s="212"/>
      <c r="W212" s="212"/>
      <c r="X212" s="212"/>
      <c r="Y212" s="212"/>
      <c r="Z212" s="230"/>
      <c r="AA212" s="241"/>
      <c r="AB212" s="251"/>
      <c r="AC212" s="251"/>
      <c r="AD212" s="251"/>
      <c r="AE212" s="261"/>
      <c r="AF212" s="302" t="s">
        <v>1195</v>
      </c>
      <c r="AG212" s="302"/>
      <c r="AH212" s="302"/>
      <c r="AI212" s="302"/>
      <c r="AJ212" s="302"/>
      <c r="AK212" s="307"/>
      <c r="AL212" s="313" t="s">
        <v>1215</v>
      </c>
      <c r="AM212" s="312"/>
      <c r="AN212" s="312"/>
      <c r="AO212" s="312"/>
      <c r="AP212" s="312"/>
      <c r="AQ212" s="312"/>
      <c r="AR212" s="312"/>
      <c r="AS212" s="312"/>
      <c r="AT212" s="312"/>
      <c r="AU212" s="312"/>
      <c r="AV212" s="312"/>
      <c r="AW212" s="312"/>
      <c r="AX212" s="312"/>
      <c r="AY212" s="312"/>
      <c r="AZ212" s="331"/>
      <c r="BA212" s="363"/>
      <c r="BB212" s="363"/>
      <c r="BC212" s="363"/>
      <c r="BD212" s="363"/>
      <c r="BE212" s="392"/>
      <c r="BF212" s="175"/>
    </row>
    <row r="213" spans="1:58" ht="21.95" customHeight="1">
      <c r="A213" s="181"/>
      <c r="B213" s="199"/>
      <c r="C213" s="209"/>
      <c r="D213" s="209"/>
      <c r="E213" s="209"/>
      <c r="F213" s="209"/>
      <c r="G213" s="209"/>
      <c r="H213" s="209"/>
      <c r="I213" s="209"/>
      <c r="J213" s="227"/>
      <c r="K213" s="244"/>
      <c r="L213" s="254"/>
      <c r="M213" s="254"/>
      <c r="N213" s="264"/>
      <c r="O213" s="202"/>
      <c r="P213" s="212"/>
      <c r="Q213" s="212"/>
      <c r="R213" s="212"/>
      <c r="S213" s="212"/>
      <c r="T213" s="230"/>
      <c r="U213" s="202"/>
      <c r="V213" s="212"/>
      <c r="W213" s="212"/>
      <c r="X213" s="212"/>
      <c r="Y213" s="212"/>
      <c r="Z213" s="230"/>
      <c r="AA213" s="241"/>
      <c r="AB213" s="251"/>
      <c r="AC213" s="251"/>
      <c r="AD213" s="251"/>
      <c r="AE213" s="261"/>
      <c r="AF213" s="303" t="s">
        <v>1197</v>
      </c>
      <c r="AG213" s="302"/>
      <c r="AH213" s="302"/>
      <c r="AI213" s="302"/>
      <c r="AJ213" s="302"/>
      <c r="AK213" s="307"/>
      <c r="AL213" s="335" t="s">
        <v>1199</v>
      </c>
      <c r="AM213" s="344"/>
      <c r="AN213" s="344"/>
      <c r="AO213" s="344"/>
      <c r="AP213" s="344"/>
      <c r="AQ213" s="344"/>
      <c r="AR213" s="344"/>
      <c r="AS213" s="344"/>
      <c r="AT213" s="344"/>
      <c r="AU213" s="344"/>
      <c r="AV213" s="344"/>
      <c r="AW213" s="344"/>
      <c r="AX213" s="344"/>
      <c r="AY213" s="344"/>
      <c r="AZ213" s="351"/>
      <c r="BA213" s="366"/>
      <c r="BB213" s="379"/>
      <c r="BC213" s="379"/>
      <c r="BD213" s="379"/>
      <c r="BE213" s="395"/>
      <c r="BF213" s="175"/>
    </row>
    <row r="214" spans="1:58" ht="21.95" customHeight="1">
      <c r="A214" s="181"/>
      <c r="B214" s="199"/>
      <c r="C214" s="209"/>
      <c r="D214" s="209"/>
      <c r="E214" s="209"/>
      <c r="F214" s="209"/>
      <c r="G214" s="209"/>
      <c r="H214" s="209"/>
      <c r="I214" s="209"/>
      <c r="J214" s="227"/>
      <c r="K214" s="244"/>
      <c r="L214" s="254"/>
      <c r="M214" s="254"/>
      <c r="N214" s="264"/>
      <c r="O214" s="202"/>
      <c r="P214" s="212"/>
      <c r="Q214" s="212"/>
      <c r="R214" s="212"/>
      <c r="S214" s="212"/>
      <c r="T214" s="230"/>
      <c r="U214" s="202"/>
      <c r="V214" s="212"/>
      <c r="W214" s="212"/>
      <c r="X214" s="212"/>
      <c r="Y214" s="212"/>
      <c r="Z214" s="230"/>
      <c r="AA214" s="241"/>
      <c r="AB214" s="251"/>
      <c r="AC214" s="251"/>
      <c r="AD214" s="251"/>
      <c r="AE214" s="261"/>
      <c r="AF214" s="305" t="s">
        <v>1210</v>
      </c>
      <c r="AG214" s="305"/>
      <c r="AH214" s="305"/>
      <c r="AI214" s="305"/>
      <c r="AJ214" s="305"/>
      <c r="AK214" s="306"/>
      <c r="AL214" s="338" t="s">
        <v>217</v>
      </c>
      <c r="AM214" s="346"/>
      <c r="AN214" s="346"/>
      <c r="AO214" s="346"/>
      <c r="AP214" s="346"/>
      <c r="AQ214" s="346"/>
      <c r="AR214" s="346"/>
      <c r="AS214" s="346"/>
      <c r="AT214" s="346"/>
      <c r="AU214" s="346"/>
      <c r="AV214" s="346"/>
      <c r="AW214" s="346"/>
      <c r="AX214" s="346"/>
      <c r="AY214" s="346"/>
      <c r="AZ214" s="354"/>
      <c r="BA214" s="363"/>
      <c r="BB214" s="363"/>
      <c r="BC214" s="363"/>
      <c r="BD214" s="363"/>
      <c r="BE214" s="392"/>
      <c r="BF214" s="175"/>
    </row>
    <row r="215" spans="1:58" ht="21.95" customHeight="1">
      <c r="A215" s="181"/>
      <c r="B215" s="199"/>
      <c r="C215" s="209"/>
      <c r="D215" s="209"/>
      <c r="E215" s="209"/>
      <c r="F215" s="209"/>
      <c r="G215" s="209"/>
      <c r="H215" s="209"/>
      <c r="I215" s="209"/>
      <c r="J215" s="227"/>
      <c r="K215" s="244"/>
      <c r="L215" s="254"/>
      <c r="M215" s="254"/>
      <c r="N215" s="264"/>
      <c r="O215" s="202"/>
      <c r="P215" s="212"/>
      <c r="Q215" s="212"/>
      <c r="R215" s="212"/>
      <c r="S215" s="212"/>
      <c r="T215" s="230"/>
      <c r="U215" s="202"/>
      <c r="V215" s="212"/>
      <c r="W215" s="212"/>
      <c r="X215" s="212"/>
      <c r="Y215" s="212"/>
      <c r="Z215" s="230"/>
      <c r="AA215" s="241"/>
      <c r="AB215" s="251"/>
      <c r="AC215" s="251"/>
      <c r="AD215" s="251"/>
      <c r="AE215" s="261"/>
      <c r="AF215" s="305" t="s">
        <v>1274</v>
      </c>
      <c r="AG215" s="305"/>
      <c r="AH215" s="305"/>
      <c r="AI215" s="305"/>
      <c r="AJ215" s="305"/>
      <c r="AK215" s="306"/>
      <c r="AL215" s="339" t="s">
        <v>25</v>
      </c>
      <c r="AM215" s="347"/>
      <c r="AN215" s="347"/>
      <c r="AO215" s="347"/>
      <c r="AP215" s="347"/>
      <c r="AQ215" s="347"/>
      <c r="AR215" s="347"/>
      <c r="AS215" s="347"/>
      <c r="AT215" s="347"/>
      <c r="AU215" s="347"/>
      <c r="AV215" s="347"/>
      <c r="AW215" s="347"/>
      <c r="AX215" s="347"/>
      <c r="AY215" s="347"/>
      <c r="AZ215" s="355"/>
      <c r="BA215" s="364"/>
      <c r="BB215" s="364"/>
      <c r="BC215" s="364"/>
      <c r="BD215" s="364"/>
      <c r="BE215" s="393"/>
      <c r="BF215" s="175"/>
    </row>
    <row r="216" spans="1:58" ht="21.95" customHeight="1">
      <c r="A216" s="181"/>
      <c r="B216" s="199"/>
      <c r="C216" s="209"/>
      <c r="D216" s="209"/>
      <c r="E216" s="209"/>
      <c r="F216" s="209"/>
      <c r="G216" s="209"/>
      <c r="H216" s="209"/>
      <c r="I216" s="209"/>
      <c r="J216" s="227"/>
      <c r="K216" s="244"/>
      <c r="L216" s="254"/>
      <c r="M216" s="254"/>
      <c r="N216" s="264"/>
      <c r="O216" s="202"/>
      <c r="P216" s="212"/>
      <c r="Q216" s="212"/>
      <c r="R216" s="212"/>
      <c r="S216" s="212"/>
      <c r="T216" s="230"/>
      <c r="U216" s="202"/>
      <c r="V216" s="212"/>
      <c r="W216" s="212"/>
      <c r="X216" s="212"/>
      <c r="Y216" s="212"/>
      <c r="Z216" s="230"/>
      <c r="AA216" s="241"/>
      <c r="AB216" s="251"/>
      <c r="AC216" s="251"/>
      <c r="AD216" s="251"/>
      <c r="AE216" s="261"/>
      <c r="AF216" s="305" t="s">
        <v>1201</v>
      </c>
      <c r="AG216" s="305"/>
      <c r="AH216" s="305"/>
      <c r="AI216" s="305"/>
      <c r="AJ216" s="305"/>
      <c r="AK216" s="306"/>
      <c r="AL216" s="338" t="s">
        <v>217</v>
      </c>
      <c r="AM216" s="346"/>
      <c r="AN216" s="346"/>
      <c r="AO216" s="346"/>
      <c r="AP216" s="346"/>
      <c r="AQ216" s="346"/>
      <c r="AR216" s="346"/>
      <c r="AS216" s="346"/>
      <c r="AT216" s="346"/>
      <c r="AU216" s="346"/>
      <c r="AV216" s="346"/>
      <c r="AW216" s="346"/>
      <c r="AX216" s="346"/>
      <c r="AY216" s="346"/>
      <c r="AZ216" s="354"/>
      <c r="BA216" s="363"/>
      <c r="BB216" s="363"/>
      <c r="BC216" s="363"/>
      <c r="BD216" s="363"/>
      <c r="BE216" s="392"/>
      <c r="BF216" s="175"/>
    </row>
    <row r="217" spans="1:58" ht="21.95" customHeight="1">
      <c r="A217" s="181"/>
      <c r="B217" s="199"/>
      <c r="C217" s="209"/>
      <c r="D217" s="209"/>
      <c r="E217" s="209"/>
      <c r="F217" s="209"/>
      <c r="G217" s="209"/>
      <c r="H217" s="209"/>
      <c r="I217" s="209"/>
      <c r="J217" s="227"/>
      <c r="K217" s="244"/>
      <c r="L217" s="254"/>
      <c r="M217" s="254"/>
      <c r="N217" s="264"/>
      <c r="O217" s="202"/>
      <c r="P217" s="212"/>
      <c r="Q217" s="212"/>
      <c r="R217" s="212"/>
      <c r="S217" s="212"/>
      <c r="T217" s="230"/>
      <c r="U217" s="202"/>
      <c r="V217" s="212"/>
      <c r="W217" s="212"/>
      <c r="X217" s="212"/>
      <c r="Y217" s="212"/>
      <c r="Z217" s="230"/>
      <c r="AA217" s="241"/>
      <c r="AB217" s="251"/>
      <c r="AC217" s="251"/>
      <c r="AD217" s="251"/>
      <c r="AE217" s="261"/>
      <c r="AF217" s="305" t="s">
        <v>1229</v>
      </c>
      <c r="AG217" s="305"/>
      <c r="AH217" s="305"/>
      <c r="AI217" s="305"/>
      <c r="AJ217" s="305"/>
      <c r="AK217" s="306"/>
      <c r="AL217" s="338" t="s">
        <v>25</v>
      </c>
      <c r="AM217" s="346"/>
      <c r="AN217" s="346"/>
      <c r="AO217" s="346"/>
      <c r="AP217" s="346"/>
      <c r="AQ217" s="346"/>
      <c r="AR217" s="346"/>
      <c r="AS217" s="346"/>
      <c r="AT217" s="346"/>
      <c r="AU217" s="346"/>
      <c r="AV217" s="346"/>
      <c r="AW217" s="346"/>
      <c r="AX217" s="346"/>
      <c r="AY217" s="346"/>
      <c r="AZ217" s="354"/>
      <c r="BA217" s="363"/>
      <c r="BB217" s="363"/>
      <c r="BC217" s="363"/>
      <c r="BD217" s="363"/>
      <c r="BE217" s="392"/>
      <c r="BF217" s="175"/>
    </row>
    <row r="218" spans="1:58" ht="21.95" customHeight="1">
      <c r="A218" s="181"/>
      <c r="B218" s="199"/>
      <c r="C218" s="209"/>
      <c r="D218" s="209"/>
      <c r="E218" s="209"/>
      <c r="F218" s="209"/>
      <c r="G218" s="209"/>
      <c r="H218" s="209"/>
      <c r="I218" s="209"/>
      <c r="J218" s="227"/>
      <c r="K218" s="244"/>
      <c r="L218" s="254"/>
      <c r="M218" s="254"/>
      <c r="N218" s="264"/>
      <c r="O218" s="202"/>
      <c r="P218" s="212"/>
      <c r="Q218" s="212"/>
      <c r="R218" s="212"/>
      <c r="S218" s="212"/>
      <c r="T218" s="230"/>
      <c r="U218" s="202"/>
      <c r="V218" s="212"/>
      <c r="W218" s="212"/>
      <c r="X218" s="212"/>
      <c r="Y218" s="212"/>
      <c r="Z218" s="230"/>
      <c r="AA218" s="241"/>
      <c r="AB218" s="251"/>
      <c r="AC218" s="251"/>
      <c r="AD218" s="251"/>
      <c r="AE218" s="261"/>
      <c r="AF218" s="304" t="s">
        <v>1203</v>
      </c>
      <c r="AG218" s="305"/>
      <c r="AH218" s="305"/>
      <c r="AI218" s="305"/>
      <c r="AJ218" s="305"/>
      <c r="AK218" s="306"/>
      <c r="AL218" s="337" t="s">
        <v>217</v>
      </c>
      <c r="AM218" s="340"/>
      <c r="AN218" s="340"/>
      <c r="AO218" s="340"/>
      <c r="AP218" s="340"/>
      <c r="AQ218" s="340"/>
      <c r="AR218" s="340"/>
      <c r="AS218" s="340"/>
      <c r="AT218" s="340"/>
      <c r="AU218" s="340"/>
      <c r="AV218" s="340"/>
      <c r="AW218" s="340"/>
      <c r="AX218" s="340"/>
      <c r="AY218" s="340"/>
      <c r="AZ218" s="353"/>
      <c r="BA218" s="363"/>
      <c r="BB218" s="363"/>
      <c r="BC218" s="363"/>
      <c r="BD218" s="363"/>
      <c r="BE218" s="392"/>
      <c r="BF218" s="175"/>
    </row>
    <row r="219" spans="1:58" ht="21.95" customHeight="1">
      <c r="A219" s="181"/>
      <c r="B219" s="200"/>
      <c r="C219" s="210"/>
      <c r="D219" s="210"/>
      <c r="E219" s="210"/>
      <c r="F219" s="210"/>
      <c r="G219" s="210"/>
      <c r="H219" s="210"/>
      <c r="I219" s="210"/>
      <c r="J219" s="228"/>
      <c r="K219" s="245"/>
      <c r="L219" s="255"/>
      <c r="M219" s="255"/>
      <c r="N219" s="265"/>
      <c r="O219" s="203"/>
      <c r="P219" s="213"/>
      <c r="Q219" s="213"/>
      <c r="R219" s="213"/>
      <c r="S219" s="213"/>
      <c r="T219" s="231"/>
      <c r="U219" s="203"/>
      <c r="V219" s="213"/>
      <c r="W219" s="213"/>
      <c r="X219" s="213"/>
      <c r="Y219" s="213"/>
      <c r="Z219" s="231"/>
      <c r="AA219" s="242"/>
      <c r="AB219" s="252"/>
      <c r="AC219" s="252"/>
      <c r="AD219" s="252"/>
      <c r="AE219" s="262"/>
      <c r="AF219" s="304" t="s">
        <v>207</v>
      </c>
      <c r="AG219" s="305"/>
      <c r="AH219" s="305"/>
      <c r="AI219" s="305"/>
      <c r="AJ219" s="305"/>
      <c r="AK219" s="306"/>
      <c r="AL219" s="337" t="s">
        <v>25</v>
      </c>
      <c r="AM219" s="340"/>
      <c r="AN219" s="340"/>
      <c r="AO219" s="340"/>
      <c r="AP219" s="340"/>
      <c r="AQ219" s="340"/>
      <c r="AR219" s="340"/>
      <c r="AS219" s="340"/>
      <c r="AT219" s="340"/>
      <c r="AU219" s="340"/>
      <c r="AV219" s="340"/>
      <c r="AW219" s="340"/>
      <c r="AX219" s="340"/>
      <c r="AY219" s="340"/>
      <c r="AZ219" s="353"/>
      <c r="BA219" s="364"/>
      <c r="BB219" s="364"/>
      <c r="BC219" s="364"/>
      <c r="BD219" s="364"/>
      <c r="BE219" s="393"/>
      <c r="BF219" s="175"/>
    </row>
    <row r="220" spans="1:58" ht="21.95" customHeight="1">
      <c r="A220" s="181"/>
      <c r="B220" s="198" t="s">
        <v>256</v>
      </c>
      <c r="C220" s="208"/>
      <c r="D220" s="208"/>
      <c r="E220" s="208"/>
      <c r="F220" s="208"/>
      <c r="G220" s="208"/>
      <c r="H220" s="208"/>
      <c r="I220" s="208"/>
      <c r="J220" s="226"/>
      <c r="K220" s="198"/>
      <c r="L220" s="208"/>
      <c r="M220" s="208"/>
      <c r="N220" s="226"/>
      <c r="O220" s="201" t="s">
        <v>656</v>
      </c>
      <c r="P220" s="208"/>
      <c r="Q220" s="208"/>
      <c r="R220" s="208"/>
      <c r="S220" s="208"/>
      <c r="T220" s="226"/>
      <c r="U220" s="246"/>
      <c r="V220" s="256"/>
      <c r="W220" s="256"/>
      <c r="X220" s="256"/>
      <c r="Y220" s="256"/>
      <c r="Z220" s="266"/>
      <c r="AA220" s="246"/>
      <c r="AB220" s="256"/>
      <c r="AC220" s="256"/>
      <c r="AD220" s="256"/>
      <c r="AE220" s="266"/>
      <c r="AF220" s="310" t="s">
        <v>738</v>
      </c>
      <c r="AG220" s="310"/>
      <c r="AH220" s="310"/>
      <c r="AI220" s="310"/>
      <c r="AJ220" s="310"/>
      <c r="AK220" s="310"/>
      <c r="AL220" s="336" t="s">
        <v>1264</v>
      </c>
      <c r="AM220" s="345"/>
      <c r="AN220" s="345"/>
      <c r="AO220" s="345"/>
      <c r="AP220" s="345"/>
      <c r="AQ220" s="345"/>
      <c r="AR220" s="345"/>
      <c r="AS220" s="345"/>
      <c r="AT220" s="345"/>
      <c r="AU220" s="345"/>
      <c r="AV220" s="345"/>
      <c r="AW220" s="345"/>
      <c r="AX220" s="345"/>
      <c r="AY220" s="345"/>
      <c r="AZ220" s="352"/>
      <c r="BA220" s="363"/>
      <c r="BB220" s="363"/>
      <c r="BC220" s="363"/>
      <c r="BD220" s="363"/>
      <c r="BE220" s="392"/>
      <c r="BF220" s="175"/>
    </row>
    <row r="221" spans="1:58" ht="128.1" customHeight="1">
      <c r="A221" s="181"/>
      <c r="B221" s="199"/>
      <c r="C221" s="209"/>
      <c r="D221" s="209"/>
      <c r="E221" s="209"/>
      <c r="F221" s="209"/>
      <c r="G221" s="209"/>
      <c r="H221" s="209"/>
      <c r="I221" s="209"/>
      <c r="J221" s="227"/>
      <c r="K221" s="199"/>
      <c r="L221" s="209"/>
      <c r="M221" s="209"/>
      <c r="N221" s="227"/>
      <c r="O221" s="202"/>
      <c r="P221" s="209"/>
      <c r="Q221" s="209"/>
      <c r="R221" s="209"/>
      <c r="S221" s="209"/>
      <c r="T221" s="227"/>
      <c r="U221" s="247"/>
      <c r="V221" s="257"/>
      <c r="W221" s="257"/>
      <c r="X221" s="257"/>
      <c r="Y221" s="257"/>
      <c r="Z221" s="267"/>
      <c r="AA221" s="247"/>
      <c r="AB221" s="257"/>
      <c r="AC221" s="257"/>
      <c r="AD221" s="257"/>
      <c r="AE221" s="267"/>
      <c r="AF221" s="313" t="s">
        <v>1265</v>
      </c>
      <c r="AG221" s="312"/>
      <c r="AH221" s="312"/>
      <c r="AI221" s="312"/>
      <c r="AJ221" s="312"/>
      <c r="AK221" s="331"/>
      <c r="AL221" s="313" t="s">
        <v>1172</v>
      </c>
      <c r="AM221" s="312"/>
      <c r="AN221" s="312"/>
      <c r="AO221" s="312"/>
      <c r="AP221" s="312"/>
      <c r="AQ221" s="312"/>
      <c r="AR221" s="312"/>
      <c r="AS221" s="312"/>
      <c r="AT221" s="312"/>
      <c r="AU221" s="312"/>
      <c r="AV221" s="312"/>
      <c r="AW221" s="312"/>
      <c r="AX221" s="312"/>
      <c r="AY221" s="312"/>
      <c r="AZ221" s="331"/>
      <c r="BA221" s="366"/>
      <c r="BB221" s="379"/>
      <c r="BC221" s="379"/>
      <c r="BD221" s="379"/>
      <c r="BE221" s="395"/>
      <c r="BF221" s="175"/>
    </row>
    <row r="222" spans="1:58" ht="21.95" customHeight="1">
      <c r="A222" s="181"/>
      <c r="B222" s="199"/>
      <c r="C222" s="209"/>
      <c r="D222" s="209"/>
      <c r="E222" s="209"/>
      <c r="F222" s="209"/>
      <c r="G222" s="209"/>
      <c r="H222" s="209"/>
      <c r="I222" s="209"/>
      <c r="J222" s="227"/>
      <c r="K222" s="199"/>
      <c r="L222" s="209"/>
      <c r="M222" s="209"/>
      <c r="N222" s="227"/>
      <c r="O222" s="199"/>
      <c r="P222" s="209"/>
      <c r="Q222" s="209"/>
      <c r="R222" s="209"/>
      <c r="S222" s="209"/>
      <c r="T222" s="227"/>
      <c r="U222" s="247"/>
      <c r="V222" s="257"/>
      <c r="W222" s="257"/>
      <c r="X222" s="257"/>
      <c r="Y222" s="257"/>
      <c r="Z222" s="267"/>
      <c r="AA222" s="247"/>
      <c r="AB222" s="257"/>
      <c r="AC222" s="257"/>
      <c r="AD222" s="257"/>
      <c r="AE222" s="267"/>
      <c r="AF222" s="302" t="s">
        <v>1207</v>
      </c>
      <c r="AG222" s="302"/>
      <c r="AH222" s="302"/>
      <c r="AI222" s="302"/>
      <c r="AJ222" s="302"/>
      <c r="AK222" s="307"/>
      <c r="AL222" s="335" t="s">
        <v>25</v>
      </c>
      <c r="AM222" s="344"/>
      <c r="AN222" s="344"/>
      <c r="AO222" s="344"/>
      <c r="AP222" s="344"/>
      <c r="AQ222" s="344"/>
      <c r="AR222" s="344"/>
      <c r="AS222" s="344"/>
      <c r="AT222" s="344"/>
      <c r="AU222" s="344"/>
      <c r="AV222" s="344"/>
      <c r="AW222" s="344"/>
      <c r="AX222" s="344"/>
      <c r="AY222" s="344"/>
      <c r="AZ222" s="351"/>
      <c r="BA222" s="363"/>
      <c r="BB222" s="363"/>
      <c r="BC222" s="363"/>
      <c r="BD222" s="363"/>
      <c r="BE222" s="392"/>
      <c r="BF222" s="175"/>
    </row>
    <row r="223" spans="1:58" ht="21.95" customHeight="1">
      <c r="A223" s="181"/>
      <c r="B223" s="199"/>
      <c r="C223" s="209"/>
      <c r="D223" s="209"/>
      <c r="E223" s="209"/>
      <c r="F223" s="209"/>
      <c r="G223" s="209"/>
      <c r="H223" s="209"/>
      <c r="I223" s="209"/>
      <c r="J223" s="227"/>
      <c r="K223" s="199"/>
      <c r="L223" s="209"/>
      <c r="M223" s="209"/>
      <c r="N223" s="227"/>
      <c r="O223" s="199"/>
      <c r="P223" s="209"/>
      <c r="Q223" s="209"/>
      <c r="R223" s="209"/>
      <c r="S223" s="209"/>
      <c r="T223" s="227"/>
      <c r="U223" s="247"/>
      <c r="V223" s="257"/>
      <c r="W223" s="257"/>
      <c r="X223" s="257"/>
      <c r="Y223" s="257"/>
      <c r="Z223" s="267"/>
      <c r="AA223" s="247"/>
      <c r="AB223" s="257"/>
      <c r="AC223" s="257"/>
      <c r="AD223" s="257"/>
      <c r="AE223" s="267"/>
      <c r="AF223" s="307" t="s">
        <v>1208</v>
      </c>
      <c r="AG223" s="310"/>
      <c r="AH223" s="310"/>
      <c r="AI223" s="310"/>
      <c r="AJ223" s="310"/>
      <c r="AK223" s="310"/>
      <c r="AL223" s="335" t="s">
        <v>25</v>
      </c>
      <c r="AM223" s="344"/>
      <c r="AN223" s="344"/>
      <c r="AO223" s="344"/>
      <c r="AP223" s="344"/>
      <c r="AQ223" s="344"/>
      <c r="AR223" s="344"/>
      <c r="AS223" s="344"/>
      <c r="AT223" s="344"/>
      <c r="AU223" s="344"/>
      <c r="AV223" s="344"/>
      <c r="AW223" s="344"/>
      <c r="AX223" s="344"/>
      <c r="AY223" s="344"/>
      <c r="AZ223" s="351"/>
      <c r="BA223" s="363"/>
      <c r="BB223" s="363"/>
      <c r="BC223" s="363"/>
      <c r="BD223" s="363"/>
      <c r="BE223" s="392"/>
      <c r="BF223" s="175"/>
    </row>
    <row r="224" spans="1:58" ht="21.95" customHeight="1">
      <c r="A224" s="181"/>
      <c r="B224" s="199"/>
      <c r="C224" s="209"/>
      <c r="D224" s="209"/>
      <c r="E224" s="209"/>
      <c r="F224" s="209"/>
      <c r="G224" s="209"/>
      <c r="H224" s="209"/>
      <c r="I224" s="209"/>
      <c r="J224" s="227"/>
      <c r="K224" s="199"/>
      <c r="L224" s="209"/>
      <c r="M224" s="209"/>
      <c r="N224" s="227"/>
      <c r="O224" s="199"/>
      <c r="P224" s="209"/>
      <c r="Q224" s="209"/>
      <c r="R224" s="209"/>
      <c r="S224" s="209"/>
      <c r="T224" s="227"/>
      <c r="U224" s="247"/>
      <c r="V224" s="257"/>
      <c r="W224" s="257"/>
      <c r="X224" s="257"/>
      <c r="Y224" s="257"/>
      <c r="Z224" s="267"/>
      <c r="AA224" s="247"/>
      <c r="AB224" s="257"/>
      <c r="AC224" s="257"/>
      <c r="AD224" s="257"/>
      <c r="AE224" s="267"/>
      <c r="AF224" s="307" t="s">
        <v>1209</v>
      </c>
      <c r="AG224" s="310"/>
      <c r="AH224" s="310"/>
      <c r="AI224" s="310"/>
      <c r="AJ224" s="310"/>
      <c r="AK224" s="310"/>
      <c r="AL224" s="336" t="s">
        <v>25</v>
      </c>
      <c r="AM224" s="345"/>
      <c r="AN224" s="345"/>
      <c r="AO224" s="345"/>
      <c r="AP224" s="345"/>
      <c r="AQ224" s="345"/>
      <c r="AR224" s="345"/>
      <c r="AS224" s="345"/>
      <c r="AT224" s="345"/>
      <c r="AU224" s="345"/>
      <c r="AV224" s="345"/>
      <c r="AW224" s="345"/>
      <c r="AX224" s="345"/>
      <c r="AY224" s="345"/>
      <c r="AZ224" s="352"/>
      <c r="BA224" s="363"/>
      <c r="BB224" s="363"/>
      <c r="BC224" s="363"/>
      <c r="BD224" s="363"/>
      <c r="BE224" s="392"/>
      <c r="BF224" s="175"/>
    </row>
    <row r="225" spans="1:58" ht="21.95" customHeight="1">
      <c r="A225" s="181"/>
      <c r="B225" s="199"/>
      <c r="C225" s="209"/>
      <c r="D225" s="209"/>
      <c r="E225" s="209"/>
      <c r="F225" s="209"/>
      <c r="G225" s="209"/>
      <c r="H225" s="209"/>
      <c r="I225" s="209"/>
      <c r="J225" s="227"/>
      <c r="K225" s="199"/>
      <c r="L225" s="209"/>
      <c r="M225" s="209"/>
      <c r="N225" s="227"/>
      <c r="O225" s="199"/>
      <c r="P225" s="209"/>
      <c r="Q225" s="209"/>
      <c r="R225" s="209"/>
      <c r="S225" s="209"/>
      <c r="T225" s="227"/>
      <c r="U225" s="247"/>
      <c r="V225" s="257"/>
      <c r="W225" s="257"/>
      <c r="X225" s="257"/>
      <c r="Y225" s="257"/>
      <c r="Z225" s="267"/>
      <c r="AA225" s="247"/>
      <c r="AB225" s="257"/>
      <c r="AC225" s="257"/>
      <c r="AD225" s="257"/>
      <c r="AE225" s="267"/>
      <c r="AF225" s="307" t="s">
        <v>520</v>
      </c>
      <c r="AG225" s="310"/>
      <c r="AH225" s="310"/>
      <c r="AI225" s="310"/>
      <c r="AJ225" s="310"/>
      <c r="AK225" s="310"/>
      <c r="AL225" s="335" t="s">
        <v>25</v>
      </c>
      <c r="AM225" s="344"/>
      <c r="AN225" s="344"/>
      <c r="AO225" s="344"/>
      <c r="AP225" s="344"/>
      <c r="AQ225" s="344"/>
      <c r="AR225" s="344"/>
      <c r="AS225" s="344"/>
      <c r="AT225" s="344"/>
      <c r="AU225" s="344"/>
      <c r="AV225" s="344"/>
      <c r="AW225" s="344"/>
      <c r="AX225" s="344"/>
      <c r="AY225" s="344"/>
      <c r="AZ225" s="351"/>
      <c r="BA225" s="363"/>
      <c r="BB225" s="363"/>
      <c r="BC225" s="363"/>
      <c r="BD225" s="363"/>
      <c r="BE225" s="392"/>
      <c r="BF225" s="175"/>
    </row>
    <row r="226" spans="1:58" ht="21.95" customHeight="1">
      <c r="A226" s="181"/>
      <c r="B226" s="199"/>
      <c r="C226" s="209"/>
      <c r="D226" s="209"/>
      <c r="E226" s="209"/>
      <c r="F226" s="209"/>
      <c r="G226" s="209"/>
      <c r="H226" s="209"/>
      <c r="I226" s="209"/>
      <c r="J226" s="227"/>
      <c r="K226" s="199"/>
      <c r="L226" s="209"/>
      <c r="M226" s="209"/>
      <c r="N226" s="227"/>
      <c r="O226" s="199"/>
      <c r="P226" s="209"/>
      <c r="Q226" s="209"/>
      <c r="R226" s="209"/>
      <c r="S226" s="209"/>
      <c r="T226" s="227"/>
      <c r="U226" s="247"/>
      <c r="V226" s="257"/>
      <c r="W226" s="257"/>
      <c r="X226" s="257"/>
      <c r="Y226" s="257"/>
      <c r="Z226" s="267"/>
      <c r="AA226" s="247"/>
      <c r="AB226" s="257"/>
      <c r="AC226" s="257"/>
      <c r="AD226" s="257"/>
      <c r="AE226" s="267"/>
      <c r="AF226" s="304" t="s">
        <v>1503</v>
      </c>
      <c r="AG226" s="305"/>
      <c r="AH226" s="305"/>
      <c r="AI226" s="305"/>
      <c r="AJ226" s="305"/>
      <c r="AK226" s="306"/>
      <c r="AL226" s="337" t="s">
        <v>971</v>
      </c>
      <c r="AM226" s="340"/>
      <c r="AN226" s="340"/>
      <c r="AO226" s="340"/>
      <c r="AP226" s="340"/>
      <c r="AQ226" s="340"/>
      <c r="AR226" s="340"/>
      <c r="AS226" s="340"/>
      <c r="AT226" s="340"/>
      <c r="AU226" s="340"/>
      <c r="AV226" s="340"/>
      <c r="AW226" s="340"/>
      <c r="AX226" s="340"/>
      <c r="AY226" s="340"/>
      <c r="AZ226" s="353"/>
      <c r="BA226" s="362"/>
      <c r="BB226" s="377"/>
      <c r="BC226" s="377"/>
      <c r="BD226" s="377"/>
      <c r="BE226" s="391"/>
      <c r="BF226" s="175"/>
    </row>
    <row r="227" spans="1:58" ht="21.95" customHeight="1">
      <c r="A227" s="181"/>
      <c r="B227" s="199"/>
      <c r="C227" s="209"/>
      <c r="D227" s="209"/>
      <c r="E227" s="209"/>
      <c r="F227" s="209"/>
      <c r="G227" s="209"/>
      <c r="H227" s="209"/>
      <c r="I227" s="209"/>
      <c r="J227" s="227"/>
      <c r="K227" s="199"/>
      <c r="L227" s="209"/>
      <c r="M227" s="209"/>
      <c r="N227" s="227"/>
      <c r="O227" s="199"/>
      <c r="P227" s="209"/>
      <c r="Q227" s="209"/>
      <c r="R227" s="209"/>
      <c r="S227" s="209"/>
      <c r="T227" s="227"/>
      <c r="U227" s="247"/>
      <c r="V227" s="257"/>
      <c r="W227" s="257"/>
      <c r="X227" s="257"/>
      <c r="Y227" s="257"/>
      <c r="Z227" s="267"/>
      <c r="AA227" s="247"/>
      <c r="AB227" s="257"/>
      <c r="AC227" s="257"/>
      <c r="AD227" s="257"/>
      <c r="AE227" s="267"/>
      <c r="AF227" s="304" t="s">
        <v>1494</v>
      </c>
      <c r="AG227" s="305"/>
      <c r="AH227" s="305"/>
      <c r="AI227" s="305"/>
      <c r="AJ227" s="305"/>
      <c r="AK227" s="306"/>
      <c r="AL227" s="337" t="s">
        <v>25</v>
      </c>
      <c r="AM227" s="340"/>
      <c r="AN227" s="340"/>
      <c r="AO227" s="340"/>
      <c r="AP227" s="340"/>
      <c r="AQ227" s="340"/>
      <c r="AR227" s="340"/>
      <c r="AS227" s="340"/>
      <c r="AT227" s="340"/>
      <c r="AU227" s="340"/>
      <c r="AV227" s="340"/>
      <c r="AW227" s="340"/>
      <c r="AX227" s="340"/>
      <c r="AY227" s="340"/>
      <c r="AZ227" s="353"/>
      <c r="BA227" s="362"/>
      <c r="BB227" s="377"/>
      <c r="BC227" s="377"/>
      <c r="BD227" s="377"/>
      <c r="BE227" s="391"/>
      <c r="BF227" s="175"/>
    </row>
    <row r="228" spans="1:58" ht="21.95" customHeight="1">
      <c r="A228" s="181"/>
      <c r="B228" s="199"/>
      <c r="C228" s="209"/>
      <c r="D228" s="209"/>
      <c r="E228" s="209"/>
      <c r="F228" s="209"/>
      <c r="G228" s="209"/>
      <c r="H228" s="209"/>
      <c r="I228" s="209"/>
      <c r="J228" s="227"/>
      <c r="K228" s="199"/>
      <c r="L228" s="209"/>
      <c r="M228" s="209"/>
      <c r="N228" s="227"/>
      <c r="O228" s="199"/>
      <c r="P228" s="209"/>
      <c r="Q228" s="209"/>
      <c r="R228" s="209"/>
      <c r="S228" s="209"/>
      <c r="T228" s="227"/>
      <c r="U228" s="247"/>
      <c r="V228" s="257"/>
      <c r="W228" s="257"/>
      <c r="X228" s="257"/>
      <c r="Y228" s="257"/>
      <c r="Z228" s="267"/>
      <c r="AA228" s="247"/>
      <c r="AB228" s="257"/>
      <c r="AC228" s="257"/>
      <c r="AD228" s="257"/>
      <c r="AE228" s="267"/>
      <c r="AF228" s="305" t="s">
        <v>1271</v>
      </c>
      <c r="AG228" s="305"/>
      <c r="AH228" s="305"/>
      <c r="AI228" s="305"/>
      <c r="AJ228" s="305"/>
      <c r="AK228" s="306"/>
      <c r="AL228" s="338" t="s">
        <v>25</v>
      </c>
      <c r="AM228" s="346"/>
      <c r="AN228" s="346"/>
      <c r="AO228" s="346"/>
      <c r="AP228" s="346"/>
      <c r="AQ228" s="346"/>
      <c r="AR228" s="346"/>
      <c r="AS228" s="346"/>
      <c r="AT228" s="346"/>
      <c r="AU228" s="346"/>
      <c r="AV228" s="346"/>
      <c r="AW228" s="346"/>
      <c r="AX228" s="346"/>
      <c r="AY228" s="346"/>
      <c r="AZ228" s="354"/>
      <c r="BA228" s="195"/>
      <c r="BB228" s="195"/>
      <c r="BC228" s="195"/>
      <c r="BD228" s="195"/>
      <c r="BE228" s="388"/>
      <c r="BF228" s="175"/>
    </row>
    <row r="229" spans="1:58" ht="21.95" customHeight="1">
      <c r="A229" s="181"/>
      <c r="B229" s="199"/>
      <c r="C229" s="209"/>
      <c r="D229" s="209"/>
      <c r="E229" s="209"/>
      <c r="F229" s="209"/>
      <c r="G229" s="209"/>
      <c r="H229" s="209"/>
      <c r="I229" s="209"/>
      <c r="J229" s="227"/>
      <c r="K229" s="199"/>
      <c r="L229" s="209"/>
      <c r="M229" s="209"/>
      <c r="N229" s="227"/>
      <c r="O229" s="199"/>
      <c r="P229" s="209"/>
      <c r="Q229" s="209"/>
      <c r="R229" s="209"/>
      <c r="S229" s="209"/>
      <c r="T229" s="227"/>
      <c r="U229" s="247"/>
      <c r="V229" s="257"/>
      <c r="W229" s="257"/>
      <c r="X229" s="257"/>
      <c r="Y229" s="257"/>
      <c r="Z229" s="267"/>
      <c r="AA229" s="247"/>
      <c r="AB229" s="257"/>
      <c r="AC229" s="257"/>
      <c r="AD229" s="257"/>
      <c r="AE229" s="267"/>
      <c r="AF229" s="305" t="s">
        <v>411</v>
      </c>
      <c r="AG229" s="305"/>
      <c r="AH229" s="305"/>
      <c r="AI229" s="305"/>
      <c r="AJ229" s="305"/>
      <c r="AK229" s="306"/>
      <c r="AL229" s="338" t="s">
        <v>25</v>
      </c>
      <c r="AM229" s="346"/>
      <c r="AN229" s="346"/>
      <c r="AO229" s="346"/>
      <c r="AP229" s="346"/>
      <c r="AQ229" s="346"/>
      <c r="AR229" s="346"/>
      <c r="AS229" s="346"/>
      <c r="AT229" s="346"/>
      <c r="AU229" s="346"/>
      <c r="AV229" s="346"/>
      <c r="AW229" s="346"/>
      <c r="AX229" s="346"/>
      <c r="AY229" s="346"/>
      <c r="AZ229" s="354"/>
      <c r="BA229" s="195"/>
      <c r="BB229" s="195"/>
      <c r="BC229" s="195"/>
      <c r="BD229" s="195"/>
      <c r="BE229" s="388"/>
      <c r="BF229" s="175"/>
    </row>
    <row r="230" spans="1:58" ht="21.95" customHeight="1">
      <c r="A230" s="181"/>
      <c r="B230" s="199"/>
      <c r="C230" s="209"/>
      <c r="D230" s="209"/>
      <c r="E230" s="209"/>
      <c r="F230" s="209"/>
      <c r="G230" s="209"/>
      <c r="H230" s="209"/>
      <c r="I230" s="209"/>
      <c r="J230" s="227"/>
      <c r="K230" s="199"/>
      <c r="L230" s="209"/>
      <c r="M230" s="209"/>
      <c r="N230" s="227"/>
      <c r="O230" s="199"/>
      <c r="P230" s="209"/>
      <c r="Q230" s="209"/>
      <c r="R230" s="209"/>
      <c r="S230" s="209"/>
      <c r="T230" s="227"/>
      <c r="U230" s="247"/>
      <c r="V230" s="257"/>
      <c r="W230" s="257"/>
      <c r="X230" s="257"/>
      <c r="Y230" s="257"/>
      <c r="Z230" s="267"/>
      <c r="AA230" s="247"/>
      <c r="AB230" s="257"/>
      <c r="AC230" s="257"/>
      <c r="AD230" s="257"/>
      <c r="AE230" s="267"/>
      <c r="AF230" s="306" t="s">
        <v>1063</v>
      </c>
      <c r="AG230" s="320"/>
      <c r="AH230" s="320"/>
      <c r="AI230" s="320"/>
      <c r="AJ230" s="320"/>
      <c r="AK230" s="320"/>
      <c r="AL230" s="337" t="s">
        <v>691</v>
      </c>
      <c r="AM230" s="340"/>
      <c r="AN230" s="340"/>
      <c r="AO230" s="340"/>
      <c r="AP230" s="340"/>
      <c r="AQ230" s="340"/>
      <c r="AR230" s="340"/>
      <c r="AS230" s="340"/>
      <c r="AT230" s="340"/>
      <c r="AU230" s="340"/>
      <c r="AV230" s="340"/>
      <c r="AW230" s="340"/>
      <c r="AX230" s="340"/>
      <c r="AY230" s="340"/>
      <c r="AZ230" s="353"/>
      <c r="BA230" s="363"/>
      <c r="BB230" s="363"/>
      <c r="BC230" s="363"/>
      <c r="BD230" s="363"/>
      <c r="BE230" s="392"/>
      <c r="BF230" s="175"/>
    </row>
    <row r="231" spans="1:58" ht="21.95" customHeight="1">
      <c r="A231" s="181"/>
      <c r="B231" s="199"/>
      <c r="C231" s="209"/>
      <c r="D231" s="209"/>
      <c r="E231" s="209"/>
      <c r="F231" s="209"/>
      <c r="G231" s="209"/>
      <c r="H231" s="209"/>
      <c r="I231" s="209"/>
      <c r="J231" s="227"/>
      <c r="K231" s="199"/>
      <c r="L231" s="209"/>
      <c r="M231" s="209"/>
      <c r="N231" s="227"/>
      <c r="O231" s="199"/>
      <c r="P231" s="209"/>
      <c r="Q231" s="209"/>
      <c r="R231" s="209"/>
      <c r="S231" s="209"/>
      <c r="T231" s="227"/>
      <c r="U231" s="247"/>
      <c r="V231" s="257"/>
      <c r="W231" s="257"/>
      <c r="X231" s="257"/>
      <c r="Y231" s="257"/>
      <c r="Z231" s="267"/>
      <c r="AA231" s="247"/>
      <c r="AB231" s="257"/>
      <c r="AC231" s="257"/>
      <c r="AD231" s="257"/>
      <c r="AE231" s="267"/>
      <c r="AF231" s="306" t="s">
        <v>1266</v>
      </c>
      <c r="AG231" s="320"/>
      <c r="AH231" s="320"/>
      <c r="AI231" s="320"/>
      <c r="AJ231" s="320"/>
      <c r="AK231" s="320"/>
      <c r="AL231" s="338" t="s">
        <v>25</v>
      </c>
      <c r="AM231" s="346"/>
      <c r="AN231" s="346"/>
      <c r="AO231" s="346"/>
      <c r="AP231" s="346"/>
      <c r="AQ231" s="346"/>
      <c r="AR231" s="346"/>
      <c r="AS231" s="346"/>
      <c r="AT231" s="346"/>
      <c r="AU231" s="346"/>
      <c r="AV231" s="346"/>
      <c r="AW231" s="346"/>
      <c r="AX231" s="346"/>
      <c r="AY231" s="346"/>
      <c r="AZ231" s="354"/>
      <c r="BA231" s="363"/>
      <c r="BB231" s="363"/>
      <c r="BC231" s="363"/>
      <c r="BD231" s="363"/>
      <c r="BE231" s="392"/>
      <c r="BF231" s="175"/>
    </row>
    <row r="232" spans="1:58" ht="21.95" customHeight="1">
      <c r="A232" s="181"/>
      <c r="B232" s="199"/>
      <c r="C232" s="209"/>
      <c r="D232" s="209"/>
      <c r="E232" s="209"/>
      <c r="F232" s="209"/>
      <c r="G232" s="209"/>
      <c r="H232" s="209"/>
      <c r="I232" s="209"/>
      <c r="J232" s="227"/>
      <c r="K232" s="199"/>
      <c r="L232" s="209"/>
      <c r="M232" s="209"/>
      <c r="N232" s="227"/>
      <c r="O232" s="199"/>
      <c r="P232" s="209"/>
      <c r="Q232" s="209"/>
      <c r="R232" s="209"/>
      <c r="S232" s="209"/>
      <c r="T232" s="227"/>
      <c r="U232" s="247"/>
      <c r="V232" s="257"/>
      <c r="W232" s="257"/>
      <c r="X232" s="257"/>
      <c r="Y232" s="257"/>
      <c r="Z232" s="267"/>
      <c r="AA232" s="247"/>
      <c r="AB232" s="257"/>
      <c r="AC232" s="257"/>
      <c r="AD232" s="257"/>
      <c r="AE232" s="267"/>
      <c r="AF232" s="306" t="s">
        <v>1219</v>
      </c>
      <c r="AG232" s="320"/>
      <c r="AH232" s="320"/>
      <c r="AI232" s="320"/>
      <c r="AJ232" s="320"/>
      <c r="AK232" s="320"/>
      <c r="AL232" s="337" t="s">
        <v>1495</v>
      </c>
      <c r="AM232" s="340"/>
      <c r="AN232" s="340"/>
      <c r="AO232" s="340"/>
      <c r="AP232" s="340"/>
      <c r="AQ232" s="340"/>
      <c r="AR232" s="340"/>
      <c r="AS232" s="340"/>
      <c r="AT232" s="340"/>
      <c r="AU232" s="340"/>
      <c r="AV232" s="340"/>
      <c r="AW232" s="340"/>
      <c r="AX232" s="340"/>
      <c r="AY232" s="340"/>
      <c r="AZ232" s="353"/>
      <c r="BA232" s="363"/>
      <c r="BB232" s="363"/>
      <c r="BC232" s="363"/>
      <c r="BD232" s="363"/>
      <c r="BE232" s="392"/>
      <c r="BF232" s="175"/>
    </row>
    <row r="233" spans="1:58" ht="21.95" customHeight="1">
      <c r="A233" s="181"/>
      <c r="B233" s="199"/>
      <c r="C233" s="209"/>
      <c r="D233" s="209"/>
      <c r="E233" s="209"/>
      <c r="F233" s="209"/>
      <c r="G233" s="209"/>
      <c r="H233" s="209"/>
      <c r="I233" s="209"/>
      <c r="J233" s="227"/>
      <c r="K233" s="199"/>
      <c r="L233" s="209"/>
      <c r="M233" s="209"/>
      <c r="N233" s="227"/>
      <c r="O233" s="199"/>
      <c r="P233" s="209"/>
      <c r="Q233" s="209"/>
      <c r="R233" s="209"/>
      <c r="S233" s="209"/>
      <c r="T233" s="227"/>
      <c r="U233" s="247"/>
      <c r="V233" s="257"/>
      <c r="W233" s="257"/>
      <c r="X233" s="257"/>
      <c r="Y233" s="257"/>
      <c r="Z233" s="267"/>
      <c r="AA233" s="247"/>
      <c r="AB233" s="257"/>
      <c r="AC233" s="257"/>
      <c r="AD233" s="257"/>
      <c r="AE233" s="267"/>
      <c r="AF233" s="306" t="s">
        <v>247</v>
      </c>
      <c r="AG233" s="320"/>
      <c r="AH233" s="320"/>
      <c r="AI233" s="320"/>
      <c r="AJ233" s="320"/>
      <c r="AK233" s="320"/>
      <c r="AL233" s="337" t="s">
        <v>812</v>
      </c>
      <c r="AM233" s="340"/>
      <c r="AN233" s="340"/>
      <c r="AO233" s="340"/>
      <c r="AP233" s="340"/>
      <c r="AQ233" s="340"/>
      <c r="AR233" s="340"/>
      <c r="AS233" s="340"/>
      <c r="AT233" s="340"/>
      <c r="AU233" s="340"/>
      <c r="AV233" s="340"/>
      <c r="AW233" s="340"/>
      <c r="AX233" s="340"/>
      <c r="AY233" s="340"/>
      <c r="AZ233" s="353"/>
      <c r="BA233" s="363"/>
      <c r="BB233" s="363"/>
      <c r="BC233" s="363"/>
      <c r="BD233" s="363"/>
      <c r="BE233" s="392"/>
      <c r="BF233" s="175"/>
    </row>
    <row r="234" spans="1:58" ht="21.95" customHeight="1">
      <c r="A234" s="181"/>
      <c r="B234" s="199"/>
      <c r="C234" s="209"/>
      <c r="D234" s="209"/>
      <c r="E234" s="209"/>
      <c r="F234" s="209"/>
      <c r="G234" s="209"/>
      <c r="H234" s="209"/>
      <c r="I234" s="209"/>
      <c r="J234" s="227"/>
      <c r="K234" s="199"/>
      <c r="L234" s="209"/>
      <c r="M234" s="209"/>
      <c r="N234" s="227"/>
      <c r="O234" s="199"/>
      <c r="P234" s="209"/>
      <c r="Q234" s="209"/>
      <c r="R234" s="209"/>
      <c r="S234" s="209"/>
      <c r="T234" s="227"/>
      <c r="U234" s="247"/>
      <c r="V234" s="257"/>
      <c r="W234" s="257"/>
      <c r="X234" s="257"/>
      <c r="Y234" s="257"/>
      <c r="Z234" s="267"/>
      <c r="AA234" s="247"/>
      <c r="AB234" s="257"/>
      <c r="AC234" s="257"/>
      <c r="AD234" s="257"/>
      <c r="AE234" s="267"/>
      <c r="AF234" s="306" t="s">
        <v>536</v>
      </c>
      <c r="AG234" s="320"/>
      <c r="AH234" s="320"/>
      <c r="AI234" s="320"/>
      <c r="AJ234" s="320"/>
      <c r="AK234" s="320"/>
      <c r="AL234" s="338" t="s">
        <v>25</v>
      </c>
      <c r="AM234" s="346"/>
      <c r="AN234" s="346"/>
      <c r="AO234" s="346"/>
      <c r="AP234" s="346"/>
      <c r="AQ234" s="346"/>
      <c r="AR234" s="346"/>
      <c r="AS234" s="346"/>
      <c r="AT234" s="346"/>
      <c r="AU234" s="346"/>
      <c r="AV234" s="346"/>
      <c r="AW234" s="346"/>
      <c r="AX234" s="346"/>
      <c r="AY234" s="346"/>
      <c r="AZ234" s="354"/>
      <c r="BA234" s="363"/>
      <c r="BB234" s="363"/>
      <c r="BC234" s="363"/>
      <c r="BD234" s="363"/>
      <c r="BE234" s="392"/>
      <c r="BF234" s="175"/>
    </row>
    <row r="235" spans="1:58" ht="21.95" customHeight="1">
      <c r="A235" s="181"/>
      <c r="B235" s="199"/>
      <c r="C235" s="209"/>
      <c r="D235" s="209"/>
      <c r="E235" s="209"/>
      <c r="F235" s="209"/>
      <c r="G235" s="209"/>
      <c r="H235" s="209"/>
      <c r="I235" s="209"/>
      <c r="J235" s="227"/>
      <c r="K235" s="199"/>
      <c r="L235" s="209"/>
      <c r="M235" s="209"/>
      <c r="N235" s="227"/>
      <c r="O235" s="199"/>
      <c r="P235" s="209"/>
      <c r="Q235" s="209"/>
      <c r="R235" s="209"/>
      <c r="S235" s="209"/>
      <c r="T235" s="227"/>
      <c r="U235" s="247"/>
      <c r="V235" s="257"/>
      <c r="W235" s="257"/>
      <c r="X235" s="257"/>
      <c r="Y235" s="257"/>
      <c r="Z235" s="267"/>
      <c r="AA235" s="247"/>
      <c r="AB235" s="257"/>
      <c r="AC235" s="257"/>
      <c r="AD235" s="257"/>
      <c r="AE235" s="267"/>
      <c r="AF235" s="306" t="s">
        <v>1085</v>
      </c>
      <c r="AG235" s="320"/>
      <c r="AH235" s="320"/>
      <c r="AI235" s="320"/>
      <c r="AJ235" s="320"/>
      <c r="AK235" s="320"/>
      <c r="AL235" s="338" t="s">
        <v>25</v>
      </c>
      <c r="AM235" s="346"/>
      <c r="AN235" s="346"/>
      <c r="AO235" s="346"/>
      <c r="AP235" s="346"/>
      <c r="AQ235" s="346"/>
      <c r="AR235" s="346"/>
      <c r="AS235" s="346"/>
      <c r="AT235" s="346"/>
      <c r="AU235" s="346"/>
      <c r="AV235" s="346"/>
      <c r="AW235" s="346"/>
      <c r="AX235" s="346"/>
      <c r="AY235" s="346"/>
      <c r="AZ235" s="354"/>
      <c r="BA235" s="363"/>
      <c r="BB235" s="363"/>
      <c r="BC235" s="363"/>
      <c r="BD235" s="363"/>
      <c r="BE235" s="392"/>
      <c r="BF235" s="175"/>
    </row>
    <row r="236" spans="1:58" ht="21.95" customHeight="1">
      <c r="A236" s="181"/>
      <c r="B236" s="199"/>
      <c r="C236" s="209"/>
      <c r="D236" s="209"/>
      <c r="E236" s="209"/>
      <c r="F236" s="209"/>
      <c r="G236" s="209"/>
      <c r="H236" s="209"/>
      <c r="I236" s="209"/>
      <c r="J236" s="227"/>
      <c r="K236" s="199"/>
      <c r="L236" s="209"/>
      <c r="M236" s="209"/>
      <c r="N236" s="227"/>
      <c r="O236" s="199"/>
      <c r="P236" s="209"/>
      <c r="Q236" s="209"/>
      <c r="R236" s="209"/>
      <c r="S236" s="209"/>
      <c r="T236" s="227"/>
      <c r="U236" s="247"/>
      <c r="V236" s="257"/>
      <c r="W236" s="257"/>
      <c r="X236" s="257"/>
      <c r="Y236" s="257"/>
      <c r="Z236" s="267"/>
      <c r="AA236" s="247"/>
      <c r="AB236" s="257"/>
      <c r="AC236" s="257"/>
      <c r="AD236" s="257"/>
      <c r="AE236" s="267"/>
      <c r="AF236" s="306" t="s">
        <v>1224</v>
      </c>
      <c r="AG236" s="320"/>
      <c r="AH236" s="320"/>
      <c r="AI236" s="320"/>
      <c r="AJ236" s="320"/>
      <c r="AK236" s="320"/>
      <c r="AL236" s="337" t="s">
        <v>344</v>
      </c>
      <c r="AM236" s="340"/>
      <c r="AN236" s="340"/>
      <c r="AO236" s="340"/>
      <c r="AP236" s="340"/>
      <c r="AQ236" s="340"/>
      <c r="AR236" s="340"/>
      <c r="AS236" s="340"/>
      <c r="AT236" s="340"/>
      <c r="AU236" s="340"/>
      <c r="AV236" s="340"/>
      <c r="AW236" s="340"/>
      <c r="AX236" s="340"/>
      <c r="AY236" s="340"/>
      <c r="AZ236" s="353"/>
      <c r="BA236" s="363"/>
      <c r="BB236" s="363"/>
      <c r="BC236" s="363"/>
      <c r="BD236" s="363"/>
      <c r="BE236" s="392"/>
      <c r="BF236" s="175"/>
    </row>
    <row r="237" spans="1:58" ht="21.95" customHeight="1">
      <c r="A237" s="181"/>
      <c r="B237" s="199"/>
      <c r="C237" s="209"/>
      <c r="D237" s="209"/>
      <c r="E237" s="209"/>
      <c r="F237" s="209"/>
      <c r="G237" s="209"/>
      <c r="H237" s="209"/>
      <c r="I237" s="209"/>
      <c r="J237" s="227"/>
      <c r="K237" s="199"/>
      <c r="L237" s="209"/>
      <c r="M237" s="209"/>
      <c r="N237" s="227"/>
      <c r="O237" s="199"/>
      <c r="P237" s="209"/>
      <c r="Q237" s="209"/>
      <c r="R237" s="209"/>
      <c r="S237" s="209"/>
      <c r="T237" s="227"/>
      <c r="U237" s="247"/>
      <c r="V237" s="257"/>
      <c r="W237" s="257"/>
      <c r="X237" s="257"/>
      <c r="Y237" s="257"/>
      <c r="Z237" s="267"/>
      <c r="AA237" s="247"/>
      <c r="AB237" s="257"/>
      <c r="AC237" s="257"/>
      <c r="AD237" s="257"/>
      <c r="AE237" s="267"/>
      <c r="AF237" s="314" t="s">
        <v>1262</v>
      </c>
      <c r="AG237" s="305"/>
      <c r="AH237" s="305"/>
      <c r="AI237" s="305"/>
      <c r="AJ237" s="305"/>
      <c r="AK237" s="306"/>
      <c r="AL237" s="338" t="s">
        <v>25</v>
      </c>
      <c r="AM237" s="346"/>
      <c r="AN237" s="346"/>
      <c r="AO237" s="346"/>
      <c r="AP237" s="346"/>
      <c r="AQ237" s="346"/>
      <c r="AR237" s="346"/>
      <c r="AS237" s="346"/>
      <c r="AT237" s="346"/>
      <c r="AU237" s="346"/>
      <c r="AV237" s="346"/>
      <c r="AW237" s="346"/>
      <c r="AX237" s="346"/>
      <c r="AY237" s="346"/>
      <c r="AZ237" s="354"/>
      <c r="BA237" s="363"/>
      <c r="BB237" s="363"/>
      <c r="BC237" s="363"/>
      <c r="BD237" s="363"/>
      <c r="BE237" s="392"/>
      <c r="BF237" s="175"/>
    </row>
    <row r="238" spans="1:58" ht="21.95" customHeight="1">
      <c r="A238" s="181"/>
      <c r="B238" s="199"/>
      <c r="C238" s="209"/>
      <c r="D238" s="209"/>
      <c r="E238" s="209"/>
      <c r="F238" s="209"/>
      <c r="G238" s="209"/>
      <c r="H238" s="209"/>
      <c r="I238" s="209"/>
      <c r="J238" s="227"/>
      <c r="K238" s="199"/>
      <c r="L238" s="209"/>
      <c r="M238" s="209"/>
      <c r="N238" s="227"/>
      <c r="O238" s="199"/>
      <c r="P238" s="209"/>
      <c r="Q238" s="209"/>
      <c r="R238" s="209"/>
      <c r="S238" s="209"/>
      <c r="T238" s="227"/>
      <c r="U238" s="247"/>
      <c r="V238" s="257"/>
      <c r="W238" s="257"/>
      <c r="X238" s="257"/>
      <c r="Y238" s="257"/>
      <c r="Z238" s="267"/>
      <c r="AA238" s="247"/>
      <c r="AB238" s="257"/>
      <c r="AC238" s="257"/>
      <c r="AD238" s="257"/>
      <c r="AE238" s="267"/>
      <c r="AF238" s="305" t="s">
        <v>1120</v>
      </c>
      <c r="AG238" s="305"/>
      <c r="AH238" s="305"/>
      <c r="AI238" s="305"/>
      <c r="AJ238" s="305"/>
      <c r="AK238" s="306"/>
      <c r="AL238" s="338" t="s">
        <v>25</v>
      </c>
      <c r="AM238" s="346"/>
      <c r="AN238" s="346"/>
      <c r="AO238" s="346"/>
      <c r="AP238" s="346"/>
      <c r="AQ238" s="346"/>
      <c r="AR238" s="346"/>
      <c r="AS238" s="346"/>
      <c r="AT238" s="346"/>
      <c r="AU238" s="346"/>
      <c r="AV238" s="346"/>
      <c r="AW238" s="346"/>
      <c r="AX238" s="346"/>
      <c r="AY238" s="346"/>
      <c r="AZ238" s="354"/>
      <c r="BA238" s="363"/>
      <c r="BB238" s="363"/>
      <c r="BC238" s="363"/>
      <c r="BD238" s="363"/>
      <c r="BE238" s="392"/>
      <c r="BF238" s="175"/>
    </row>
    <row r="239" spans="1:58" ht="21.95" customHeight="1">
      <c r="A239" s="181"/>
      <c r="B239" s="199"/>
      <c r="C239" s="209"/>
      <c r="D239" s="209"/>
      <c r="E239" s="209"/>
      <c r="F239" s="209"/>
      <c r="G239" s="209"/>
      <c r="H239" s="209"/>
      <c r="I239" s="209"/>
      <c r="J239" s="227"/>
      <c r="K239" s="199"/>
      <c r="L239" s="209"/>
      <c r="M239" s="209"/>
      <c r="N239" s="227"/>
      <c r="O239" s="199"/>
      <c r="P239" s="209"/>
      <c r="Q239" s="209"/>
      <c r="R239" s="209"/>
      <c r="S239" s="209"/>
      <c r="T239" s="227"/>
      <c r="U239" s="247"/>
      <c r="V239" s="257"/>
      <c r="W239" s="257"/>
      <c r="X239" s="257"/>
      <c r="Y239" s="257"/>
      <c r="Z239" s="267"/>
      <c r="AA239" s="247"/>
      <c r="AB239" s="257"/>
      <c r="AC239" s="257"/>
      <c r="AD239" s="257"/>
      <c r="AE239" s="267"/>
      <c r="AF239" s="304" t="s">
        <v>1168</v>
      </c>
      <c r="AG239" s="305"/>
      <c r="AH239" s="305"/>
      <c r="AI239" s="305"/>
      <c r="AJ239" s="305"/>
      <c r="AK239" s="306"/>
      <c r="AL239" s="338" t="s">
        <v>25</v>
      </c>
      <c r="AM239" s="346"/>
      <c r="AN239" s="346"/>
      <c r="AO239" s="346"/>
      <c r="AP239" s="346"/>
      <c r="AQ239" s="346"/>
      <c r="AR239" s="346"/>
      <c r="AS239" s="346"/>
      <c r="AT239" s="346"/>
      <c r="AU239" s="346"/>
      <c r="AV239" s="346"/>
      <c r="AW239" s="346"/>
      <c r="AX239" s="346"/>
      <c r="AY239" s="346"/>
      <c r="AZ239" s="354"/>
      <c r="BA239" s="366"/>
      <c r="BB239" s="379"/>
      <c r="BC239" s="379"/>
      <c r="BD239" s="379"/>
      <c r="BE239" s="395"/>
      <c r="BF239" s="175"/>
    </row>
    <row r="240" spans="1:58" ht="21.95" customHeight="1">
      <c r="A240" s="181"/>
      <c r="B240" s="199"/>
      <c r="C240" s="209"/>
      <c r="D240" s="209"/>
      <c r="E240" s="209"/>
      <c r="F240" s="209"/>
      <c r="G240" s="209"/>
      <c r="H240" s="209"/>
      <c r="I240" s="209"/>
      <c r="J240" s="227"/>
      <c r="K240" s="199"/>
      <c r="L240" s="209"/>
      <c r="M240" s="209"/>
      <c r="N240" s="227"/>
      <c r="O240" s="199"/>
      <c r="P240" s="209"/>
      <c r="Q240" s="209"/>
      <c r="R240" s="209"/>
      <c r="S240" s="209"/>
      <c r="T240" s="227"/>
      <c r="U240" s="247"/>
      <c r="V240" s="257"/>
      <c r="W240" s="257"/>
      <c r="X240" s="257"/>
      <c r="Y240" s="257"/>
      <c r="Z240" s="267"/>
      <c r="AA240" s="247"/>
      <c r="AB240" s="257"/>
      <c r="AC240" s="257"/>
      <c r="AD240" s="257"/>
      <c r="AE240" s="267"/>
      <c r="AF240" s="304" t="s">
        <v>1489</v>
      </c>
      <c r="AG240" s="305"/>
      <c r="AH240" s="305"/>
      <c r="AI240" s="305"/>
      <c r="AJ240" s="305"/>
      <c r="AK240" s="306"/>
      <c r="AL240" s="338" t="s">
        <v>25</v>
      </c>
      <c r="AM240" s="346"/>
      <c r="AN240" s="346"/>
      <c r="AO240" s="346"/>
      <c r="AP240" s="346"/>
      <c r="AQ240" s="346"/>
      <c r="AR240" s="346"/>
      <c r="AS240" s="346"/>
      <c r="AT240" s="346"/>
      <c r="AU240" s="346"/>
      <c r="AV240" s="346"/>
      <c r="AW240" s="346"/>
      <c r="AX240" s="346"/>
      <c r="AY240" s="346"/>
      <c r="AZ240" s="354"/>
      <c r="BA240" s="365"/>
      <c r="BB240" s="378"/>
      <c r="BC240" s="378"/>
      <c r="BD240" s="378"/>
      <c r="BE240" s="394"/>
      <c r="BF240" s="175"/>
    </row>
    <row r="241" spans="1:58" ht="63" customHeight="1">
      <c r="A241" s="181"/>
      <c r="B241" s="199"/>
      <c r="C241" s="209"/>
      <c r="D241" s="209"/>
      <c r="E241" s="209"/>
      <c r="F241" s="209"/>
      <c r="G241" s="209"/>
      <c r="H241" s="209"/>
      <c r="I241" s="209"/>
      <c r="J241" s="227"/>
      <c r="K241" s="199"/>
      <c r="L241" s="209"/>
      <c r="M241" s="209"/>
      <c r="N241" s="227"/>
      <c r="O241" s="199"/>
      <c r="P241" s="209"/>
      <c r="Q241" s="209"/>
      <c r="R241" s="209"/>
      <c r="S241" s="209"/>
      <c r="T241" s="227"/>
      <c r="U241" s="247"/>
      <c r="V241" s="257"/>
      <c r="W241" s="257"/>
      <c r="X241" s="257"/>
      <c r="Y241" s="257"/>
      <c r="Z241" s="267"/>
      <c r="AA241" s="247"/>
      <c r="AB241" s="257"/>
      <c r="AC241" s="257"/>
      <c r="AD241" s="257"/>
      <c r="AE241" s="267"/>
      <c r="AF241" s="305" t="s">
        <v>1195</v>
      </c>
      <c r="AG241" s="305"/>
      <c r="AH241" s="305"/>
      <c r="AI241" s="305"/>
      <c r="AJ241" s="305"/>
      <c r="AK241" s="306"/>
      <c r="AL241" s="316" t="s">
        <v>1215</v>
      </c>
      <c r="AM241" s="314"/>
      <c r="AN241" s="314"/>
      <c r="AO241" s="314"/>
      <c r="AP241" s="314"/>
      <c r="AQ241" s="314"/>
      <c r="AR241" s="314"/>
      <c r="AS241" s="314"/>
      <c r="AT241" s="314"/>
      <c r="AU241" s="314"/>
      <c r="AV241" s="314"/>
      <c r="AW241" s="314"/>
      <c r="AX241" s="314"/>
      <c r="AY241" s="314"/>
      <c r="AZ241" s="317"/>
      <c r="BA241" s="366"/>
      <c r="BB241" s="379"/>
      <c r="BC241" s="379"/>
      <c r="BD241" s="379"/>
      <c r="BE241" s="395"/>
      <c r="BF241" s="175"/>
    </row>
    <row r="242" spans="1:58" ht="21.95" customHeight="1">
      <c r="A242" s="181"/>
      <c r="B242" s="199"/>
      <c r="C242" s="209"/>
      <c r="D242" s="209"/>
      <c r="E242" s="209"/>
      <c r="F242" s="209"/>
      <c r="G242" s="209"/>
      <c r="H242" s="209"/>
      <c r="I242" s="209"/>
      <c r="J242" s="227"/>
      <c r="K242" s="199"/>
      <c r="L242" s="209"/>
      <c r="M242" s="209"/>
      <c r="N242" s="227"/>
      <c r="O242" s="199"/>
      <c r="P242" s="209"/>
      <c r="Q242" s="209"/>
      <c r="R242" s="209"/>
      <c r="S242" s="209"/>
      <c r="T242" s="227"/>
      <c r="U242" s="247"/>
      <c r="V242" s="257"/>
      <c r="W242" s="257"/>
      <c r="X242" s="257"/>
      <c r="Y242" s="257"/>
      <c r="Z242" s="267"/>
      <c r="AA242" s="247"/>
      <c r="AB242" s="257"/>
      <c r="AC242" s="257"/>
      <c r="AD242" s="257"/>
      <c r="AE242" s="267"/>
      <c r="AF242" s="304" t="s">
        <v>1197</v>
      </c>
      <c r="AG242" s="305"/>
      <c r="AH242" s="305"/>
      <c r="AI242" s="305"/>
      <c r="AJ242" s="305"/>
      <c r="AK242" s="306"/>
      <c r="AL242" s="338" t="s">
        <v>1199</v>
      </c>
      <c r="AM242" s="346"/>
      <c r="AN242" s="346"/>
      <c r="AO242" s="346"/>
      <c r="AP242" s="346"/>
      <c r="AQ242" s="346"/>
      <c r="AR242" s="346"/>
      <c r="AS242" s="346"/>
      <c r="AT242" s="346"/>
      <c r="AU242" s="346"/>
      <c r="AV242" s="346"/>
      <c r="AW242" s="346"/>
      <c r="AX242" s="346"/>
      <c r="AY242" s="346"/>
      <c r="AZ242" s="354"/>
      <c r="BA242" s="366"/>
      <c r="BB242" s="379"/>
      <c r="BC242" s="379"/>
      <c r="BD242" s="379"/>
      <c r="BE242" s="395"/>
      <c r="BF242" s="175"/>
    </row>
    <row r="243" spans="1:58" ht="21.95" customHeight="1">
      <c r="A243" s="181"/>
      <c r="B243" s="199"/>
      <c r="C243" s="209"/>
      <c r="D243" s="209"/>
      <c r="E243" s="209"/>
      <c r="F243" s="209"/>
      <c r="G243" s="209"/>
      <c r="H243" s="209"/>
      <c r="I243" s="209"/>
      <c r="J243" s="227"/>
      <c r="K243" s="199"/>
      <c r="L243" s="209"/>
      <c r="M243" s="209"/>
      <c r="N243" s="227"/>
      <c r="O243" s="199"/>
      <c r="P243" s="209"/>
      <c r="Q243" s="209"/>
      <c r="R243" s="209"/>
      <c r="S243" s="209"/>
      <c r="T243" s="227"/>
      <c r="U243" s="247"/>
      <c r="V243" s="257"/>
      <c r="W243" s="257"/>
      <c r="X243" s="257"/>
      <c r="Y243" s="257"/>
      <c r="Z243" s="267"/>
      <c r="AA243" s="247"/>
      <c r="AB243" s="257"/>
      <c r="AC243" s="257"/>
      <c r="AD243" s="257"/>
      <c r="AE243" s="267"/>
      <c r="AF243" s="305" t="s">
        <v>1210</v>
      </c>
      <c r="AG243" s="305"/>
      <c r="AH243" s="305"/>
      <c r="AI243" s="305"/>
      <c r="AJ243" s="305"/>
      <c r="AK243" s="306"/>
      <c r="AL243" s="338" t="s">
        <v>217</v>
      </c>
      <c r="AM243" s="346"/>
      <c r="AN243" s="346"/>
      <c r="AO243" s="346"/>
      <c r="AP243" s="346"/>
      <c r="AQ243" s="346"/>
      <c r="AR243" s="346"/>
      <c r="AS243" s="346"/>
      <c r="AT243" s="346"/>
      <c r="AU243" s="346"/>
      <c r="AV243" s="346"/>
      <c r="AW243" s="346"/>
      <c r="AX243" s="346"/>
      <c r="AY243" s="346"/>
      <c r="AZ243" s="354"/>
      <c r="BA243" s="363"/>
      <c r="BB243" s="363"/>
      <c r="BC243" s="363"/>
      <c r="BD243" s="363"/>
      <c r="BE243" s="392"/>
      <c r="BF243" s="175"/>
    </row>
    <row r="244" spans="1:58" ht="21.95" customHeight="1">
      <c r="A244" s="181"/>
      <c r="B244" s="199"/>
      <c r="C244" s="209"/>
      <c r="D244" s="209"/>
      <c r="E244" s="209"/>
      <c r="F244" s="209"/>
      <c r="G244" s="209"/>
      <c r="H244" s="209"/>
      <c r="I244" s="209"/>
      <c r="J244" s="227"/>
      <c r="K244" s="199"/>
      <c r="L244" s="209"/>
      <c r="M244" s="209"/>
      <c r="N244" s="227"/>
      <c r="O244" s="199"/>
      <c r="P244" s="209"/>
      <c r="Q244" s="209"/>
      <c r="R244" s="209"/>
      <c r="S244" s="209"/>
      <c r="T244" s="227"/>
      <c r="U244" s="247"/>
      <c r="V244" s="257"/>
      <c r="W244" s="257"/>
      <c r="X244" s="257"/>
      <c r="Y244" s="257"/>
      <c r="Z244" s="267"/>
      <c r="AA244" s="247"/>
      <c r="AB244" s="257"/>
      <c r="AC244" s="257"/>
      <c r="AD244" s="257"/>
      <c r="AE244" s="267"/>
      <c r="AF244" s="304" t="s">
        <v>1203</v>
      </c>
      <c r="AG244" s="305"/>
      <c r="AH244" s="305"/>
      <c r="AI244" s="305"/>
      <c r="AJ244" s="305"/>
      <c r="AK244" s="306"/>
      <c r="AL244" s="337" t="s">
        <v>217</v>
      </c>
      <c r="AM244" s="340"/>
      <c r="AN244" s="340"/>
      <c r="AO244" s="340"/>
      <c r="AP244" s="340"/>
      <c r="AQ244" s="340"/>
      <c r="AR244" s="340"/>
      <c r="AS244" s="340"/>
      <c r="AT244" s="340"/>
      <c r="AU244" s="340"/>
      <c r="AV244" s="340"/>
      <c r="AW244" s="340"/>
      <c r="AX244" s="340"/>
      <c r="AY244" s="340"/>
      <c r="AZ244" s="353"/>
      <c r="BA244" s="363"/>
      <c r="BB244" s="363"/>
      <c r="BC244" s="363"/>
      <c r="BD244" s="363"/>
      <c r="BE244" s="392"/>
      <c r="BF244" s="175"/>
    </row>
    <row r="245" spans="1:58" ht="21.95" customHeight="1">
      <c r="A245" s="181"/>
      <c r="B245" s="200"/>
      <c r="C245" s="210"/>
      <c r="D245" s="210"/>
      <c r="E245" s="210"/>
      <c r="F245" s="210"/>
      <c r="G245" s="210"/>
      <c r="H245" s="210"/>
      <c r="I245" s="210"/>
      <c r="J245" s="228"/>
      <c r="K245" s="200"/>
      <c r="L245" s="210"/>
      <c r="M245" s="210"/>
      <c r="N245" s="228"/>
      <c r="O245" s="200"/>
      <c r="P245" s="210"/>
      <c r="Q245" s="210"/>
      <c r="R245" s="210"/>
      <c r="S245" s="210"/>
      <c r="T245" s="228"/>
      <c r="U245" s="248"/>
      <c r="V245" s="258"/>
      <c r="W245" s="258"/>
      <c r="X245" s="258"/>
      <c r="Y245" s="258"/>
      <c r="Z245" s="268"/>
      <c r="AA245" s="248"/>
      <c r="AB245" s="258"/>
      <c r="AC245" s="258"/>
      <c r="AD245" s="258"/>
      <c r="AE245" s="268"/>
      <c r="AF245" s="304" t="s">
        <v>207</v>
      </c>
      <c r="AG245" s="305"/>
      <c r="AH245" s="305"/>
      <c r="AI245" s="305"/>
      <c r="AJ245" s="305"/>
      <c r="AK245" s="306"/>
      <c r="AL245" s="337" t="s">
        <v>25</v>
      </c>
      <c r="AM245" s="340"/>
      <c r="AN245" s="340"/>
      <c r="AO245" s="340"/>
      <c r="AP245" s="340"/>
      <c r="AQ245" s="340"/>
      <c r="AR245" s="340"/>
      <c r="AS245" s="340"/>
      <c r="AT245" s="340"/>
      <c r="AU245" s="340"/>
      <c r="AV245" s="340"/>
      <c r="AW245" s="340"/>
      <c r="AX245" s="340"/>
      <c r="AY245" s="340"/>
      <c r="AZ245" s="353"/>
      <c r="BA245" s="364"/>
      <c r="BB245" s="364"/>
      <c r="BC245" s="364"/>
      <c r="BD245" s="364"/>
      <c r="BE245" s="393"/>
      <c r="BF245" s="175"/>
    </row>
    <row r="246" spans="1:58" ht="128.1" customHeight="1">
      <c r="A246" s="181"/>
      <c r="B246" s="201" t="s">
        <v>1053</v>
      </c>
      <c r="C246" s="208"/>
      <c r="D246" s="208"/>
      <c r="E246" s="208"/>
      <c r="F246" s="208"/>
      <c r="G246" s="208"/>
      <c r="H246" s="208"/>
      <c r="I246" s="208"/>
      <c r="J246" s="226"/>
      <c r="K246" s="198"/>
      <c r="L246" s="208"/>
      <c r="M246" s="208"/>
      <c r="N246" s="226"/>
      <c r="O246" s="201" t="s">
        <v>656</v>
      </c>
      <c r="P246" s="208"/>
      <c r="Q246" s="208"/>
      <c r="R246" s="208"/>
      <c r="S246" s="208"/>
      <c r="T246" s="226"/>
      <c r="U246" s="201" t="s">
        <v>656</v>
      </c>
      <c r="V246" s="208"/>
      <c r="W246" s="208"/>
      <c r="X246" s="208"/>
      <c r="Y246" s="208"/>
      <c r="Z246" s="226"/>
      <c r="AA246" s="201" t="s">
        <v>1268</v>
      </c>
      <c r="AB246" s="208"/>
      <c r="AC246" s="208"/>
      <c r="AD246" s="208"/>
      <c r="AE246" s="226"/>
      <c r="AF246" s="312" t="s">
        <v>30</v>
      </c>
      <c r="AG246" s="302"/>
      <c r="AH246" s="302"/>
      <c r="AI246" s="302"/>
      <c r="AJ246" s="302"/>
      <c r="AK246" s="307"/>
      <c r="AL246" s="313" t="s">
        <v>323</v>
      </c>
      <c r="AM246" s="302"/>
      <c r="AN246" s="302"/>
      <c r="AO246" s="302"/>
      <c r="AP246" s="302"/>
      <c r="AQ246" s="302"/>
      <c r="AR246" s="302"/>
      <c r="AS246" s="302"/>
      <c r="AT246" s="302"/>
      <c r="AU246" s="302"/>
      <c r="AV246" s="302"/>
      <c r="AW246" s="302"/>
      <c r="AX246" s="302"/>
      <c r="AY246" s="302"/>
      <c r="AZ246" s="307"/>
      <c r="BA246" s="363"/>
      <c r="BB246" s="363"/>
      <c r="BC246" s="363"/>
      <c r="BD246" s="363"/>
      <c r="BE246" s="392"/>
      <c r="BF246" s="175"/>
    </row>
    <row r="247" spans="1:58" ht="21.75" customHeight="1">
      <c r="A247" s="181"/>
      <c r="B247" s="199"/>
      <c r="C247" s="209"/>
      <c r="D247" s="209"/>
      <c r="E247" s="209"/>
      <c r="F247" s="209"/>
      <c r="G247" s="209"/>
      <c r="H247" s="209"/>
      <c r="I247" s="209"/>
      <c r="J247" s="227"/>
      <c r="K247" s="199"/>
      <c r="L247" s="209"/>
      <c r="M247" s="209"/>
      <c r="N247" s="227"/>
      <c r="O247" s="199"/>
      <c r="P247" s="209"/>
      <c r="Q247" s="209"/>
      <c r="R247" s="209"/>
      <c r="S247" s="209"/>
      <c r="T247" s="227"/>
      <c r="U247" s="199"/>
      <c r="V247" s="209"/>
      <c r="W247" s="209"/>
      <c r="X247" s="209"/>
      <c r="Y247" s="209"/>
      <c r="Z247" s="227"/>
      <c r="AA247" s="199"/>
      <c r="AB247" s="209"/>
      <c r="AC247" s="209"/>
      <c r="AD247" s="209"/>
      <c r="AE247" s="227"/>
      <c r="AF247" s="302" t="s">
        <v>1207</v>
      </c>
      <c r="AG247" s="302"/>
      <c r="AH247" s="302"/>
      <c r="AI247" s="302"/>
      <c r="AJ247" s="302"/>
      <c r="AK247" s="307"/>
      <c r="AL247" s="335" t="s">
        <v>25</v>
      </c>
      <c r="AM247" s="344"/>
      <c r="AN247" s="344"/>
      <c r="AO247" s="344"/>
      <c r="AP247" s="344"/>
      <c r="AQ247" s="344"/>
      <c r="AR247" s="344"/>
      <c r="AS247" s="344"/>
      <c r="AT247" s="344"/>
      <c r="AU247" s="344"/>
      <c r="AV247" s="344"/>
      <c r="AW247" s="344"/>
      <c r="AX247" s="344"/>
      <c r="AY247" s="344"/>
      <c r="AZ247" s="351"/>
      <c r="BA247" s="363"/>
      <c r="BB247" s="363"/>
      <c r="BC247" s="363"/>
      <c r="BD247" s="363"/>
      <c r="BE247" s="392"/>
      <c r="BF247" s="175"/>
    </row>
    <row r="248" spans="1:58" ht="21.95" customHeight="1">
      <c r="A248" s="181"/>
      <c r="B248" s="199"/>
      <c r="C248" s="209"/>
      <c r="D248" s="209"/>
      <c r="E248" s="209"/>
      <c r="F248" s="209"/>
      <c r="G248" s="209"/>
      <c r="H248" s="209"/>
      <c r="I248" s="209"/>
      <c r="J248" s="227"/>
      <c r="K248" s="199"/>
      <c r="L248" s="209"/>
      <c r="M248" s="209"/>
      <c r="N248" s="227"/>
      <c r="O248" s="199"/>
      <c r="P248" s="209"/>
      <c r="Q248" s="209"/>
      <c r="R248" s="209"/>
      <c r="S248" s="209"/>
      <c r="T248" s="227"/>
      <c r="U248" s="199"/>
      <c r="V248" s="209"/>
      <c r="W248" s="209"/>
      <c r="X248" s="209"/>
      <c r="Y248" s="209"/>
      <c r="Z248" s="227"/>
      <c r="AA248" s="199"/>
      <c r="AB248" s="209"/>
      <c r="AC248" s="209"/>
      <c r="AD248" s="209"/>
      <c r="AE248" s="227"/>
      <c r="AF248" s="307" t="s">
        <v>1208</v>
      </c>
      <c r="AG248" s="310"/>
      <c r="AH248" s="310"/>
      <c r="AI248" s="310"/>
      <c r="AJ248" s="310"/>
      <c r="AK248" s="310"/>
      <c r="AL248" s="335" t="s">
        <v>25</v>
      </c>
      <c r="AM248" s="344"/>
      <c r="AN248" s="344"/>
      <c r="AO248" s="344"/>
      <c r="AP248" s="344"/>
      <c r="AQ248" s="344"/>
      <c r="AR248" s="344"/>
      <c r="AS248" s="344"/>
      <c r="AT248" s="344"/>
      <c r="AU248" s="344"/>
      <c r="AV248" s="344"/>
      <c r="AW248" s="344"/>
      <c r="AX248" s="344"/>
      <c r="AY248" s="344"/>
      <c r="AZ248" s="351"/>
      <c r="BA248" s="363"/>
      <c r="BB248" s="363"/>
      <c r="BC248" s="363"/>
      <c r="BD248" s="363"/>
      <c r="BE248" s="392"/>
      <c r="BF248" s="175"/>
    </row>
    <row r="249" spans="1:58" ht="21.95" customHeight="1">
      <c r="A249" s="181"/>
      <c r="B249" s="199"/>
      <c r="C249" s="209"/>
      <c r="D249" s="209"/>
      <c r="E249" s="209"/>
      <c r="F249" s="209"/>
      <c r="G249" s="209"/>
      <c r="H249" s="209"/>
      <c r="I249" s="209"/>
      <c r="J249" s="227"/>
      <c r="K249" s="199"/>
      <c r="L249" s="209"/>
      <c r="M249" s="209"/>
      <c r="N249" s="227"/>
      <c r="O249" s="199"/>
      <c r="P249" s="209"/>
      <c r="Q249" s="209"/>
      <c r="R249" s="209"/>
      <c r="S249" s="209"/>
      <c r="T249" s="227"/>
      <c r="U249" s="199"/>
      <c r="V249" s="209"/>
      <c r="W249" s="209"/>
      <c r="X249" s="209"/>
      <c r="Y249" s="209"/>
      <c r="Z249" s="227"/>
      <c r="AA249" s="199"/>
      <c r="AB249" s="209"/>
      <c r="AC249" s="209"/>
      <c r="AD249" s="209"/>
      <c r="AE249" s="227"/>
      <c r="AF249" s="307" t="s">
        <v>1209</v>
      </c>
      <c r="AG249" s="310"/>
      <c r="AH249" s="310"/>
      <c r="AI249" s="310"/>
      <c r="AJ249" s="310"/>
      <c r="AK249" s="310"/>
      <c r="AL249" s="336" t="s">
        <v>25</v>
      </c>
      <c r="AM249" s="345"/>
      <c r="AN249" s="345"/>
      <c r="AO249" s="345"/>
      <c r="AP249" s="345"/>
      <c r="AQ249" s="345"/>
      <c r="AR249" s="345"/>
      <c r="AS249" s="345"/>
      <c r="AT249" s="345"/>
      <c r="AU249" s="345"/>
      <c r="AV249" s="345"/>
      <c r="AW249" s="345"/>
      <c r="AX249" s="345"/>
      <c r="AY249" s="345"/>
      <c r="AZ249" s="352"/>
      <c r="BA249" s="363"/>
      <c r="BB249" s="363"/>
      <c r="BC249" s="363"/>
      <c r="BD249" s="363"/>
      <c r="BE249" s="392"/>
      <c r="BF249" s="175"/>
    </row>
    <row r="250" spans="1:58" ht="21.95" customHeight="1">
      <c r="A250" s="181"/>
      <c r="B250" s="199"/>
      <c r="C250" s="209"/>
      <c r="D250" s="209"/>
      <c r="E250" s="209"/>
      <c r="F250" s="209"/>
      <c r="G250" s="209"/>
      <c r="H250" s="209"/>
      <c r="I250" s="209"/>
      <c r="J250" s="227"/>
      <c r="K250" s="199"/>
      <c r="L250" s="209"/>
      <c r="M250" s="209"/>
      <c r="N250" s="227"/>
      <c r="O250" s="199"/>
      <c r="P250" s="209"/>
      <c r="Q250" s="209"/>
      <c r="R250" s="209"/>
      <c r="S250" s="209"/>
      <c r="T250" s="227"/>
      <c r="U250" s="199"/>
      <c r="V250" s="209"/>
      <c r="W250" s="209"/>
      <c r="X250" s="209"/>
      <c r="Y250" s="209"/>
      <c r="Z250" s="227"/>
      <c r="AA250" s="199"/>
      <c r="AB250" s="209"/>
      <c r="AC250" s="209"/>
      <c r="AD250" s="209"/>
      <c r="AE250" s="227"/>
      <c r="AF250" s="303" t="s">
        <v>1080</v>
      </c>
      <c r="AG250" s="302"/>
      <c r="AH250" s="302"/>
      <c r="AI250" s="302"/>
      <c r="AJ250" s="302"/>
      <c r="AK250" s="307"/>
      <c r="AL250" s="335" t="s">
        <v>25</v>
      </c>
      <c r="AM250" s="344"/>
      <c r="AN250" s="344"/>
      <c r="AO250" s="344"/>
      <c r="AP250" s="344"/>
      <c r="AQ250" s="344"/>
      <c r="AR250" s="344"/>
      <c r="AS250" s="344"/>
      <c r="AT250" s="344"/>
      <c r="AU250" s="344"/>
      <c r="AV250" s="344"/>
      <c r="AW250" s="344"/>
      <c r="AX250" s="344"/>
      <c r="AY250" s="344"/>
      <c r="AZ250" s="351"/>
      <c r="BA250" s="366"/>
      <c r="BB250" s="379"/>
      <c r="BC250" s="379"/>
      <c r="BD250" s="379"/>
      <c r="BE250" s="395"/>
      <c r="BF250" s="175"/>
    </row>
    <row r="251" spans="1:58" ht="21.95" customHeight="1">
      <c r="A251" s="181"/>
      <c r="B251" s="199"/>
      <c r="C251" s="209"/>
      <c r="D251" s="209"/>
      <c r="E251" s="209"/>
      <c r="F251" s="209"/>
      <c r="G251" s="209"/>
      <c r="H251" s="209"/>
      <c r="I251" s="209"/>
      <c r="J251" s="227"/>
      <c r="K251" s="199"/>
      <c r="L251" s="209"/>
      <c r="M251" s="209"/>
      <c r="N251" s="227"/>
      <c r="O251" s="199"/>
      <c r="P251" s="209"/>
      <c r="Q251" s="209"/>
      <c r="R251" s="209"/>
      <c r="S251" s="209"/>
      <c r="T251" s="227"/>
      <c r="U251" s="199"/>
      <c r="V251" s="209"/>
      <c r="W251" s="209"/>
      <c r="X251" s="209"/>
      <c r="Y251" s="209"/>
      <c r="Z251" s="227"/>
      <c r="AA251" s="199"/>
      <c r="AB251" s="209"/>
      <c r="AC251" s="209"/>
      <c r="AD251" s="209"/>
      <c r="AE251" s="227"/>
      <c r="AF251" s="304" t="s">
        <v>1503</v>
      </c>
      <c r="AG251" s="305"/>
      <c r="AH251" s="305"/>
      <c r="AI251" s="305"/>
      <c r="AJ251" s="305"/>
      <c r="AK251" s="306"/>
      <c r="AL251" s="337" t="s">
        <v>971</v>
      </c>
      <c r="AM251" s="340"/>
      <c r="AN251" s="340"/>
      <c r="AO251" s="340"/>
      <c r="AP251" s="340"/>
      <c r="AQ251" s="340"/>
      <c r="AR251" s="340"/>
      <c r="AS251" s="340"/>
      <c r="AT251" s="340"/>
      <c r="AU251" s="340"/>
      <c r="AV251" s="340"/>
      <c r="AW251" s="340"/>
      <c r="AX251" s="340"/>
      <c r="AY251" s="340"/>
      <c r="AZ251" s="353"/>
      <c r="BA251" s="362"/>
      <c r="BB251" s="377"/>
      <c r="BC251" s="377"/>
      <c r="BD251" s="377"/>
      <c r="BE251" s="391"/>
      <c r="BF251" s="175"/>
    </row>
    <row r="252" spans="1:58" ht="21.95" customHeight="1">
      <c r="A252" s="181"/>
      <c r="B252" s="199"/>
      <c r="C252" s="209"/>
      <c r="D252" s="209"/>
      <c r="E252" s="209"/>
      <c r="F252" s="209"/>
      <c r="G252" s="209"/>
      <c r="H252" s="209"/>
      <c r="I252" s="209"/>
      <c r="J252" s="227"/>
      <c r="K252" s="199"/>
      <c r="L252" s="209"/>
      <c r="M252" s="209"/>
      <c r="N252" s="227"/>
      <c r="O252" s="199"/>
      <c r="P252" s="209"/>
      <c r="Q252" s="209"/>
      <c r="R252" s="209"/>
      <c r="S252" s="209"/>
      <c r="T252" s="227"/>
      <c r="U252" s="199"/>
      <c r="V252" s="209"/>
      <c r="W252" s="209"/>
      <c r="X252" s="209"/>
      <c r="Y252" s="209"/>
      <c r="Z252" s="227"/>
      <c r="AA252" s="199"/>
      <c r="AB252" s="209"/>
      <c r="AC252" s="209"/>
      <c r="AD252" s="209"/>
      <c r="AE252" s="227"/>
      <c r="AF252" s="304" t="s">
        <v>1494</v>
      </c>
      <c r="AG252" s="305"/>
      <c r="AH252" s="305"/>
      <c r="AI252" s="305"/>
      <c r="AJ252" s="305"/>
      <c r="AK252" s="306"/>
      <c r="AL252" s="337" t="s">
        <v>25</v>
      </c>
      <c r="AM252" s="340"/>
      <c r="AN252" s="340"/>
      <c r="AO252" s="340"/>
      <c r="AP252" s="340"/>
      <c r="AQ252" s="340"/>
      <c r="AR252" s="340"/>
      <c r="AS252" s="340"/>
      <c r="AT252" s="340"/>
      <c r="AU252" s="340"/>
      <c r="AV252" s="340"/>
      <c r="AW252" s="340"/>
      <c r="AX252" s="340"/>
      <c r="AY252" s="340"/>
      <c r="AZ252" s="353"/>
      <c r="BA252" s="362"/>
      <c r="BB252" s="377"/>
      <c r="BC252" s="377"/>
      <c r="BD252" s="377"/>
      <c r="BE252" s="391"/>
      <c r="BF252" s="175"/>
    </row>
    <row r="253" spans="1:58" ht="21.95" customHeight="1">
      <c r="A253" s="181"/>
      <c r="B253" s="199"/>
      <c r="C253" s="209"/>
      <c r="D253" s="209"/>
      <c r="E253" s="209"/>
      <c r="F253" s="209"/>
      <c r="G253" s="209"/>
      <c r="H253" s="209"/>
      <c r="I253" s="209"/>
      <c r="J253" s="227"/>
      <c r="K253" s="199"/>
      <c r="L253" s="209"/>
      <c r="M253" s="209"/>
      <c r="N253" s="227"/>
      <c r="O253" s="199"/>
      <c r="P253" s="209"/>
      <c r="Q253" s="209"/>
      <c r="R253" s="209"/>
      <c r="S253" s="209"/>
      <c r="T253" s="227"/>
      <c r="U253" s="199"/>
      <c r="V253" s="209"/>
      <c r="W253" s="209"/>
      <c r="X253" s="209"/>
      <c r="Y253" s="209"/>
      <c r="Z253" s="227"/>
      <c r="AA253" s="199"/>
      <c r="AB253" s="209"/>
      <c r="AC253" s="209"/>
      <c r="AD253" s="209"/>
      <c r="AE253" s="227"/>
      <c r="AF253" s="305" t="s">
        <v>1271</v>
      </c>
      <c r="AG253" s="305"/>
      <c r="AH253" s="305"/>
      <c r="AI253" s="305"/>
      <c r="AJ253" s="305"/>
      <c r="AK253" s="306"/>
      <c r="AL253" s="338" t="s">
        <v>25</v>
      </c>
      <c r="AM253" s="346"/>
      <c r="AN253" s="346"/>
      <c r="AO253" s="346"/>
      <c r="AP253" s="346"/>
      <c r="AQ253" s="346"/>
      <c r="AR253" s="346"/>
      <c r="AS253" s="346"/>
      <c r="AT253" s="346"/>
      <c r="AU253" s="346"/>
      <c r="AV253" s="346"/>
      <c r="AW253" s="346"/>
      <c r="AX253" s="346"/>
      <c r="AY253" s="346"/>
      <c r="AZ253" s="354"/>
      <c r="BA253" s="195"/>
      <c r="BB253" s="195"/>
      <c r="BC253" s="195"/>
      <c r="BD253" s="195"/>
      <c r="BE253" s="388"/>
      <c r="BF253" s="175"/>
    </row>
    <row r="254" spans="1:58" ht="21.95" customHeight="1">
      <c r="A254" s="181"/>
      <c r="B254" s="199"/>
      <c r="C254" s="209"/>
      <c r="D254" s="209"/>
      <c r="E254" s="209"/>
      <c r="F254" s="209"/>
      <c r="G254" s="209"/>
      <c r="H254" s="209"/>
      <c r="I254" s="209"/>
      <c r="J254" s="227"/>
      <c r="K254" s="199"/>
      <c r="L254" s="209"/>
      <c r="M254" s="209"/>
      <c r="N254" s="227"/>
      <c r="O254" s="199"/>
      <c r="P254" s="209"/>
      <c r="Q254" s="209"/>
      <c r="R254" s="209"/>
      <c r="S254" s="209"/>
      <c r="T254" s="227"/>
      <c r="U254" s="199"/>
      <c r="V254" s="209"/>
      <c r="W254" s="209"/>
      <c r="X254" s="209"/>
      <c r="Y254" s="209"/>
      <c r="Z254" s="227"/>
      <c r="AA254" s="199"/>
      <c r="AB254" s="209"/>
      <c r="AC254" s="209"/>
      <c r="AD254" s="209"/>
      <c r="AE254" s="227"/>
      <c r="AF254" s="305" t="s">
        <v>411</v>
      </c>
      <c r="AG254" s="305"/>
      <c r="AH254" s="305"/>
      <c r="AI254" s="305"/>
      <c r="AJ254" s="305"/>
      <c r="AK254" s="306"/>
      <c r="AL254" s="338" t="s">
        <v>25</v>
      </c>
      <c r="AM254" s="346"/>
      <c r="AN254" s="346"/>
      <c r="AO254" s="346"/>
      <c r="AP254" s="346"/>
      <c r="AQ254" s="346"/>
      <c r="AR254" s="346"/>
      <c r="AS254" s="346"/>
      <c r="AT254" s="346"/>
      <c r="AU254" s="346"/>
      <c r="AV254" s="346"/>
      <c r="AW254" s="346"/>
      <c r="AX254" s="346"/>
      <c r="AY254" s="346"/>
      <c r="AZ254" s="354"/>
      <c r="BA254" s="195"/>
      <c r="BB254" s="195"/>
      <c r="BC254" s="195"/>
      <c r="BD254" s="195"/>
      <c r="BE254" s="388"/>
      <c r="BF254" s="175"/>
    </row>
    <row r="255" spans="1:58" ht="21.95" customHeight="1">
      <c r="A255" s="181"/>
      <c r="B255" s="199"/>
      <c r="C255" s="209"/>
      <c r="D255" s="209"/>
      <c r="E255" s="209"/>
      <c r="F255" s="209"/>
      <c r="G255" s="209"/>
      <c r="H255" s="209"/>
      <c r="I255" s="209"/>
      <c r="J255" s="227"/>
      <c r="K255" s="199"/>
      <c r="L255" s="209"/>
      <c r="M255" s="209"/>
      <c r="N255" s="227"/>
      <c r="O255" s="199"/>
      <c r="P255" s="209"/>
      <c r="Q255" s="209"/>
      <c r="R255" s="209"/>
      <c r="S255" s="209"/>
      <c r="T255" s="227"/>
      <c r="U255" s="199"/>
      <c r="V255" s="209"/>
      <c r="W255" s="209"/>
      <c r="X255" s="209"/>
      <c r="Y255" s="209"/>
      <c r="Z255" s="227"/>
      <c r="AA255" s="199"/>
      <c r="AB255" s="209"/>
      <c r="AC255" s="209"/>
      <c r="AD255" s="209"/>
      <c r="AE255" s="227"/>
      <c r="AF255" s="306" t="s">
        <v>1063</v>
      </c>
      <c r="AG255" s="320"/>
      <c r="AH255" s="320"/>
      <c r="AI255" s="320"/>
      <c r="AJ255" s="320"/>
      <c r="AK255" s="320"/>
      <c r="AL255" s="337" t="s">
        <v>691</v>
      </c>
      <c r="AM255" s="340"/>
      <c r="AN255" s="340"/>
      <c r="AO255" s="340"/>
      <c r="AP255" s="340"/>
      <c r="AQ255" s="340"/>
      <c r="AR255" s="340"/>
      <c r="AS255" s="340"/>
      <c r="AT255" s="340"/>
      <c r="AU255" s="340"/>
      <c r="AV255" s="340"/>
      <c r="AW255" s="340"/>
      <c r="AX255" s="340"/>
      <c r="AY255" s="340"/>
      <c r="AZ255" s="353"/>
      <c r="BA255" s="363"/>
      <c r="BB255" s="363"/>
      <c r="BC255" s="363"/>
      <c r="BD255" s="363"/>
      <c r="BE255" s="392"/>
      <c r="BF255" s="175"/>
    </row>
    <row r="256" spans="1:58" ht="21.95" customHeight="1">
      <c r="A256" s="181"/>
      <c r="B256" s="199"/>
      <c r="C256" s="209"/>
      <c r="D256" s="209"/>
      <c r="E256" s="209"/>
      <c r="F256" s="209"/>
      <c r="G256" s="209"/>
      <c r="H256" s="209"/>
      <c r="I256" s="209"/>
      <c r="J256" s="227"/>
      <c r="K256" s="199"/>
      <c r="L256" s="209"/>
      <c r="M256" s="209"/>
      <c r="N256" s="227"/>
      <c r="O256" s="199"/>
      <c r="P256" s="209"/>
      <c r="Q256" s="209"/>
      <c r="R256" s="209"/>
      <c r="S256" s="209"/>
      <c r="T256" s="227"/>
      <c r="U256" s="199"/>
      <c r="V256" s="209"/>
      <c r="W256" s="209"/>
      <c r="X256" s="209"/>
      <c r="Y256" s="209"/>
      <c r="Z256" s="227"/>
      <c r="AA256" s="199"/>
      <c r="AB256" s="209"/>
      <c r="AC256" s="209"/>
      <c r="AD256" s="209"/>
      <c r="AE256" s="227"/>
      <c r="AF256" s="305" t="s">
        <v>1219</v>
      </c>
      <c r="AG256" s="305"/>
      <c r="AH256" s="305"/>
      <c r="AI256" s="305"/>
      <c r="AJ256" s="305"/>
      <c r="AK256" s="306"/>
      <c r="AL256" s="337" t="s">
        <v>1495</v>
      </c>
      <c r="AM256" s="340"/>
      <c r="AN256" s="340"/>
      <c r="AO256" s="340"/>
      <c r="AP256" s="340"/>
      <c r="AQ256" s="340"/>
      <c r="AR256" s="340"/>
      <c r="AS256" s="340"/>
      <c r="AT256" s="340"/>
      <c r="AU256" s="340"/>
      <c r="AV256" s="340"/>
      <c r="AW256" s="340"/>
      <c r="AX256" s="340"/>
      <c r="AY256" s="340"/>
      <c r="AZ256" s="353"/>
      <c r="BA256" s="363"/>
      <c r="BB256" s="363"/>
      <c r="BC256" s="363"/>
      <c r="BD256" s="363"/>
      <c r="BE256" s="392"/>
      <c r="BF256" s="175"/>
    </row>
    <row r="257" spans="1:58" ht="21.95" customHeight="1">
      <c r="A257" s="181"/>
      <c r="B257" s="199"/>
      <c r="C257" s="209"/>
      <c r="D257" s="209"/>
      <c r="E257" s="209"/>
      <c r="F257" s="209"/>
      <c r="G257" s="209"/>
      <c r="H257" s="209"/>
      <c r="I257" s="209"/>
      <c r="J257" s="227"/>
      <c r="K257" s="199"/>
      <c r="L257" s="209"/>
      <c r="M257" s="209"/>
      <c r="N257" s="227"/>
      <c r="O257" s="199"/>
      <c r="P257" s="209"/>
      <c r="Q257" s="209"/>
      <c r="R257" s="209"/>
      <c r="S257" s="209"/>
      <c r="T257" s="227"/>
      <c r="U257" s="199"/>
      <c r="V257" s="209"/>
      <c r="W257" s="209"/>
      <c r="X257" s="209"/>
      <c r="Y257" s="209"/>
      <c r="Z257" s="227"/>
      <c r="AA257" s="199"/>
      <c r="AB257" s="209"/>
      <c r="AC257" s="209"/>
      <c r="AD257" s="209"/>
      <c r="AE257" s="227"/>
      <c r="AF257" s="307" t="s">
        <v>115</v>
      </c>
      <c r="AG257" s="310"/>
      <c r="AH257" s="310"/>
      <c r="AI257" s="310"/>
      <c r="AJ257" s="310"/>
      <c r="AK257" s="310"/>
      <c r="AL257" s="335" t="s">
        <v>1241</v>
      </c>
      <c r="AM257" s="344"/>
      <c r="AN257" s="344"/>
      <c r="AO257" s="344"/>
      <c r="AP257" s="344"/>
      <c r="AQ257" s="344"/>
      <c r="AR257" s="344"/>
      <c r="AS257" s="344"/>
      <c r="AT257" s="344"/>
      <c r="AU257" s="344"/>
      <c r="AV257" s="344"/>
      <c r="AW257" s="344"/>
      <c r="AX257" s="344"/>
      <c r="AY257" s="344"/>
      <c r="AZ257" s="351"/>
      <c r="BA257" s="363"/>
      <c r="BB257" s="363"/>
      <c r="BC257" s="363"/>
      <c r="BD257" s="363"/>
      <c r="BE257" s="392"/>
      <c r="BF257" s="175"/>
    </row>
    <row r="258" spans="1:58" ht="21.95" customHeight="1">
      <c r="A258" s="181"/>
      <c r="B258" s="199"/>
      <c r="C258" s="209"/>
      <c r="D258" s="209"/>
      <c r="E258" s="209"/>
      <c r="F258" s="209"/>
      <c r="G258" s="209"/>
      <c r="H258" s="209"/>
      <c r="I258" s="209"/>
      <c r="J258" s="227"/>
      <c r="K258" s="199"/>
      <c r="L258" s="209"/>
      <c r="M258" s="209"/>
      <c r="N258" s="227"/>
      <c r="O258" s="199"/>
      <c r="P258" s="209"/>
      <c r="Q258" s="209"/>
      <c r="R258" s="209"/>
      <c r="S258" s="209"/>
      <c r="T258" s="227"/>
      <c r="U258" s="199"/>
      <c r="V258" s="209"/>
      <c r="W258" s="209"/>
      <c r="X258" s="209"/>
      <c r="Y258" s="209"/>
      <c r="Z258" s="227"/>
      <c r="AA258" s="199"/>
      <c r="AB258" s="209"/>
      <c r="AC258" s="209"/>
      <c r="AD258" s="209"/>
      <c r="AE258" s="227"/>
      <c r="AF258" s="307" t="s">
        <v>1228</v>
      </c>
      <c r="AG258" s="310"/>
      <c r="AH258" s="310"/>
      <c r="AI258" s="310"/>
      <c r="AJ258" s="310"/>
      <c r="AK258" s="310"/>
      <c r="AL258" s="335" t="s">
        <v>25</v>
      </c>
      <c r="AM258" s="344"/>
      <c r="AN258" s="344"/>
      <c r="AO258" s="344"/>
      <c r="AP258" s="344"/>
      <c r="AQ258" s="344"/>
      <c r="AR258" s="344"/>
      <c r="AS258" s="344"/>
      <c r="AT258" s="344"/>
      <c r="AU258" s="344"/>
      <c r="AV258" s="344"/>
      <c r="AW258" s="344"/>
      <c r="AX258" s="344"/>
      <c r="AY258" s="344"/>
      <c r="AZ258" s="351"/>
      <c r="BA258" s="363"/>
      <c r="BB258" s="363"/>
      <c r="BC258" s="363"/>
      <c r="BD258" s="363"/>
      <c r="BE258" s="392"/>
      <c r="BF258" s="175"/>
    </row>
    <row r="259" spans="1:58" ht="21.95" customHeight="1">
      <c r="A259" s="181"/>
      <c r="B259" s="199"/>
      <c r="C259" s="209"/>
      <c r="D259" s="209"/>
      <c r="E259" s="209"/>
      <c r="F259" s="209"/>
      <c r="G259" s="209"/>
      <c r="H259" s="209"/>
      <c r="I259" s="209"/>
      <c r="J259" s="227"/>
      <c r="K259" s="199"/>
      <c r="L259" s="209"/>
      <c r="M259" s="209"/>
      <c r="N259" s="227"/>
      <c r="O259" s="199"/>
      <c r="P259" s="209"/>
      <c r="Q259" s="209"/>
      <c r="R259" s="209"/>
      <c r="S259" s="209"/>
      <c r="T259" s="227"/>
      <c r="U259" s="199"/>
      <c r="V259" s="209"/>
      <c r="W259" s="209"/>
      <c r="X259" s="209"/>
      <c r="Y259" s="209"/>
      <c r="Z259" s="227"/>
      <c r="AA259" s="199"/>
      <c r="AB259" s="209"/>
      <c r="AC259" s="209"/>
      <c r="AD259" s="209"/>
      <c r="AE259" s="227"/>
      <c r="AF259" s="308" t="s">
        <v>511</v>
      </c>
      <c r="AG259" s="324"/>
      <c r="AH259" s="324"/>
      <c r="AI259" s="324"/>
      <c r="AJ259" s="324"/>
      <c r="AK259" s="328"/>
      <c r="AL259" s="336" t="s">
        <v>504</v>
      </c>
      <c r="AM259" s="345"/>
      <c r="AN259" s="345"/>
      <c r="AO259" s="345"/>
      <c r="AP259" s="345"/>
      <c r="AQ259" s="345"/>
      <c r="AR259" s="345"/>
      <c r="AS259" s="345"/>
      <c r="AT259" s="345"/>
      <c r="AU259" s="345"/>
      <c r="AV259" s="345"/>
      <c r="AW259" s="345"/>
      <c r="AX259" s="345"/>
      <c r="AY259" s="345"/>
      <c r="AZ259" s="352"/>
      <c r="BA259" s="369"/>
      <c r="BB259" s="381"/>
      <c r="BC259" s="381"/>
      <c r="BD259" s="381"/>
      <c r="BE259" s="398"/>
      <c r="BF259" s="175"/>
    </row>
    <row r="260" spans="1:58" ht="21" customHeight="1">
      <c r="A260" s="181"/>
      <c r="B260" s="199"/>
      <c r="C260" s="209"/>
      <c r="D260" s="209"/>
      <c r="E260" s="209"/>
      <c r="F260" s="209"/>
      <c r="G260" s="209"/>
      <c r="H260" s="209"/>
      <c r="I260" s="209"/>
      <c r="J260" s="227"/>
      <c r="K260" s="199"/>
      <c r="L260" s="209"/>
      <c r="M260" s="209"/>
      <c r="N260" s="227"/>
      <c r="O260" s="199"/>
      <c r="P260" s="209"/>
      <c r="Q260" s="209"/>
      <c r="R260" s="209"/>
      <c r="S260" s="209"/>
      <c r="T260" s="227"/>
      <c r="U260" s="199"/>
      <c r="V260" s="209"/>
      <c r="W260" s="209"/>
      <c r="X260" s="209"/>
      <c r="Y260" s="209"/>
      <c r="Z260" s="227"/>
      <c r="AA260" s="199"/>
      <c r="AB260" s="209"/>
      <c r="AC260" s="209"/>
      <c r="AD260" s="209"/>
      <c r="AE260" s="227"/>
      <c r="AF260" s="307" t="s">
        <v>961</v>
      </c>
      <c r="AG260" s="310"/>
      <c r="AH260" s="310"/>
      <c r="AI260" s="310"/>
      <c r="AJ260" s="310"/>
      <c r="AK260" s="310"/>
      <c r="AL260" s="335" t="s">
        <v>25</v>
      </c>
      <c r="AM260" s="344"/>
      <c r="AN260" s="344"/>
      <c r="AO260" s="344"/>
      <c r="AP260" s="344"/>
      <c r="AQ260" s="344"/>
      <c r="AR260" s="344"/>
      <c r="AS260" s="344"/>
      <c r="AT260" s="344"/>
      <c r="AU260" s="344"/>
      <c r="AV260" s="344"/>
      <c r="AW260" s="344"/>
      <c r="AX260" s="344"/>
      <c r="AY260" s="344"/>
      <c r="AZ260" s="351"/>
      <c r="BA260" s="363"/>
      <c r="BB260" s="363"/>
      <c r="BC260" s="363"/>
      <c r="BD260" s="363"/>
      <c r="BE260" s="392"/>
      <c r="BF260" s="175"/>
    </row>
    <row r="261" spans="1:58" ht="21.95" customHeight="1">
      <c r="A261" s="181"/>
      <c r="B261" s="199"/>
      <c r="C261" s="209"/>
      <c r="D261" s="209"/>
      <c r="E261" s="209"/>
      <c r="F261" s="209"/>
      <c r="G261" s="209"/>
      <c r="H261" s="209"/>
      <c r="I261" s="209"/>
      <c r="J261" s="227"/>
      <c r="K261" s="199"/>
      <c r="L261" s="209"/>
      <c r="M261" s="209"/>
      <c r="N261" s="227"/>
      <c r="O261" s="199"/>
      <c r="P261" s="209"/>
      <c r="Q261" s="209"/>
      <c r="R261" s="209"/>
      <c r="S261" s="209"/>
      <c r="T261" s="227"/>
      <c r="U261" s="199"/>
      <c r="V261" s="209"/>
      <c r="W261" s="209"/>
      <c r="X261" s="209"/>
      <c r="Y261" s="209"/>
      <c r="Z261" s="227"/>
      <c r="AA261" s="199"/>
      <c r="AB261" s="209"/>
      <c r="AC261" s="209"/>
      <c r="AD261" s="209"/>
      <c r="AE261" s="227"/>
      <c r="AF261" s="307" t="s">
        <v>1224</v>
      </c>
      <c r="AG261" s="310"/>
      <c r="AH261" s="310"/>
      <c r="AI261" s="310"/>
      <c r="AJ261" s="310"/>
      <c r="AK261" s="310"/>
      <c r="AL261" s="336" t="s">
        <v>344</v>
      </c>
      <c r="AM261" s="345"/>
      <c r="AN261" s="345"/>
      <c r="AO261" s="345"/>
      <c r="AP261" s="345"/>
      <c r="AQ261" s="345"/>
      <c r="AR261" s="345"/>
      <c r="AS261" s="345"/>
      <c r="AT261" s="345"/>
      <c r="AU261" s="345"/>
      <c r="AV261" s="345"/>
      <c r="AW261" s="345"/>
      <c r="AX261" s="345"/>
      <c r="AY261" s="345"/>
      <c r="AZ261" s="352"/>
      <c r="BA261" s="363"/>
      <c r="BB261" s="363"/>
      <c r="BC261" s="363"/>
      <c r="BD261" s="363"/>
      <c r="BE261" s="392"/>
      <c r="BF261" s="175"/>
    </row>
    <row r="262" spans="1:58" ht="21.95" customHeight="1">
      <c r="A262" s="181"/>
      <c r="B262" s="199"/>
      <c r="C262" s="209"/>
      <c r="D262" s="209"/>
      <c r="E262" s="209"/>
      <c r="F262" s="209"/>
      <c r="G262" s="209"/>
      <c r="H262" s="209"/>
      <c r="I262" s="209"/>
      <c r="J262" s="227"/>
      <c r="K262" s="199"/>
      <c r="L262" s="209"/>
      <c r="M262" s="209"/>
      <c r="N262" s="227"/>
      <c r="O262" s="199"/>
      <c r="P262" s="209"/>
      <c r="Q262" s="209"/>
      <c r="R262" s="209"/>
      <c r="S262" s="209"/>
      <c r="T262" s="227"/>
      <c r="U262" s="199"/>
      <c r="V262" s="209"/>
      <c r="W262" s="209"/>
      <c r="X262" s="209"/>
      <c r="Y262" s="209"/>
      <c r="Z262" s="227"/>
      <c r="AA262" s="199"/>
      <c r="AB262" s="209"/>
      <c r="AC262" s="209"/>
      <c r="AD262" s="209"/>
      <c r="AE262" s="227"/>
      <c r="AF262" s="307" t="s">
        <v>536</v>
      </c>
      <c r="AG262" s="310"/>
      <c r="AH262" s="310"/>
      <c r="AI262" s="310"/>
      <c r="AJ262" s="310"/>
      <c r="AK262" s="310"/>
      <c r="AL262" s="335" t="s">
        <v>25</v>
      </c>
      <c r="AM262" s="344"/>
      <c r="AN262" s="344"/>
      <c r="AO262" s="344"/>
      <c r="AP262" s="344"/>
      <c r="AQ262" s="344"/>
      <c r="AR262" s="344"/>
      <c r="AS262" s="344"/>
      <c r="AT262" s="344"/>
      <c r="AU262" s="344"/>
      <c r="AV262" s="344"/>
      <c r="AW262" s="344"/>
      <c r="AX262" s="344"/>
      <c r="AY262" s="344"/>
      <c r="AZ262" s="351"/>
      <c r="BA262" s="363"/>
      <c r="BB262" s="363"/>
      <c r="BC262" s="363"/>
      <c r="BD262" s="363"/>
      <c r="BE262" s="392"/>
      <c r="BF262" s="175"/>
    </row>
    <row r="263" spans="1:58" ht="21.95" customHeight="1">
      <c r="A263" s="181"/>
      <c r="B263" s="199"/>
      <c r="C263" s="209"/>
      <c r="D263" s="209"/>
      <c r="E263" s="209"/>
      <c r="F263" s="209"/>
      <c r="G263" s="209"/>
      <c r="H263" s="209"/>
      <c r="I263" s="209"/>
      <c r="J263" s="227"/>
      <c r="K263" s="199"/>
      <c r="L263" s="209"/>
      <c r="M263" s="209"/>
      <c r="N263" s="227"/>
      <c r="O263" s="199"/>
      <c r="P263" s="209"/>
      <c r="Q263" s="209"/>
      <c r="R263" s="209"/>
      <c r="S263" s="209"/>
      <c r="T263" s="227"/>
      <c r="U263" s="199"/>
      <c r="V263" s="209"/>
      <c r="W263" s="209"/>
      <c r="X263" s="209"/>
      <c r="Y263" s="209"/>
      <c r="Z263" s="227"/>
      <c r="AA263" s="199"/>
      <c r="AB263" s="209"/>
      <c r="AC263" s="209"/>
      <c r="AD263" s="209"/>
      <c r="AE263" s="227"/>
      <c r="AF263" s="312" t="s">
        <v>1262</v>
      </c>
      <c r="AG263" s="302"/>
      <c r="AH263" s="302"/>
      <c r="AI263" s="302"/>
      <c r="AJ263" s="302"/>
      <c r="AK263" s="307"/>
      <c r="AL263" s="335" t="s">
        <v>25</v>
      </c>
      <c r="AM263" s="344"/>
      <c r="AN263" s="344"/>
      <c r="AO263" s="344"/>
      <c r="AP263" s="344"/>
      <c r="AQ263" s="344"/>
      <c r="AR263" s="344"/>
      <c r="AS263" s="344"/>
      <c r="AT263" s="344"/>
      <c r="AU263" s="344"/>
      <c r="AV263" s="344"/>
      <c r="AW263" s="344"/>
      <c r="AX263" s="344"/>
      <c r="AY263" s="344"/>
      <c r="AZ263" s="351"/>
      <c r="BA263" s="363"/>
      <c r="BB263" s="363"/>
      <c r="BC263" s="363"/>
      <c r="BD263" s="363"/>
      <c r="BE263" s="392"/>
      <c r="BF263" s="175"/>
    </row>
    <row r="264" spans="1:58" ht="21.95" customHeight="1">
      <c r="A264" s="181"/>
      <c r="B264" s="199"/>
      <c r="C264" s="209"/>
      <c r="D264" s="209"/>
      <c r="E264" s="209"/>
      <c r="F264" s="209"/>
      <c r="G264" s="209"/>
      <c r="H264" s="209"/>
      <c r="I264" s="209"/>
      <c r="J264" s="227"/>
      <c r="K264" s="199"/>
      <c r="L264" s="209"/>
      <c r="M264" s="209"/>
      <c r="N264" s="227"/>
      <c r="O264" s="199"/>
      <c r="P264" s="209"/>
      <c r="Q264" s="209"/>
      <c r="R264" s="209"/>
      <c r="S264" s="209"/>
      <c r="T264" s="227"/>
      <c r="U264" s="199"/>
      <c r="V264" s="209"/>
      <c r="W264" s="209"/>
      <c r="X264" s="209"/>
      <c r="Y264" s="209"/>
      <c r="Z264" s="227"/>
      <c r="AA264" s="199"/>
      <c r="AB264" s="209"/>
      <c r="AC264" s="209"/>
      <c r="AD264" s="209"/>
      <c r="AE264" s="227"/>
      <c r="AF264" s="315" t="s">
        <v>1269</v>
      </c>
      <c r="AG264" s="315"/>
      <c r="AH264" s="315"/>
      <c r="AI264" s="315"/>
      <c r="AJ264" s="315"/>
      <c r="AK264" s="332"/>
      <c r="AL264" s="335" t="s">
        <v>757</v>
      </c>
      <c r="AM264" s="344"/>
      <c r="AN264" s="344"/>
      <c r="AO264" s="344"/>
      <c r="AP264" s="344"/>
      <c r="AQ264" s="344"/>
      <c r="AR264" s="344"/>
      <c r="AS264" s="344"/>
      <c r="AT264" s="344"/>
      <c r="AU264" s="344"/>
      <c r="AV264" s="344"/>
      <c r="AW264" s="344"/>
      <c r="AX264" s="344"/>
      <c r="AY264" s="344"/>
      <c r="AZ264" s="351"/>
      <c r="BA264" s="367"/>
      <c r="BB264" s="367"/>
      <c r="BC264" s="367"/>
      <c r="BD264" s="367"/>
      <c r="BE264" s="396"/>
      <c r="BF264" s="175"/>
    </row>
    <row r="265" spans="1:58" ht="21.95" customHeight="1">
      <c r="A265" s="181"/>
      <c r="B265" s="199"/>
      <c r="C265" s="209"/>
      <c r="D265" s="209"/>
      <c r="E265" s="209"/>
      <c r="F265" s="209"/>
      <c r="G265" s="209"/>
      <c r="H265" s="209"/>
      <c r="I265" s="209"/>
      <c r="J265" s="227"/>
      <c r="K265" s="199"/>
      <c r="L265" s="209"/>
      <c r="M265" s="209"/>
      <c r="N265" s="227"/>
      <c r="O265" s="199"/>
      <c r="P265" s="209"/>
      <c r="Q265" s="209"/>
      <c r="R265" s="209"/>
      <c r="S265" s="209"/>
      <c r="T265" s="227"/>
      <c r="U265" s="199"/>
      <c r="V265" s="209"/>
      <c r="W265" s="209"/>
      <c r="X265" s="209"/>
      <c r="Y265" s="209"/>
      <c r="Z265" s="227"/>
      <c r="AA265" s="199"/>
      <c r="AB265" s="209"/>
      <c r="AC265" s="209"/>
      <c r="AD265" s="209"/>
      <c r="AE265" s="227"/>
      <c r="AF265" s="302" t="s">
        <v>1120</v>
      </c>
      <c r="AG265" s="302"/>
      <c r="AH265" s="302"/>
      <c r="AI265" s="302"/>
      <c r="AJ265" s="302"/>
      <c r="AK265" s="307"/>
      <c r="AL265" s="335" t="s">
        <v>25</v>
      </c>
      <c r="AM265" s="344"/>
      <c r="AN265" s="344"/>
      <c r="AO265" s="344"/>
      <c r="AP265" s="344"/>
      <c r="AQ265" s="344"/>
      <c r="AR265" s="344"/>
      <c r="AS265" s="344"/>
      <c r="AT265" s="344"/>
      <c r="AU265" s="344"/>
      <c r="AV265" s="344"/>
      <c r="AW265" s="344"/>
      <c r="AX265" s="344"/>
      <c r="AY265" s="344"/>
      <c r="AZ265" s="351"/>
      <c r="BA265" s="363"/>
      <c r="BB265" s="363"/>
      <c r="BC265" s="363"/>
      <c r="BD265" s="363"/>
      <c r="BE265" s="392"/>
      <c r="BF265" s="175"/>
    </row>
    <row r="266" spans="1:58" ht="21.95" customHeight="1">
      <c r="A266" s="181"/>
      <c r="B266" s="199"/>
      <c r="C266" s="209"/>
      <c r="D266" s="209"/>
      <c r="E266" s="209"/>
      <c r="F266" s="209"/>
      <c r="G266" s="209"/>
      <c r="H266" s="209"/>
      <c r="I266" s="209"/>
      <c r="J266" s="227"/>
      <c r="K266" s="199"/>
      <c r="L266" s="209"/>
      <c r="M266" s="209"/>
      <c r="N266" s="227"/>
      <c r="O266" s="199"/>
      <c r="P266" s="209"/>
      <c r="Q266" s="209"/>
      <c r="R266" s="209"/>
      <c r="S266" s="209"/>
      <c r="T266" s="227"/>
      <c r="U266" s="199"/>
      <c r="V266" s="209"/>
      <c r="W266" s="209"/>
      <c r="X266" s="209"/>
      <c r="Y266" s="209"/>
      <c r="Z266" s="227"/>
      <c r="AA266" s="199"/>
      <c r="AB266" s="209"/>
      <c r="AC266" s="209"/>
      <c r="AD266" s="209"/>
      <c r="AE266" s="227"/>
      <c r="AF266" s="303" t="s">
        <v>1168</v>
      </c>
      <c r="AG266" s="302"/>
      <c r="AH266" s="302"/>
      <c r="AI266" s="302"/>
      <c r="AJ266" s="302"/>
      <c r="AK266" s="307"/>
      <c r="AL266" s="335" t="s">
        <v>25</v>
      </c>
      <c r="AM266" s="344"/>
      <c r="AN266" s="344"/>
      <c r="AO266" s="344"/>
      <c r="AP266" s="344"/>
      <c r="AQ266" s="344"/>
      <c r="AR266" s="344"/>
      <c r="AS266" s="344"/>
      <c r="AT266" s="344"/>
      <c r="AU266" s="344"/>
      <c r="AV266" s="344"/>
      <c r="AW266" s="344"/>
      <c r="AX266" s="344"/>
      <c r="AY266" s="344"/>
      <c r="AZ266" s="351"/>
      <c r="BA266" s="366"/>
      <c r="BB266" s="379"/>
      <c r="BC266" s="379"/>
      <c r="BD266" s="379"/>
      <c r="BE266" s="395"/>
      <c r="BF266" s="175"/>
    </row>
    <row r="267" spans="1:58" ht="21.95" customHeight="1">
      <c r="A267" s="181"/>
      <c r="B267" s="199"/>
      <c r="C267" s="209"/>
      <c r="D267" s="209"/>
      <c r="E267" s="209"/>
      <c r="F267" s="209"/>
      <c r="G267" s="209"/>
      <c r="H267" s="209"/>
      <c r="I267" s="209"/>
      <c r="J267" s="227"/>
      <c r="K267" s="199"/>
      <c r="L267" s="209"/>
      <c r="M267" s="209"/>
      <c r="N267" s="227"/>
      <c r="O267" s="199"/>
      <c r="P267" s="209"/>
      <c r="Q267" s="209"/>
      <c r="R267" s="209"/>
      <c r="S267" s="209"/>
      <c r="T267" s="227"/>
      <c r="U267" s="199"/>
      <c r="V267" s="209"/>
      <c r="W267" s="209"/>
      <c r="X267" s="209"/>
      <c r="Y267" s="209"/>
      <c r="Z267" s="227"/>
      <c r="AA267" s="199"/>
      <c r="AB267" s="209"/>
      <c r="AC267" s="209"/>
      <c r="AD267" s="209"/>
      <c r="AE267" s="227"/>
      <c r="AF267" s="303" t="s">
        <v>1489</v>
      </c>
      <c r="AG267" s="302"/>
      <c r="AH267" s="302"/>
      <c r="AI267" s="302"/>
      <c r="AJ267" s="302"/>
      <c r="AK267" s="307"/>
      <c r="AL267" s="335" t="s">
        <v>25</v>
      </c>
      <c r="AM267" s="344"/>
      <c r="AN267" s="344"/>
      <c r="AO267" s="344"/>
      <c r="AP267" s="344"/>
      <c r="AQ267" s="344"/>
      <c r="AR267" s="344"/>
      <c r="AS267" s="344"/>
      <c r="AT267" s="344"/>
      <c r="AU267" s="344"/>
      <c r="AV267" s="344"/>
      <c r="AW267" s="344"/>
      <c r="AX267" s="344"/>
      <c r="AY267" s="344"/>
      <c r="AZ267" s="351"/>
      <c r="BA267" s="365"/>
      <c r="BB267" s="378"/>
      <c r="BC267" s="378"/>
      <c r="BD267" s="378"/>
      <c r="BE267" s="394"/>
      <c r="BF267" s="175"/>
    </row>
    <row r="268" spans="1:58" ht="63" customHeight="1">
      <c r="A268" s="181"/>
      <c r="B268" s="199"/>
      <c r="C268" s="209"/>
      <c r="D268" s="209"/>
      <c r="E268" s="209"/>
      <c r="F268" s="209"/>
      <c r="G268" s="209"/>
      <c r="H268" s="209"/>
      <c r="I268" s="209"/>
      <c r="J268" s="227"/>
      <c r="K268" s="199"/>
      <c r="L268" s="209"/>
      <c r="M268" s="209"/>
      <c r="N268" s="227"/>
      <c r="O268" s="199"/>
      <c r="P268" s="209"/>
      <c r="Q268" s="209"/>
      <c r="R268" s="209"/>
      <c r="S268" s="209"/>
      <c r="T268" s="227"/>
      <c r="U268" s="199"/>
      <c r="V268" s="209"/>
      <c r="W268" s="209"/>
      <c r="X268" s="209"/>
      <c r="Y268" s="209"/>
      <c r="Z268" s="227"/>
      <c r="AA268" s="199"/>
      <c r="AB268" s="209"/>
      <c r="AC268" s="209"/>
      <c r="AD268" s="209"/>
      <c r="AE268" s="227"/>
      <c r="AF268" s="302" t="s">
        <v>1195</v>
      </c>
      <c r="AG268" s="302"/>
      <c r="AH268" s="302"/>
      <c r="AI268" s="302"/>
      <c r="AJ268" s="302"/>
      <c r="AK268" s="307"/>
      <c r="AL268" s="313" t="s">
        <v>1215</v>
      </c>
      <c r="AM268" s="312"/>
      <c r="AN268" s="312"/>
      <c r="AO268" s="312"/>
      <c r="AP268" s="312"/>
      <c r="AQ268" s="312"/>
      <c r="AR268" s="312"/>
      <c r="AS268" s="312"/>
      <c r="AT268" s="312"/>
      <c r="AU268" s="312"/>
      <c r="AV268" s="312"/>
      <c r="AW268" s="312"/>
      <c r="AX268" s="312"/>
      <c r="AY268" s="312"/>
      <c r="AZ268" s="331"/>
      <c r="BA268" s="366"/>
      <c r="BB268" s="379"/>
      <c r="BC268" s="379"/>
      <c r="BD268" s="379"/>
      <c r="BE268" s="395"/>
      <c r="BF268" s="175"/>
    </row>
    <row r="269" spans="1:58" ht="21.95" customHeight="1">
      <c r="A269" s="181"/>
      <c r="B269" s="199"/>
      <c r="C269" s="209"/>
      <c r="D269" s="209"/>
      <c r="E269" s="209"/>
      <c r="F269" s="209"/>
      <c r="G269" s="209"/>
      <c r="H269" s="209"/>
      <c r="I269" s="209"/>
      <c r="J269" s="227"/>
      <c r="K269" s="199"/>
      <c r="L269" s="209"/>
      <c r="M269" s="209"/>
      <c r="N269" s="227"/>
      <c r="O269" s="199"/>
      <c r="P269" s="209"/>
      <c r="Q269" s="209"/>
      <c r="R269" s="209"/>
      <c r="S269" s="209"/>
      <c r="T269" s="227"/>
      <c r="U269" s="199"/>
      <c r="V269" s="209"/>
      <c r="W269" s="209"/>
      <c r="X269" s="209"/>
      <c r="Y269" s="209"/>
      <c r="Z269" s="227"/>
      <c r="AA269" s="199"/>
      <c r="AB269" s="209"/>
      <c r="AC269" s="209"/>
      <c r="AD269" s="209"/>
      <c r="AE269" s="227"/>
      <c r="AF269" s="303" t="s">
        <v>1197</v>
      </c>
      <c r="AG269" s="302"/>
      <c r="AH269" s="302"/>
      <c r="AI269" s="302"/>
      <c r="AJ269" s="302"/>
      <c r="AK269" s="307"/>
      <c r="AL269" s="335" t="s">
        <v>1199</v>
      </c>
      <c r="AM269" s="344"/>
      <c r="AN269" s="344"/>
      <c r="AO269" s="344"/>
      <c r="AP269" s="344"/>
      <c r="AQ269" s="344"/>
      <c r="AR269" s="344"/>
      <c r="AS269" s="344"/>
      <c r="AT269" s="344"/>
      <c r="AU269" s="344"/>
      <c r="AV269" s="344"/>
      <c r="AW269" s="344"/>
      <c r="AX269" s="344"/>
      <c r="AY269" s="344"/>
      <c r="AZ269" s="351"/>
      <c r="BA269" s="366"/>
      <c r="BB269" s="379"/>
      <c r="BC269" s="379"/>
      <c r="BD269" s="379"/>
      <c r="BE269" s="395"/>
      <c r="BF269" s="175"/>
    </row>
    <row r="270" spans="1:58" ht="21.95" customHeight="1">
      <c r="A270" s="181"/>
      <c r="B270" s="199"/>
      <c r="C270" s="209"/>
      <c r="D270" s="209"/>
      <c r="E270" s="209"/>
      <c r="F270" s="209"/>
      <c r="G270" s="209"/>
      <c r="H270" s="209"/>
      <c r="I270" s="209"/>
      <c r="J270" s="227"/>
      <c r="K270" s="199"/>
      <c r="L270" s="209"/>
      <c r="M270" s="209"/>
      <c r="N270" s="227"/>
      <c r="O270" s="199"/>
      <c r="P270" s="209"/>
      <c r="Q270" s="209"/>
      <c r="R270" s="209"/>
      <c r="S270" s="209"/>
      <c r="T270" s="227"/>
      <c r="U270" s="199"/>
      <c r="V270" s="209"/>
      <c r="W270" s="209"/>
      <c r="X270" s="209"/>
      <c r="Y270" s="209"/>
      <c r="Z270" s="227"/>
      <c r="AA270" s="199"/>
      <c r="AB270" s="209"/>
      <c r="AC270" s="209"/>
      <c r="AD270" s="209"/>
      <c r="AE270" s="227"/>
      <c r="AF270" s="302" t="s">
        <v>1210</v>
      </c>
      <c r="AG270" s="302"/>
      <c r="AH270" s="302"/>
      <c r="AI270" s="302"/>
      <c r="AJ270" s="302"/>
      <c r="AK270" s="307"/>
      <c r="AL270" s="335" t="s">
        <v>217</v>
      </c>
      <c r="AM270" s="344"/>
      <c r="AN270" s="344"/>
      <c r="AO270" s="344"/>
      <c r="AP270" s="344"/>
      <c r="AQ270" s="344"/>
      <c r="AR270" s="344"/>
      <c r="AS270" s="344"/>
      <c r="AT270" s="344"/>
      <c r="AU270" s="344"/>
      <c r="AV270" s="344"/>
      <c r="AW270" s="344"/>
      <c r="AX270" s="344"/>
      <c r="AY270" s="344"/>
      <c r="AZ270" s="351"/>
      <c r="BA270" s="363"/>
      <c r="BB270" s="363"/>
      <c r="BC270" s="363"/>
      <c r="BD270" s="363"/>
      <c r="BE270" s="392"/>
      <c r="BF270" s="175"/>
    </row>
    <row r="271" spans="1:58" ht="21.95" customHeight="1">
      <c r="A271" s="181"/>
      <c r="B271" s="199"/>
      <c r="C271" s="209"/>
      <c r="D271" s="209"/>
      <c r="E271" s="209"/>
      <c r="F271" s="209"/>
      <c r="G271" s="209"/>
      <c r="H271" s="209"/>
      <c r="I271" s="209"/>
      <c r="J271" s="227"/>
      <c r="K271" s="199"/>
      <c r="L271" s="209"/>
      <c r="M271" s="209"/>
      <c r="N271" s="227"/>
      <c r="O271" s="199"/>
      <c r="P271" s="209"/>
      <c r="Q271" s="209"/>
      <c r="R271" s="209"/>
      <c r="S271" s="209"/>
      <c r="T271" s="227"/>
      <c r="U271" s="199"/>
      <c r="V271" s="209"/>
      <c r="W271" s="209"/>
      <c r="X271" s="209"/>
      <c r="Y271" s="209"/>
      <c r="Z271" s="227"/>
      <c r="AA271" s="199"/>
      <c r="AB271" s="209"/>
      <c r="AC271" s="209"/>
      <c r="AD271" s="209"/>
      <c r="AE271" s="227"/>
      <c r="AF271" s="303" t="s">
        <v>1203</v>
      </c>
      <c r="AG271" s="302"/>
      <c r="AH271" s="302"/>
      <c r="AI271" s="302"/>
      <c r="AJ271" s="302"/>
      <c r="AK271" s="307"/>
      <c r="AL271" s="336" t="s">
        <v>217</v>
      </c>
      <c r="AM271" s="345"/>
      <c r="AN271" s="345"/>
      <c r="AO271" s="345"/>
      <c r="AP271" s="345"/>
      <c r="AQ271" s="345"/>
      <c r="AR271" s="345"/>
      <c r="AS271" s="345"/>
      <c r="AT271" s="345"/>
      <c r="AU271" s="345"/>
      <c r="AV271" s="345"/>
      <c r="AW271" s="345"/>
      <c r="AX271" s="345"/>
      <c r="AY271" s="345"/>
      <c r="AZ271" s="352"/>
      <c r="BA271" s="363"/>
      <c r="BB271" s="363"/>
      <c r="BC271" s="363"/>
      <c r="BD271" s="363"/>
      <c r="BE271" s="392"/>
      <c r="BF271" s="175"/>
    </row>
    <row r="272" spans="1:58" ht="21.95" customHeight="1">
      <c r="A272" s="181"/>
      <c r="B272" s="200"/>
      <c r="C272" s="210"/>
      <c r="D272" s="210"/>
      <c r="E272" s="210"/>
      <c r="F272" s="210"/>
      <c r="G272" s="210"/>
      <c r="H272" s="210"/>
      <c r="I272" s="210"/>
      <c r="J272" s="228"/>
      <c r="K272" s="200"/>
      <c r="L272" s="210"/>
      <c r="M272" s="210"/>
      <c r="N272" s="228"/>
      <c r="O272" s="200"/>
      <c r="P272" s="210"/>
      <c r="Q272" s="210"/>
      <c r="R272" s="210"/>
      <c r="S272" s="210"/>
      <c r="T272" s="228"/>
      <c r="U272" s="200"/>
      <c r="V272" s="210"/>
      <c r="W272" s="210"/>
      <c r="X272" s="210"/>
      <c r="Y272" s="210"/>
      <c r="Z272" s="228"/>
      <c r="AA272" s="200"/>
      <c r="AB272" s="210"/>
      <c r="AC272" s="210"/>
      <c r="AD272" s="210"/>
      <c r="AE272" s="228"/>
      <c r="AF272" s="304" t="s">
        <v>207</v>
      </c>
      <c r="AG272" s="305"/>
      <c r="AH272" s="305"/>
      <c r="AI272" s="305"/>
      <c r="AJ272" s="305"/>
      <c r="AK272" s="306"/>
      <c r="AL272" s="337" t="s">
        <v>25</v>
      </c>
      <c r="AM272" s="340"/>
      <c r="AN272" s="340"/>
      <c r="AO272" s="340"/>
      <c r="AP272" s="340"/>
      <c r="AQ272" s="340"/>
      <c r="AR272" s="340"/>
      <c r="AS272" s="340"/>
      <c r="AT272" s="340"/>
      <c r="AU272" s="340"/>
      <c r="AV272" s="340"/>
      <c r="AW272" s="340"/>
      <c r="AX272" s="340"/>
      <c r="AY272" s="340"/>
      <c r="AZ272" s="353"/>
      <c r="BA272" s="364"/>
      <c r="BB272" s="364"/>
      <c r="BC272" s="364"/>
      <c r="BD272" s="364"/>
      <c r="BE272" s="393"/>
      <c r="BF272" s="175"/>
    </row>
    <row r="273" spans="1:58" ht="180" customHeight="1">
      <c r="A273" s="181"/>
      <c r="B273" s="198" t="s">
        <v>99</v>
      </c>
      <c r="C273" s="208"/>
      <c r="D273" s="208"/>
      <c r="E273" s="208"/>
      <c r="F273" s="208"/>
      <c r="G273" s="208"/>
      <c r="H273" s="208"/>
      <c r="I273" s="208"/>
      <c r="J273" s="226"/>
      <c r="K273" s="198"/>
      <c r="L273" s="208"/>
      <c r="M273" s="208"/>
      <c r="N273" s="226"/>
      <c r="O273" s="201" t="s">
        <v>656</v>
      </c>
      <c r="P273" s="208"/>
      <c r="Q273" s="208"/>
      <c r="R273" s="208"/>
      <c r="S273" s="208"/>
      <c r="T273" s="226"/>
      <c r="U273" s="201" t="s">
        <v>656</v>
      </c>
      <c r="V273" s="208"/>
      <c r="W273" s="208"/>
      <c r="X273" s="208"/>
      <c r="Y273" s="208"/>
      <c r="Z273" s="226"/>
      <c r="AA273" s="269" t="s">
        <v>307</v>
      </c>
      <c r="AB273" s="279"/>
      <c r="AC273" s="279"/>
      <c r="AD273" s="279"/>
      <c r="AE273" s="285"/>
      <c r="AF273" s="316" t="s">
        <v>809</v>
      </c>
      <c r="AG273" s="314"/>
      <c r="AH273" s="314"/>
      <c r="AI273" s="314"/>
      <c r="AJ273" s="314"/>
      <c r="AK273" s="317"/>
      <c r="AL273" s="316" t="s">
        <v>425</v>
      </c>
      <c r="AM273" s="314"/>
      <c r="AN273" s="314"/>
      <c r="AO273" s="314"/>
      <c r="AP273" s="314"/>
      <c r="AQ273" s="314"/>
      <c r="AR273" s="314"/>
      <c r="AS273" s="314"/>
      <c r="AT273" s="314"/>
      <c r="AU273" s="314"/>
      <c r="AV273" s="314"/>
      <c r="AW273" s="314"/>
      <c r="AX273" s="314"/>
      <c r="AY273" s="314"/>
      <c r="AZ273" s="317"/>
      <c r="BA273" s="363"/>
      <c r="BB273" s="363"/>
      <c r="BC273" s="363"/>
      <c r="BD273" s="363"/>
      <c r="BE273" s="392"/>
      <c r="BF273" s="175"/>
    </row>
    <row r="274" spans="1:58" ht="21.75" customHeight="1">
      <c r="A274" s="181"/>
      <c r="B274" s="199"/>
      <c r="C274" s="209"/>
      <c r="D274" s="209"/>
      <c r="E274" s="209"/>
      <c r="F274" s="209"/>
      <c r="G274" s="209"/>
      <c r="H274" s="209"/>
      <c r="I274" s="209"/>
      <c r="J274" s="227"/>
      <c r="K274" s="199"/>
      <c r="L274" s="209"/>
      <c r="M274" s="209"/>
      <c r="N274" s="227"/>
      <c r="O274" s="199"/>
      <c r="P274" s="209"/>
      <c r="Q274" s="209"/>
      <c r="R274" s="209"/>
      <c r="S274" s="209"/>
      <c r="T274" s="227"/>
      <c r="U274" s="199"/>
      <c r="V274" s="209"/>
      <c r="W274" s="209"/>
      <c r="X274" s="209"/>
      <c r="Y274" s="209"/>
      <c r="Z274" s="227"/>
      <c r="AA274" s="274"/>
      <c r="AB274" s="280"/>
      <c r="AC274" s="280"/>
      <c r="AD274" s="280"/>
      <c r="AE274" s="286"/>
      <c r="AF274" s="305" t="s">
        <v>1207</v>
      </c>
      <c r="AG274" s="305"/>
      <c r="AH274" s="305"/>
      <c r="AI274" s="305"/>
      <c r="AJ274" s="305"/>
      <c r="AK274" s="306"/>
      <c r="AL274" s="338" t="s">
        <v>25</v>
      </c>
      <c r="AM274" s="346"/>
      <c r="AN274" s="346"/>
      <c r="AO274" s="346"/>
      <c r="AP274" s="346"/>
      <c r="AQ274" s="346"/>
      <c r="AR274" s="346"/>
      <c r="AS274" s="346"/>
      <c r="AT274" s="346"/>
      <c r="AU274" s="346"/>
      <c r="AV274" s="346"/>
      <c r="AW274" s="346"/>
      <c r="AX274" s="346"/>
      <c r="AY274" s="346"/>
      <c r="AZ274" s="354"/>
      <c r="BA274" s="363"/>
      <c r="BB274" s="363"/>
      <c r="BC274" s="363"/>
      <c r="BD274" s="363"/>
      <c r="BE274" s="392"/>
      <c r="BF274" s="175"/>
    </row>
    <row r="275" spans="1:58" ht="21.95" customHeight="1">
      <c r="A275" s="181"/>
      <c r="B275" s="199"/>
      <c r="C275" s="209"/>
      <c r="D275" s="209"/>
      <c r="E275" s="209"/>
      <c r="F275" s="209"/>
      <c r="G275" s="209"/>
      <c r="H275" s="209"/>
      <c r="I275" s="209"/>
      <c r="J275" s="227"/>
      <c r="K275" s="199"/>
      <c r="L275" s="209"/>
      <c r="M275" s="209"/>
      <c r="N275" s="227"/>
      <c r="O275" s="199"/>
      <c r="P275" s="209"/>
      <c r="Q275" s="209"/>
      <c r="R275" s="209"/>
      <c r="S275" s="209"/>
      <c r="T275" s="227"/>
      <c r="U275" s="199"/>
      <c r="V275" s="209"/>
      <c r="W275" s="209"/>
      <c r="X275" s="209"/>
      <c r="Y275" s="209"/>
      <c r="Z275" s="227"/>
      <c r="AA275" s="274"/>
      <c r="AB275" s="280"/>
      <c r="AC275" s="280"/>
      <c r="AD275" s="280"/>
      <c r="AE275" s="286"/>
      <c r="AF275" s="306" t="s">
        <v>1208</v>
      </c>
      <c r="AG275" s="320"/>
      <c r="AH275" s="320"/>
      <c r="AI275" s="320"/>
      <c r="AJ275" s="320"/>
      <c r="AK275" s="320"/>
      <c r="AL275" s="338" t="s">
        <v>25</v>
      </c>
      <c r="AM275" s="346"/>
      <c r="AN275" s="346"/>
      <c r="AO275" s="346"/>
      <c r="AP275" s="346"/>
      <c r="AQ275" s="346"/>
      <c r="AR275" s="346"/>
      <c r="AS275" s="346"/>
      <c r="AT275" s="346"/>
      <c r="AU275" s="346"/>
      <c r="AV275" s="346"/>
      <c r="AW275" s="346"/>
      <c r="AX275" s="346"/>
      <c r="AY275" s="346"/>
      <c r="AZ275" s="354"/>
      <c r="BA275" s="363"/>
      <c r="BB275" s="363"/>
      <c r="BC275" s="363"/>
      <c r="BD275" s="363"/>
      <c r="BE275" s="392"/>
      <c r="BF275" s="175"/>
    </row>
    <row r="276" spans="1:58" ht="21.95" customHeight="1">
      <c r="A276" s="181"/>
      <c r="B276" s="199"/>
      <c r="C276" s="209"/>
      <c r="D276" s="209"/>
      <c r="E276" s="209"/>
      <c r="F276" s="209"/>
      <c r="G276" s="209"/>
      <c r="H276" s="209"/>
      <c r="I276" s="209"/>
      <c r="J276" s="227"/>
      <c r="K276" s="199"/>
      <c r="L276" s="209"/>
      <c r="M276" s="209"/>
      <c r="N276" s="227"/>
      <c r="O276" s="199"/>
      <c r="P276" s="209"/>
      <c r="Q276" s="209"/>
      <c r="R276" s="209"/>
      <c r="S276" s="209"/>
      <c r="T276" s="227"/>
      <c r="U276" s="199"/>
      <c r="V276" s="209"/>
      <c r="W276" s="209"/>
      <c r="X276" s="209"/>
      <c r="Y276" s="209"/>
      <c r="Z276" s="227"/>
      <c r="AA276" s="274"/>
      <c r="AB276" s="280"/>
      <c r="AC276" s="280"/>
      <c r="AD276" s="280"/>
      <c r="AE276" s="286"/>
      <c r="AF276" s="306" t="s">
        <v>1209</v>
      </c>
      <c r="AG276" s="320"/>
      <c r="AH276" s="320"/>
      <c r="AI276" s="320"/>
      <c r="AJ276" s="320"/>
      <c r="AK276" s="320"/>
      <c r="AL276" s="337" t="s">
        <v>25</v>
      </c>
      <c r="AM276" s="340"/>
      <c r="AN276" s="340"/>
      <c r="AO276" s="340"/>
      <c r="AP276" s="340"/>
      <c r="AQ276" s="340"/>
      <c r="AR276" s="340"/>
      <c r="AS276" s="340"/>
      <c r="AT276" s="340"/>
      <c r="AU276" s="340"/>
      <c r="AV276" s="340"/>
      <c r="AW276" s="340"/>
      <c r="AX276" s="340"/>
      <c r="AY276" s="340"/>
      <c r="AZ276" s="353"/>
      <c r="BA276" s="363"/>
      <c r="BB276" s="363"/>
      <c r="BC276" s="363"/>
      <c r="BD276" s="363"/>
      <c r="BE276" s="392"/>
      <c r="BF276" s="175"/>
    </row>
    <row r="277" spans="1:58" ht="21.95" customHeight="1">
      <c r="A277" s="181"/>
      <c r="B277" s="199"/>
      <c r="C277" s="209"/>
      <c r="D277" s="209"/>
      <c r="E277" s="209"/>
      <c r="F277" s="209"/>
      <c r="G277" s="209"/>
      <c r="H277" s="209"/>
      <c r="I277" s="209"/>
      <c r="J277" s="227"/>
      <c r="K277" s="199"/>
      <c r="L277" s="209"/>
      <c r="M277" s="209"/>
      <c r="N277" s="227"/>
      <c r="O277" s="199"/>
      <c r="P277" s="209"/>
      <c r="Q277" s="209"/>
      <c r="R277" s="209"/>
      <c r="S277" s="209"/>
      <c r="T277" s="227"/>
      <c r="U277" s="199"/>
      <c r="V277" s="209"/>
      <c r="W277" s="209"/>
      <c r="X277" s="209"/>
      <c r="Y277" s="209"/>
      <c r="Z277" s="227"/>
      <c r="AA277" s="274"/>
      <c r="AB277" s="280"/>
      <c r="AC277" s="280"/>
      <c r="AD277" s="280"/>
      <c r="AE277" s="286"/>
      <c r="AF277" s="304" t="s">
        <v>1503</v>
      </c>
      <c r="AG277" s="305"/>
      <c r="AH277" s="305"/>
      <c r="AI277" s="305"/>
      <c r="AJ277" s="305"/>
      <c r="AK277" s="306"/>
      <c r="AL277" s="337" t="s">
        <v>971</v>
      </c>
      <c r="AM277" s="340"/>
      <c r="AN277" s="340"/>
      <c r="AO277" s="340"/>
      <c r="AP277" s="340"/>
      <c r="AQ277" s="340"/>
      <c r="AR277" s="340"/>
      <c r="AS277" s="340"/>
      <c r="AT277" s="340"/>
      <c r="AU277" s="340"/>
      <c r="AV277" s="340"/>
      <c r="AW277" s="340"/>
      <c r="AX277" s="340"/>
      <c r="AY277" s="340"/>
      <c r="AZ277" s="353"/>
      <c r="BA277" s="362"/>
      <c r="BB277" s="377"/>
      <c r="BC277" s="377"/>
      <c r="BD277" s="377"/>
      <c r="BE277" s="391"/>
      <c r="BF277" s="175"/>
    </row>
    <row r="278" spans="1:58" ht="21.95" customHeight="1">
      <c r="A278" s="181"/>
      <c r="B278" s="199"/>
      <c r="C278" s="209"/>
      <c r="D278" s="209"/>
      <c r="E278" s="209"/>
      <c r="F278" s="209"/>
      <c r="G278" s="209"/>
      <c r="H278" s="209"/>
      <c r="I278" s="209"/>
      <c r="J278" s="227"/>
      <c r="K278" s="199"/>
      <c r="L278" s="209"/>
      <c r="M278" s="209"/>
      <c r="N278" s="227"/>
      <c r="O278" s="199"/>
      <c r="P278" s="209"/>
      <c r="Q278" s="209"/>
      <c r="R278" s="209"/>
      <c r="S278" s="209"/>
      <c r="T278" s="227"/>
      <c r="U278" s="199"/>
      <c r="V278" s="209"/>
      <c r="W278" s="209"/>
      <c r="X278" s="209"/>
      <c r="Y278" s="209"/>
      <c r="Z278" s="227"/>
      <c r="AA278" s="274"/>
      <c r="AB278" s="280"/>
      <c r="AC278" s="280"/>
      <c r="AD278" s="280"/>
      <c r="AE278" s="286"/>
      <c r="AF278" s="304" t="s">
        <v>1494</v>
      </c>
      <c r="AG278" s="305"/>
      <c r="AH278" s="305"/>
      <c r="AI278" s="305"/>
      <c r="AJ278" s="305"/>
      <c r="AK278" s="306"/>
      <c r="AL278" s="337" t="s">
        <v>25</v>
      </c>
      <c r="AM278" s="340"/>
      <c r="AN278" s="340"/>
      <c r="AO278" s="340"/>
      <c r="AP278" s="340"/>
      <c r="AQ278" s="340"/>
      <c r="AR278" s="340"/>
      <c r="AS278" s="340"/>
      <c r="AT278" s="340"/>
      <c r="AU278" s="340"/>
      <c r="AV278" s="340"/>
      <c r="AW278" s="340"/>
      <c r="AX278" s="340"/>
      <c r="AY278" s="340"/>
      <c r="AZ278" s="353"/>
      <c r="BA278" s="362"/>
      <c r="BB278" s="377"/>
      <c r="BC278" s="377"/>
      <c r="BD278" s="377"/>
      <c r="BE278" s="391"/>
      <c r="BF278" s="175"/>
    </row>
    <row r="279" spans="1:58" ht="21.95" customHeight="1">
      <c r="A279" s="181"/>
      <c r="B279" s="199"/>
      <c r="C279" s="209"/>
      <c r="D279" s="209"/>
      <c r="E279" s="209"/>
      <c r="F279" s="209"/>
      <c r="G279" s="209"/>
      <c r="H279" s="209"/>
      <c r="I279" s="209"/>
      <c r="J279" s="227"/>
      <c r="K279" s="199"/>
      <c r="L279" s="209"/>
      <c r="M279" s="209"/>
      <c r="N279" s="227"/>
      <c r="O279" s="199"/>
      <c r="P279" s="209"/>
      <c r="Q279" s="209"/>
      <c r="R279" s="209"/>
      <c r="S279" s="209"/>
      <c r="T279" s="227"/>
      <c r="U279" s="199"/>
      <c r="V279" s="209"/>
      <c r="W279" s="209"/>
      <c r="X279" s="209"/>
      <c r="Y279" s="209"/>
      <c r="Z279" s="227"/>
      <c r="AA279" s="274"/>
      <c r="AB279" s="280"/>
      <c r="AC279" s="280"/>
      <c r="AD279" s="280"/>
      <c r="AE279" s="286"/>
      <c r="AF279" s="305" t="s">
        <v>1271</v>
      </c>
      <c r="AG279" s="305"/>
      <c r="AH279" s="305"/>
      <c r="AI279" s="305"/>
      <c r="AJ279" s="305"/>
      <c r="AK279" s="306"/>
      <c r="AL279" s="338" t="s">
        <v>25</v>
      </c>
      <c r="AM279" s="346"/>
      <c r="AN279" s="346"/>
      <c r="AO279" s="346"/>
      <c r="AP279" s="346"/>
      <c r="AQ279" s="346"/>
      <c r="AR279" s="346"/>
      <c r="AS279" s="346"/>
      <c r="AT279" s="346"/>
      <c r="AU279" s="346"/>
      <c r="AV279" s="346"/>
      <c r="AW279" s="346"/>
      <c r="AX279" s="346"/>
      <c r="AY279" s="346"/>
      <c r="AZ279" s="354"/>
      <c r="BA279" s="195"/>
      <c r="BB279" s="195"/>
      <c r="BC279" s="195"/>
      <c r="BD279" s="195"/>
      <c r="BE279" s="388"/>
      <c r="BF279" s="175"/>
    </row>
    <row r="280" spans="1:58" ht="21.95" customHeight="1">
      <c r="A280" s="181"/>
      <c r="B280" s="199"/>
      <c r="C280" s="209"/>
      <c r="D280" s="209"/>
      <c r="E280" s="209"/>
      <c r="F280" s="209"/>
      <c r="G280" s="209"/>
      <c r="H280" s="209"/>
      <c r="I280" s="209"/>
      <c r="J280" s="227"/>
      <c r="K280" s="199"/>
      <c r="L280" s="209"/>
      <c r="M280" s="209"/>
      <c r="N280" s="227"/>
      <c r="O280" s="199"/>
      <c r="P280" s="209"/>
      <c r="Q280" s="209"/>
      <c r="R280" s="209"/>
      <c r="S280" s="209"/>
      <c r="T280" s="227"/>
      <c r="U280" s="199"/>
      <c r="V280" s="209"/>
      <c r="W280" s="209"/>
      <c r="X280" s="209"/>
      <c r="Y280" s="209"/>
      <c r="Z280" s="227"/>
      <c r="AA280" s="274"/>
      <c r="AB280" s="280"/>
      <c r="AC280" s="280"/>
      <c r="AD280" s="280"/>
      <c r="AE280" s="286"/>
      <c r="AF280" s="305" t="s">
        <v>411</v>
      </c>
      <c r="AG280" s="305"/>
      <c r="AH280" s="305"/>
      <c r="AI280" s="305"/>
      <c r="AJ280" s="305"/>
      <c r="AK280" s="306"/>
      <c r="AL280" s="338" t="s">
        <v>25</v>
      </c>
      <c r="AM280" s="346"/>
      <c r="AN280" s="346"/>
      <c r="AO280" s="346"/>
      <c r="AP280" s="346"/>
      <c r="AQ280" s="346"/>
      <c r="AR280" s="346"/>
      <c r="AS280" s="346"/>
      <c r="AT280" s="346"/>
      <c r="AU280" s="346"/>
      <c r="AV280" s="346"/>
      <c r="AW280" s="346"/>
      <c r="AX280" s="346"/>
      <c r="AY280" s="346"/>
      <c r="AZ280" s="354"/>
      <c r="BA280" s="195"/>
      <c r="BB280" s="195"/>
      <c r="BC280" s="195"/>
      <c r="BD280" s="195"/>
      <c r="BE280" s="388"/>
      <c r="BF280" s="175"/>
    </row>
    <row r="281" spans="1:58" ht="21.95" customHeight="1">
      <c r="A281" s="181"/>
      <c r="B281" s="199"/>
      <c r="C281" s="209"/>
      <c r="D281" s="209"/>
      <c r="E281" s="209"/>
      <c r="F281" s="209"/>
      <c r="G281" s="209"/>
      <c r="H281" s="209"/>
      <c r="I281" s="209"/>
      <c r="J281" s="227"/>
      <c r="K281" s="199"/>
      <c r="L281" s="209"/>
      <c r="M281" s="209"/>
      <c r="N281" s="227"/>
      <c r="O281" s="199"/>
      <c r="P281" s="209"/>
      <c r="Q281" s="209"/>
      <c r="R281" s="209"/>
      <c r="S281" s="209"/>
      <c r="T281" s="227"/>
      <c r="U281" s="199"/>
      <c r="V281" s="209"/>
      <c r="W281" s="209"/>
      <c r="X281" s="209"/>
      <c r="Y281" s="209"/>
      <c r="Z281" s="227"/>
      <c r="AA281" s="274"/>
      <c r="AB281" s="280"/>
      <c r="AC281" s="280"/>
      <c r="AD281" s="280"/>
      <c r="AE281" s="286"/>
      <c r="AF281" s="306" t="s">
        <v>1063</v>
      </c>
      <c r="AG281" s="320"/>
      <c r="AH281" s="320"/>
      <c r="AI281" s="320"/>
      <c r="AJ281" s="320"/>
      <c r="AK281" s="320"/>
      <c r="AL281" s="337" t="s">
        <v>691</v>
      </c>
      <c r="AM281" s="340"/>
      <c r="AN281" s="340"/>
      <c r="AO281" s="340"/>
      <c r="AP281" s="340"/>
      <c r="AQ281" s="340"/>
      <c r="AR281" s="340"/>
      <c r="AS281" s="340"/>
      <c r="AT281" s="340"/>
      <c r="AU281" s="340"/>
      <c r="AV281" s="340"/>
      <c r="AW281" s="340"/>
      <c r="AX281" s="340"/>
      <c r="AY281" s="340"/>
      <c r="AZ281" s="353"/>
      <c r="BA281" s="363"/>
      <c r="BB281" s="363"/>
      <c r="BC281" s="363"/>
      <c r="BD281" s="363"/>
      <c r="BE281" s="392"/>
      <c r="BF281" s="175"/>
    </row>
    <row r="282" spans="1:58" ht="21.95" customHeight="1">
      <c r="A282" s="181"/>
      <c r="B282" s="199"/>
      <c r="C282" s="209"/>
      <c r="D282" s="209"/>
      <c r="E282" s="209"/>
      <c r="F282" s="209"/>
      <c r="G282" s="209"/>
      <c r="H282" s="209"/>
      <c r="I282" s="209"/>
      <c r="J282" s="227"/>
      <c r="K282" s="199"/>
      <c r="L282" s="209"/>
      <c r="M282" s="209"/>
      <c r="N282" s="227"/>
      <c r="O282" s="199"/>
      <c r="P282" s="209"/>
      <c r="Q282" s="209"/>
      <c r="R282" s="209"/>
      <c r="S282" s="209"/>
      <c r="T282" s="227"/>
      <c r="U282" s="199"/>
      <c r="V282" s="209"/>
      <c r="W282" s="209"/>
      <c r="X282" s="209"/>
      <c r="Y282" s="209"/>
      <c r="Z282" s="227"/>
      <c r="AA282" s="274"/>
      <c r="AB282" s="280"/>
      <c r="AC282" s="280"/>
      <c r="AD282" s="280"/>
      <c r="AE282" s="286"/>
      <c r="AF282" s="305" t="s">
        <v>1219</v>
      </c>
      <c r="AG282" s="305"/>
      <c r="AH282" s="305"/>
      <c r="AI282" s="305"/>
      <c r="AJ282" s="305"/>
      <c r="AK282" s="306"/>
      <c r="AL282" s="337" t="s">
        <v>1495</v>
      </c>
      <c r="AM282" s="340"/>
      <c r="AN282" s="340"/>
      <c r="AO282" s="340"/>
      <c r="AP282" s="340"/>
      <c r="AQ282" s="340"/>
      <c r="AR282" s="340"/>
      <c r="AS282" s="340"/>
      <c r="AT282" s="340"/>
      <c r="AU282" s="340"/>
      <c r="AV282" s="340"/>
      <c r="AW282" s="340"/>
      <c r="AX282" s="340"/>
      <c r="AY282" s="340"/>
      <c r="AZ282" s="353"/>
      <c r="BA282" s="363"/>
      <c r="BB282" s="363"/>
      <c r="BC282" s="363"/>
      <c r="BD282" s="363"/>
      <c r="BE282" s="392"/>
      <c r="BF282" s="175"/>
    </row>
    <row r="283" spans="1:58" ht="21.95" customHeight="1">
      <c r="A283" s="181"/>
      <c r="B283" s="199"/>
      <c r="C283" s="209"/>
      <c r="D283" s="209"/>
      <c r="E283" s="209"/>
      <c r="F283" s="209"/>
      <c r="G283" s="209"/>
      <c r="H283" s="209"/>
      <c r="I283" s="209"/>
      <c r="J283" s="227"/>
      <c r="K283" s="199"/>
      <c r="L283" s="209"/>
      <c r="M283" s="209"/>
      <c r="N283" s="227"/>
      <c r="O283" s="199"/>
      <c r="P283" s="209"/>
      <c r="Q283" s="209"/>
      <c r="R283" s="209"/>
      <c r="S283" s="209"/>
      <c r="T283" s="227"/>
      <c r="U283" s="199"/>
      <c r="V283" s="209"/>
      <c r="W283" s="209"/>
      <c r="X283" s="209"/>
      <c r="Y283" s="209"/>
      <c r="Z283" s="227"/>
      <c r="AA283" s="274"/>
      <c r="AB283" s="280"/>
      <c r="AC283" s="280"/>
      <c r="AD283" s="280"/>
      <c r="AE283" s="286"/>
      <c r="AF283" s="306" t="s">
        <v>115</v>
      </c>
      <c r="AG283" s="320"/>
      <c r="AH283" s="320"/>
      <c r="AI283" s="320"/>
      <c r="AJ283" s="320"/>
      <c r="AK283" s="320"/>
      <c r="AL283" s="338" t="s">
        <v>1241</v>
      </c>
      <c r="AM283" s="346"/>
      <c r="AN283" s="346"/>
      <c r="AO283" s="346"/>
      <c r="AP283" s="346"/>
      <c r="AQ283" s="346"/>
      <c r="AR283" s="346"/>
      <c r="AS283" s="346"/>
      <c r="AT283" s="346"/>
      <c r="AU283" s="346"/>
      <c r="AV283" s="346"/>
      <c r="AW283" s="346"/>
      <c r="AX283" s="346"/>
      <c r="AY283" s="346"/>
      <c r="AZ283" s="354"/>
      <c r="BA283" s="363"/>
      <c r="BB283" s="363"/>
      <c r="BC283" s="363"/>
      <c r="BD283" s="363"/>
      <c r="BE283" s="392"/>
      <c r="BF283" s="175"/>
    </row>
    <row r="284" spans="1:58" ht="21.95" customHeight="1">
      <c r="A284" s="181"/>
      <c r="B284" s="199"/>
      <c r="C284" s="209"/>
      <c r="D284" s="209"/>
      <c r="E284" s="209"/>
      <c r="F284" s="209"/>
      <c r="G284" s="209"/>
      <c r="H284" s="209"/>
      <c r="I284" s="209"/>
      <c r="J284" s="227"/>
      <c r="K284" s="199"/>
      <c r="L284" s="209"/>
      <c r="M284" s="209"/>
      <c r="N284" s="227"/>
      <c r="O284" s="199"/>
      <c r="P284" s="209"/>
      <c r="Q284" s="209"/>
      <c r="R284" s="209"/>
      <c r="S284" s="209"/>
      <c r="T284" s="227"/>
      <c r="U284" s="199"/>
      <c r="V284" s="209"/>
      <c r="W284" s="209"/>
      <c r="X284" s="209"/>
      <c r="Y284" s="209"/>
      <c r="Z284" s="227"/>
      <c r="AA284" s="274"/>
      <c r="AB284" s="280"/>
      <c r="AC284" s="280"/>
      <c r="AD284" s="280"/>
      <c r="AE284" s="286"/>
      <c r="AF284" s="306" t="s">
        <v>1228</v>
      </c>
      <c r="AG284" s="320"/>
      <c r="AH284" s="320"/>
      <c r="AI284" s="320"/>
      <c r="AJ284" s="320"/>
      <c r="AK284" s="320"/>
      <c r="AL284" s="338" t="s">
        <v>25</v>
      </c>
      <c r="AM284" s="346"/>
      <c r="AN284" s="346"/>
      <c r="AO284" s="346"/>
      <c r="AP284" s="346"/>
      <c r="AQ284" s="346"/>
      <c r="AR284" s="346"/>
      <c r="AS284" s="346"/>
      <c r="AT284" s="346"/>
      <c r="AU284" s="346"/>
      <c r="AV284" s="346"/>
      <c r="AW284" s="346"/>
      <c r="AX284" s="346"/>
      <c r="AY284" s="346"/>
      <c r="AZ284" s="354"/>
      <c r="BA284" s="363"/>
      <c r="BB284" s="363"/>
      <c r="BC284" s="363"/>
      <c r="BD284" s="363"/>
      <c r="BE284" s="392"/>
      <c r="BF284" s="175"/>
    </row>
    <row r="285" spans="1:58" ht="21.95" customHeight="1">
      <c r="A285" s="181"/>
      <c r="B285" s="199"/>
      <c r="C285" s="209"/>
      <c r="D285" s="209"/>
      <c r="E285" s="209"/>
      <c r="F285" s="209"/>
      <c r="G285" s="209"/>
      <c r="H285" s="209"/>
      <c r="I285" s="209"/>
      <c r="J285" s="227"/>
      <c r="K285" s="199"/>
      <c r="L285" s="209"/>
      <c r="M285" s="209"/>
      <c r="N285" s="227"/>
      <c r="O285" s="199"/>
      <c r="P285" s="209"/>
      <c r="Q285" s="209"/>
      <c r="R285" s="209"/>
      <c r="S285" s="209"/>
      <c r="T285" s="227"/>
      <c r="U285" s="199"/>
      <c r="V285" s="209"/>
      <c r="W285" s="209"/>
      <c r="X285" s="209"/>
      <c r="Y285" s="209"/>
      <c r="Z285" s="227"/>
      <c r="AA285" s="274"/>
      <c r="AB285" s="280"/>
      <c r="AC285" s="280"/>
      <c r="AD285" s="280"/>
      <c r="AE285" s="286"/>
      <c r="AF285" s="309" t="s">
        <v>511</v>
      </c>
      <c r="AG285" s="325"/>
      <c r="AH285" s="325"/>
      <c r="AI285" s="325"/>
      <c r="AJ285" s="325"/>
      <c r="AK285" s="329"/>
      <c r="AL285" s="337" t="s">
        <v>504</v>
      </c>
      <c r="AM285" s="340"/>
      <c r="AN285" s="340"/>
      <c r="AO285" s="340"/>
      <c r="AP285" s="340"/>
      <c r="AQ285" s="340"/>
      <c r="AR285" s="340"/>
      <c r="AS285" s="340"/>
      <c r="AT285" s="340"/>
      <c r="AU285" s="340"/>
      <c r="AV285" s="340"/>
      <c r="AW285" s="340"/>
      <c r="AX285" s="340"/>
      <c r="AY285" s="340"/>
      <c r="AZ285" s="353"/>
      <c r="BA285" s="369"/>
      <c r="BB285" s="381"/>
      <c r="BC285" s="381"/>
      <c r="BD285" s="381"/>
      <c r="BE285" s="398"/>
      <c r="BF285" s="175"/>
    </row>
    <row r="286" spans="1:58" ht="21.95" customHeight="1">
      <c r="A286" s="181"/>
      <c r="B286" s="199"/>
      <c r="C286" s="209"/>
      <c r="D286" s="209"/>
      <c r="E286" s="209"/>
      <c r="F286" s="209"/>
      <c r="G286" s="209"/>
      <c r="H286" s="209"/>
      <c r="I286" s="209"/>
      <c r="J286" s="227"/>
      <c r="K286" s="199"/>
      <c r="L286" s="209"/>
      <c r="M286" s="209"/>
      <c r="N286" s="227"/>
      <c r="O286" s="199"/>
      <c r="P286" s="209"/>
      <c r="Q286" s="209"/>
      <c r="R286" s="209"/>
      <c r="S286" s="209"/>
      <c r="T286" s="227"/>
      <c r="U286" s="199"/>
      <c r="V286" s="209"/>
      <c r="W286" s="209"/>
      <c r="X286" s="209"/>
      <c r="Y286" s="209"/>
      <c r="Z286" s="227"/>
      <c r="AA286" s="274"/>
      <c r="AB286" s="280"/>
      <c r="AC286" s="280"/>
      <c r="AD286" s="280"/>
      <c r="AE286" s="286"/>
      <c r="AF286" s="306" t="s">
        <v>1272</v>
      </c>
      <c r="AG286" s="320"/>
      <c r="AH286" s="320"/>
      <c r="AI286" s="320"/>
      <c r="AJ286" s="320"/>
      <c r="AK286" s="320"/>
      <c r="AL286" s="338" t="s">
        <v>25</v>
      </c>
      <c r="AM286" s="346"/>
      <c r="AN286" s="346"/>
      <c r="AO286" s="346"/>
      <c r="AP286" s="346"/>
      <c r="AQ286" s="346"/>
      <c r="AR286" s="346"/>
      <c r="AS286" s="346"/>
      <c r="AT286" s="346"/>
      <c r="AU286" s="346"/>
      <c r="AV286" s="346"/>
      <c r="AW286" s="346"/>
      <c r="AX286" s="346"/>
      <c r="AY286" s="346"/>
      <c r="AZ286" s="354"/>
      <c r="BA286" s="363"/>
      <c r="BB286" s="363"/>
      <c r="BC286" s="363"/>
      <c r="BD286" s="363"/>
      <c r="BE286" s="392"/>
      <c r="BF286" s="175"/>
    </row>
    <row r="287" spans="1:58" ht="21.95" customHeight="1">
      <c r="A287" s="181"/>
      <c r="B287" s="199"/>
      <c r="C287" s="209"/>
      <c r="D287" s="209"/>
      <c r="E287" s="209"/>
      <c r="F287" s="209"/>
      <c r="G287" s="209"/>
      <c r="H287" s="209"/>
      <c r="I287" s="209"/>
      <c r="J287" s="227"/>
      <c r="K287" s="199"/>
      <c r="L287" s="209"/>
      <c r="M287" s="209"/>
      <c r="N287" s="227"/>
      <c r="O287" s="199"/>
      <c r="P287" s="209"/>
      <c r="Q287" s="209"/>
      <c r="R287" s="209"/>
      <c r="S287" s="209"/>
      <c r="T287" s="227"/>
      <c r="U287" s="199"/>
      <c r="V287" s="209"/>
      <c r="W287" s="209"/>
      <c r="X287" s="209"/>
      <c r="Y287" s="209"/>
      <c r="Z287" s="227"/>
      <c r="AA287" s="274"/>
      <c r="AB287" s="280"/>
      <c r="AC287" s="280"/>
      <c r="AD287" s="280"/>
      <c r="AE287" s="286"/>
      <c r="AF287" s="306" t="s">
        <v>1527</v>
      </c>
      <c r="AG287" s="320"/>
      <c r="AH287" s="320"/>
      <c r="AI287" s="320"/>
      <c r="AJ287" s="320"/>
      <c r="AK287" s="320"/>
      <c r="AL287" s="338" t="s">
        <v>25</v>
      </c>
      <c r="AM287" s="346"/>
      <c r="AN287" s="346"/>
      <c r="AO287" s="346"/>
      <c r="AP287" s="346"/>
      <c r="AQ287" s="346"/>
      <c r="AR287" s="346"/>
      <c r="AS287" s="346"/>
      <c r="AT287" s="346"/>
      <c r="AU287" s="346"/>
      <c r="AV287" s="346"/>
      <c r="AW287" s="346"/>
      <c r="AX287" s="346"/>
      <c r="AY287" s="346"/>
      <c r="AZ287" s="354"/>
      <c r="BA287" s="364"/>
      <c r="BB287" s="364"/>
      <c r="BC287" s="364"/>
      <c r="BD287" s="364"/>
      <c r="BE287" s="393"/>
      <c r="BF287" s="175"/>
    </row>
    <row r="288" spans="1:58" ht="21.95" customHeight="1">
      <c r="A288" s="181"/>
      <c r="B288" s="199"/>
      <c r="C288" s="209"/>
      <c r="D288" s="209"/>
      <c r="E288" s="209"/>
      <c r="F288" s="209"/>
      <c r="G288" s="209"/>
      <c r="H288" s="209"/>
      <c r="I288" s="209"/>
      <c r="J288" s="227"/>
      <c r="K288" s="199"/>
      <c r="L288" s="209"/>
      <c r="M288" s="209"/>
      <c r="N288" s="227"/>
      <c r="O288" s="199"/>
      <c r="P288" s="209"/>
      <c r="Q288" s="209"/>
      <c r="R288" s="209"/>
      <c r="S288" s="209"/>
      <c r="T288" s="227"/>
      <c r="U288" s="199"/>
      <c r="V288" s="209"/>
      <c r="W288" s="209"/>
      <c r="X288" s="209"/>
      <c r="Y288" s="209"/>
      <c r="Z288" s="227"/>
      <c r="AA288" s="274"/>
      <c r="AB288" s="280"/>
      <c r="AC288" s="280"/>
      <c r="AD288" s="280"/>
      <c r="AE288" s="286"/>
      <c r="AF288" s="306" t="s">
        <v>1224</v>
      </c>
      <c r="AG288" s="320"/>
      <c r="AH288" s="320"/>
      <c r="AI288" s="320"/>
      <c r="AJ288" s="320"/>
      <c r="AK288" s="320"/>
      <c r="AL288" s="337" t="s">
        <v>344</v>
      </c>
      <c r="AM288" s="340"/>
      <c r="AN288" s="340"/>
      <c r="AO288" s="340"/>
      <c r="AP288" s="340"/>
      <c r="AQ288" s="340"/>
      <c r="AR288" s="340"/>
      <c r="AS288" s="340"/>
      <c r="AT288" s="340"/>
      <c r="AU288" s="340"/>
      <c r="AV288" s="340"/>
      <c r="AW288" s="340"/>
      <c r="AX288" s="340"/>
      <c r="AY288" s="340"/>
      <c r="AZ288" s="353"/>
      <c r="BA288" s="363"/>
      <c r="BB288" s="363"/>
      <c r="BC288" s="363"/>
      <c r="BD288" s="363"/>
      <c r="BE288" s="392"/>
      <c r="BF288" s="175"/>
    </row>
    <row r="289" spans="1:58" ht="21" customHeight="1">
      <c r="A289" s="181"/>
      <c r="B289" s="199"/>
      <c r="C289" s="209"/>
      <c r="D289" s="209"/>
      <c r="E289" s="209"/>
      <c r="F289" s="209"/>
      <c r="G289" s="209"/>
      <c r="H289" s="209"/>
      <c r="I289" s="209"/>
      <c r="J289" s="227"/>
      <c r="K289" s="199"/>
      <c r="L289" s="209"/>
      <c r="M289" s="209"/>
      <c r="N289" s="227"/>
      <c r="O289" s="199"/>
      <c r="P289" s="209"/>
      <c r="Q289" s="209"/>
      <c r="R289" s="209"/>
      <c r="S289" s="209"/>
      <c r="T289" s="227"/>
      <c r="U289" s="199"/>
      <c r="V289" s="209"/>
      <c r="W289" s="209"/>
      <c r="X289" s="209"/>
      <c r="Y289" s="209"/>
      <c r="Z289" s="227"/>
      <c r="AA289" s="274"/>
      <c r="AB289" s="280"/>
      <c r="AC289" s="280"/>
      <c r="AD289" s="280"/>
      <c r="AE289" s="286"/>
      <c r="AF289" s="306" t="s">
        <v>536</v>
      </c>
      <c r="AG289" s="320"/>
      <c r="AH289" s="320"/>
      <c r="AI289" s="320"/>
      <c r="AJ289" s="320"/>
      <c r="AK289" s="320"/>
      <c r="AL289" s="338" t="s">
        <v>25</v>
      </c>
      <c r="AM289" s="346"/>
      <c r="AN289" s="346"/>
      <c r="AO289" s="346"/>
      <c r="AP289" s="346"/>
      <c r="AQ289" s="346"/>
      <c r="AR289" s="346"/>
      <c r="AS289" s="346"/>
      <c r="AT289" s="346"/>
      <c r="AU289" s="346"/>
      <c r="AV289" s="346"/>
      <c r="AW289" s="346"/>
      <c r="AX289" s="346"/>
      <c r="AY289" s="346"/>
      <c r="AZ289" s="354"/>
      <c r="BA289" s="363"/>
      <c r="BB289" s="363"/>
      <c r="BC289" s="363"/>
      <c r="BD289" s="363"/>
      <c r="BE289" s="392"/>
      <c r="BF289" s="175"/>
    </row>
    <row r="290" spans="1:58" ht="21.95" customHeight="1">
      <c r="A290" s="181"/>
      <c r="B290" s="199"/>
      <c r="C290" s="209"/>
      <c r="D290" s="209"/>
      <c r="E290" s="209"/>
      <c r="F290" s="209"/>
      <c r="G290" s="209"/>
      <c r="H290" s="209"/>
      <c r="I290" s="209"/>
      <c r="J290" s="227"/>
      <c r="K290" s="199"/>
      <c r="L290" s="209"/>
      <c r="M290" s="209"/>
      <c r="N290" s="227"/>
      <c r="O290" s="199"/>
      <c r="P290" s="209"/>
      <c r="Q290" s="209"/>
      <c r="R290" s="209"/>
      <c r="S290" s="209"/>
      <c r="T290" s="227"/>
      <c r="U290" s="199"/>
      <c r="V290" s="209"/>
      <c r="W290" s="209"/>
      <c r="X290" s="209"/>
      <c r="Y290" s="209"/>
      <c r="Z290" s="227"/>
      <c r="AA290" s="274"/>
      <c r="AB290" s="280"/>
      <c r="AC290" s="280"/>
      <c r="AD290" s="280"/>
      <c r="AE290" s="286"/>
      <c r="AF290" s="314" t="s">
        <v>1262</v>
      </c>
      <c r="AG290" s="305"/>
      <c r="AH290" s="305"/>
      <c r="AI290" s="305"/>
      <c r="AJ290" s="305"/>
      <c r="AK290" s="306"/>
      <c r="AL290" s="338" t="s">
        <v>25</v>
      </c>
      <c r="AM290" s="346"/>
      <c r="AN290" s="346"/>
      <c r="AO290" s="346"/>
      <c r="AP290" s="346"/>
      <c r="AQ290" s="346"/>
      <c r="AR290" s="346"/>
      <c r="AS290" s="346"/>
      <c r="AT290" s="346"/>
      <c r="AU290" s="346"/>
      <c r="AV290" s="346"/>
      <c r="AW290" s="346"/>
      <c r="AX290" s="346"/>
      <c r="AY290" s="346"/>
      <c r="AZ290" s="354"/>
      <c r="BA290" s="363"/>
      <c r="BB290" s="363"/>
      <c r="BC290" s="363"/>
      <c r="BD290" s="363"/>
      <c r="BE290" s="392"/>
      <c r="BF290" s="175"/>
    </row>
    <row r="291" spans="1:58" ht="21.95" customHeight="1">
      <c r="A291" s="181"/>
      <c r="B291" s="199"/>
      <c r="C291" s="209"/>
      <c r="D291" s="209"/>
      <c r="E291" s="209"/>
      <c r="F291" s="209"/>
      <c r="G291" s="209"/>
      <c r="H291" s="209"/>
      <c r="I291" s="209"/>
      <c r="J291" s="227"/>
      <c r="K291" s="199"/>
      <c r="L291" s="209"/>
      <c r="M291" s="209"/>
      <c r="N291" s="227"/>
      <c r="O291" s="199"/>
      <c r="P291" s="209"/>
      <c r="Q291" s="209"/>
      <c r="R291" s="209"/>
      <c r="S291" s="209"/>
      <c r="T291" s="227"/>
      <c r="U291" s="199"/>
      <c r="V291" s="209"/>
      <c r="W291" s="209"/>
      <c r="X291" s="209"/>
      <c r="Y291" s="209"/>
      <c r="Z291" s="227"/>
      <c r="AA291" s="274"/>
      <c r="AB291" s="280"/>
      <c r="AC291" s="280"/>
      <c r="AD291" s="280"/>
      <c r="AE291" s="286"/>
      <c r="AF291" s="305" t="s">
        <v>1120</v>
      </c>
      <c r="AG291" s="305"/>
      <c r="AH291" s="305"/>
      <c r="AI291" s="305"/>
      <c r="AJ291" s="305"/>
      <c r="AK291" s="306"/>
      <c r="AL291" s="338" t="s">
        <v>25</v>
      </c>
      <c r="AM291" s="346"/>
      <c r="AN291" s="346"/>
      <c r="AO291" s="346"/>
      <c r="AP291" s="346"/>
      <c r="AQ291" s="346"/>
      <c r="AR291" s="346"/>
      <c r="AS291" s="346"/>
      <c r="AT291" s="346"/>
      <c r="AU291" s="346"/>
      <c r="AV291" s="346"/>
      <c r="AW291" s="346"/>
      <c r="AX291" s="346"/>
      <c r="AY291" s="346"/>
      <c r="AZ291" s="354"/>
      <c r="BA291" s="363"/>
      <c r="BB291" s="363"/>
      <c r="BC291" s="363"/>
      <c r="BD291" s="363"/>
      <c r="BE291" s="392"/>
      <c r="BF291" s="175"/>
    </row>
    <row r="292" spans="1:58" ht="21.95" customHeight="1">
      <c r="A292" s="181"/>
      <c r="B292" s="199"/>
      <c r="C292" s="209"/>
      <c r="D292" s="209"/>
      <c r="E292" s="209"/>
      <c r="F292" s="209"/>
      <c r="G292" s="209"/>
      <c r="H292" s="209"/>
      <c r="I292" s="209"/>
      <c r="J292" s="227"/>
      <c r="K292" s="199"/>
      <c r="L292" s="209"/>
      <c r="M292" s="209"/>
      <c r="N292" s="227"/>
      <c r="O292" s="199"/>
      <c r="P292" s="209"/>
      <c r="Q292" s="209"/>
      <c r="R292" s="209"/>
      <c r="S292" s="209"/>
      <c r="T292" s="227"/>
      <c r="U292" s="199"/>
      <c r="V292" s="209"/>
      <c r="W292" s="209"/>
      <c r="X292" s="209"/>
      <c r="Y292" s="209"/>
      <c r="Z292" s="227"/>
      <c r="AA292" s="274"/>
      <c r="AB292" s="280"/>
      <c r="AC292" s="280"/>
      <c r="AD292" s="280"/>
      <c r="AE292" s="286"/>
      <c r="AF292" s="304" t="s">
        <v>1168</v>
      </c>
      <c r="AG292" s="305"/>
      <c r="AH292" s="305"/>
      <c r="AI292" s="305"/>
      <c r="AJ292" s="305"/>
      <c r="AK292" s="306"/>
      <c r="AL292" s="338" t="s">
        <v>25</v>
      </c>
      <c r="AM292" s="346"/>
      <c r="AN292" s="346"/>
      <c r="AO292" s="346"/>
      <c r="AP292" s="346"/>
      <c r="AQ292" s="346"/>
      <c r="AR292" s="346"/>
      <c r="AS292" s="346"/>
      <c r="AT292" s="346"/>
      <c r="AU292" s="346"/>
      <c r="AV292" s="346"/>
      <c r="AW292" s="346"/>
      <c r="AX292" s="346"/>
      <c r="AY292" s="346"/>
      <c r="AZ292" s="354"/>
      <c r="BA292" s="366"/>
      <c r="BB292" s="379"/>
      <c r="BC292" s="379"/>
      <c r="BD292" s="379"/>
      <c r="BE292" s="395"/>
      <c r="BF292" s="175"/>
    </row>
    <row r="293" spans="1:58" ht="21.95" customHeight="1">
      <c r="A293" s="181"/>
      <c r="B293" s="199"/>
      <c r="C293" s="209"/>
      <c r="D293" s="209"/>
      <c r="E293" s="209"/>
      <c r="F293" s="209"/>
      <c r="G293" s="209"/>
      <c r="H293" s="209"/>
      <c r="I293" s="209"/>
      <c r="J293" s="227"/>
      <c r="K293" s="199"/>
      <c r="L293" s="209"/>
      <c r="M293" s="209"/>
      <c r="N293" s="227"/>
      <c r="O293" s="199"/>
      <c r="P293" s="209"/>
      <c r="Q293" s="209"/>
      <c r="R293" s="209"/>
      <c r="S293" s="209"/>
      <c r="T293" s="227"/>
      <c r="U293" s="199"/>
      <c r="V293" s="209"/>
      <c r="W293" s="209"/>
      <c r="X293" s="209"/>
      <c r="Y293" s="209"/>
      <c r="Z293" s="227"/>
      <c r="AA293" s="274"/>
      <c r="AB293" s="280"/>
      <c r="AC293" s="280"/>
      <c r="AD293" s="280"/>
      <c r="AE293" s="286"/>
      <c r="AF293" s="304" t="s">
        <v>1489</v>
      </c>
      <c r="AG293" s="305"/>
      <c r="AH293" s="305"/>
      <c r="AI293" s="305"/>
      <c r="AJ293" s="305"/>
      <c r="AK293" s="306"/>
      <c r="AL293" s="338" t="s">
        <v>25</v>
      </c>
      <c r="AM293" s="346"/>
      <c r="AN293" s="346"/>
      <c r="AO293" s="346"/>
      <c r="AP293" s="346"/>
      <c r="AQ293" s="346"/>
      <c r="AR293" s="346"/>
      <c r="AS293" s="346"/>
      <c r="AT293" s="346"/>
      <c r="AU293" s="346"/>
      <c r="AV293" s="346"/>
      <c r="AW293" s="346"/>
      <c r="AX293" s="346"/>
      <c r="AY293" s="346"/>
      <c r="AZ293" s="354"/>
      <c r="BA293" s="365"/>
      <c r="BB293" s="378"/>
      <c r="BC293" s="378"/>
      <c r="BD293" s="378"/>
      <c r="BE293" s="394"/>
      <c r="BF293" s="175"/>
    </row>
    <row r="294" spans="1:58" ht="63" customHeight="1">
      <c r="A294" s="181"/>
      <c r="B294" s="199"/>
      <c r="C294" s="209"/>
      <c r="D294" s="209"/>
      <c r="E294" s="209"/>
      <c r="F294" s="209"/>
      <c r="G294" s="209"/>
      <c r="H294" s="209"/>
      <c r="I294" s="209"/>
      <c r="J294" s="227"/>
      <c r="K294" s="199"/>
      <c r="L294" s="209"/>
      <c r="M294" s="209"/>
      <c r="N294" s="227"/>
      <c r="O294" s="199"/>
      <c r="P294" s="209"/>
      <c r="Q294" s="209"/>
      <c r="R294" s="209"/>
      <c r="S294" s="209"/>
      <c r="T294" s="227"/>
      <c r="U294" s="199"/>
      <c r="V294" s="209"/>
      <c r="W294" s="209"/>
      <c r="X294" s="209"/>
      <c r="Y294" s="209"/>
      <c r="Z294" s="227"/>
      <c r="AA294" s="274"/>
      <c r="AB294" s="280"/>
      <c r="AC294" s="280"/>
      <c r="AD294" s="280"/>
      <c r="AE294" s="286"/>
      <c r="AF294" s="305" t="s">
        <v>1195</v>
      </c>
      <c r="AG294" s="305"/>
      <c r="AH294" s="305"/>
      <c r="AI294" s="305"/>
      <c r="AJ294" s="305"/>
      <c r="AK294" s="306"/>
      <c r="AL294" s="316" t="s">
        <v>1215</v>
      </c>
      <c r="AM294" s="314"/>
      <c r="AN294" s="314"/>
      <c r="AO294" s="314"/>
      <c r="AP294" s="314"/>
      <c r="AQ294" s="314"/>
      <c r="AR294" s="314"/>
      <c r="AS294" s="314"/>
      <c r="AT294" s="314"/>
      <c r="AU294" s="314"/>
      <c r="AV294" s="314"/>
      <c r="AW294" s="314"/>
      <c r="AX294" s="314"/>
      <c r="AY294" s="314"/>
      <c r="AZ294" s="317"/>
      <c r="BA294" s="366"/>
      <c r="BB294" s="379"/>
      <c r="BC294" s="379"/>
      <c r="BD294" s="379"/>
      <c r="BE294" s="395"/>
      <c r="BF294" s="175"/>
    </row>
    <row r="295" spans="1:58" ht="21.95" customHeight="1">
      <c r="A295" s="181"/>
      <c r="B295" s="199"/>
      <c r="C295" s="209"/>
      <c r="D295" s="209"/>
      <c r="E295" s="209"/>
      <c r="F295" s="209"/>
      <c r="G295" s="209"/>
      <c r="H295" s="209"/>
      <c r="I295" s="209"/>
      <c r="J295" s="227"/>
      <c r="K295" s="199"/>
      <c r="L295" s="209"/>
      <c r="M295" s="209"/>
      <c r="N295" s="227"/>
      <c r="O295" s="199"/>
      <c r="P295" s="209"/>
      <c r="Q295" s="209"/>
      <c r="R295" s="209"/>
      <c r="S295" s="209"/>
      <c r="T295" s="227"/>
      <c r="U295" s="199"/>
      <c r="V295" s="209"/>
      <c r="W295" s="209"/>
      <c r="X295" s="209"/>
      <c r="Y295" s="209"/>
      <c r="Z295" s="227"/>
      <c r="AA295" s="274"/>
      <c r="AB295" s="280"/>
      <c r="AC295" s="280"/>
      <c r="AD295" s="280"/>
      <c r="AE295" s="286"/>
      <c r="AF295" s="304" t="s">
        <v>1197</v>
      </c>
      <c r="AG295" s="305"/>
      <c r="AH295" s="305"/>
      <c r="AI295" s="305"/>
      <c r="AJ295" s="305"/>
      <c r="AK295" s="306"/>
      <c r="AL295" s="338" t="s">
        <v>1199</v>
      </c>
      <c r="AM295" s="346"/>
      <c r="AN295" s="346"/>
      <c r="AO295" s="346"/>
      <c r="AP295" s="346"/>
      <c r="AQ295" s="346"/>
      <c r="AR295" s="346"/>
      <c r="AS295" s="346"/>
      <c r="AT295" s="346"/>
      <c r="AU295" s="346"/>
      <c r="AV295" s="346"/>
      <c r="AW295" s="346"/>
      <c r="AX295" s="346"/>
      <c r="AY295" s="346"/>
      <c r="AZ295" s="354"/>
      <c r="BA295" s="366"/>
      <c r="BB295" s="379"/>
      <c r="BC295" s="379"/>
      <c r="BD295" s="379"/>
      <c r="BE295" s="395"/>
      <c r="BF295" s="175"/>
    </row>
    <row r="296" spans="1:58" ht="21.95" customHeight="1">
      <c r="A296" s="181"/>
      <c r="B296" s="199"/>
      <c r="C296" s="209"/>
      <c r="D296" s="209"/>
      <c r="E296" s="209"/>
      <c r="F296" s="209"/>
      <c r="G296" s="209"/>
      <c r="H296" s="209"/>
      <c r="I296" s="209"/>
      <c r="J296" s="227"/>
      <c r="K296" s="199"/>
      <c r="L296" s="209"/>
      <c r="M296" s="209"/>
      <c r="N296" s="227"/>
      <c r="O296" s="199"/>
      <c r="P296" s="209"/>
      <c r="Q296" s="209"/>
      <c r="R296" s="209"/>
      <c r="S296" s="209"/>
      <c r="T296" s="227"/>
      <c r="U296" s="199"/>
      <c r="V296" s="209"/>
      <c r="W296" s="209"/>
      <c r="X296" s="209"/>
      <c r="Y296" s="209"/>
      <c r="Z296" s="227"/>
      <c r="AA296" s="274"/>
      <c r="AB296" s="280"/>
      <c r="AC296" s="280"/>
      <c r="AD296" s="280"/>
      <c r="AE296" s="286"/>
      <c r="AF296" s="305" t="s">
        <v>1210</v>
      </c>
      <c r="AG296" s="305"/>
      <c r="AH296" s="305"/>
      <c r="AI296" s="305"/>
      <c r="AJ296" s="305"/>
      <c r="AK296" s="306"/>
      <c r="AL296" s="338" t="s">
        <v>217</v>
      </c>
      <c r="AM296" s="346"/>
      <c r="AN296" s="346"/>
      <c r="AO296" s="346"/>
      <c r="AP296" s="346"/>
      <c r="AQ296" s="346"/>
      <c r="AR296" s="346"/>
      <c r="AS296" s="346"/>
      <c r="AT296" s="346"/>
      <c r="AU296" s="346"/>
      <c r="AV296" s="346"/>
      <c r="AW296" s="346"/>
      <c r="AX296" s="346"/>
      <c r="AY296" s="346"/>
      <c r="AZ296" s="354"/>
      <c r="BA296" s="363"/>
      <c r="BB296" s="363"/>
      <c r="BC296" s="363"/>
      <c r="BD296" s="363"/>
      <c r="BE296" s="392"/>
      <c r="BF296" s="175"/>
    </row>
    <row r="297" spans="1:58" ht="21.95" customHeight="1">
      <c r="A297" s="181"/>
      <c r="B297" s="199"/>
      <c r="C297" s="209"/>
      <c r="D297" s="209"/>
      <c r="E297" s="209"/>
      <c r="F297" s="209"/>
      <c r="G297" s="209"/>
      <c r="H297" s="209"/>
      <c r="I297" s="209"/>
      <c r="J297" s="227"/>
      <c r="K297" s="199"/>
      <c r="L297" s="209"/>
      <c r="M297" s="209"/>
      <c r="N297" s="227"/>
      <c r="O297" s="199"/>
      <c r="P297" s="209"/>
      <c r="Q297" s="209"/>
      <c r="R297" s="209"/>
      <c r="S297" s="209"/>
      <c r="T297" s="227"/>
      <c r="U297" s="199"/>
      <c r="V297" s="209"/>
      <c r="W297" s="209"/>
      <c r="X297" s="209"/>
      <c r="Y297" s="209"/>
      <c r="Z297" s="227"/>
      <c r="AA297" s="274"/>
      <c r="AB297" s="280"/>
      <c r="AC297" s="280"/>
      <c r="AD297" s="280"/>
      <c r="AE297" s="286"/>
      <c r="AF297" s="305" t="s">
        <v>1274</v>
      </c>
      <c r="AG297" s="305"/>
      <c r="AH297" s="305"/>
      <c r="AI297" s="305"/>
      <c r="AJ297" s="305"/>
      <c r="AK297" s="306"/>
      <c r="AL297" s="339" t="s">
        <v>25</v>
      </c>
      <c r="AM297" s="347"/>
      <c r="AN297" s="347"/>
      <c r="AO297" s="347"/>
      <c r="AP297" s="347"/>
      <c r="AQ297" s="347"/>
      <c r="AR297" s="347"/>
      <c r="AS297" s="347"/>
      <c r="AT297" s="347"/>
      <c r="AU297" s="347"/>
      <c r="AV297" s="347"/>
      <c r="AW297" s="347"/>
      <c r="AX297" s="347"/>
      <c r="AY297" s="347"/>
      <c r="AZ297" s="355"/>
      <c r="BA297" s="363"/>
      <c r="BB297" s="363"/>
      <c r="BC297" s="363"/>
      <c r="BD297" s="363"/>
      <c r="BE297" s="392"/>
      <c r="BF297" s="175"/>
    </row>
    <row r="298" spans="1:58" ht="21.95" customHeight="1">
      <c r="A298" s="181"/>
      <c r="B298" s="199"/>
      <c r="C298" s="209"/>
      <c r="D298" s="209"/>
      <c r="E298" s="209"/>
      <c r="F298" s="209"/>
      <c r="G298" s="209"/>
      <c r="H298" s="209"/>
      <c r="I298" s="209"/>
      <c r="J298" s="227"/>
      <c r="K298" s="199"/>
      <c r="L298" s="209"/>
      <c r="M298" s="209"/>
      <c r="N298" s="227"/>
      <c r="O298" s="199"/>
      <c r="P298" s="209"/>
      <c r="Q298" s="209"/>
      <c r="R298" s="209"/>
      <c r="S298" s="209"/>
      <c r="T298" s="227"/>
      <c r="U298" s="199"/>
      <c r="V298" s="209"/>
      <c r="W298" s="209"/>
      <c r="X298" s="209"/>
      <c r="Y298" s="209"/>
      <c r="Z298" s="227"/>
      <c r="AA298" s="274"/>
      <c r="AB298" s="280"/>
      <c r="AC298" s="280"/>
      <c r="AD298" s="280"/>
      <c r="AE298" s="286"/>
      <c r="AF298" s="305" t="s">
        <v>1203</v>
      </c>
      <c r="AG298" s="305"/>
      <c r="AH298" s="305"/>
      <c r="AI298" s="305"/>
      <c r="AJ298" s="305"/>
      <c r="AK298" s="306"/>
      <c r="AL298" s="338" t="s">
        <v>217</v>
      </c>
      <c r="AM298" s="346"/>
      <c r="AN298" s="346"/>
      <c r="AO298" s="346"/>
      <c r="AP298" s="346"/>
      <c r="AQ298" s="346"/>
      <c r="AR298" s="346"/>
      <c r="AS298" s="346"/>
      <c r="AT298" s="346"/>
      <c r="AU298" s="346"/>
      <c r="AV298" s="346"/>
      <c r="AW298" s="346"/>
      <c r="AX298" s="346"/>
      <c r="AY298" s="346"/>
      <c r="AZ298" s="354"/>
      <c r="BA298" s="363"/>
      <c r="BB298" s="363"/>
      <c r="BC298" s="363"/>
      <c r="BD298" s="363"/>
      <c r="BE298" s="392"/>
      <c r="BF298" s="175"/>
    </row>
    <row r="299" spans="1:58" ht="21.95" customHeight="1">
      <c r="A299" s="181"/>
      <c r="B299" s="200"/>
      <c r="C299" s="210"/>
      <c r="D299" s="210"/>
      <c r="E299" s="210"/>
      <c r="F299" s="210"/>
      <c r="G299" s="210"/>
      <c r="H299" s="210"/>
      <c r="I299" s="210"/>
      <c r="J299" s="228"/>
      <c r="K299" s="200"/>
      <c r="L299" s="210"/>
      <c r="M299" s="210"/>
      <c r="N299" s="228"/>
      <c r="O299" s="200"/>
      <c r="P299" s="210"/>
      <c r="Q299" s="210"/>
      <c r="R299" s="210"/>
      <c r="S299" s="210"/>
      <c r="T299" s="228"/>
      <c r="U299" s="200"/>
      <c r="V299" s="210"/>
      <c r="W299" s="210"/>
      <c r="X299" s="210"/>
      <c r="Y299" s="210"/>
      <c r="Z299" s="228"/>
      <c r="AA299" s="275"/>
      <c r="AB299" s="281"/>
      <c r="AC299" s="281"/>
      <c r="AD299" s="281"/>
      <c r="AE299" s="287"/>
      <c r="AF299" s="304" t="s">
        <v>207</v>
      </c>
      <c r="AG299" s="305"/>
      <c r="AH299" s="305"/>
      <c r="AI299" s="305"/>
      <c r="AJ299" s="305"/>
      <c r="AK299" s="306"/>
      <c r="AL299" s="337" t="s">
        <v>25</v>
      </c>
      <c r="AM299" s="340"/>
      <c r="AN299" s="340"/>
      <c r="AO299" s="340"/>
      <c r="AP299" s="340"/>
      <c r="AQ299" s="340"/>
      <c r="AR299" s="340"/>
      <c r="AS299" s="340"/>
      <c r="AT299" s="340"/>
      <c r="AU299" s="340"/>
      <c r="AV299" s="340"/>
      <c r="AW299" s="340"/>
      <c r="AX299" s="340"/>
      <c r="AY299" s="340"/>
      <c r="AZ299" s="353"/>
      <c r="BA299" s="364"/>
      <c r="BB299" s="364"/>
      <c r="BC299" s="364"/>
      <c r="BD299" s="364"/>
      <c r="BE299" s="393"/>
      <c r="BF299" s="175"/>
    </row>
    <row r="300" spans="1:58" ht="21.95" customHeight="1">
      <c r="A300" s="181"/>
      <c r="B300" s="198" t="s">
        <v>137</v>
      </c>
      <c r="C300" s="208"/>
      <c r="D300" s="208"/>
      <c r="E300" s="208"/>
      <c r="F300" s="208"/>
      <c r="G300" s="208"/>
      <c r="H300" s="208"/>
      <c r="I300" s="208"/>
      <c r="J300" s="226"/>
      <c r="K300" s="246"/>
      <c r="L300" s="256"/>
      <c r="M300" s="256"/>
      <c r="N300" s="266"/>
      <c r="O300" s="246"/>
      <c r="P300" s="256"/>
      <c r="Q300" s="256"/>
      <c r="R300" s="256"/>
      <c r="S300" s="256"/>
      <c r="T300" s="266"/>
      <c r="U300" s="246"/>
      <c r="V300" s="256"/>
      <c r="W300" s="256"/>
      <c r="X300" s="256"/>
      <c r="Y300" s="256"/>
      <c r="Z300" s="266"/>
      <c r="AA300" s="272"/>
      <c r="AB300" s="256"/>
      <c r="AC300" s="256"/>
      <c r="AD300" s="256"/>
      <c r="AE300" s="266"/>
      <c r="AF300" s="313" t="s">
        <v>1275</v>
      </c>
      <c r="AG300" s="312"/>
      <c r="AH300" s="312"/>
      <c r="AI300" s="312"/>
      <c r="AJ300" s="312"/>
      <c r="AK300" s="331"/>
      <c r="AL300" s="336" t="s">
        <v>899</v>
      </c>
      <c r="AM300" s="345"/>
      <c r="AN300" s="345"/>
      <c r="AO300" s="345"/>
      <c r="AP300" s="345"/>
      <c r="AQ300" s="345"/>
      <c r="AR300" s="345"/>
      <c r="AS300" s="345"/>
      <c r="AT300" s="345"/>
      <c r="AU300" s="345"/>
      <c r="AV300" s="345"/>
      <c r="AW300" s="345"/>
      <c r="AX300" s="345"/>
      <c r="AY300" s="345"/>
      <c r="AZ300" s="352"/>
      <c r="BA300" s="366"/>
      <c r="BB300" s="379"/>
      <c r="BC300" s="379"/>
      <c r="BD300" s="379"/>
      <c r="BE300" s="395"/>
      <c r="BF300" s="175"/>
    </row>
    <row r="301" spans="1:58" ht="120" customHeight="1">
      <c r="A301" s="181"/>
      <c r="B301" s="199"/>
      <c r="C301" s="209"/>
      <c r="D301" s="209"/>
      <c r="E301" s="209"/>
      <c r="F301" s="209"/>
      <c r="G301" s="209"/>
      <c r="H301" s="209"/>
      <c r="I301" s="209"/>
      <c r="J301" s="227"/>
      <c r="K301" s="247"/>
      <c r="L301" s="257"/>
      <c r="M301" s="257"/>
      <c r="N301" s="267"/>
      <c r="O301" s="247"/>
      <c r="P301" s="257"/>
      <c r="Q301" s="257"/>
      <c r="R301" s="257"/>
      <c r="S301" s="257"/>
      <c r="T301" s="267"/>
      <c r="U301" s="247"/>
      <c r="V301" s="257"/>
      <c r="W301" s="257"/>
      <c r="X301" s="257"/>
      <c r="Y301" s="257"/>
      <c r="Z301" s="267"/>
      <c r="AA301" s="273"/>
      <c r="AB301" s="257"/>
      <c r="AC301" s="257"/>
      <c r="AD301" s="257"/>
      <c r="AE301" s="267"/>
      <c r="AF301" s="313" t="s">
        <v>74</v>
      </c>
      <c r="AG301" s="312"/>
      <c r="AH301" s="312"/>
      <c r="AI301" s="312"/>
      <c r="AJ301" s="312"/>
      <c r="AK301" s="331"/>
      <c r="AL301" s="313" t="s">
        <v>1277</v>
      </c>
      <c r="AM301" s="312"/>
      <c r="AN301" s="312"/>
      <c r="AO301" s="312"/>
      <c r="AP301" s="312"/>
      <c r="AQ301" s="312"/>
      <c r="AR301" s="312"/>
      <c r="AS301" s="312"/>
      <c r="AT301" s="312"/>
      <c r="AU301" s="312"/>
      <c r="AV301" s="312"/>
      <c r="AW301" s="312"/>
      <c r="AX301" s="312"/>
      <c r="AY301" s="312"/>
      <c r="AZ301" s="331"/>
      <c r="BA301" s="366"/>
      <c r="BB301" s="379"/>
      <c r="BC301" s="379"/>
      <c r="BD301" s="379"/>
      <c r="BE301" s="395"/>
      <c r="BF301" s="175"/>
    </row>
    <row r="302" spans="1:58" ht="21.95" customHeight="1">
      <c r="A302" s="181"/>
      <c r="B302" s="199"/>
      <c r="C302" s="209"/>
      <c r="D302" s="209"/>
      <c r="E302" s="209"/>
      <c r="F302" s="209"/>
      <c r="G302" s="209"/>
      <c r="H302" s="209"/>
      <c r="I302" s="209"/>
      <c r="J302" s="227"/>
      <c r="K302" s="247"/>
      <c r="L302" s="257"/>
      <c r="M302" s="257"/>
      <c r="N302" s="267"/>
      <c r="O302" s="247"/>
      <c r="P302" s="257"/>
      <c r="Q302" s="257"/>
      <c r="R302" s="257"/>
      <c r="S302" s="257"/>
      <c r="T302" s="267"/>
      <c r="U302" s="247"/>
      <c r="V302" s="257"/>
      <c r="W302" s="257"/>
      <c r="X302" s="257"/>
      <c r="Y302" s="257"/>
      <c r="Z302" s="267"/>
      <c r="AA302" s="273"/>
      <c r="AB302" s="257"/>
      <c r="AC302" s="257"/>
      <c r="AD302" s="257"/>
      <c r="AE302" s="267"/>
      <c r="AF302" s="307" t="s">
        <v>1208</v>
      </c>
      <c r="AG302" s="310"/>
      <c r="AH302" s="310"/>
      <c r="AI302" s="310"/>
      <c r="AJ302" s="310"/>
      <c r="AK302" s="310"/>
      <c r="AL302" s="336" t="s">
        <v>25</v>
      </c>
      <c r="AM302" s="345"/>
      <c r="AN302" s="345"/>
      <c r="AO302" s="345"/>
      <c r="AP302" s="345"/>
      <c r="AQ302" s="345"/>
      <c r="AR302" s="345"/>
      <c r="AS302" s="345"/>
      <c r="AT302" s="345"/>
      <c r="AU302" s="345"/>
      <c r="AV302" s="345"/>
      <c r="AW302" s="345"/>
      <c r="AX302" s="345"/>
      <c r="AY302" s="345"/>
      <c r="AZ302" s="352"/>
      <c r="BA302" s="363"/>
      <c r="BB302" s="363"/>
      <c r="BC302" s="363"/>
      <c r="BD302" s="363"/>
      <c r="BE302" s="392"/>
      <c r="BF302" s="175"/>
    </row>
    <row r="303" spans="1:58" ht="21.95" customHeight="1">
      <c r="A303" s="181"/>
      <c r="B303" s="199"/>
      <c r="C303" s="209"/>
      <c r="D303" s="209"/>
      <c r="E303" s="209"/>
      <c r="F303" s="209"/>
      <c r="G303" s="209"/>
      <c r="H303" s="209"/>
      <c r="I303" s="209"/>
      <c r="J303" s="227"/>
      <c r="K303" s="247"/>
      <c r="L303" s="257"/>
      <c r="M303" s="257"/>
      <c r="N303" s="267"/>
      <c r="O303" s="247"/>
      <c r="P303" s="257"/>
      <c r="Q303" s="257"/>
      <c r="R303" s="257"/>
      <c r="S303" s="257"/>
      <c r="T303" s="267"/>
      <c r="U303" s="247"/>
      <c r="V303" s="257"/>
      <c r="W303" s="257"/>
      <c r="X303" s="257"/>
      <c r="Y303" s="257"/>
      <c r="Z303" s="267"/>
      <c r="AA303" s="273"/>
      <c r="AB303" s="257"/>
      <c r="AC303" s="257"/>
      <c r="AD303" s="257"/>
      <c r="AE303" s="267"/>
      <c r="AF303" s="307" t="s">
        <v>1209</v>
      </c>
      <c r="AG303" s="310"/>
      <c r="AH303" s="310"/>
      <c r="AI303" s="310"/>
      <c r="AJ303" s="310"/>
      <c r="AK303" s="310"/>
      <c r="AL303" s="336" t="s">
        <v>25</v>
      </c>
      <c r="AM303" s="345"/>
      <c r="AN303" s="345"/>
      <c r="AO303" s="345"/>
      <c r="AP303" s="345"/>
      <c r="AQ303" s="345"/>
      <c r="AR303" s="345"/>
      <c r="AS303" s="345"/>
      <c r="AT303" s="345"/>
      <c r="AU303" s="345"/>
      <c r="AV303" s="345"/>
      <c r="AW303" s="345"/>
      <c r="AX303" s="345"/>
      <c r="AY303" s="345"/>
      <c r="AZ303" s="352"/>
      <c r="BA303" s="363"/>
      <c r="BB303" s="363"/>
      <c r="BC303" s="363"/>
      <c r="BD303" s="363"/>
      <c r="BE303" s="392"/>
      <c r="BF303" s="175"/>
    </row>
    <row r="304" spans="1:58" ht="21.95" customHeight="1">
      <c r="A304" s="181"/>
      <c r="B304" s="199"/>
      <c r="C304" s="209"/>
      <c r="D304" s="209"/>
      <c r="E304" s="209"/>
      <c r="F304" s="209"/>
      <c r="G304" s="209"/>
      <c r="H304" s="209"/>
      <c r="I304" s="209"/>
      <c r="J304" s="227"/>
      <c r="K304" s="247"/>
      <c r="L304" s="257"/>
      <c r="M304" s="257"/>
      <c r="N304" s="267"/>
      <c r="O304" s="247"/>
      <c r="P304" s="257"/>
      <c r="Q304" s="257"/>
      <c r="R304" s="257"/>
      <c r="S304" s="257"/>
      <c r="T304" s="267"/>
      <c r="U304" s="247"/>
      <c r="V304" s="257"/>
      <c r="W304" s="257"/>
      <c r="X304" s="257"/>
      <c r="Y304" s="257"/>
      <c r="Z304" s="267"/>
      <c r="AA304" s="273"/>
      <c r="AB304" s="257"/>
      <c r="AC304" s="257"/>
      <c r="AD304" s="257"/>
      <c r="AE304" s="267"/>
      <c r="AF304" s="306" t="s">
        <v>1419</v>
      </c>
      <c r="AG304" s="320"/>
      <c r="AH304" s="320"/>
      <c r="AI304" s="320"/>
      <c r="AJ304" s="320"/>
      <c r="AK304" s="320"/>
      <c r="AL304" s="337" t="s">
        <v>25</v>
      </c>
      <c r="AM304" s="340"/>
      <c r="AN304" s="340"/>
      <c r="AO304" s="340"/>
      <c r="AP304" s="340"/>
      <c r="AQ304" s="340"/>
      <c r="AR304" s="340"/>
      <c r="AS304" s="340"/>
      <c r="AT304" s="340"/>
      <c r="AU304" s="340"/>
      <c r="AV304" s="340"/>
      <c r="AW304" s="340"/>
      <c r="AX304" s="340"/>
      <c r="AY304" s="340"/>
      <c r="AZ304" s="353"/>
      <c r="BA304" s="364"/>
      <c r="BB304" s="364"/>
      <c r="BC304" s="364"/>
      <c r="BD304" s="364"/>
      <c r="BE304" s="393"/>
      <c r="BF304" s="175"/>
    </row>
    <row r="305" spans="1:58" ht="21.95" customHeight="1">
      <c r="A305" s="181"/>
      <c r="B305" s="199"/>
      <c r="C305" s="209"/>
      <c r="D305" s="209"/>
      <c r="E305" s="209"/>
      <c r="F305" s="209"/>
      <c r="G305" s="209"/>
      <c r="H305" s="209"/>
      <c r="I305" s="209"/>
      <c r="J305" s="227"/>
      <c r="K305" s="247"/>
      <c r="L305" s="257"/>
      <c r="M305" s="257"/>
      <c r="N305" s="267"/>
      <c r="O305" s="247"/>
      <c r="P305" s="257"/>
      <c r="Q305" s="257"/>
      <c r="R305" s="257"/>
      <c r="S305" s="257"/>
      <c r="T305" s="267"/>
      <c r="U305" s="247"/>
      <c r="V305" s="257"/>
      <c r="W305" s="257"/>
      <c r="X305" s="257"/>
      <c r="Y305" s="257"/>
      <c r="Z305" s="267"/>
      <c r="AA305" s="273"/>
      <c r="AB305" s="257"/>
      <c r="AC305" s="257"/>
      <c r="AD305" s="257"/>
      <c r="AE305" s="267"/>
      <c r="AF305" s="304" t="s">
        <v>1494</v>
      </c>
      <c r="AG305" s="305"/>
      <c r="AH305" s="305"/>
      <c r="AI305" s="305"/>
      <c r="AJ305" s="305"/>
      <c r="AK305" s="306"/>
      <c r="AL305" s="337" t="s">
        <v>25</v>
      </c>
      <c r="AM305" s="340"/>
      <c r="AN305" s="340"/>
      <c r="AO305" s="340"/>
      <c r="AP305" s="340"/>
      <c r="AQ305" s="340"/>
      <c r="AR305" s="340"/>
      <c r="AS305" s="340"/>
      <c r="AT305" s="340"/>
      <c r="AU305" s="340"/>
      <c r="AV305" s="340"/>
      <c r="AW305" s="340"/>
      <c r="AX305" s="340"/>
      <c r="AY305" s="340"/>
      <c r="AZ305" s="353"/>
      <c r="BA305" s="362"/>
      <c r="BB305" s="377"/>
      <c r="BC305" s="377"/>
      <c r="BD305" s="377"/>
      <c r="BE305" s="391"/>
      <c r="BF305" s="175"/>
    </row>
    <row r="306" spans="1:58" ht="21.95" customHeight="1">
      <c r="A306" s="181"/>
      <c r="B306" s="199"/>
      <c r="C306" s="209"/>
      <c r="D306" s="209"/>
      <c r="E306" s="209"/>
      <c r="F306" s="209"/>
      <c r="G306" s="209"/>
      <c r="H306" s="209"/>
      <c r="I306" s="209"/>
      <c r="J306" s="227"/>
      <c r="K306" s="247"/>
      <c r="L306" s="257"/>
      <c r="M306" s="257"/>
      <c r="N306" s="267"/>
      <c r="O306" s="247"/>
      <c r="P306" s="257"/>
      <c r="Q306" s="257"/>
      <c r="R306" s="257"/>
      <c r="S306" s="257"/>
      <c r="T306" s="267"/>
      <c r="U306" s="247"/>
      <c r="V306" s="257"/>
      <c r="W306" s="257"/>
      <c r="X306" s="257"/>
      <c r="Y306" s="257"/>
      <c r="Z306" s="267"/>
      <c r="AA306" s="273"/>
      <c r="AB306" s="257"/>
      <c r="AC306" s="257"/>
      <c r="AD306" s="257"/>
      <c r="AE306" s="267"/>
      <c r="AF306" s="305" t="s">
        <v>1496</v>
      </c>
      <c r="AG306" s="305"/>
      <c r="AH306" s="305"/>
      <c r="AI306" s="305"/>
      <c r="AJ306" s="305"/>
      <c r="AK306" s="306"/>
      <c r="AL306" s="338" t="s">
        <v>25</v>
      </c>
      <c r="AM306" s="346"/>
      <c r="AN306" s="346"/>
      <c r="AO306" s="346"/>
      <c r="AP306" s="346"/>
      <c r="AQ306" s="346"/>
      <c r="AR306" s="346"/>
      <c r="AS306" s="346"/>
      <c r="AT306" s="346"/>
      <c r="AU306" s="346"/>
      <c r="AV306" s="346"/>
      <c r="AW306" s="346"/>
      <c r="AX306" s="346"/>
      <c r="AY306" s="346"/>
      <c r="AZ306" s="354"/>
      <c r="BA306" s="195"/>
      <c r="BB306" s="195"/>
      <c r="BC306" s="195"/>
      <c r="BD306" s="195"/>
      <c r="BE306" s="388"/>
      <c r="BF306" s="175"/>
    </row>
    <row r="307" spans="1:58" ht="21.95" customHeight="1">
      <c r="A307" s="181"/>
      <c r="B307" s="199"/>
      <c r="C307" s="209"/>
      <c r="D307" s="209"/>
      <c r="E307" s="209"/>
      <c r="F307" s="209"/>
      <c r="G307" s="209"/>
      <c r="H307" s="209"/>
      <c r="I307" s="209"/>
      <c r="J307" s="227"/>
      <c r="K307" s="247"/>
      <c r="L307" s="257"/>
      <c r="M307" s="257"/>
      <c r="N307" s="267"/>
      <c r="O307" s="247"/>
      <c r="P307" s="257"/>
      <c r="Q307" s="257"/>
      <c r="R307" s="257"/>
      <c r="S307" s="257"/>
      <c r="T307" s="267"/>
      <c r="U307" s="247"/>
      <c r="V307" s="257"/>
      <c r="W307" s="257"/>
      <c r="X307" s="257"/>
      <c r="Y307" s="257"/>
      <c r="Z307" s="267"/>
      <c r="AA307" s="273"/>
      <c r="AB307" s="257"/>
      <c r="AC307" s="257"/>
      <c r="AD307" s="257"/>
      <c r="AE307" s="267"/>
      <c r="AF307" s="305" t="s">
        <v>411</v>
      </c>
      <c r="AG307" s="305"/>
      <c r="AH307" s="305"/>
      <c r="AI307" s="305"/>
      <c r="AJ307" s="305"/>
      <c r="AK307" s="306"/>
      <c r="AL307" s="338" t="s">
        <v>25</v>
      </c>
      <c r="AM307" s="346"/>
      <c r="AN307" s="346"/>
      <c r="AO307" s="346"/>
      <c r="AP307" s="346"/>
      <c r="AQ307" s="346"/>
      <c r="AR307" s="346"/>
      <c r="AS307" s="346"/>
      <c r="AT307" s="346"/>
      <c r="AU307" s="346"/>
      <c r="AV307" s="346"/>
      <c r="AW307" s="346"/>
      <c r="AX307" s="346"/>
      <c r="AY307" s="346"/>
      <c r="AZ307" s="354"/>
      <c r="BA307" s="195"/>
      <c r="BB307" s="195"/>
      <c r="BC307" s="195"/>
      <c r="BD307" s="195"/>
      <c r="BE307" s="388"/>
      <c r="BF307" s="175"/>
    </row>
    <row r="308" spans="1:58" ht="21.95" customHeight="1">
      <c r="A308" s="181"/>
      <c r="B308" s="199"/>
      <c r="C308" s="209"/>
      <c r="D308" s="209"/>
      <c r="E308" s="209"/>
      <c r="F308" s="209"/>
      <c r="G308" s="209"/>
      <c r="H308" s="209"/>
      <c r="I308" s="209"/>
      <c r="J308" s="227"/>
      <c r="K308" s="247"/>
      <c r="L308" s="257"/>
      <c r="M308" s="257"/>
      <c r="N308" s="267"/>
      <c r="O308" s="247"/>
      <c r="P308" s="257"/>
      <c r="Q308" s="257"/>
      <c r="R308" s="257"/>
      <c r="S308" s="257"/>
      <c r="T308" s="267"/>
      <c r="U308" s="247"/>
      <c r="V308" s="257"/>
      <c r="W308" s="257"/>
      <c r="X308" s="257"/>
      <c r="Y308" s="257"/>
      <c r="Z308" s="267"/>
      <c r="AA308" s="273"/>
      <c r="AB308" s="257"/>
      <c r="AC308" s="257"/>
      <c r="AD308" s="257"/>
      <c r="AE308" s="267"/>
      <c r="AF308" s="317" t="s">
        <v>1024</v>
      </c>
      <c r="AG308" s="320"/>
      <c r="AH308" s="320"/>
      <c r="AI308" s="320"/>
      <c r="AJ308" s="320"/>
      <c r="AK308" s="320"/>
      <c r="AL308" s="337" t="s">
        <v>25</v>
      </c>
      <c r="AM308" s="340"/>
      <c r="AN308" s="340"/>
      <c r="AO308" s="340"/>
      <c r="AP308" s="340"/>
      <c r="AQ308" s="340"/>
      <c r="AR308" s="340"/>
      <c r="AS308" s="340"/>
      <c r="AT308" s="340"/>
      <c r="AU308" s="340"/>
      <c r="AV308" s="340"/>
      <c r="AW308" s="340"/>
      <c r="AX308" s="340"/>
      <c r="AY308" s="340"/>
      <c r="AZ308" s="353"/>
      <c r="BA308" s="363"/>
      <c r="BB308" s="363"/>
      <c r="BC308" s="363"/>
      <c r="BD308" s="363"/>
      <c r="BE308" s="392"/>
      <c r="BF308" s="175"/>
    </row>
    <row r="309" spans="1:58" ht="21.95" customHeight="1">
      <c r="A309" s="181"/>
      <c r="B309" s="199"/>
      <c r="C309" s="209"/>
      <c r="D309" s="209"/>
      <c r="E309" s="209"/>
      <c r="F309" s="209"/>
      <c r="G309" s="209"/>
      <c r="H309" s="209"/>
      <c r="I309" s="209"/>
      <c r="J309" s="227"/>
      <c r="K309" s="247"/>
      <c r="L309" s="257"/>
      <c r="M309" s="257"/>
      <c r="N309" s="267"/>
      <c r="O309" s="247"/>
      <c r="P309" s="257"/>
      <c r="Q309" s="257"/>
      <c r="R309" s="257"/>
      <c r="S309" s="257"/>
      <c r="T309" s="267"/>
      <c r="U309" s="247"/>
      <c r="V309" s="257"/>
      <c r="W309" s="257"/>
      <c r="X309" s="257"/>
      <c r="Y309" s="257"/>
      <c r="Z309" s="267"/>
      <c r="AA309" s="273"/>
      <c r="AB309" s="257"/>
      <c r="AC309" s="257"/>
      <c r="AD309" s="257"/>
      <c r="AE309" s="267"/>
      <c r="AF309" s="304" t="s">
        <v>787</v>
      </c>
      <c r="AG309" s="305"/>
      <c r="AH309" s="305"/>
      <c r="AI309" s="305"/>
      <c r="AJ309" s="305"/>
      <c r="AK309" s="306"/>
      <c r="AL309" s="337" t="s">
        <v>25</v>
      </c>
      <c r="AM309" s="340"/>
      <c r="AN309" s="340"/>
      <c r="AO309" s="340"/>
      <c r="AP309" s="340"/>
      <c r="AQ309" s="340"/>
      <c r="AR309" s="340"/>
      <c r="AS309" s="340"/>
      <c r="AT309" s="340"/>
      <c r="AU309" s="340"/>
      <c r="AV309" s="340"/>
      <c r="AW309" s="340"/>
      <c r="AX309" s="340"/>
      <c r="AY309" s="340"/>
      <c r="AZ309" s="353"/>
      <c r="BA309" s="363"/>
      <c r="BB309" s="363"/>
      <c r="BC309" s="363"/>
      <c r="BD309" s="363"/>
      <c r="BE309" s="392"/>
      <c r="BF309" s="175"/>
    </row>
    <row r="310" spans="1:58" ht="21.95" customHeight="1">
      <c r="A310" s="181"/>
      <c r="B310" s="199"/>
      <c r="C310" s="209"/>
      <c r="D310" s="209"/>
      <c r="E310" s="209"/>
      <c r="F310" s="209"/>
      <c r="G310" s="209"/>
      <c r="H310" s="209"/>
      <c r="I310" s="209"/>
      <c r="J310" s="227"/>
      <c r="K310" s="247"/>
      <c r="L310" s="257"/>
      <c r="M310" s="257"/>
      <c r="N310" s="267"/>
      <c r="O310" s="247"/>
      <c r="P310" s="257"/>
      <c r="Q310" s="257"/>
      <c r="R310" s="257"/>
      <c r="S310" s="257"/>
      <c r="T310" s="267"/>
      <c r="U310" s="247"/>
      <c r="V310" s="257"/>
      <c r="W310" s="257"/>
      <c r="X310" s="257"/>
      <c r="Y310" s="257"/>
      <c r="Z310" s="267"/>
      <c r="AA310" s="273"/>
      <c r="AB310" s="257"/>
      <c r="AC310" s="257"/>
      <c r="AD310" s="257"/>
      <c r="AE310" s="267"/>
      <c r="AF310" s="305" t="s">
        <v>1120</v>
      </c>
      <c r="AG310" s="305"/>
      <c r="AH310" s="305"/>
      <c r="AI310" s="305"/>
      <c r="AJ310" s="305"/>
      <c r="AK310" s="306"/>
      <c r="AL310" s="338" t="s">
        <v>25</v>
      </c>
      <c r="AM310" s="346"/>
      <c r="AN310" s="346"/>
      <c r="AO310" s="346"/>
      <c r="AP310" s="346"/>
      <c r="AQ310" s="346"/>
      <c r="AR310" s="346"/>
      <c r="AS310" s="346"/>
      <c r="AT310" s="346"/>
      <c r="AU310" s="346"/>
      <c r="AV310" s="346"/>
      <c r="AW310" s="346"/>
      <c r="AX310" s="346"/>
      <c r="AY310" s="346"/>
      <c r="AZ310" s="354"/>
      <c r="BA310" s="364"/>
      <c r="BB310" s="364"/>
      <c r="BC310" s="364"/>
      <c r="BD310" s="364"/>
      <c r="BE310" s="393"/>
      <c r="BF310" s="175"/>
    </row>
    <row r="311" spans="1:58" ht="21.95" customHeight="1">
      <c r="A311" s="181"/>
      <c r="B311" s="199"/>
      <c r="C311" s="209"/>
      <c r="D311" s="209"/>
      <c r="E311" s="209"/>
      <c r="F311" s="209"/>
      <c r="G311" s="209"/>
      <c r="H311" s="209"/>
      <c r="I311" s="209"/>
      <c r="J311" s="227"/>
      <c r="K311" s="247"/>
      <c r="L311" s="257"/>
      <c r="M311" s="257"/>
      <c r="N311" s="267"/>
      <c r="O311" s="247"/>
      <c r="P311" s="257"/>
      <c r="Q311" s="257"/>
      <c r="R311" s="257"/>
      <c r="S311" s="257"/>
      <c r="T311" s="267"/>
      <c r="U311" s="247"/>
      <c r="V311" s="257"/>
      <c r="W311" s="257"/>
      <c r="X311" s="257"/>
      <c r="Y311" s="257"/>
      <c r="Z311" s="267"/>
      <c r="AA311" s="273"/>
      <c r="AB311" s="257"/>
      <c r="AC311" s="257"/>
      <c r="AD311" s="257"/>
      <c r="AE311" s="267"/>
      <c r="AF311" s="304" t="s">
        <v>1168</v>
      </c>
      <c r="AG311" s="305"/>
      <c r="AH311" s="305"/>
      <c r="AI311" s="305"/>
      <c r="AJ311" s="305"/>
      <c r="AK311" s="306"/>
      <c r="AL311" s="338" t="s">
        <v>25</v>
      </c>
      <c r="AM311" s="346"/>
      <c r="AN311" s="346"/>
      <c r="AO311" s="346"/>
      <c r="AP311" s="346"/>
      <c r="AQ311" s="346"/>
      <c r="AR311" s="346"/>
      <c r="AS311" s="346"/>
      <c r="AT311" s="346"/>
      <c r="AU311" s="346"/>
      <c r="AV311" s="346"/>
      <c r="AW311" s="346"/>
      <c r="AX311" s="346"/>
      <c r="AY311" s="346"/>
      <c r="AZ311" s="354"/>
      <c r="BA311" s="370"/>
      <c r="BB311" s="382"/>
      <c r="BC311" s="382"/>
      <c r="BD311" s="382"/>
      <c r="BE311" s="399"/>
      <c r="BF311" s="175"/>
    </row>
    <row r="312" spans="1:58" ht="21.95" customHeight="1">
      <c r="A312" s="181"/>
      <c r="B312" s="199"/>
      <c r="C312" s="209"/>
      <c r="D312" s="209"/>
      <c r="E312" s="209"/>
      <c r="F312" s="209"/>
      <c r="G312" s="209"/>
      <c r="H312" s="209"/>
      <c r="I312" s="209"/>
      <c r="J312" s="227"/>
      <c r="K312" s="247"/>
      <c r="L312" s="257"/>
      <c r="M312" s="257"/>
      <c r="N312" s="267"/>
      <c r="O312" s="247"/>
      <c r="P312" s="257"/>
      <c r="Q312" s="257"/>
      <c r="R312" s="257"/>
      <c r="S312" s="257"/>
      <c r="T312" s="267"/>
      <c r="U312" s="247"/>
      <c r="V312" s="257"/>
      <c r="W312" s="257"/>
      <c r="X312" s="257"/>
      <c r="Y312" s="257"/>
      <c r="Z312" s="267"/>
      <c r="AA312" s="273"/>
      <c r="AB312" s="257"/>
      <c r="AC312" s="257"/>
      <c r="AD312" s="257"/>
      <c r="AE312" s="267"/>
      <c r="AF312" s="304" t="s">
        <v>1489</v>
      </c>
      <c r="AG312" s="305"/>
      <c r="AH312" s="305"/>
      <c r="AI312" s="305"/>
      <c r="AJ312" s="305"/>
      <c r="AK312" s="306"/>
      <c r="AL312" s="338" t="s">
        <v>25</v>
      </c>
      <c r="AM312" s="346"/>
      <c r="AN312" s="346"/>
      <c r="AO312" s="346"/>
      <c r="AP312" s="346"/>
      <c r="AQ312" s="346"/>
      <c r="AR312" s="346"/>
      <c r="AS312" s="346"/>
      <c r="AT312" s="346"/>
      <c r="AU312" s="346"/>
      <c r="AV312" s="346"/>
      <c r="AW312" s="346"/>
      <c r="AX312" s="346"/>
      <c r="AY312" s="346"/>
      <c r="AZ312" s="354"/>
      <c r="BA312" s="371"/>
      <c r="BB312" s="383"/>
      <c r="BC312" s="383"/>
      <c r="BD312" s="383"/>
      <c r="BE312" s="400"/>
      <c r="BF312" s="175"/>
    </row>
    <row r="313" spans="1:58" ht="63" customHeight="1">
      <c r="A313" s="181"/>
      <c r="B313" s="199"/>
      <c r="C313" s="209"/>
      <c r="D313" s="209"/>
      <c r="E313" s="209"/>
      <c r="F313" s="209"/>
      <c r="G313" s="209"/>
      <c r="H313" s="209"/>
      <c r="I313" s="209"/>
      <c r="J313" s="227"/>
      <c r="K313" s="247"/>
      <c r="L313" s="257"/>
      <c r="M313" s="257"/>
      <c r="N313" s="267"/>
      <c r="O313" s="247"/>
      <c r="P313" s="257"/>
      <c r="Q313" s="257"/>
      <c r="R313" s="257"/>
      <c r="S313" s="257"/>
      <c r="T313" s="267"/>
      <c r="U313" s="247"/>
      <c r="V313" s="257"/>
      <c r="W313" s="257"/>
      <c r="X313" s="257"/>
      <c r="Y313" s="257"/>
      <c r="Z313" s="267"/>
      <c r="AA313" s="273"/>
      <c r="AB313" s="257"/>
      <c r="AC313" s="257"/>
      <c r="AD313" s="257"/>
      <c r="AE313" s="267"/>
      <c r="AF313" s="305" t="s">
        <v>1195</v>
      </c>
      <c r="AG313" s="305"/>
      <c r="AH313" s="305"/>
      <c r="AI313" s="305"/>
      <c r="AJ313" s="305"/>
      <c r="AK313" s="306"/>
      <c r="AL313" s="316" t="s">
        <v>1215</v>
      </c>
      <c r="AM313" s="314"/>
      <c r="AN313" s="314"/>
      <c r="AO313" s="314"/>
      <c r="AP313" s="314"/>
      <c r="AQ313" s="314"/>
      <c r="AR313" s="314"/>
      <c r="AS313" s="314"/>
      <c r="AT313" s="314"/>
      <c r="AU313" s="314"/>
      <c r="AV313" s="314"/>
      <c r="AW313" s="314"/>
      <c r="AX313" s="314"/>
      <c r="AY313" s="314"/>
      <c r="AZ313" s="317"/>
      <c r="BA313" s="370"/>
      <c r="BB313" s="382"/>
      <c r="BC313" s="382"/>
      <c r="BD313" s="382"/>
      <c r="BE313" s="399"/>
      <c r="BF313" s="175"/>
    </row>
    <row r="314" spans="1:58" ht="21.95" customHeight="1">
      <c r="A314" s="181"/>
      <c r="B314" s="200"/>
      <c r="C314" s="210"/>
      <c r="D314" s="210"/>
      <c r="E314" s="210"/>
      <c r="F314" s="210"/>
      <c r="G314" s="210"/>
      <c r="H314" s="210"/>
      <c r="I314" s="210"/>
      <c r="J314" s="228"/>
      <c r="K314" s="248"/>
      <c r="L314" s="258"/>
      <c r="M314" s="258"/>
      <c r="N314" s="268"/>
      <c r="O314" s="248"/>
      <c r="P314" s="258"/>
      <c r="Q314" s="258"/>
      <c r="R314" s="258"/>
      <c r="S314" s="258"/>
      <c r="T314" s="268"/>
      <c r="U314" s="248"/>
      <c r="V314" s="258"/>
      <c r="W314" s="258"/>
      <c r="X314" s="258"/>
      <c r="Y314" s="258"/>
      <c r="Z314" s="268"/>
      <c r="AA314" s="248"/>
      <c r="AB314" s="258"/>
      <c r="AC314" s="258"/>
      <c r="AD314" s="258"/>
      <c r="AE314" s="268"/>
      <c r="AF314" s="303" t="s">
        <v>1203</v>
      </c>
      <c r="AG314" s="302"/>
      <c r="AH314" s="302"/>
      <c r="AI314" s="302"/>
      <c r="AJ314" s="302"/>
      <c r="AK314" s="307"/>
      <c r="AL314" s="336" t="s">
        <v>217</v>
      </c>
      <c r="AM314" s="345"/>
      <c r="AN314" s="345"/>
      <c r="AO314" s="345"/>
      <c r="AP314" s="345"/>
      <c r="AQ314" s="345"/>
      <c r="AR314" s="345"/>
      <c r="AS314" s="345"/>
      <c r="AT314" s="345"/>
      <c r="AU314" s="345"/>
      <c r="AV314" s="345"/>
      <c r="AW314" s="345"/>
      <c r="AX314" s="345"/>
      <c r="AY314" s="345"/>
      <c r="AZ314" s="352"/>
      <c r="BA314" s="363"/>
      <c r="BB314" s="363"/>
      <c r="BC314" s="363"/>
      <c r="BD314" s="363"/>
      <c r="BE314" s="392"/>
      <c r="BF314" s="175"/>
    </row>
    <row r="315" spans="1:58" ht="21.95" customHeight="1">
      <c r="A315" s="181"/>
      <c r="B315" s="198" t="s">
        <v>258</v>
      </c>
      <c r="C315" s="208"/>
      <c r="D315" s="208"/>
      <c r="E315" s="208"/>
      <c r="F315" s="208"/>
      <c r="G315" s="208"/>
      <c r="H315" s="208"/>
      <c r="I315" s="208"/>
      <c r="J315" s="226"/>
      <c r="K315" s="246"/>
      <c r="L315" s="256"/>
      <c r="M315" s="256"/>
      <c r="N315" s="266"/>
      <c r="O315" s="246"/>
      <c r="P315" s="256"/>
      <c r="Q315" s="256"/>
      <c r="R315" s="256"/>
      <c r="S315" s="256"/>
      <c r="T315" s="266"/>
      <c r="U315" s="246"/>
      <c r="V315" s="256"/>
      <c r="W315" s="256"/>
      <c r="X315" s="256"/>
      <c r="Y315" s="256"/>
      <c r="Z315" s="266"/>
      <c r="AA315" s="201" t="s">
        <v>1007</v>
      </c>
      <c r="AB315" s="208"/>
      <c r="AC315" s="208"/>
      <c r="AD315" s="208"/>
      <c r="AE315" s="226"/>
      <c r="AF315" s="310" t="s">
        <v>1209</v>
      </c>
      <c r="AG315" s="310"/>
      <c r="AH315" s="310"/>
      <c r="AI315" s="310"/>
      <c r="AJ315" s="310"/>
      <c r="AK315" s="310"/>
      <c r="AL315" s="336" t="s">
        <v>25</v>
      </c>
      <c r="AM315" s="345"/>
      <c r="AN315" s="345"/>
      <c r="AO315" s="345"/>
      <c r="AP315" s="345"/>
      <c r="AQ315" s="345"/>
      <c r="AR315" s="345"/>
      <c r="AS315" s="345"/>
      <c r="AT315" s="345"/>
      <c r="AU315" s="345"/>
      <c r="AV315" s="345"/>
      <c r="AW315" s="345"/>
      <c r="AX315" s="345"/>
      <c r="AY315" s="345"/>
      <c r="AZ315" s="352"/>
      <c r="BA315" s="363"/>
      <c r="BB315" s="363"/>
      <c r="BC315" s="363"/>
      <c r="BD315" s="363"/>
      <c r="BE315" s="392"/>
      <c r="BF315" s="175"/>
    </row>
    <row r="316" spans="1:58" ht="21.95" customHeight="1">
      <c r="A316" s="181"/>
      <c r="B316" s="199"/>
      <c r="C316" s="209"/>
      <c r="D316" s="209"/>
      <c r="E316" s="209"/>
      <c r="F316" s="209"/>
      <c r="G316" s="209"/>
      <c r="H316" s="209"/>
      <c r="I316" s="209"/>
      <c r="J316" s="227"/>
      <c r="K316" s="247"/>
      <c r="L316" s="257"/>
      <c r="M316" s="257"/>
      <c r="N316" s="267"/>
      <c r="O316" s="247"/>
      <c r="P316" s="257"/>
      <c r="Q316" s="257"/>
      <c r="R316" s="257"/>
      <c r="S316" s="257"/>
      <c r="T316" s="267"/>
      <c r="U316" s="247"/>
      <c r="V316" s="257"/>
      <c r="W316" s="257"/>
      <c r="X316" s="257"/>
      <c r="Y316" s="257"/>
      <c r="Z316" s="267"/>
      <c r="AA316" s="202"/>
      <c r="AB316" s="209"/>
      <c r="AC316" s="209"/>
      <c r="AD316" s="209"/>
      <c r="AE316" s="227"/>
      <c r="AF316" s="303" t="s">
        <v>520</v>
      </c>
      <c r="AG316" s="302"/>
      <c r="AH316" s="302"/>
      <c r="AI316" s="302"/>
      <c r="AJ316" s="302"/>
      <c r="AK316" s="307"/>
      <c r="AL316" s="336" t="s">
        <v>25</v>
      </c>
      <c r="AM316" s="345"/>
      <c r="AN316" s="345"/>
      <c r="AO316" s="345"/>
      <c r="AP316" s="345"/>
      <c r="AQ316" s="345"/>
      <c r="AR316" s="345"/>
      <c r="AS316" s="345"/>
      <c r="AT316" s="345"/>
      <c r="AU316" s="345"/>
      <c r="AV316" s="345"/>
      <c r="AW316" s="345"/>
      <c r="AX316" s="345"/>
      <c r="AY316" s="345"/>
      <c r="AZ316" s="352"/>
      <c r="BA316" s="367"/>
      <c r="BB316" s="367"/>
      <c r="BC316" s="367"/>
      <c r="BD316" s="367"/>
      <c r="BE316" s="396"/>
      <c r="BF316" s="175"/>
    </row>
    <row r="317" spans="1:58" ht="21.95" customHeight="1">
      <c r="A317" s="181"/>
      <c r="B317" s="199"/>
      <c r="C317" s="209"/>
      <c r="D317" s="209"/>
      <c r="E317" s="209"/>
      <c r="F317" s="209"/>
      <c r="G317" s="209"/>
      <c r="H317" s="209"/>
      <c r="I317" s="209"/>
      <c r="J317" s="227"/>
      <c r="K317" s="247"/>
      <c r="L317" s="257"/>
      <c r="M317" s="257"/>
      <c r="N317" s="267"/>
      <c r="O317" s="247"/>
      <c r="P317" s="257"/>
      <c r="Q317" s="257"/>
      <c r="R317" s="257"/>
      <c r="S317" s="257"/>
      <c r="T317" s="267"/>
      <c r="U317" s="247"/>
      <c r="V317" s="257"/>
      <c r="W317" s="257"/>
      <c r="X317" s="257"/>
      <c r="Y317" s="257"/>
      <c r="Z317" s="267"/>
      <c r="AA317" s="202"/>
      <c r="AB317" s="209"/>
      <c r="AC317" s="209"/>
      <c r="AD317" s="209"/>
      <c r="AE317" s="227"/>
      <c r="AF317" s="304" t="s">
        <v>1494</v>
      </c>
      <c r="AG317" s="305"/>
      <c r="AH317" s="305"/>
      <c r="AI317" s="305"/>
      <c r="AJ317" s="305"/>
      <c r="AK317" s="306"/>
      <c r="AL317" s="337" t="s">
        <v>25</v>
      </c>
      <c r="AM317" s="340"/>
      <c r="AN317" s="340"/>
      <c r="AO317" s="340"/>
      <c r="AP317" s="340"/>
      <c r="AQ317" s="340"/>
      <c r="AR317" s="340"/>
      <c r="AS317" s="340"/>
      <c r="AT317" s="340"/>
      <c r="AU317" s="340"/>
      <c r="AV317" s="340"/>
      <c r="AW317" s="340"/>
      <c r="AX317" s="340"/>
      <c r="AY317" s="340"/>
      <c r="AZ317" s="353"/>
      <c r="BA317" s="369"/>
      <c r="BB317" s="381"/>
      <c r="BC317" s="381"/>
      <c r="BD317" s="381"/>
      <c r="BE317" s="398"/>
      <c r="BF317" s="175"/>
    </row>
    <row r="318" spans="1:58" ht="21.95" customHeight="1">
      <c r="A318" s="181"/>
      <c r="B318" s="199"/>
      <c r="C318" s="209"/>
      <c r="D318" s="209"/>
      <c r="E318" s="209"/>
      <c r="F318" s="209"/>
      <c r="G318" s="209"/>
      <c r="H318" s="209"/>
      <c r="I318" s="209"/>
      <c r="J318" s="227"/>
      <c r="K318" s="247"/>
      <c r="L318" s="257"/>
      <c r="M318" s="257"/>
      <c r="N318" s="267"/>
      <c r="O318" s="247"/>
      <c r="P318" s="257"/>
      <c r="Q318" s="257"/>
      <c r="R318" s="257"/>
      <c r="S318" s="257"/>
      <c r="T318" s="267"/>
      <c r="U318" s="247"/>
      <c r="V318" s="257"/>
      <c r="W318" s="257"/>
      <c r="X318" s="257"/>
      <c r="Y318" s="257"/>
      <c r="Z318" s="267"/>
      <c r="AA318" s="202"/>
      <c r="AB318" s="209"/>
      <c r="AC318" s="209"/>
      <c r="AD318" s="209"/>
      <c r="AE318" s="227"/>
      <c r="AF318" s="305" t="s">
        <v>1496</v>
      </c>
      <c r="AG318" s="305"/>
      <c r="AH318" s="305"/>
      <c r="AI318" s="305"/>
      <c r="AJ318" s="305"/>
      <c r="AK318" s="306"/>
      <c r="AL318" s="338" t="s">
        <v>25</v>
      </c>
      <c r="AM318" s="346"/>
      <c r="AN318" s="346"/>
      <c r="AO318" s="346"/>
      <c r="AP318" s="346"/>
      <c r="AQ318" s="346"/>
      <c r="AR318" s="346"/>
      <c r="AS318" s="346"/>
      <c r="AT318" s="346"/>
      <c r="AU318" s="346"/>
      <c r="AV318" s="346"/>
      <c r="AW318" s="346"/>
      <c r="AX318" s="346"/>
      <c r="AY318" s="346"/>
      <c r="AZ318" s="354"/>
      <c r="BA318" s="363"/>
      <c r="BB318" s="363"/>
      <c r="BC318" s="363"/>
      <c r="BD318" s="363"/>
      <c r="BE318" s="392"/>
      <c r="BF318" s="175"/>
    </row>
    <row r="319" spans="1:58" ht="21.95" customHeight="1">
      <c r="A319" s="181"/>
      <c r="B319" s="199"/>
      <c r="C319" s="209"/>
      <c r="D319" s="209"/>
      <c r="E319" s="209"/>
      <c r="F319" s="209"/>
      <c r="G319" s="209"/>
      <c r="H319" s="209"/>
      <c r="I319" s="209"/>
      <c r="J319" s="227"/>
      <c r="K319" s="247"/>
      <c r="L319" s="257"/>
      <c r="M319" s="257"/>
      <c r="N319" s="267"/>
      <c r="O319" s="247"/>
      <c r="P319" s="257"/>
      <c r="Q319" s="257"/>
      <c r="R319" s="257"/>
      <c r="S319" s="257"/>
      <c r="T319" s="267"/>
      <c r="U319" s="247"/>
      <c r="V319" s="257"/>
      <c r="W319" s="257"/>
      <c r="X319" s="257"/>
      <c r="Y319" s="257"/>
      <c r="Z319" s="267"/>
      <c r="AA319" s="202"/>
      <c r="AB319" s="209"/>
      <c r="AC319" s="209"/>
      <c r="AD319" s="209"/>
      <c r="AE319" s="227"/>
      <c r="AF319" s="305" t="s">
        <v>411</v>
      </c>
      <c r="AG319" s="305"/>
      <c r="AH319" s="305"/>
      <c r="AI319" s="305"/>
      <c r="AJ319" s="305"/>
      <c r="AK319" s="306"/>
      <c r="AL319" s="338" t="s">
        <v>25</v>
      </c>
      <c r="AM319" s="346"/>
      <c r="AN319" s="346"/>
      <c r="AO319" s="346"/>
      <c r="AP319" s="346"/>
      <c r="AQ319" s="346"/>
      <c r="AR319" s="346"/>
      <c r="AS319" s="346"/>
      <c r="AT319" s="346"/>
      <c r="AU319" s="346"/>
      <c r="AV319" s="346"/>
      <c r="AW319" s="346"/>
      <c r="AX319" s="346"/>
      <c r="AY319" s="346"/>
      <c r="AZ319" s="354"/>
      <c r="BA319" s="363"/>
      <c r="BB319" s="363"/>
      <c r="BC319" s="363"/>
      <c r="BD319" s="363"/>
      <c r="BE319" s="392"/>
      <c r="BF319" s="175"/>
    </row>
    <row r="320" spans="1:58" ht="21.95" customHeight="1">
      <c r="A320" s="181"/>
      <c r="B320" s="199"/>
      <c r="C320" s="209"/>
      <c r="D320" s="209"/>
      <c r="E320" s="209"/>
      <c r="F320" s="209"/>
      <c r="G320" s="209"/>
      <c r="H320" s="209"/>
      <c r="I320" s="209"/>
      <c r="J320" s="227"/>
      <c r="K320" s="247"/>
      <c r="L320" s="257"/>
      <c r="M320" s="257"/>
      <c r="N320" s="267"/>
      <c r="O320" s="247"/>
      <c r="P320" s="257"/>
      <c r="Q320" s="257"/>
      <c r="R320" s="257"/>
      <c r="S320" s="257"/>
      <c r="T320" s="267"/>
      <c r="U320" s="247"/>
      <c r="V320" s="257"/>
      <c r="W320" s="257"/>
      <c r="X320" s="257"/>
      <c r="Y320" s="257"/>
      <c r="Z320" s="267"/>
      <c r="AA320" s="202"/>
      <c r="AB320" s="209"/>
      <c r="AC320" s="209"/>
      <c r="AD320" s="209"/>
      <c r="AE320" s="227"/>
      <c r="AF320" s="306" t="s">
        <v>1063</v>
      </c>
      <c r="AG320" s="320"/>
      <c r="AH320" s="320"/>
      <c r="AI320" s="320"/>
      <c r="AJ320" s="320"/>
      <c r="AK320" s="320"/>
      <c r="AL320" s="337" t="s">
        <v>691</v>
      </c>
      <c r="AM320" s="340"/>
      <c r="AN320" s="340"/>
      <c r="AO320" s="340"/>
      <c r="AP320" s="340"/>
      <c r="AQ320" s="340"/>
      <c r="AR320" s="340"/>
      <c r="AS320" s="340"/>
      <c r="AT320" s="340"/>
      <c r="AU320" s="340"/>
      <c r="AV320" s="340"/>
      <c r="AW320" s="340"/>
      <c r="AX320" s="340"/>
      <c r="AY320" s="340"/>
      <c r="AZ320" s="353"/>
      <c r="BA320" s="363"/>
      <c r="BB320" s="363"/>
      <c r="BC320" s="363"/>
      <c r="BD320" s="363"/>
      <c r="BE320" s="392"/>
      <c r="BF320" s="175"/>
    </row>
    <row r="321" spans="1:58" ht="21.95" customHeight="1">
      <c r="A321" s="181"/>
      <c r="B321" s="199"/>
      <c r="C321" s="209"/>
      <c r="D321" s="209"/>
      <c r="E321" s="209"/>
      <c r="F321" s="209"/>
      <c r="G321" s="209"/>
      <c r="H321" s="209"/>
      <c r="I321" s="209"/>
      <c r="J321" s="227"/>
      <c r="K321" s="247"/>
      <c r="L321" s="257"/>
      <c r="M321" s="257"/>
      <c r="N321" s="267"/>
      <c r="O321" s="247"/>
      <c r="P321" s="257"/>
      <c r="Q321" s="257"/>
      <c r="R321" s="257"/>
      <c r="S321" s="257"/>
      <c r="T321" s="267"/>
      <c r="U321" s="247"/>
      <c r="V321" s="257"/>
      <c r="W321" s="257"/>
      <c r="X321" s="257"/>
      <c r="Y321" s="257"/>
      <c r="Z321" s="267"/>
      <c r="AA321" s="202"/>
      <c r="AB321" s="209"/>
      <c r="AC321" s="209"/>
      <c r="AD321" s="209"/>
      <c r="AE321" s="227"/>
      <c r="AF321" s="305" t="s">
        <v>124</v>
      </c>
      <c r="AG321" s="305"/>
      <c r="AH321" s="305"/>
      <c r="AI321" s="305"/>
      <c r="AJ321" s="305"/>
      <c r="AK321" s="306"/>
      <c r="AL321" s="338" t="s">
        <v>217</v>
      </c>
      <c r="AM321" s="346"/>
      <c r="AN321" s="346"/>
      <c r="AO321" s="346"/>
      <c r="AP321" s="346"/>
      <c r="AQ321" s="346"/>
      <c r="AR321" s="346"/>
      <c r="AS321" s="346"/>
      <c r="AT321" s="346"/>
      <c r="AU321" s="346"/>
      <c r="AV321" s="346"/>
      <c r="AW321" s="346"/>
      <c r="AX321" s="346"/>
      <c r="AY321" s="346"/>
      <c r="AZ321" s="354"/>
      <c r="BA321" s="363"/>
      <c r="BB321" s="363"/>
      <c r="BC321" s="363"/>
      <c r="BD321" s="363"/>
      <c r="BE321" s="392"/>
      <c r="BF321" s="175"/>
    </row>
    <row r="322" spans="1:58" ht="21.95" customHeight="1">
      <c r="A322" s="181"/>
      <c r="B322" s="199"/>
      <c r="C322" s="209"/>
      <c r="D322" s="209"/>
      <c r="E322" s="209"/>
      <c r="F322" s="209"/>
      <c r="G322" s="209"/>
      <c r="H322" s="209"/>
      <c r="I322" s="209"/>
      <c r="J322" s="227"/>
      <c r="K322" s="247"/>
      <c r="L322" s="257"/>
      <c r="M322" s="257"/>
      <c r="N322" s="267"/>
      <c r="O322" s="247"/>
      <c r="P322" s="257"/>
      <c r="Q322" s="257"/>
      <c r="R322" s="257"/>
      <c r="S322" s="257"/>
      <c r="T322" s="267"/>
      <c r="U322" s="247"/>
      <c r="V322" s="257"/>
      <c r="W322" s="257"/>
      <c r="X322" s="257"/>
      <c r="Y322" s="257"/>
      <c r="Z322" s="267"/>
      <c r="AA322" s="202"/>
      <c r="AB322" s="209"/>
      <c r="AC322" s="209"/>
      <c r="AD322" s="209"/>
      <c r="AE322" s="227"/>
      <c r="AF322" s="305" t="s">
        <v>1120</v>
      </c>
      <c r="AG322" s="305"/>
      <c r="AH322" s="305"/>
      <c r="AI322" s="305"/>
      <c r="AJ322" s="305"/>
      <c r="AK322" s="306"/>
      <c r="AL322" s="338" t="s">
        <v>25</v>
      </c>
      <c r="AM322" s="346"/>
      <c r="AN322" s="346"/>
      <c r="AO322" s="346"/>
      <c r="AP322" s="346"/>
      <c r="AQ322" s="346"/>
      <c r="AR322" s="346"/>
      <c r="AS322" s="346"/>
      <c r="AT322" s="346"/>
      <c r="AU322" s="346"/>
      <c r="AV322" s="346"/>
      <c r="AW322" s="346"/>
      <c r="AX322" s="346"/>
      <c r="AY322" s="346"/>
      <c r="AZ322" s="354"/>
      <c r="BA322" s="364"/>
      <c r="BB322" s="364"/>
      <c r="BC322" s="364"/>
      <c r="BD322" s="364"/>
      <c r="BE322" s="393"/>
      <c r="BF322" s="175"/>
    </row>
    <row r="323" spans="1:58" ht="21.95" customHeight="1">
      <c r="A323" s="181"/>
      <c r="B323" s="199"/>
      <c r="C323" s="209"/>
      <c r="D323" s="209"/>
      <c r="E323" s="209"/>
      <c r="F323" s="209"/>
      <c r="G323" s="209"/>
      <c r="H323" s="209"/>
      <c r="I323" s="209"/>
      <c r="J323" s="227"/>
      <c r="K323" s="247"/>
      <c r="L323" s="257"/>
      <c r="M323" s="257"/>
      <c r="N323" s="267"/>
      <c r="O323" s="247"/>
      <c r="P323" s="257"/>
      <c r="Q323" s="257"/>
      <c r="R323" s="257"/>
      <c r="S323" s="257"/>
      <c r="T323" s="267"/>
      <c r="U323" s="247"/>
      <c r="V323" s="257"/>
      <c r="W323" s="257"/>
      <c r="X323" s="257"/>
      <c r="Y323" s="257"/>
      <c r="Z323" s="267"/>
      <c r="AA323" s="202"/>
      <c r="AB323" s="209"/>
      <c r="AC323" s="209"/>
      <c r="AD323" s="209"/>
      <c r="AE323" s="227"/>
      <c r="AF323" s="304" t="s">
        <v>1168</v>
      </c>
      <c r="AG323" s="305"/>
      <c r="AH323" s="305"/>
      <c r="AI323" s="305"/>
      <c r="AJ323" s="305"/>
      <c r="AK323" s="306"/>
      <c r="AL323" s="338" t="s">
        <v>25</v>
      </c>
      <c r="AM323" s="346"/>
      <c r="AN323" s="346"/>
      <c r="AO323" s="346"/>
      <c r="AP323" s="346"/>
      <c r="AQ323" s="346"/>
      <c r="AR323" s="346"/>
      <c r="AS323" s="346"/>
      <c r="AT323" s="346"/>
      <c r="AU323" s="346"/>
      <c r="AV323" s="346"/>
      <c r="AW323" s="346"/>
      <c r="AX323" s="346"/>
      <c r="AY323" s="346"/>
      <c r="AZ323" s="354"/>
      <c r="BA323" s="370"/>
      <c r="BB323" s="382"/>
      <c r="BC323" s="382"/>
      <c r="BD323" s="382"/>
      <c r="BE323" s="399"/>
      <c r="BF323" s="175"/>
    </row>
    <row r="324" spans="1:58" ht="21.95" customHeight="1">
      <c r="A324" s="181"/>
      <c r="B324" s="199"/>
      <c r="C324" s="209"/>
      <c r="D324" s="209"/>
      <c r="E324" s="209"/>
      <c r="F324" s="209"/>
      <c r="G324" s="209"/>
      <c r="H324" s="209"/>
      <c r="I324" s="209"/>
      <c r="J324" s="227"/>
      <c r="K324" s="247"/>
      <c r="L324" s="257"/>
      <c r="M324" s="257"/>
      <c r="N324" s="267"/>
      <c r="O324" s="247"/>
      <c r="P324" s="257"/>
      <c r="Q324" s="257"/>
      <c r="R324" s="257"/>
      <c r="S324" s="257"/>
      <c r="T324" s="267"/>
      <c r="U324" s="247"/>
      <c r="V324" s="257"/>
      <c r="W324" s="257"/>
      <c r="X324" s="257"/>
      <c r="Y324" s="257"/>
      <c r="Z324" s="267"/>
      <c r="AA324" s="202"/>
      <c r="AB324" s="209"/>
      <c r="AC324" s="209"/>
      <c r="AD324" s="209"/>
      <c r="AE324" s="227"/>
      <c r="AF324" s="304" t="s">
        <v>1489</v>
      </c>
      <c r="AG324" s="305"/>
      <c r="AH324" s="305"/>
      <c r="AI324" s="305"/>
      <c r="AJ324" s="305"/>
      <c r="AK324" s="306"/>
      <c r="AL324" s="338" t="s">
        <v>25</v>
      </c>
      <c r="AM324" s="346"/>
      <c r="AN324" s="346"/>
      <c r="AO324" s="346"/>
      <c r="AP324" s="346"/>
      <c r="AQ324" s="346"/>
      <c r="AR324" s="346"/>
      <c r="AS324" s="346"/>
      <c r="AT324" s="346"/>
      <c r="AU324" s="346"/>
      <c r="AV324" s="346"/>
      <c r="AW324" s="346"/>
      <c r="AX324" s="346"/>
      <c r="AY324" s="346"/>
      <c r="AZ324" s="354"/>
      <c r="BA324" s="371"/>
      <c r="BB324" s="383"/>
      <c r="BC324" s="383"/>
      <c r="BD324" s="383"/>
      <c r="BE324" s="400"/>
      <c r="BF324" s="175"/>
    </row>
    <row r="325" spans="1:58" ht="63" customHeight="1">
      <c r="A325" s="181"/>
      <c r="B325" s="199"/>
      <c r="C325" s="209"/>
      <c r="D325" s="209"/>
      <c r="E325" s="209"/>
      <c r="F325" s="209"/>
      <c r="G325" s="209"/>
      <c r="H325" s="209"/>
      <c r="I325" s="209"/>
      <c r="J325" s="227"/>
      <c r="K325" s="247"/>
      <c r="L325" s="257"/>
      <c r="M325" s="257"/>
      <c r="N325" s="267"/>
      <c r="O325" s="247"/>
      <c r="P325" s="257"/>
      <c r="Q325" s="257"/>
      <c r="R325" s="257"/>
      <c r="S325" s="257"/>
      <c r="T325" s="267"/>
      <c r="U325" s="247"/>
      <c r="V325" s="257"/>
      <c r="W325" s="257"/>
      <c r="X325" s="257"/>
      <c r="Y325" s="257"/>
      <c r="Z325" s="267"/>
      <c r="AA325" s="202"/>
      <c r="AB325" s="209"/>
      <c r="AC325" s="209"/>
      <c r="AD325" s="209"/>
      <c r="AE325" s="227"/>
      <c r="AF325" s="305" t="s">
        <v>1195</v>
      </c>
      <c r="AG325" s="305"/>
      <c r="AH325" s="305"/>
      <c r="AI325" s="305"/>
      <c r="AJ325" s="305"/>
      <c r="AK325" s="306"/>
      <c r="AL325" s="316" t="s">
        <v>1215</v>
      </c>
      <c r="AM325" s="314"/>
      <c r="AN325" s="314"/>
      <c r="AO325" s="314"/>
      <c r="AP325" s="314"/>
      <c r="AQ325" s="314"/>
      <c r="AR325" s="314"/>
      <c r="AS325" s="314"/>
      <c r="AT325" s="314"/>
      <c r="AU325" s="314"/>
      <c r="AV325" s="314"/>
      <c r="AW325" s="314"/>
      <c r="AX325" s="314"/>
      <c r="AY325" s="314"/>
      <c r="AZ325" s="317"/>
      <c r="BA325" s="370"/>
      <c r="BB325" s="382"/>
      <c r="BC325" s="382"/>
      <c r="BD325" s="382"/>
      <c r="BE325" s="399"/>
      <c r="BF325" s="175"/>
    </row>
    <row r="326" spans="1:58" ht="21.95" customHeight="1">
      <c r="A326" s="181"/>
      <c r="B326" s="199"/>
      <c r="C326" s="209"/>
      <c r="D326" s="209"/>
      <c r="E326" s="209"/>
      <c r="F326" s="209"/>
      <c r="G326" s="209"/>
      <c r="H326" s="209"/>
      <c r="I326" s="209"/>
      <c r="J326" s="227"/>
      <c r="K326" s="247"/>
      <c r="L326" s="257"/>
      <c r="M326" s="257"/>
      <c r="N326" s="267"/>
      <c r="O326" s="247"/>
      <c r="P326" s="257"/>
      <c r="Q326" s="257"/>
      <c r="R326" s="257"/>
      <c r="S326" s="257"/>
      <c r="T326" s="267"/>
      <c r="U326" s="247"/>
      <c r="V326" s="257"/>
      <c r="W326" s="257"/>
      <c r="X326" s="257"/>
      <c r="Y326" s="257"/>
      <c r="Z326" s="267"/>
      <c r="AA326" s="202"/>
      <c r="AB326" s="209"/>
      <c r="AC326" s="209"/>
      <c r="AD326" s="209"/>
      <c r="AE326" s="227"/>
      <c r="AF326" s="304" t="s">
        <v>1197</v>
      </c>
      <c r="AG326" s="305"/>
      <c r="AH326" s="305"/>
      <c r="AI326" s="305"/>
      <c r="AJ326" s="305"/>
      <c r="AK326" s="306"/>
      <c r="AL326" s="338" t="s">
        <v>1199</v>
      </c>
      <c r="AM326" s="346"/>
      <c r="AN326" s="346"/>
      <c r="AO326" s="346"/>
      <c r="AP326" s="346"/>
      <c r="AQ326" s="346"/>
      <c r="AR326" s="346"/>
      <c r="AS326" s="346"/>
      <c r="AT326" s="346"/>
      <c r="AU326" s="346"/>
      <c r="AV326" s="346"/>
      <c r="AW326" s="346"/>
      <c r="AX326" s="346"/>
      <c r="AY326" s="346"/>
      <c r="AZ326" s="354"/>
      <c r="BA326" s="370"/>
      <c r="BB326" s="382"/>
      <c r="BC326" s="382"/>
      <c r="BD326" s="382"/>
      <c r="BE326" s="399"/>
      <c r="BF326" s="175"/>
    </row>
    <row r="327" spans="1:58" ht="21.95" customHeight="1">
      <c r="A327" s="181"/>
      <c r="B327" s="199"/>
      <c r="C327" s="209"/>
      <c r="D327" s="209"/>
      <c r="E327" s="209"/>
      <c r="F327" s="209"/>
      <c r="G327" s="209"/>
      <c r="H327" s="209"/>
      <c r="I327" s="209"/>
      <c r="J327" s="227"/>
      <c r="K327" s="247"/>
      <c r="L327" s="257"/>
      <c r="M327" s="257"/>
      <c r="N327" s="267"/>
      <c r="O327" s="247"/>
      <c r="P327" s="257"/>
      <c r="Q327" s="257"/>
      <c r="R327" s="257"/>
      <c r="S327" s="257"/>
      <c r="T327" s="267"/>
      <c r="U327" s="247"/>
      <c r="V327" s="257"/>
      <c r="W327" s="257"/>
      <c r="X327" s="257"/>
      <c r="Y327" s="257"/>
      <c r="Z327" s="267"/>
      <c r="AA327" s="202"/>
      <c r="AB327" s="209"/>
      <c r="AC327" s="209"/>
      <c r="AD327" s="209"/>
      <c r="AE327" s="227"/>
      <c r="AF327" s="305" t="s">
        <v>130</v>
      </c>
      <c r="AG327" s="305"/>
      <c r="AH327" s="305"/>
      <c r="AI327" s="305"/>
      <c r="AJ327" s="305"/>
      <c r="AK327" s="306"/>
      <c r="AL327" s="339" t="s">
        <v>25</v>
      </c>
      <c r="AM327" s="347"/>
      <c r="AN327" s="347"/>
      <c r="AO327" s="347"/>
      <c r="AP327" s="347"/>
      <c r="AQ327" s="347"/>
      <c r="AR327" s="347"/>
      <c r="AS327" s="347"/>
      <c r="AT327" s="347"/>
      <c r="AU327" s="347"/>
      <c r="AV327" s="347"/>
      <c r="AW327" s="347"/>
      <c r="AX327" s="347"/>
      <c r="AY327" s="347"/>
      <c r="AZ327" s="355"/>
      <c r="BA327" s="363"/>
      <c r="BB327" s="363"/>
      <c r="BC327" s="363"/>
      <c r="BD327" s="363"/>
      <c r="BE327" s="392"/>
      <c r="BF327" s="175"/>
    </row>
    <row r="328" spans="1:58" ht="21.95" customHeight="1">
      <c r="A328" s="181"/>
      <c r="B328" s="199"/>
      <c r="C328" s="209"/>
      <c r="D328" s="209"/>
      <c r="E328" s="209"/>
      <c r="F328" s="209"/>
      <c r="G328" s="209"/>
      <c r="H328" s="209"/>
      <c r="I328" s="209"/>
      <c r="J328" s="227"/>
      <c r="K328" s="247"/>
      <c r="L328" s="257"/>
      <c r="M328" s="257"/>
      <c r="N328" s="267"/>
      <c r="O328" s="247"/>
      <c r="P328" s="257"/>
      <c r="Q328" s="257"/>
      <c r="R328" s="257"/>
      <c r="S328" s="257"/>
      <c r="T328" s="267"/>
      <c r="U328" s="247"/>
      <c r="V328" s="257"/>
      <c r="W328" s="257"/>
      <c r="X328" s="257"/>
      <c r="Y328" s="257"/>
      <c r="Z328" s="267"/>
      <c r="AA328" s="202"/>
      <c r="AB328" s="209"/>
      <c r="AC328" s="209"/>
      <c r="AD328" s="209"/>
      <c r="AE328" s="227"/>
      <c r="AF328" s="305" t="s">
        <v>1203</v>
      </c>
      <c r="AG328" s="305"/>
      <c r="AH328" s="305"/>
      <c r="AI328" s="305"/>
      <c r="AJ328" s="305"/>
      <c r="AK328" s="306"/>
      <c r="AL328" s="338" t="s">
        <v>217</v>
      </c>
      <c r="AM328" s="346"/>
      <c r="AN328" s="346"/>
      <c r="AO328" s="346"/>
      <c r="AP328" s="346"/>
      <c r="AQ328" s="346"/>
      <c r="AR328" s="346"/>
      <c r="AS328" s="346"/>
      <c r="AT328" s="346"/>
      <c r="AU328" s="346"/>
      <c r="AV328" s="346"/>
      <c r="AW328" s="346"/>
      <c r="AX328" s="346"/>
      <c r="AY328" s="346"/>
      <c r="AZ328" s="354"/>
      <c r="BA328" s="363"/>
      <c r="BB328" s="363"/>
      <c r="BC328" s="363"/>
      <c r="BD328" s="363"/>
      <c r="BE328" s="392"/>
      <c r="BF328" s="175"/>
    </row>
    <row r="329" spans="1:58" ht="21.95" customHeight="1">
      <c r="A329" s="181"/>
      <c r="B329" s="200"/>
      <c r="C329" s="210"/>
      <c r="D329" s="210"/>
      <c r="E329" s="210"/>
      <c r="F329" s="210"/>
      <c r="G329" s="210"/>
      <c r="H329" s="210"/>
      <c r="I329" s="210"/>
      <c r="J329" s="228"/>
      <c r="K329" s="248"/>
      <c r="L329" s="258"/>
      <c r="M329" s="258"/>
      <c r="N329" s="268"/>
      <c r="O329" s="248"/>
      <c r="P329" s="258"/>
      <c r="Q329" s="258"/>
      <c r="R329" s="258"/>
      <c r="S329" s="258"/>
      <c r="T329" s="268"/>
      <c r="U329" s="248"/>
      <c r="V329" s="258"/>
      <c r="W329" s="258"/>
      <c r="X329" s="258"/>
      <c r="Y329" s="258"/>
      <c r="Z329" s="268"/>
      <c r="AA329" s="203"/>
      <c r="AB329" s="210"/>
      <c r="AC329" s="210"/>
      <c r="AD329" s="210"/>
      <c r="AE329" s="228"/>
      <c r="AF329" s="304" t="s">
        <v>1323</v>
      </c>
      <c r="AG329" s="305"/>
      <c r="AH329" s="305"/>
      <c r="AI329" s="305"/>
      <c r="AJ329" s="305"/>
      <c r="AK329" s="306"/>
      <c r="AL329" s="339" t="s">
        <v>25</v>
      </c>
      <c r="AM329" s="347"/>
      <c r="AN329" s="347"/>
      <c r="AO329" s="347"/>
      <c r="AP329" s="347"/>
      <c r="AQ329" s="347"/>
      <c r="AR329" s="347"/>
      <c r="AS329" s="347"/>
      <c r="AT329" s="347"/>
      <c r="AU329" s="347"/>
      <c r="AV329" s="347"/>
      <c r="AW329" s="347"/>
      <c r="AX329" s="347"/>
      <c r="AY329" s="347"/>
      <c r="AZ329" s="355"/>
      <c r="BA329" s="363"/>
      <c r="BB329" s="363"/>
      <c r="BC329" s="363"/>
      <c r="BD329" s="363"/>
      <c r="BE329" s="392"/>
      <c r="BF329" s="175"/>
    </row>
    <row r="330" spans="1:58" ht="21.95" customHeight="1">
      <c r="A330" s="181"/>
      <c r="B330" s="198" t="s">
        <v>77</v>
      </c>
      <c r="C330" s="208"/>
      <c r="D330" s="208"/>
      <c r="E330" s="208"/>
      <c r="F330" s="208"/>
      <c r="G330" s="208"/>
      <c r="H330" s="208"/>
      <c r="I330" s="208"/>
      <c r="J330" s="226"/>
      <c r="K330" s="198"/>
      <c r="L330" s="208"/>
      <c r="M330" s="208"/>
      <c r="N330" s="226"/>
      <c r="O330" s="246"/>
      <c r="P330" s="256"/>
      <c r="Q330" s="256"/>
      <c r="R330" s="256"/>
      <c r="S330" s="256"/>
      <c r="T330" s="266"/>
      <c r="U330" s="246"/>
      <c r="V330" s="256"/>
      <c r="W330" s="256"/>
      <c r="X330" s="256"/>
      <c r="Y330" s="256"/>
      <c r="Z330" s="266"/>
      <c r="AA330" s="269" t="s">
        <v>1528</v>
      </c>
      <c r="AB330" s="279"/>
      <c r="AC330" s="279"/>
      <c r="AD330" s="279"/>
      <c r="AE330" s="285"/>
      <c r="AF330" s="305" t="s">
        <v>738</v>
      </c>
      <c r="AG330" s="305"/>
      <c r="AH330" s="305"/>
      <c r="AI330" s="305"/>
      <c r="AJ330" s="305"/>
      <c r="AK330" s="306"/>
      <c r="AL330" s="337" t="s">
        <v>156</v>
      </c>
      <c r="AM330" s="340"/>
      <c r="AN330" s="340"/>
      <c r="AO330" s="340"/>
      <c r="AP330" s="340"/>
      <c r="AQ330" s="340"/>
      <c r="AR330" s="340"/>
      <c r="AS330" s="340"/>
      <c r="AT330" s="340"/>
      <c r="AU330" s="340"/>
      <c r="AV330" s="340"/>
      <c r="AW330" s="340"/>
      <c r="AX330" s="340"/>
      <c r="AY330" s="340"/>
      <c r="AZ330" s="353"/>
      <c r="BA330" s="363"/>
      <c r="BB330" s="363"/>
      <c r="BC330" s="363"/>
      <c r="BD330" s="363"/>
      <c r="BE330" s="392"/>
      <c r="BF330" s="175"/>
    </row>
    <row r="331" spans="1:58" ht="30.75" customHeight="1">
      <c r="A331" s="181"/>
      <c r="B331" s="199"/>
      <c r="C331" s="209"/>
      <c r="D331" s="209"/>
      <c r="E331" s="209"/>
      <c r="F331" s="209"/>
      <c r="G331" s="209"/>
      <c r="H331" s="209"/>
      <c r="I331" s="209"/>
      <c r="J331" s="227"/>
      <c r="K331" s="199"/>
      <c r="L331" s="209"/>
      <c r="M331" s="209"/>
      <c r="N331" s="227"/>
      <c r="O331" s="247"/>
      <c r="P331" s="257"/>
      <c r="Q331" s="257"/>
      <c r="R331" s="257"/>
      <c r="S331" s="257"/>
      <c r="T331" s="267"/>
      <c r="U331" s="247"/>
      <c r="V331" s="257"/>
      <c r="W331" s="257"/>
      <c r="X331" s="257"/>
      <c r="Y331" s="257"/>
      <c r="Z331" s="267"/>
      <c r="AA331" s="274"/>
      <c r="AB331" s="280"/>
      <c r="AC331" s="280"/>
      <c r="AD331" s="280"/>
      <c r="AE331" s="286"/>
      <c r="AF331" s="309" t="s">
        <v>1279</v>
      </c>
      <c r="AG331" s="325"/>
      <c r="AH331" s="325"/>
      <c r="AI331" s="325"/>
      <c r="AJ331" s="325"/>
      <c r="AK331" s="329"/>
      <c r="AL331" s="339" t="s">
        <v>1281</v>
      </c>
      <c r="AM331" s="340"/>
      <c r="AN331" s="340"/>
      <c r="AO331" s="340"/>
      <c r="AP331" s="340"/>
      <c r="AQ331" s="340"/>
      <c r="AR331" s="340"/>
      <c r="AS331" s="340"/>
      <c r="AT331" s="340"/>
      <c r="AU331" s="340"/>
      <c r="AV331" s="340"/>
      <c r="AW331" s="340"/>
      <c r="AX331" s="340"/>
      <c r="AY331" s="340"/>
      <c r="AZ331" s="353"/>
      <c r="BA331" s="363"/>
      <c r="BB331" s="363"/>
      <c r="BC331" s="363"/>
      <c r="BD331" s="363"/>
      <c r="BE331" s="392"/>
      <c r="BF331" s="175"/>
    </row>
    <row r="332" spans="1:58" ht="21.95" customHeight="1">
      <c r="A332" s="181"/>
      <c r="B332" s="199"/>
      <c r="C332" s="209"/>
      <c r="D332" s="209"/>
      <c r="E332" s="209"/>
      <c r="F332" s="209"/>
      <c r="G332" s="209"/>
      <c r="H332" s="209"/>
      <c r="I332" s="209"/>
      <c r="J332" s="227"/>
      <c r="K332" s="199"/>
      <c r="L332" s="209"/>
      <c r="M332" s="209"/>
      <c r="N332" s="227"/>
      <c r="O332" s="247"/>
      <c r="P332" s="257"/>
      <c r="Q332" s="257"/>
      <c r="R332" s="257"/>
      <c r="S332" s="257"/>
      <c r="T332" s="267"/>
      <c r="U332" s="247"/>
      <c r="V332" s="257"/>
      <c r="W332" s="257"/>
      <c r="X332" s="257"/>
      <c r="Y332" s="257"/>
      <c r="Z332" s="267"/>
      <c r="AA332" s="274"/>
      <c r="AB332" s="280"/>
      <c r="AC332" s="280"/>
      <c r="AD332" s="280"/>
      <c r="AE332" s="286"/>
      <c r="AF332" s="305" t="s">
        <v>1208</v>
      </c>
      <c r="AG332" s="305"/>
      <c r="AH332" s="305"/>
      <c r="AI332" s="305"/>
      <c r="AJ332" s="305"/>
      <c r="AK332" s="306"/>
      <c r="AL332" s="338" t="s">
        <v>25</v>
      </c>
      <c r="AM332" s="346"/>
      <c r="AN332" s="346"/>
      <c r="AO332" s="346"/>
      <c r="AP332" s="346"/>
      <c r="AQ332" s="346"/>
      <c r="AR332" s="346"/>
      <c r="AS332" s="346"/>
      <c r="AT332" s="346"/>
      <c r="AU332" s="346"/>
      <c r="AV332" s="346"/>
      <c r="AW332" s="346"/>
      <c r="AX332" s="346"/>
      <c r="AY332" s="346"/>
      <c r="AZ332" s="354"/>
      <c r="BA332" s="363"/>
      <c r="BB332" s="363"/>
      <c r="BC332" s="363"/>
      <c r="BD332" s="363"/>
      <c r="BE332" s="392"/>
      <c r="BF332" s="175"/>
    </row>
    <row r="333" spans="1:58" ht="21.95" customHeight="1">
      <c r="A333" s="181"/>
      <c r="B333" s="199"/>
      <c r="C333" s="209"/>
      <c r="D333" s="209"/>
      <c r="E333" s="209"/>
      <c r="F333" s="209"/>
      <c r="G333" s="209"/>
      <c r="H333" s="209"/>
      <c r="I333" s="209"/>
      <c r="J333" s="227"/>
      <c r="K333" s="199"/>
      <c r="L333" s="209"/>
      <c r="M333" s="209"/>
      <c r="N333" s="227"/>
      <c r="O333" s="247"/>
      <c r="P333" s="257"/>
      <c r="Q333" s="257"/>
      <c r="R333" s="257"/>
      <c r="S333" s="257"/>
      <c r="T333" s="267"/>
      <c r="U333" s="247"/>
      <c r="V333" s="257"/>
      <c r="W333" s="257"/>
      <c r="X333" s="257"/>
      <c r="Y333" s="257"/>
      <c r="Z333" s="267"/>
      <c r="AA333" s="274"/>
      <c r="AB333" s="280"/>
      <c r="AC333" s="280"/>
      <c r="AD333" s="280"/>
      <c r="AE333" s="286"/>
      <c r="AF333" s="306" t="s">
        <v>1209</v>
      </c>
      <c r="AG333" s="320"/>
      <c r="AH333" s="320"/>
      <c r="AI333" s="320"/>
      <c r="AJ333" s="320"/>
      <c r="AK333" s="320"/>
      <c r="AL333" s="337" t="s">
        <v>25</v>
      </c>
      <c r="AM333" s="340"/>
      <c r="AN333" s="340"/>
      <c r="AO333" s="340"/>
      <c r="AP333" s="340"/>
      <c r="AQ333" s="340"/>
      <c r="AR333" s="340"/>
      <c r="AS333" s="340"/>
      <c r="AT333" s="340"/>
      <c r="AU333" s="340"/>
      <c r="AV333" s="340"/>
      <c r="AW333" s="340"/>
      <c r="AX333" s="340"/>
      <c r="AY333" s="340"/>
      <c r="AZ333" s="353"/>
      <c r="BA333" s="363"/>
      <c r="BB333" s="363"/>
      <c r="BC333" s="363"/>
      <c r="BD333" s="363"/>
      <c r="BE333" s="392"/>
      <c r="BF333" s="175"/>
    </row>
    <row r="334" spans="1:58" ht="21.95" customHeight="1">
      <c r="A334" s="181"/>
      <c r="B334" s="199"/>
      <c r="C334" s="209"/>
      <c r="D334" s="209"/>
      <c r="E334" s="209"/>
      <c r="F334" s="209"/>
      <c r="G334" s="209"/>
      <c r="H334" s="209"/>
      <c r="I334" s="209"/>
      <c r="J334" s="227"/>
      <c r="K334" s="199"/>
      <c r="L334" s="209"/>
      <c r="M334" s="209"/>
      <c r="N334" s="227"/>
      <c r="O334" s="247"/>
      <c r="P334" s="257"/>
      <c r="Q334" s="257"/>
      <c r="R334" s="257"/>
      <c r="S334" s="257"/>
      <c r="T334" s="267"/>
      <c r="U334" s="247"/>
      <c r="V334" s="257"/>
      <c r="W334" s="257"/>
      <c r="X334" s="257"/>
      <c r="Y334" s="257"/>
      <c r="Z334" s="267"/>
      <c r="AA334" s="274"/>
      <c r="AB334" s="280"/>
      <c r="AC334" s="280"/>
      <c r="AD334" s="280"/>
      <c r="AE334" s="286"/>
      <c r="AF334" s="304" t="s">
        <v>1503</v>
      </c>
      <c r="AG334" s="305"/>
      <c r="AH334" s="305"/>
      <c r="AI334" s="305"/>
      <c r="AJ334" s="305"/>
      <c r="AK334" s="306"/>
      <c r="AL334" s="337" t="s">
        <v>25</v>
      </c>
      <c r="AM334" s="340"/>
      <c r="AN334" s="340"/>
      <c r="AO334" s="340"/>
      <c r="AP334" s="340"/>
      <c r="AQ334" s="340"/>
      <c r="AR334" s="340"/>
      <c r="AS334" s="340"/>
      <c r="AT334" s="340"/>
      <c r="AU334" s="340"/>
      <c r="AV334" s="340"/>
      <c r="AW334" s="340"/>
      <c r="AX334" s="340"/>
      <c r="AY334" s="340"/>
      <c r="AZ334" s="353"/>
      <c r="BA334" s="362"/>
      <c r="BB334" s="377"/>
      <c r="BC334" s="377"/>
      <c r="BD334" s="377"/>
      <c r="BE334" s="391"/>
      <c r="BF334" s="175"/>
    </row>
    <row r="335" spans="1:58" ht="21.95" customHeight="1">
      <c r="A335" s="181"/>
      <c r="B335" s="199"/>
      <c r="C335" s="209"/>
      <c r="D335" s="209"/>
      <c r="E335" s="209"/>
      <c r="F335" s="209"/>
      <c r="G335" s="209"/>
      <c r="H335" s="209"/>
      <c r="I335" s="209"/>
      <c r="J335" s="227"/>
      <c r="K335" s="199"/>
      <c r="L335" s="209"/>
      <c r="M335" s="209"/>
      <c r="N335" s="227"/>
      <c r="O335" s="247"/>
      <c r="P335" s="257"/>
      <c r="Q335" s="257"/>
      <c r="R335" s="257"/>
      <c r="S335" s="257"/>
      <c r="T335" s="267"/>
      <c r="U335" s="247"/>
      <c r="V335" s="257"/>
      <c r="W335" s="257"/>
      <c r="X335" s="257"/>
      <c r="Y335" s="257"/>
      <c r="Z335" s="267"/>
      <c r="AA335" s="274"/>
      <c r="AB335" s="280"/>
      <c r="AC335" s="280"/>
      <c r="AD335" s="280"/>
      <c r="AE335" s="286"/>
      <c r="AF335" s="304" t="s">
        <v>1494</v>
      </c>
      <c r="AG335" s="305"/>
      <c r="AH335" s="305"/>
      <c r="AI335" s="305"/>
      <c r="AJ335" s="305"/>
      <c r="AK335" s="306"/>
      <c r="AL335" s="337" t="s">
        <v>25</v>
      </c>
      <c r="AM335" s="340"/>
      <c r="AN335" s="340"/>
      <c r="AO335" s="340"/>
      <c r="AP335" s="340"/>
      <c r="AQ335" s="340"/>
      <c r="AR335" s="340"/>
      <c r="AS335" s="340"/>
      <c r="AT335" s="340"/>
      <c r="AU335" s="340"/>
      <c r="AV335" s="340"/>
      <c r="AW335" s="340"/>
      <c r="AX335" s="340"/>
      <c r="AY335" s="340"/>
      <c r="AZ335" s="353"/>
      <c r="BA335" s="362"/>
      <c r="BB335" s="377"/>
      <c r="BC335" s="377"/>
      <c r="BD335" s="377"/>
      <c r="BE335" s="391"/>
      <c r="BF335" s="175"/>
    </row>
    <row r="336" spans="1:58" ht="21.95" customHeight="1">
      <c r="A336" s="181"/>
      <c r="B336" s="199"/>
      <c r="C336" s="209"/>
      <c r="D336" s="209"/>
      <c r="E336" s="209"/>
      <c r="F336" s="209"/>
      <c r="G336" s="209"/>
      <c r="H336" s="209"/>
      <c r="I336" s="209"/>
      <c r="J336" s="227"/>
      <c r="K336" s="199"/>
      <c r="L336" s="209"/>
      <c r="M336" s="209"/>
      <c r="N336" s="227"/>
      <c r="O336" s="247"/>
      <c r="P336" s="257"/>
      <c r="Q336" s="257"/>
      <c r="R336" s="257"/>
      <c r="S336" s="257"/>
      <c r="T336" s="267"/>
      <c r="U336" s="247"/>
      <c r="V336" s="257"/>
      <c r="W336" s="257"/>
      <c r="X336" s="257"/>
      <c r="Y336" s="257"/>
      <c r="Z336" s="267"/>
      <c r="AA336" s="274"/>
      <c r="AB336" s="280"/>
      <c r="AC336" s="280"/>
      <c r="AD336" s="280"/>
      <c r="AE336" s="286"/>
      <c r="AF336" s="305" t="s">
        <v>1271</v>
      </c>
      <c r="AG336" s="305"/>
      <c r="AH336" s="305"/>
      <c r="AI336" s="305"/>
      <c r="AJ336" s="305"/>
      <c r="AK336" s="306"/>
      <c r="AL336" s="338" t="s">
        <v>25</v>
      </c>
      <c r="AM336" s="346"/>
      <c r="AN336" s="346"/>
      <c r="AO336" s="346"/>
      <c r="AP336" s="346"/>
      <c r="AQ336" s="346"/>
      <c r="AR336" s="346"/>
      <c r="AS336" s="346"/>
      <c r="AT336" s="346"/>
      <c r="AU336" s="346"/>
      <c r="AV336" s="346"/>
      <c r="AW336" s="346"/>
      <c r="AX336" s="346"/>
      <c r="AY336" s="346"/>
      <c r="AZ336" s="354"/>
      <c r="BA336" s="195"/>
      <c r="BB336" s="195"/>
      <c r="BC336" s="195"/>
      <c r="BD336" s="195"/>
      <c r="BE336" s="388"/>
      <c r="BF336" s="175"/>
    </row>
    <row r="337" spans="1:58" ht="21.95" customHeight="1">
      <c r="A337" s="181"/>
      <c r="B337" s="199"/>
      <c r="C337" s="209"/>
      <c r="D337" s="209"/>
      <c r="E337" s="209"/>
      <c r="F337" s="209"/>
      <c r="G337" s="209"/>
      <c r="H337" s="209"/>
      <c r="I337" s="209"/>
      <c r="J337" s="227"/>
      <c r="K337" s="199"/>
      <c r="L337" s="209"/>
      <c r="M337" s="209"/>
      <c r="N337" s="227"/>
      <c r="O337" s="247"/>
      <c r="P337" s="257"/>
      <c r="Q337" s="257"/>
      <c r="R337" s="257"/>
      <c r="S337" s="257"/>
      <c r="T337" s="267"/>
      <c r="U337" s="247"/>
      <c r="V337" s="257"/>
      <c r="W337" s="257"/>
      <c r="X337" s="257"/>
      <c r="Y337" s="257"/>
      <c r="Z337" s="267"/>
      <c r="AA337" s="274"/>
      <c r="AB337" s="280"/>
      <c r="AC337" s="280"/>
      <c r="AD337" s="280"/>
      <c r="AE337" s="286"/>
      <c r="AF337" s="305" t="s">
        <v>411</v>
      </c>
      <c r="AG337" s="305"/>
      <c r="AH337" s="305"/>
      <c r="AI337" s="305"/>
      <c r="AJ337" s="305"/>
      <c r="AK337" s="306"/>
      <c r="AL337" s="338" t="s">
        <v>25</v>
      </c>
      <c r="AM337" s="346"/>
      <c r="AN337" s="346"/>
      <c r="AO337" s="346"/>
      <c r="AP337" s="346"/>
      <c r="AQ337" s="346"/>
      <c r="AR337" s="346"/>
      <c r="AS337" s="346"/>
      <c r="AT337" s="346"/>
      <c r="AU337" s="346"/>
      <c r="AV337" s="346"/>
      <c r="AW337" s="346"/>
      <c r="AX337" s="346"/>
      <c r="AY337" s="346"/>
      <c r="AZ337" s="354"/>
      <c r="BA337" s="195"/>
      <c r="BB337" s="195"/>
      <c r="BC337" s="195"/>
      <c r="BD337" s="195"/>
      <c r="BE337" s="388"/>
      <c r="BF337" s="175"/>
    </row>
    <row r="338" spans="1:58" ht="21.95" customHeight="1">
      <c r="A338" s="181"/>
      <c r="B338" s="199"/>
      <c r="C338" s="209"/>
      <c r="D338" s="209"/>
      <c r="E338" s="209"/>
      <c r="F338" s="209"/>
      <c r="G338" s="209"/>
      <c r="H338" s="209"/>
      <c r="I338" s="209"/>
      <c r="J338" s="227"/>
      <c r="K338" s="199"/>
      <c r="L338" s="209"/>
      <c r="M338" s="209"/>
      <c r="N338" s="227"/>
      <c r="O338" s="247"/>
      <c r="P338" s="257"/>
      <c r="Q338" s="257"/>
      <c r="R338" s="257"/>
      <c r="S338" s="257"/>
      <c r="T338" s="267"/>
      <c r="U338" s="247"/>
      <c r="V338" s="257"/>
      <c r="W338" s="257"/>
      <c r="X338" s="257"/>
      <c r="Y338" s="257"/>
      <c r="Z338" s="267"/>
      <c r="AA338" s="274"/>
      <c r="AB338" s="280"/>
      <c r="AC338" s="280"/>
      <c r="AD338" s="280"/>
      <c r="AE338" s="286"/>
      <c r="AF338" s="306" t="s">
        <v>1063</v>
      </c>
      <c r="AG338" s="320"/>
      <c r="AH338" s="320"/>
      <c r="AI338" s="320"/>
      <c r="AJ338" s="320"/>
      <c r="AK338" s="320"/>
      <c r="AL338" s="337" t="s">
        <v>691</v>
      </c>
      <c r="AM338" s="340"/>
      <c r="AN338" s="340"/>
      <c r="AO338" s="340"/>
      <c r="AP338" s="340"/>
      <c r="AQ338" s="340"/>
      <c r="AR338" s="340"/>
      <c r="AS338" s="340"/>
      <c r="AT338" s="340"/>
      <c r="AU338" s="340"/>
      <c r="AV338" s="340"/>
      <c r="AW338" s="340"/>
      <c r="AX338" s="340"/>
      <c r="AY338" s="340"/>
      <c r="AZ338" s="353"/>
      <c r="BA338" s="367"/>
      <c r="BB338" s="367"/>
      <c r="BC338" s="367"/>
      <c r="BD338" s="367"/>
      <c r="BE338" s="396"/>
      <c r="BF338" s="175"/>
    </row>
    <row r="339" spans="1:58" ht="21.95" customHeight="1">
      <c r="A339" s="181"/>
      <c r="B339" s="199"/>
      <c r="C339" s="209"/>
      <c r="D339" s="209"/>
      <c r="E339" s="209"/>
      <c r="F339" s="209"/>
      <c r="G339" s="209"/>
      <c r="H339" s="209"/>
      <c r="I339" s="209"/>
      <c r="J339" s="227"/>
      <c r="K339" s="199"/>
      <c r="L339" s="209"/>
      <c r="M339" s="209"/>
      <c r="N339" s="227"/>
      <c r="O339" s="247"/>
      <c r="P339" s="257"/>
      <c r="Q339" s="257"/>
      <c r="R339" s="257"/>
      <c r="S339" s="257"/>
      <c r="T339" s="267"/>
      <c r="U339" s="247"/>
      <c r="V339" s="257"/>
      <c r="W339" s="257"/>
      <c r="X339" s="257"/>
      <c r="Y339" s="257"/>
      <c r="Z339" s="267"/>
      <c r="AA339" s="274"/>
      <c r="AB339" s="280"/>
      <c r="AC339" s="280"/>
      <c r="AD339" s="280"/>
      <c r="AE339" s="286"/>
      <c r="AF339" s="306" t="s">
        <v>1219</v>
      </c>
      <c r="AG339" s="320"/>
      <c r="AH339" s="320"/>
      <c r="AI339" s="320"/>
      <c r="AJ339" s="320"/>
      <c r="AK339" s="320"/>
      <c r="AL339" s="337" t="s">
        <v>1495</v>
      </c>
      <c r="AM339" s="340"/>
      <c r="AN339" s="340"/>
      <c r="AO339" s="340"/>
      <c r="AP339" s="340"/>
      <c r="AQ339" s="340"/>
      <c r="AR339" s="340"/>
      <c r="AS339" s="340"/>
      <c r="AT339" s="340"/>
      <c r="AU339" s="340"/>
      <c r="AV339" s="340"/>
      <c r="AW339" s="340"/>
      <c r="AX339" s="340"/>
      <c r="AY339" s="340"/>
      <c r="AZ339" s="353"/>
      <c r="BA339" s="363"/>
      <c r="BB339" s="363"/>
      <c r="BC339" s="363"/>
      <c r="BD339" s="363"/>
      <c r="BE339" s="392"/>
      <c r="BF339" s="175"/>
    </row>
    <row r="340" spans="1:58" ht="21.95" customHeight="1">
      <c r="A340" s="181"/>
      <c r="B340" s="199"/>
      <c r="C340" s="209"/>
      <c r="D340" s="209"/>
      <c r="E340" s="209"/>
      <c r="F340" s="209"/>
      <c r="G340" s="209"/>
      <c r="H340" s="209"/>
      <c r="I340" s="209"/>
      <c r="J340" s="227"/>
      <c r="K340" s="199"/>
      <c r="L340" s="209"/>
      <c r="M340" s="209"/>
      <c r="N340" s="227"/>
      <c r="O340" s="247"/>
      <c r="P340" s="257"/>
      <c r="Q340" s="257"/>
      <c r="R340" s="257"/>
      <c r="S340" s="257"/>
      <c r="T340" s="267"/>
      <c r="U340" s="247"/>
      <c r="V340" s="257"/>
      <c r="W340" s="257"/>
      <c r="X340" s="257"/>
      <c r="Y340" s="257"/>
      <c r="Z340" s="267"/>
      <c r="AA340" s="274"/>
      <c r="AB340" s="280"/>
      <c r="AC340" s="280"/>
      <c r="AD340" s="280"/>
      <c r="AE340" s="286"/>
      <c r="AF340" s="304" t="s">
        <v>1282</v>
      </c>
      <c r="AG340" s="305"/>
      <c r="AH340" s="305"/>
      <c r="AI340" s="305"/>
      <c r="AJ340" s="305"/>
      <c r="AK340" s="306"/>
      <c r="AL340" s="339" t="s">
        <v>25</v>
      </c>
      <c r="AM340" s="347"/>
      <c r="AN340" s="347"/>
      <c r="AO340" s="347"/>
      <c r="AP340" s="347"/>
      <c r="AQ340" s="347"/>
      <c r="AR340" s="347"/>
      <c r="AS340" s="347"/>
      <c r="AT340" s="347"/>
      <c r="AU340" s="347"/>
      <c r="AV340" s="347"/>
      <c r="AW340" s="347"/>
      <c r="AX340" s="347"/>
      <c r="AY340" s="347"/>
      <c r="AZ340" s="355"/>
      <c r="BA340" s="366"/>
      <c r="BB340" s="379"/>
      <c r="BC340" s="379"/>
      <c r="BD340" s="379"/>
      <c r="BE340" s="395"/>
      <c r="BF340" s="175"/>
    </row>
    <row r="341" spans="1:58" ht="42" customHeight="1">
      <c r="A341" s="181"/>
      <c r="B341" s="199"/>
      <c r="C341" s="209"/>
      <c r="D341" s="209"/>
      <c r="E341" s="209"/>
      <c r="F341" s="209"/>
      <c r="G341" s="209"/>
      <c r="H341" s="209"/>
      <c r="I341" s="209"/>
      <c r="J341" s="227"/>
      <c r="K341" s="199"/>
      <c r="L341" s="209"/>
      <c r="M341" s="209"/>
      <c r="N341" s="227"/>
      <c r="O341" s="247"/>
      <c r="P341" s="257"/>
      <c r="Q341" s="257"/>
      <c r="R341" s="257"/>
      <c r="S341" s="257"/>
      <c r="T341" s="267"/>
      <c r="U341" s="247"/>
      <c r="V341" s="257"/>
      <c r="W341" s="257"/>
      <c r="X341" s="257"/>
      <c r="Y341" s="257"/>
      <c r="Z341" s="267"/>
      <c r="AA341" s="274"/>
      <c r="AB341" s="280"/>
      <c r="AC341" s="280"/>
      <c r="AD341" s="280"/>
      <c r="AE341" s="286"/>
      <c r="AF341" s="305" t="s">
        <v>1257</v>
      </c>
      <c r="AG341" s="305"/>
      <c r="AH341" s="305"/>
      <c r="AI341" s="305"/>
      <c r="AJ341" s="305"/>
      <c r="AK341" s="306"/>
      <c r="AL341" s="316" t="s">
        <v>1261</v>
      </c>
      <c r="AM341" s="305"/>
      <c r="AN341" s="305"/>
      <c r="AO341" s="305"/>
      <c r="AP341" s="305"/>
      <c r="AQ341" s="305"/>
      <c r="AR341" s="305"/>
      <c r="AS341" s="305"/>
      <c r="AT341" s="305"/>
      <c r="AU341" s="305"/>
      <c r="AV341" s="305"/>
      <c r="AW341" s="305"/>
      <c r="AX341" s="305"/>
      <c r="AY341" s="305"/>
      <c r="AZ341" s="306"/>
      <c r="BA341" s="367"/>
      <c r="BB341" s="367"/>
      <c r="BC341" s="367"/>
      <c r="BD341" s="367"/>
      <c r="BE341" s="396"/>
      <c r="BF341" s="175"/>
    </row>
    <row r="342" spans="1:58" ht="44.25" customHeight="1">
      <c r="A342" s="181"/>
      <c r="B342" s="199"/>
      <c r="C342" s="209"/>
      <c r="D342" s="209"/>
      <c r="E342" s="209"/>
      <c r="F342" s="209"/>
      <c r="G342" s="209"/>
      <c r="H342" s="209"/>
      <c r="I342" s="209"/>
      <c r="J342" s="227"/>
      <c r="K342" s="199"/>
      <c r="L342" s="209"/>
      <c r="M342" s="209"/>
      <c r="N342" s="227"/>
      <c r="O342" s="247"/>
      <c r="P342" s="257"/>
      <c r="Q342" s="257"/>
      <c r="R342" s="257"/>
      <c r="S342" s="257"/>
      <c r="T342" s="267"/>
      <c r="U342" s="247"/>
      <c r="V342" s="257"/>
      <c r="W342" s="257"/>
      <c r="X342" s="257"/>
      <c r="Y342" s="257"/>
      <c r="Z342" s="267"/>
      <c r="AA342" s="274"/>
      <c r="AB342" s="280"/>
      <c r="AC342" s="280"/>
      <c r="AD342" s="280"/>
      <c r="AE342" s="286"/>
      <c r="AF342" s="304" t="s">
        <v>1286</v>
      </c>
      <c r="AG342" s="305"/>
      <c r="AH342" s="305"/>
      <c r="AI342" s="305"/>
      <c r="AJ342" s="305"/>
      <c r="AK342" s="306"/>
      <c r="AL342" s="339" t="s">
        <v>926</v>
      </c>
      <c r="AM342" s="347"/>
      <c r="AN342" s="347"/>
      <c r="AO342" s="347"/>
      <c r="AP342" s="347"/>
      <c r="AQ342" s="347"/>
      <c r="AR342" s="347"/>
      <c r="AS342" s="347"/>
      <c r="AT342" s="347"/>
      <c r="AU342" s="347"/>
      <c r="AV342" s="347"/>
      <c r="AW342" s="347"/>
      <c r="AX342" s="347"/>
      <c r="AY342" s="347"/>
      <c r="AZ342" s="355"/>
      <c r="BA342" s="366"/>
      <c r="BB342" s="379"/>
      <c r="BC342" s="379"/>
      <c r="BD342" s="379"/>
      <c r="BE342" s="395"/>
      <c r="BF342" s="175"/>
    </row>
    <row r="343" spans="1:58" ht="22.7" customHeight="1">
      <c r="A343" s="181"/>
      <c r="B343" s="199"/>
      <c r="C343" s="209"/>
      <c r="D343" s="209"/>
      <c r="E343" s="209"/>
      <c r="F343" s="209"/>
      <c r="G343" s="209"/>
      <c r="H343" s="209"/>
      <c r="I343" s="209"/>
      <c r="J343" s="227"/>
      <c r="K343" s="199"/>
      <c r="L343" s="209"/>
      <c r="M343" s="209"/>
      <c r="N343" s="227"/>
      <c r="O343" s="247"/>
      <c r="P343" s="257"/>
      <c r="Q343" s="257"/>
      <c r="R343" s="257"/>
      <c r="S343" s="257"/>
      <c r="T343" s="267"/>
      <c r="U343" s="247"/>
      <c r="V343" s="257"/>
      <c r="W343" s="257"/>
      <c r="X343" s="257"/>
      <c r="Y343" s="257"/>
      <c r="Z343" s="267"/>
      <c r="AA343" s="274"/>
      <c r="AB343" s="280"/>
      <c r="AC343" s="280"/>
      <c r="AD343" s="280"/>
      <c r="AE343" s="286"/>
      <c r="AF343" s="318" t="s">
        <v>1287</v>
      </c>
      <c r="AG343" s="279"/>
      <c r="AH343" s="279"/>
      <c r="AI343" s="279"/>
      <c r="AJ343" s="279"/>
      <c r="AK343" s="285"/>
      <c r="AL343" s="339" t="s">
        <v>25</v>
      </c>
      <c r="AM343" s="347"/>
      <c r="AN343" s="347"/>
      <c r="AO343" s="347"/>
      <c r="AP343" s="347"/>
      <c r="AQ343" s="347"/>
      <c r="AR343" s="347"/>
      <c r="AS343" s="347"/>
      <c r="AT343" s="347"/>
      <c r="AU343" s="347"/>
      <c r="AV343" s="347"/>
      <c r="AW343" s="347"/>
      <c r="AX343" s="347"/>
      <c r="AY343" s="347"/>
      <c r="AZ343" s="355"/>
      <c r="BA343" s="365"/>
      <c r="BB343" s="378"/>
      <c r="BC343" s="378"/>
      <c r="BD343" s="378"/>
      <c r="BE343" s="394"/>
      <c r="BF343" s="175"/>
    </row>
    <row r="344" spans="1:58" ht="21.95" customHeight="1">
      <c r="A344" s="181"/>
      <c r="B344" s="199"/>
      <c r="C344" s="209"/>
      <c r="D344" s="209"/>
      <c r="E344" s="209"/>
      <c r="F344" s="209"/>
      <c r="G344" s="209"/>
      <c r="H344" s="209"/>
      <c r="I344" s="209"/>
      <c r="J344" s="227"/>
      <c r="K344" s="199"/>
      <c r="L344" s="209"/>
      <c r="M344" s="209"/>
      <c r="N344" s="227"/>
      <c r="O344" s="247"/>
      <c r="P344" s="257"/>
      <c r="Q344" s="257"/>
      <c r="R344" s="257"/>
      <c r="S344" s="257"/>
      <c r="T344" s="267"/>
      <c r="U344" s="247"/>
      <c r="V344" s="257"/>
      <c r="W344" s="257"/>
      <c r="X344" s="257"/>
      <c r="Y344" s="257"/>
      <c r="Z344" s="267"/>
      <c r="AA344" s="274"/>
      <c r="AB344" s="280"/>
      <c r="AC344" s="280"/>
      <c r="AD344" s="280"/>
      <c r="AE344" s="280"/>
      <c r="AF344" s="304" t="s">
        <v>64</v>
      </c>
      <c r="AG344" s="305"/>
      <c r="AH344" s="305"/>
      <c r="AI344" s="305"/>
      <c r="AJ344" s="305"/>
      <c r="AK344" s="306"/>
      <c r="AL344" s="340" t="s">
        <v>25</v>
      </c>
      <c r="AM344" s="340"/>
      <c r="AN344" s="340"/>
      <c r="AO344" s="340"/>
      <c r="AP344" s="340"/>
      <c r="AQ344" s="340"/>
      <c r="AR344" s="340"/>
      <c r="AS344" s="340"/>
      <c r="AT344" s="340"/>
      <c r="AU344" s="340"/>
      <c r="AV344" s="340"/>
      <c r="AW344" s="340"/>
      <c r="AX344" s="340"/>
      <c r="AY344" s="340"/>
      <c r="AZ344" s="353"/>
      <c r="BA344" s="363"/>
      <c r="BB344" s="363"/>
      <c r="BC344" s="363"/>
      <c r="BD344" s="363"/>
      <c r="BE344" s="392"/>
      <c r="BF344" s="175"/>
    </row>
    <row r="345" spans="1:58" ht="21.95" customHeight="1">
      <c r="A345" s="181"/>
      <c r="B345" s="199"/>
      <c r="C345" s="209"/>
      <c r="D345" s="209"/>
      <c r="E345" s="209"/>
      <c r="F345" s="209"/>
      <c r="G345" s="209"/>
      <c r="H345" s="209"/>
      <c r="I345" s="209"/>
      <c r="J345" s="227"/>
      <c r="K345" s="199"/>
      <c r="L345" s="209"/>
      <c r="M345" s="209"/>
      <c r="N345" s="227"/>
      <c r="O345" s="247"/>
      <c r="P345" s="257"/>
      <c r="Q345" s="257"/>
      <c r="R345" s="257"/>
      <c r="S345" s="257"/>
      <c r="T345" s="267"/>
      <c r="U345" s="247"/>
      <c r="V345" s="257"/>
      <c r="W345" s="257"/>
      <c r="X345" s="257"/>
      <c r="Y345" s="257"/>
      <c r="Z345" s="267"/>
      <c r="AA345" s="274"/>
      <c r="AB345" s="280"/>
      <c r="AC345" s="280"/>
      <c r="AD345" s="280"/>
      <c r="AE345" s="286"/>
      <c r="AF345" s="287" t="s">
        <v>1249</v>
      </c>
      <c r="AG345" s="326"/>
      <c r="AH345" s="326"/>
      <c r="AI345" s="326"/>
      <c r="AJ345" s="326"/>
      <c r="AK345" s="326"/>
      <c r="AL345" s="337" t="s">
        <v>25</v>
      </c>
      <c r="AM345" s="340"/>
      <c r="AN345" s="340"/>
      <c r="AO345" s="340"/>
      <c r="AP345" s="340"/>
      <c r="AQ345" s="340"/>
      <c r="AR345" s="340"/>
      <c r="AS345" s="340"/>
      <c r="AT345" s="340"/>
      <c r="AU345" s="340"/>
      <c r="AV345" s="340"/>
      <c r="AW345" s="340"/>
      <c r="AX345" s="340"/>
      <c r="AY345" s="340"/>
      <c r="AZ345" s="353"/>
      <c r="BA345" s="363"/>
      <c r="BB345" s="363"/>
      <c r="BC345" s="363"/>
      <c r="BD345" s="363"/>
      <c r="BE345" s="392"/>
      <c r="BF345" s="175"/>
    </row>
    <row r="346" spans="1:58" ht="22.7" customHeight="1">
      <c r="A346" s="181"/>
      <c r="B346" s="199"/>
      <c r="C346" s="209"/>
      <c r="D346" s="209"/>
      <c r="E346" s="209"/>
      <c r="F346" s="209"/>
      <c r="G346" s="209"/>
      <c r="H346" s="209"/>
      <c r="I346" s="209"/>
      <c r="J346" s="227"/>
      <c r="K346" s="199"/>
      <c r="L346" s="209"/>
      <c r="M346" s="209"/>
      <c r="N346" s="227"/>
      <c r="O346" s="247"/>
      <c r="P346" s="257"/>
      <c r="Q346" s="257"/>
      <c r="R346" s="257"/>
      <c r="S346" s="257"/>
      <c r="T346" s="267"/>
      <c r="U346" s="247"/>
      <c r="V346" s="257"/>
      <c r="W346" s="257"/>
      <c r="X346" s="257"/>
      <c r="Y346" s="257"/>
      <c r="Z346" s="267"/>
      <c r="AA346" s="274"/>
      <c r="AB346" s="280"/>
      <c r="AC346" s="280"/>
      <c r="AD346" s="280"/>
      <c r="AE346" s="286"/>
      <c r="AF346" s="304" t="s">
        <v>773</v>
      </c>
      <c r="AG346" s="305"/>
      <c r="AH346" s="305"/>
      <c r="AI346" s="305"/>
      <c r="AJ346" s="305"/>
      <c r="AK346" s="306"/>
      <c r="AL346" s="339" t="s">
        <v>25</v>
      </c>
      <c r="AM346" s="347"/>
      <c r="AN346" s="347"/>
      <c r="AO346" s="347"/>
      <c r="AP346" s="347"/>
      <c r="AQ346" s="347"/>
      <c r="AR346" s="347"/>
      <c r="AS346" s="347"/>
      <c r="AT346" s="347"/>
      <c r="AU346" s="347"/>
      <c r="AV346" s="347"/>
      <c r="AW346" s="347"/>
      <c r="AX346" s="347"/>
      <c r="AY346" s="347"/>
      <c r="AZ346" s="355"/>
      <c r="BA346" s="365"/>
      <c r="BB346" s="378"/>
      <c r="BC346" s="378"/>
      <c r="BD346" s="378"/>
      <c r="BE346" s="394"/>
      <c r="BF346" s="175"/>
    </row>
    <row r="347" spans="1:58" ht="22.7" customHeight="1">
      <c r="A347" s="181"/>
      <c r="B347" s="199"/>
      <c r="C347" s="209"/>
      <c r="D347" s="209"/>
      <c r="E347" s="209"/>
      <c r="F347" s="209"/>
      <c r="G347" s="209"/>
      <c r="H347" s="209"/>
      <c r="I347" s="209"/>
      <c r="J347" s="227"/>
      <c r="K347" s="199"/>
      <c r="L347" s="209"/>
      <c r="M347" s="209"/>
      <c r="N347" s="227"/>
      <c r="O347" s="247"/>
      <c r="P347" s="257"/>
      <c r="Q347" s="257"/>
      <c r="R347" s="257"/>
      <c r="S347" s="257"/>
      <c r="T347" s="267"/>
      <c r="U347" s="247"/>
      <c r="V347" s="257"/>
      <c r="W347" s="257"/>
      <c r="X347" s="257"/>
      <c r="Y347" s="257"/>
      <c r="Z347" s="267"/>
      <c r="AA347" s="274"/>
      <c r="AB347" s="280"/>
      <c r="AC347" s="280"/>
      <c r="AD347" s="280"/>
      <c r="AE347" s="286"/>
      <c r="AF347" s="304" t="s">
        <v>1105</v>
      </c>
      <c r="AG347" s="305"/>
      <c r="AH347" s="305"/>
      <c r="AI347" s="305"/>
      <c r="AJ347" s="305"/>
      <c r="AK347" s="306"/>
      <c r="AL347" s="339" t="s">
        <v>25</v>
      </c>
      <c r="AM347" s="347"/>
      <c r="AN347" s="347"/>
      <c r="AO347" s="347"/>
      <c r="AP347" s="347"/>
      <c r="AQ347" s="347"/>
      <c r="AR347" s="347"/>
      <c r="AS347" s="347"/>
      <c r="AT347" s="347"/>
      <c r="AU347" s="347"/>
      <c r="AV347" s="347"/>
      <c r="AW347" s="347"/>
      <c r="AX347" s="347"/>
      <c r="AY347" s="347"/>
      <c r="AZ347" s="355"/>
      <c r="BA347" s="365"/>
      <c r="BB347" s="378"/>
      <c r="BC347" s="378"/>
      <c r="BD347" s="378"/>
      <c r="BE347" s="394"/>
      <c r="BF347" s="175"/>
    </row>
    <row r="348" spans="1:58" ht="22.7" customHeight="1">
      <c r="A348" s="181"/>
      <c r="B348" s="199"/>
      <c r="C348" s="209"/>
      <c r="D348" s="209"/>
      <c r="E348" s="209"/>
      <c r="F348" s="209"/>
      <c r="G348" s="209"/>
      <c r="H348" s="209"/>
      <c r="I348" s="209"/>
      <c r="J348" s="227"/>
      <c r="K348" s="199"/>
      <c r="L348" s="209"/>
      <c r="M348" s="209"/>
      <c r="N348" s="227"/>
      <c r="O348" s="247"/>
      <c r="P348" s="257"/>
      <c r="Q348" s="257"/>
      <c r="R348" s="257"/>
      <c r="S348" s="257"/>
      <c r="T348" s="267"/>
      <c r="U348" s="247"/>
      <c r="V348" s="257"/>
      <c r="W348" s="257"/>
      <c r="X348" s="257"/>
      <c r="Y348" s="257"/>
      <c r="Z348" s="267"/>
      <c r="AA348" s="274"/>
      <c r="AB348" s="280"/>
      <c r="AC348" s="280"/>
      <c r="AD348" s="280"/>
      <c r="AE348" s="286"/>
      <c r="AF348" s="304" t="s">
        <v>1169</v>
      </c>
      <c r="AG348" s="305"/>
      <c r="AH348" s="305"/>
      <c r="AI348" s="305"/>
      <c r="AJ348" s="305"/>
      <c r="AK348" s="306"/>
      <c r="AL348" s="339" t="s">
        <v>25</v>
      </c>
      <c r="AM348" s="347"/>
      <c r="AN348" s="347"/>
      <c r="AO348" s="347"/>
      <c r="AP348" s="347"/>
      <c r="AQ348" s="347"/>
      <c r="AR348" s="347"/>
      <c r="AS348" s="347"/>
      <c r="AT348" s="347"/>
      <c r="AU348" s="347"/>
      <c r="AV348" s="347"/>
      <c r="AW348" s="347"/>
      <c r="AX348" s="347"/>
      <c r="AY348" s="347"/>
      <c r="AZ348" s="355"/>
      <c r="BA348" s="365"/>
      <c r="BB348" s="378"/>
      <c r="BC348" s="378"/>
      <c r="BD348" s="378"/>
      <c r="BE348" s="394"/>
      <c r="BF348" s="175"/>
    </row>
    <row r="349" spans="1:58" ht="21.95" customHeight="1">
      <c r="A349" s="181"/>
      <c r="B349" s="199"/>
      <c r="C349" s="209"/>
      <c r="D349" s="209"/>
      <c r="E349" s="209"/>
      <c r="F349" s="209"/>
      <c r="G349" s="209"/>
      <c r="H349" s="209"/>
      <c r="I349" s="209"/>
      <c r="J349" s="227"/>
      <c r="K349" s="199"/>
      <c r="L349" s="209"/>
      <c r="M349" s="209"/>
      <c r="N349" s="227"/>
      <c r="O349" s="247"/>
      <c r="P349" s="257"/>
      <c r="Q349" s="257"/>
      <c r="R349" s="257"/>
      <c r="S349" s="257"/>
      <c r="T349" s="267"/>
      <c r="U349" s="247"/>
      <c r="V349" s="257"/>
      <c r="W349" s="257"/>
      <c r="X349" s="257"/>
      <c r="Y349" s="257"/>
      <c r="Z349" s="267"/>
      <c r="AA349" s="274"/>
      <c r="AB349" s="280"/>
      <c r="AC349" s="280"/>
      <c r="AD349" s="280"/>
      <c r="AE349" s="286"/>
      <c r="AF349" s="304" t="s">
        <v>1288</v>
      </c>
      <c r="AG349" s="305"/>
      <c r="AH349" s="305"/>
      <c r="AI349" s="305"/>
      <c r="AJ349" s="305"/>
      <c r="AK349" s="306"/>
      <c r="AL349" s="337" t="s">
        <v>25</v>
      </c>
      <c r="AM349" s="340"/>
      <c r="AN349" s="340"/>
      <c r="AO349" s="340"/>
      <c r="AP349" s="340"/>
      <c r="AQ349" s="340"/>
      <c r="AR349" s="340"/>
      <c r="AS349" s="340"/>
      <c r="AT349" s="340"/>
      <c r="AU349" s="340"/>
      <c r="AV349" s="340"/>
      <c r="AW349" s="340"/>
      <c r="AX349" s="340"/>
      <c r="AY349" s="340"/>
      <c r="AZ349" s="353"/>
      <c r="BA349" s="366"/>
      <c r="BB349" s="379"/>
      <c r="BC349" s="379"/>
      <c r="BD349" s="379"/>
      <c r="BE349" s="395"/>
      <c r="BF349" s="175"/>
    </row>
    <row r="350" spans="1:58" ht="21.95" customHeight="1">
      <c r="A350" s="181"/>
      <c r="B350" s="199"/>
      <c r="C350" s="209"/>
      <c r="D350" s="209"/>
      <c r="E350" s="209"/>
      <c r="F350" s="209"/>
      <c r="G350" s="209"/>
      <c r="H350" s="209"/>
      <c r="I350" s="209"/>
      <c r="J350" s="227"/>
      <c r="K350" s="199"/>
      <c r="L350" s="209"/>
      <c r="M350" s="209"/>
      <c r="N350" s="227"/>
      <c r="O350" s="247"/>
      <c r="P350" s="257"/>
      <c r="Q350" s="257"/>
      <c r="R350" s="257"/>
      <c r="S350" s="257"/>
      <c r="T350" s="267"/>
      <c r="U350" s="247"/>
      <c r="V350" s="257"/>
      <c r="W350" s="257"/>
      <c r="X350" s="257"/>
      <c r="Y350" s="257"/>
      <c r="Z350" s="267"/>
      <c r="AA350" s="274"/>
      <c r="AB350" s="280"/>
      <c r="AC350" s="280"/>
      <c r="AD350" s="280"/>
      <c r="AE350" s="286"/>
      <c r="AF350" s="306" t="s">
        <v>1255</v>
      </c>
      <c r="AG350" s="320"/>
      <c r="AH350" s="320"/>
      <c r="AI350" s="320"/>
      <c r="AJ350" s="320"/>
      <c r="AK350" s="320"/>
      <c r="AL350" s="337" t="s">
        <v>25</v>
      </c>
      <c r="AM350" s="340"/>
      <c r="AN350" s="340"/>
      <c r="AO350" s="340"/>
      <c r="AP350" s="340"/>
      <c r="AQ350" s="340"/>
      <c r="AR350" s="340"/>
      <c r="AS350" s="340"/>
      <c r="AT350" s="340"/>
      <c r="AU350" s="340"/>
      <c r="AV350" s="340"/>
      <c r="AW350" s="340"/>
      <c r="AX350" s="340"/>
      <c r="AY350" s="340"/>
      <c r="AZ350" s="353"/>
      <c r="BA350" s="363"/>
      <c r="BB350" s="363"/>
      <c r="BC350" s="363"/>
      <c r="BD350" s="363"/>
      <c r="BE350" s="392"/>
      <c r="BF350" s="175"/>
    </row>
    <row r="351" spans="1:58" ht="21.95" customHeight="1">
      <c r="A351" s="181"/>
      <c r="B351" s="199"/>
      <c r="C351" s="209"/>
      <c r="D351" s="209"/>
      <c r="E351" s="209"/>
      <c r="F351" s="209"/>
      <c r="G351" s="209"/>
      <c r="H351" s="209"/>
      <c r="I351" s="209"/>
      <c r="J351" s="227"/>
      <c r="K351" s="199"/>
      <c r="L351" s="209"/>
      <c r="M351" s="209"/>
      <c r="N351" s="227"/>
      <c r="O351" s="247"/>
      <c r="P351" s="257"/>
      <c r="Q351" s="257"/>
      <c r="R351" s="257"/>
      <c r="S351" s="257"/>
      <c r="T351" s="267"/>
      <c r="U351" s="247"/>
      <c r="V351" s="257"/>
      <c r="W351" s="257"/>
      <c r="X351" s="257"/>
      <c r="Y351" s="257"/>
      <c r="Z351" s="267"/>
      <c r="AA351" s="274"/>
      <c r="AB351" s="280"/>
      <c r="AC351" s="280"/>
      <c r="AD351" s="280"/>
      <c r="AE351" s="286"/>
      <c r="AF351" s="304" t="s">
        <v>1162</v>
      </c>
      <c r="AG351" s="305"/>
      <c r="AH351" s="305"/>
      <c r="AI351" s="305"/>
      <c r="AJ351" s="305"/>
      <c r="AK351" s="306"/>
      <c r="AL351" s="337" t="s">
        <v>25</v>
      </c>
      <c r="AM351" s="340"/>
      <c r="AN351" s="340"/>
      <c r="AO351" s="340"/>
      <c r="AP351" s="340"/>
      <c r="AQ351" s="340"/>
      <c r="AR351" s="340"/>
      <c r="AS351" s="340"/>
      <c r="AT351" s="340"/>
      <c r="AU351" s="340"/>
      <c r="AV351" s="340"/>
      <c r="AW351" s="340"/>
      <c r="AX351" s="340"/>
      <c r="AY351" s="340"/>
      <c r="AZ351" s="353"/>
      <c r="BA351" s="366"/>
      <c r="BB351" s="379"/>
      <c r="BC351" s="379"/>
      <c r="BD351" s="379"/>
      <c r="BE351" s="395"/>
      <c r="BF351" s="175"/>
    </row>
    <row r="352" spans="1:58" ht="21.95" customHeight="1">
      <c r="A352" s="181"/>
      <c r="B352" s="199"/>
      <c r="C352" s="209"/>
      <c r="D352" s="209"/>
      <c r="E352" s="209"/>
      <c r="F352" s="209"/>
      <c r="G352" s="209"/>
      <c r="H352" s="209"/>
      <c r="I352" s="209"/>
      <c r="J352" s="227"/>
      <c r="K352" s="199"/>
      <c r="L352" s="209"/>
      <c r="M352" s="209"/>
      <c r="N352" s="227"/>
      <c r="O352" s="247"/>
      <c r="P352" s="257"/>
      <c r="Q352" s="257"/>
      <c r="R352" s="257"/>
      <c r="S352" s="257"/>
      <c r="T352" s="267"/>
      <c r="U352" s="247"/>
      <c r="V352" s="257"/>
      <c r="W352" s="257"/>
      <c r="X352" s="257"/>
      <c r="Y352" s="257"/>
      <c r="Z352" s="267"/>
      <c r="AA352" s="274"/>
      <c r="AB352" s="280"/>
      <c r="AC352" s="280"/>
      <c r="AD352" s="280"/>
      <c r="AE352" s="286"/>
      <c r="AF352" s="305" t="s">
        <v>124</v>
      </c>
      <c r="AG352" s="305"/>
      <c r="AH352" s="305"/>
      <c r="AI352" s="305"/>
      <c r="AJ352" s="305"/>
      <c r="AK352" s="306"/>
      <c r="AL352" s="338" t="s">
        <v>217</v>
      </c>
      <c r="AM352" s="346"/>
      <c r="AN352" s="346"/>
      <c r="AO352" s="346"/>
      <c r="AP352" s="346"/>
      <c r="AQ352" s="346"/>
      <c r="AR352" s="346"/>
      <c r="AS352" s="346"/>
      <c r="AT352" s="346"/>
      <c r="AU352" s="346"/>
      <c r="AV352" s="346"/>
      <c r="AW352" s="346"/>
      <c r="AX352" s="346"/>
      <c r="AY352" s="346"/>
      <c r="AZ352" s="354"/>
      <c r="BA352" s="364"/>
      <c r="BB352" s="364"/>
      <c r="BC352" s="364"/>
      <c r="BD352" s="364"/>
      <c r="BE352" s="393"/>
      <c r="BF352" s="175"/>
    </row>
    <row r="353" spans="1:58" ht="21.95" customHeight="1">
      <c r="A353" s="181"/>
      <c r="B353" s="199"/>
      <c r="C353" s="209"/>
      <c r="D353" s="209"/>
      <c r="E353" s="209"/>
      <c r="F353" s="209"/>
      <c r="G353" s="209"/>
      <c r="H353" s="209"/>
      <c r="I353" s="209"/>
      <c r="J353" s="227"/>
      <c r="K353" s="199"/>
      <c r="L353" s="209"/>
      <c r="M353" s="209"/>
      <c r="N353" s="227"/>
      <c r="O353" s="247"/>
      <c r="P353" s="257"/>
      <c r="Q353" s="257"/>
      <c r="R353" s="257"/>
      <c r="S353" s="257"/>
      <c r="T353" s="267"/>
      <c r="U353" s="247"/>
      <c r="V353" s="257"/>
      <c r="W353" s="257"/>
      <c r="X353" s="257"/>
      <c r="Y353" s="257"/>
      <c r="Z353" s="267"/>
      <c r="AA353" s="274"/>
      <c r="AB353" s="280"/>
      <c r="AC353" s="280"/>
      <c r="AD353" s="280"/>
      <c r="AE353" s="286"/>
      <c r="AF353" s="305" t="s">
        <v>1529</v>
      </c>
      <c r="AG353" s="305"/>
      <c r="AH353" s="305"/>
      <c r="AI353" s="305"/>
      <c r="AJ353" s="305"/>
      <c r="AK353" s="306"/>
      <c r="AL353" s="338" t="s">
        <v>25</v>
      </c>
      <c r="AM353" s="346"/>
      <c r="AN353" s="346"/>
      <c r="AO353" s="346"/>
      <c r="AP353" s="346"/>
      <c r="AQ353" s="346"/>
      <c r="AR353" s="346"/>
      <c r="AS353" s="346"/>
      <c r="AT353" s="346"/>
      <c r="AU353" s="346"/>
      <c r="AV353" s="346"/>
      <c r="AW353" s="346"/>
      <c r="AX353" s="346"/>
      <c r="AY353" s="346"/>
      <c r="AZ353" s="354"/>
      <c r="BA353" s="364"/>
      <c r="BB353" s="364"/>
      <c r="BC353" s="364"/>
      <c r="BD353" s="364"/>
      <c r="BE353" s="393"/>
      <c r="BF353" s="175"/>
    </row>
    <row r="354" spans="1:58" ht="21.95" customHeight="1">
      <c r="A354" s="181"/>
      <c r="B354" s="199"/>
      <c r="C354" s="209"/>
      <c r="D354" s="209"/>
      <c r="E354" s="209"/>
      <c r="F354" s="209"/>
      <c r="G354" s="209"/>
      <c r="H354" s="209"/>
      <c r="I354" s="209"/>
      <c r="J354" s="227"/>
      <c r="K354" s="199"/>
      <c r="L354" s="209"/>
      <c r="M354" s="209"/>
      <c r="N354" s="227"/>
      <c r="O354" s="247"/>
      <c r="P354" s="257"/>
      <c r="Q354" s="257"/>
      <c r="R354" s="257"/>
      <c r="S354" s="257"/>
      <c r="T354" s="267"/>
      <c r="U354" s="247"/>
      <c r="V354" s="257"/>
      <c r="W354" s="257"/>
      <c r="X354" s="257"/>
      <c r="Y354" s="257"/>
      <c r="Z354" s="267"/>
      <c r="AA354" s="274"/>
      <c r="AB354" s="280"/>
      <c r="AC354" s="280"/>
      <c r="AD354" s="280"/>
      <c r="AE354" s="286"/>
      <c r="AF354" s="306" t="s">
        <v>414</v>
      </c>
      <c r="AG354" s="320"/>
      <c r="AH354" s="320"/>
      <c r="AI354" s="320"/>
      <c r="AJ354" s="320"/>
      <c r="AK354" s="320"/>
      <c r="AL354" s="337" t="s">
        <v>1251</v>
      </c>
      <c r="AM354" s="340"/>
      <c r="AN354" s="340"/>
      <c r="AO354" s="340"/>
      <c r="AP354" s="340"/>
      <c r="AQ354" s="340"/>
      <c r="AR354" s="340"/>
      <c r="AS354" s="340"/>
      <c r="AT354" s="340"/>
      <c r="AU354" s="340"/>
      <c r="AV354" s="340"/>
      <c r="AW354" s="340"/>
      <c r="AX354" s="340"/>
      <c r="AY354" s="340"/>
      <c r="AZ354" s="353"/>
      <c r="BA354" s="195"/>
      <c r="BB354" s="195"/>
      <c r="BC354" s="195"/>
      <c r="BD354" s="195"/>
      <c r="BE354" s="388"/>
      <c r="BF354" s="175"/>
    </row>
    <row r="355" spans="1:58" ht="21.95" customHeight="1">
      <c r="A355" s="181"/>
      <c r="B355" s="199"/>
      <c r="C355" s="209"/>
      <c r="D355" s="209"/>
      <c r="E355" s="209"/>
      <c r="F355" s="209"/>
      <c r="G355" s="209"/>
      <c r="H355" s="209"/>
      <c r="I355" s="209"/>
      <c r="J355" s="227"/>
      <c r="K355" s="199"/>
      <c r="L355" s="209"/>
      <c r="M355" s="209"/>
      <c r="N355" s="227"/>
      <c r="O355" s="247"/>
      <c r="P355" s="257"/>
      <c r="Q355" s="257"/>
      <c r="R355" s="257"/>
      <c r="S355" s="257"/>
      <c r="T355" s="267"/>
      <c r="U355" s="247"/>
      <c r="V355" s="257"/>
      <c r="W355" s="257"/>
      <c r="X355" s="257"/>
      <c r="Y355" s="257"/>
      <c r="Z355" s="267"/>
      <c r="AA355" s="274"/>
      <c r="AB355" s="280"/>
      <c r="AC355" s="280"/>
      <c r="AD355" s="280"/>
      <c r="AE355" s="286"/>
      <c r="AF355" s="305" t="s">
        <v>1120</v>
      </c>
      <c r="AG355" s="305"/>
      <c r="AH355" s="305"/>
      <c r="AI355" s="305"/>
      <c r="AJ355" s="305"/>
      <c r="AK355" s="306"/>
      <c r="AL355" s="337" t="s">
        <v>25</v>
      </c>
      <c r="AM355" s="340"/>
      <c r="AN355" s="340"/>
      <c r="AO355" s="340"/>
      <c r="AP355" s="340"/>
      <c r="AQ355" s="340"/>
      <c r="AR355" s="340"/>
      <c r="AS355" s="340"/>
      <c r="AT355" s="340"/>
      <c r="AU355" s="340"/>
      <c r="AV355" s="340"/>
      <c r="AW355" s="340"/>
      <c r="AX355" s="340"/>
      <c r="AY355" s="340"/>
      <c r="AZ355" s="353"/>
      <c r="BA355" s="363"/>
      <c r="BB355" s="363"/>
      <c r="BC355" s="363"/>
      <c r="BD355" s="363"/>
      <c r="BE355" s="392"/>
      <c r="BF355" s="175"/>
    </row>
    <row r="356" spans="1:58" ht="21.95" customHeight="1">
      <c r="A356" s="181"/>
      <c r="B356" s="199"/>
      <c r="C356" s="209"/>
      <c r="D356" s="209"/>
      <c r="E356" s="209"/>
      <c r="F356" s="209"/>
      <c r="G356" s="209"/>
      <c r="H356" s="209"/>
      <c r="I356" s="209"/>
      <c r="J356" s="227"/>
      <c r="K356" s="199"/>
      <c r="L356" s="209"/>
      <c r="M356" s="209"/>
      <c r="N356" s="227"/>
      <c r="O356" s="247"/>
      <c r="P356" s="257"/>
      <c r="Q356" s="257"/>
      <c r="R356" s="257"/>
      <c r="S356" s="257"/>
      <c r="T356" s="267"/>
      <c r="U356" s="247"/>
      <c r="V356" s="257"/>
      <c r="W356" s="257"/>
      <c r="X356" s="257"/>
      <c r="Y356" s="257"/>
      <c r="Z356" s="267"/>
      <c r="AA356" s="274"/>
      <c r="AB356" s="280"/>
      <c r="AC356" s="280"/>
      <c r="AD356" s="280"/>
      <c r="AE356" s="286"/>
      <c r="AF356" s="304" t="s">
        <v>1168</v>
      </c>
      <c r="AG356" s="305"/>
      <c r="AH356" s="305"/>
      <c r="AI356" s="305"/>
      <c r="AJ356" s="305"/>
      <c r="AK356" s="306"/>
      <c r="AL356" s="337" t="s">
        <v>25</v>
      </c>
      <c r="AM356" s="340"/>
      <c r="AN356" s="340"/>
      <c r="AO356" s="340"/>
      <c r="AP356" s="340"/>
      <c r="AQ356" s="340"/>
      <c r="AR356" s="340"/>
      <c r="AS356" s="340"/>
      <c r="AT356" s="340"/>
      <c r="AU356" s="340"/>
      <c r="AV356" s="340"/>
      <c r="AW356" s="340"/>
      <c r="AX356" s="340"/>
      <c r="AY356" s="340"/>
      <c r="AZ356" s="353"/>
      <c r="BA356" s="366"/>
      <c r="BB356" s="379"/>
      <c r="BC356" s="379"/>
      <c r="BD356" s="379"/>
      <c r="BE356" s="395"/>
      <c r="BF356" s="175"/>
    </row>
    <row r="357" spans="1:58" ht="21.95" customHeight="1">
      <c r="A357" s="181"/>
      <c r="B357" s="199"/>
      <c r="C357" s="209"/>
      <c r="D357" s="209"/>
      <c r="E357" s="209"/>
      <c r="F357" s="209"/>
      <c r="G357" s="209"/>
      <c r="H357" s="209"/>
      <c r="I357" s="209"/>
      <c r="J357" s="227"/>
      <c r="K357" s="199"/>
      <c r="L357" s="209"/>
      <c r="M357" s="209"/>
      <c r="N357" s="227"/>
      <c r="O357" s="247"/>
      <c r="P357" s="257"/>
      <c r="Q357" s="257"/>
      <c r="R357" s="257"/>
      <c r="S357" s="257"/>
      <c r="T357" s="267"/>
      <c r="U357" s="247"/>
      <c r="V357" s="257"/>
      <c r="W357" s="257"/>
      <c r="X357" s="257"/>
      <c r="Y357" s="257"/>
      <c r="Z357" s="267"/>
      <c r="AA357" s="274"/>
      <c r="AB357" s="280"/>
      <c r="AC357" s="280"/>
      <c r="AD357" s="280"/>
      <c r="AE357" s="286"/>
      <c r="AF357" s="304" t="s">
        <v>1489</v>
      </c>
      <c r="AG357" s="305"/>
      <c r="AH357" s="305"/>
      <c r="AI357" s="305"/>
      <c r="AJ357" s="305"/>
      <c r="AK357" s="306"/>
      <c r="AL357" s="338" t="s">
        <v>25</v>
      </c>
      <c r="AM357" s="346"/>
      <c r="AN357" s="346"/>
      <c r="AO357" s="346"/>
      <c r="AP357" s="346"/>
      <c r="AQ357" s="346"/>
      <c r="AR357" s="346"/>
      <c r="AS357" s="346"/>
      <c r="AT357" s="346"/>
      <c r="AU357" s="346"/>
      <c r="AV357" s="346"/>
      <c r="AW357" s="346"/>
      <c r="AX357" s="346"/>
      <c r="AY357" s="346"/>
      <c r="AZ357" s="354"/>
      <c r="BA357" s="365"/>
      <c r="BB357" s="378"/>
      <c r="BC357" s="378"/>
      <c r="BD357" s="378"/>
      <c r="BE357" s="394"/>
      <c r="BF357" s="175"/>
    </row>
    <row r="358" spans="1:58" ht="63" customHeight="1">
      <c r="A358" s="181"/>
      <c r="B358" s="199"/>
      <c r="C358" s="209"/>
      <c r="D358" s="209"/>
      <c r="E358" s="209"/>
      <c r="F358" s="209"/>
      <c r="G358" s="209"/>
      <c r="H358" s="209"/>
      <c r="I358" s="209"/>
      <c r="J358" s="227"/>
      <c r="K358" s="199"/>
      <c r="L358" s="209"/>
      <c r="M358" s="209"/>
      <c r="N358" s="227"/>
      <c r="O358" s="247"/>
      <c r="P358" s="257"/>
      <c r="Q358" s="257"/>
      <c r="R358" s="257"/>
      <c r="S358" s="257"/>
      <c r="T358" s="267"/>
      <c r="U358" s="247"/>
      <c r="V358" s="257"/>
      <c r="W358" s="257"/>
      <c r="X358" s="257"/>
      <c r="Y358" s="257"/>
      <c r="Z358" s="267"/>
      <c r="AA358" s="274"/>
      <c r="AB358" s="280"/>
      <c r="AC358" s="280"/>
      <c r="AD358" s="280"/>
      <c r="AE358" s="286"/>
      <c r="AF358" s="305" t="s">
        <v>1195</v>
      </c>
      <c r="AG358" s="305"/>
      <c r="AH358" s="305"/>
      <c r="AI358" s="305"/>
      <c r="AJ358" s="305"/>
      <c r="AK358" s="306"/>
      <c r="AL358" s="316" t="s">
        <v>1215</v>
      </c>
      <c r="AM358" s="314"/>
      <c r="AN358" s="314"/>
      <c r="AO358" s="314"/>
      <c r="AP358" s="314"/>
      <c r="AQ358" s="314"/>
      <c r="AR358" s="314"/>
      <c r="AS358" s="314"/>
      <c r="AT358" s="314"/>
      <c r="AU358" s="314"/>
      <c r="AV358" s="314"/>
      <c r="AW358" s="314"/>
      <c r="AX358" s="314"/>
      <c r="AY358" s="314"/>
      <c r="AZ358" s="317"/>
      <c r="BA358" s="366"/>
      <c r="BB358" s="379"/>
      <c r="BC358" s="379"/>
      <c r="BD358" s="379"/>
      <c r="BE358" s="395"/>
      <c r="BF358" s="175"/>
    </row>
    <row r="359" spans="1:58" ht="21.95" customHeight="1">
      <c r="A359" s="181"/>
      <c r="B359" s="199"/>
      <c r="C359" s="209"/>
      <c r="D359" s="209"/>
      <c r="E359" s="209"/>
      <c r="F359" s="209"/>
      <c r="G359" s="209"/>
      <c r="H359" s="209"/>
      <c r="I359" s="209"/>
      <c r="J359" s="227"/>
      <c r="K359" s="199"/>
      <c r="L359" s="209"/>
      <c r="M359" s="209"/>
      <c r="N359" s="227"/>
      <c r="O359" s="247"/>
      <c r="P359" s="257"/>
      <c r="Q359" s="257"/>
      <c r="R359" s="257"/>
      <c r="S359" s="257"/>
      <c r="T359" s="267"/>
      <c r="U359" s="247"/>
      <c r="V359" s="257"/>
      <c r="W359" s="257"/>
      <c r="X359" s="257"/>
      <c r="Y359" s="257"/>
      <c r="Z359" s="267"/>
      <c r="AA359" s="274"/>
      <c r="AB359" s="280"/>
      <c r="AC359" s="280"/>
      <c r="AD359" s="280"/>
      <c r="AE359" s="286"/>
      <c r="AF359" s="304" t="s">
        <v>1197</v>
      </c>
      <c r="AG359" s="305"/>
      <c r="AH359" s="305"/>
      <c r="AI359" s="305"/>
      <c r="AJ359" s="305"/>
      <c r="AK359" s="306"/>
      <c r="AL359" s="338" t="s">
        <v>1199</v>
      </c>
      <c r="AM359" s="346"/>
      <c r="AN359" s="346"/>
      <c r="AO359" s="346"/>
      <c r="AP359" s="346"/>
      <c r="AQ359" s="346"/>
      <c r="AR359" s="346"/>
      <c r="AS359" s="346"/>
      <c r="AT359" s="346"/>
      <c r="AU359" s="346"/>
      <c r="AV359" s="346"/>
      <c r="AW359" s="346"/>
      <c r="AX359" s="346"/>
      <c r="AY359" s="346"/>
      <c r="AZ359" s="354"/>
      <c r="BA359" s="366"/>
      <c r="BB359" s="379"/>
      <c r="BC359" s="379"/>
      <c r="BD359" s="379"/>
      <c r="BE359" s="395"/>
      <c r="BF359" s="175"/>
    </row>
    <row r="360" spans="1:58" ht="21.95" customHeight="1">
      <c r="A360" s="181"/>
      <c r="B360" s="199"/>
      <c r="C360" s="209"/>
      <c r="D360" s="209"/>
      <c r="E360" s="209"/>
      <c r="F360" s="209"/>
      <c r="G360" s="209"/>
      <c r="H360" s="209"/>
      <c r="I360" s="209"/>
      <c r="J360" s="227"/>
      <c r="K360" s="199"/>
      <c r="L360" s="209"/>
      <c r="M360" s="209"/>
      <c r="N360" s="227"/>
      <c r="O360" s="247"/>
      <c r="P360" s="257"/>
      <c r="Q360" s="257"/>
      <c r="R360" s="257"/>
      <c r="S360" s="257"/>
      <c r="T360" s="267"/>
      <c r="U360" s="247"/>
      <c r="V360" s="257"/>
      <c r="W360" s="257"/>
      <c r="X360" s="257"/>
      <c r="Y360" s="257"/>
      <c r="Z360" s="267"/>
      <c r="AA360" s="274"/>
      <c r="AB360" s="280"/>
      <c r="AC360" s="280"/>
      <c r="AD360" s="280"/>
      <c r="AE360" s="286"/>
      <c r="AF360" s="305" t="s">
        <v>1210</v>
      </c>
      <c r="AG360" s="305"/>
      <c r="AH360" s="305"/>
      <c r="AI360" s="305"/>
      <c r="AJ360" s="305"/>
      <c r="AK360" s="306"/>
      <c r="AL360" s="338" t="s">
        <v>217</v>
      </c>
      <c r="AM360" s="346"/>
      <c r="AN360" s="346"/>
      <c r="AO360" s="346"/>
      <c r="AP360" s="346"/>
      <c r="AQ360" s="346"/>
      <c r="AR360" s="346"/>
      <c r="AS360" s="346"/>
      <c r="AT360" s="346"/>
      <c r="AU360" s="346"/>
      <c r="AV360" s="346"/>
      <c r="AW360" s="346"/>
      <c r="AX360" s="346"/>
      <c r="AY360" s="346"/>
      <c r="AZ360" s="354"/>
      <c r="BA360" s="363"/>
      <c r="BB360" s="363"/>
      <c r="BC360" s="363"/>
      <c r="BD360" s="363"/>
      <c r="BE360" s="392"/>
      <c r="BF360" s="175"/>
    </row>
    <row r="361" spans="1:58" ht="21.95" customHeight="1">
      <c r="A361" s="181"/>
      <c r="B361" s="199"/>
      <c r="C361" s="209"/>
      <c r="D361" s="209"/>
      <c r="E361" s="209"/>
      <c r="F361" s="209"/>
      <c r="G361" s="209"/>
      <c r="H361" s="209"/>
      <c r="I361" s="209"/>
      <c r="J361" s="227"/>
      <c r="K361" s="199"/>
      <c r="L361" s="209"/>
      <c r="M361" s="209"/>
      <c r="N361" s="227"/>
      <c r="O361" s="247"/>
      <c r="P361" s="257"/>
      <c r="Q361" s="257"/>
      <c r="R361" s="257"/>
      <c r="S361" s="257"/>
      <c r="T361" s="267"/>
      <c r="U361" s="247"/>
      <c r="V361" s="257"/>
      <c r="W361" s="257"/>
      <c r="X361" s="257"/>
      <c r="Y361" s="257"/>
      <c r="Z361" s="267"/>
      <c r="AA361" s="274"/>
      <c r="AB361" s="280"/>
      <c r="AC361" s="280"/>
      <c r="AD361" s="280"/>
      <c r="AE361" s="286"/>
      <c r="AF361" s="305" t="s">
        <v>1274</v>
      </c>
      <c r="AG361" s="305"/>
      <c r="AH361" s="305"/>
      <c r="AI361" s="305"/>
      <c r="AJ361" s="305"/>
      <c r="AK361" s="306"/>
      <c r="AL361" s="339" t="s">
        <v>25</v>
      </c>
      <c r="AM361" s="347"/>
      <c r="AN361" s="347"/>
      <c r="AO361" s="347"/>
      <c r="AP361" s="347"/>
      <c r="AQ361" s="347"/>
      <c r="AR361" s="347"/>
      <c r="AS361" s="347"/>
      <c r="AT361" s="347"/>
      <c r="AU361" s="347"/>
      <c r="AV361" s="347"/>
      <c r="AW361" s="347"/>
      <c r="AX361" s="347"/>
      <c r="AY361" s="347"/>
      <c r="AZ361" s="355"/>
      <c r="BA361" s="364"/>
      <c r="BB361" s="364"/>
      <c r="BC361" s="364"/>
      <c r="BD361" s="364"/>
      <c r="BE361" s="393"/>
      <c r="BF361" s="175"/>
    </row>
    <row r="362" spans="1:58" ht="21.95" customHeight="1">
      <c r="A362" s="181"/>
      <c r="B362" s="199"/>
      <c r="C362" s="209"/>
      <c r="D362" s="209"/>
      <c r="E362" s="209"/>
      <c r="F362" s="209"/>
      <c r="G362" s="209"/>
      <c r="H362" s="209"/>
      <c r="I362" s="209"/>
      <c r="J362" s="227"/>
      <c r="K362" s="199"/>
      <c r="L362" s="209"/>
      <c r="M362" s="209"/>
      <c r="N362" s="227"/>
      <c r="O362" s="247"/>
      <c r="P362" s="257"/>
      <c r="Q362" s="257"/>
      <c r="R362" s="257"/>
      <c r="S362" s="257"/>
      <c r="T362" s="267"/>
      <c r="U362" s="247"/>
      <c r="V362" s="257"/>
      <c r="W362" s="257"/>
      <c r="X362" s="257"/>
      <c r="Y362" s="257"/>
      <c r="Z362" s="267"/>
      <c r="AA362" s="274"/>
      <c r="AB362" s="280"/>
      <c r="AC362" s="280"/>
      <c r="AD362" s="280"/>
      <c r="AE362" s="286"/>
      <c r="AF362" s="304" t="s">
        <v>1203</v>
      </c>
      <c r="AG362" s="305"/>
      <c r="AH362" s="305"/>
      <c r="AI362" s="305"/>
      <c r="AJ362" s="305"/>
      <c r="AK362" s="306"/>
      <c r="AL362" s="337" t="s">
        <v>217</v>
      </c>
      <c r="AM362" s="340"/>
      <c r="AN362" s="340"/>
      <c r="AO362" s="340"/>
      <c r="AP362" s="340"/>
      <c r="AQ362" s="340"/>
      <c r="AR362" s="340"/>
      <c r="AS362" s="340"/>
      <c r="AT362" s="340"/>
      <c r="AU362" s="340"/>
      <c r="AV362" s="340"/>
      <c r="AW362" s="340"/>
      <c r="AX362" s="340"/>
      <c r="AY362" s="340"/>
      <c r="AZ362" s="353"/>
      <c r="BA362" s="363"/>
      <c r="BB362" s="363"/>
      <c r="BC362" s="363"/>
      <c r="BD362" s="363"/>
      <c r="BE362" s="392"/>
      <c r="BF362" s="175"/>
    </row>
    <row r="363" spans="1:58" ht="21.95" customHeight="1">
      <c r="A363" s="181"/>
      <c r="B363" s="199"/>
      <c r="C363" s="209"/>
      <c r="D363" s="209"/>
      <c r="E363" s="209"/>
      <c r="F363" s="209"/>
      <c r="G363" s="209"/>
      <c r="H363" s="209"/>
      <c r="I363" s="209"/>
      <c r="J363" s="227"/>
      <c r="K363" s="199"/>
      <c r="L363" s="209"/>
      <c r="M363" s="209"/>
      <c r="N363" s="227"/>
      <c r="O363" s="247"/>
      <c r="P363" s="257"/>
      <c r="Q363" s="257"/>
      <c r="R363" s="257"/>
      <c r="S363" s="257"/>
      <c r="T363" s="267"/>
      <c r="U363" s="247"/>
      <c r="V363" s="257"/>
      <c r="W363" s="257"/>
      <c r="X363" s="257"/>
      <c r="Y363" s="257"/>
      <c r="Z363" s="267"/>
      <c r="AA363" s="274"/>
      <c r="AB363" s="280"/>
      <c r="AC363" s="280"/>
      <c r="AD363" s="280"/>
      <c r="AE363" s="286"/>
      <c r="AF363" s="309" t="s">
        <v>270</v>
      </c>
      <c r="AG363" s="325"/>
      <c r="AH363" s="325"/>
      <c r="AI363" s="325"/>
      <c r="AJ363" s="325"/>
      <c r="AK363" s="329"/>
      <c r="AL363" s="337" t="s">
        <v>1517</v>
      </c>
      <c r="AM363" s="340"/>
      <c r="AN363" s="340"/>
      <c r="AO363" s="340"/>
      <c r="AP363" s="340"/>
      <c r="AQ363" s="340"/>
      <c r="AR363" s="340"/>
      <c r="AS363" s="340"/>
      <c r="AT363" s="340"/>
      <c r="AU363" s="340"/>
      <c r="AV363" s="340"/>
      <c r="AW363" s="340"/>
      <c r="AX363" s="340"/>
      <c r="AY363" s="340"/>
      <c r="AZ363" s="353"/>
      <c r="BA363" s="368"/>
      <c r="BB363" s="380"/>
      <c r="BC363" s="380"/>
      <c r="BD363" s="380"/>
      <c r="BE363" s="397"/>
      <c r="BF363" s="175"/>
    </row>
    <row r="364" spans="1:58" ht="21.95" customHeight="1">
      <c r="A364" s="181"/>
      <c r="B364" s="199"/>
      <c r="C364" s="209"/>
      <c r="D364" s="209"/>
      <c r="E364" s="209"/>
      <c r="F364" s="209"/>
      <c r="G364" s="209"/>
      <c r="H364" s="209"/>
      <c r="I364" s="209"/>
      <c r="J364" s="227"/>
      <c r="K364" s="199"/>
      <c r="L364" s="209"/>
      <c r="M364" s="209"/>
      <c r="N364" s="227"/>
      <c r="O364" s="247"/>
      <c r="P364" s="257"/>
      <c r="Q364" s="257"/>
      <c r="R364" s="257"/>
      <c r="S364" s="257"/>
      <c r="T364" s="267"/>
      <c r="U364" s="247"/>
      <c r="V364" s="257"/>
      <c r="W364" s="257"/>
      <c r="X364" s="257"/>
      <c r="Y364" s="257"/>
      <c r="Z364" s="267"/>
      <c r="AA364" s="274"/>
      <c r="AB364" s="280"/>
      <c r="AC364" s="280"/>
      <c r="AD364" s="280"/>
      <c r="AE364" s="286"/>
      <c r="AF364" s="304" t="s">
        <v>1518</v>
      </c>
      <c r="AG364" s="305"/>
      <c r="AH364" s="305"/>
      <c r="AI364" s="305"/>
      <c r="AJ364" s="305"/>
      <c r="AK364" s="306"/>
      <c r="AL364" s="337" t="s">
        <v>25</v>
      </c>
      <c r="AM364" s="340"/>
      <c r="AN364" s="340"/>
      <c r="AO364" s="340"/>
      <c r="AP364" s="340"/>
      <c r="AQ364" s="340"/>
      <c r="AR364" s="340"/>
      <c r="AS364" s="340"/>
      <c r="AT364" s="340"/>
      <c r="AU364" s="340"/>
      <c r="AV364" s="340"/>
      <c r="AW364" s="340"/>
      <c r="AX364" s="340"/>
      <c r="AY364" s="340"/>
      <c r="AZ364" s="353"/>
      <c r="BA364" s="364"/>
      <c r="BB364" s="364"/>
      <c r="BC364" s="364"/>
      <c r="BD364" s="364"/>
      <c r="BE364" s="393"/>
      <c r="BF364" s="175"/>
    </row>
    <row r="365" spans="1:58" ht="21.95" customHeight="1">
      <c r="A365" s="182"/>
      <c r="B365" s="200"/>
      <c r="C365" s="210"/>
      <c r="D365" s="210"/>
      <c r="E365" s="210"/>
      <c r="F365" s="210"/>
      <c r="G365" s="210"/>
      <c r="H365" s="210"/>
      <c r="I365" s="210"/>
      <c r="J365" s="228"/>
      <c r="K365" s="200"/>
      <c r="L365" s="210"/>
      <c r="M365" s="210"/>
      <c r="N365" s="228"/>
      <c r="O365" s="248"/>
      <c r="P365" s="258"/>
      <c r="Q365" s="258"/>
      <c r="R365" s="258"/>
      <c r="S365" s="258"/>
      <c r="T365" s="268"/>
      <c r="U365" s="248"/>
      <c r="V365" s="258"/>
      <c r="W365" s="258"/>
      <c r="X365" s="258"/>
      <c r="Y365" s="258"/>
      <c r="Z365" s="268"/>
      <c r="AA365" s="275"/>
      <c r="AB365" s="281"/>
      <c r="AC365" s="281"/>
      <c r="AD365" s="281"/>
      <c r="AE365" s="287"/>
      <c r="AF365" s="304" t="s">
        <v>207</v>
      </c>
      <c r="AG365" s="305"/>
      <c r="AH365" s="305"/>
      <c r="AI365" s="305"/>
      <c r="AJ365" s="305"/>
      <c r="AK365" s="306"/>
      <c r="AL365" s="337" t="s">
        <v>25</v>
      </c>
      <c r="AM365" s="340"/>
      <c r="AN365" s="340"/>
      <c r="AO365" s="340"/>
      <c r="AP365" s="340"/>
      <c r="AQ365" s="340"/>
      <c r="AR365" s="340"/>
      <c r="AS365" s="340"/>
      <c r="AT365" s="340"/>
      <c r="AU365" s="340"/>
      <c r="AV365" s="340"/>
      <c r="AW365" s="340"/>
      <c r="AX365" s="340"/>
      <c r="AY365" s="340"/>
      <c r="AZ365" s="353"/>
      <c r="BA365" s="364"/>
      <c r="BB365" s="364"/>
      <c r="BC365" s="364"/>
      <c r="BD365" s="364"/>
      <c r="BE365" s="393"/>
      <c r="BF365" s="175"/>
    </row>
    <row r="366" spans="1:58" ht="21.95" customHeight="1">
      <c r="A366" s="181" t="s">
        <v>1289</v>
      </c>
      <c r="B366" s="198" t="s">
        <v>190</v>
      </c>
      <c r="C366" s="208"/>
      <c r="D366" s="208"/>
      <c r="E366" s="208"/>
      <c r="F366" s="208"/>
      <c r="G366" s="208"/>
      <c r="H366" s="208"/>
      <c r="I366" s="208"/>
      <c r="J366" s="226"/>
      <c r="K366" s="240"/>
      <c r="L366" s="250"/>
      <c r="M366" s="250"/>
      <c r="N366" s="260"/>
      <c r="O366" s="240"/>
      <c r="P366" s="250"/>
      <c r="Q366" s="250"/>
      <c r="R366" s="250"/>
      <c r="S366" s="250"/>
      <c r="T366" s="260"/>
      <c r="U366" s="240"/>
      <c r="V366" s="250"/>
      <c r="W366" s="250"/>
      <c r="X366" s="250"/>
      <c r="Y366" s="250"/>
      <c r="Z366" s="260"/>
      <c r="AA366" s="289"/>
      <c r="AB366" s="292"/>
      <c r="AC366" s="292"/>
      <c r="AD366" s="292"/>
      <c r="AE366" s="295"/>
      <c r="AF366" s="303" t="s">
        <v>738</v>
      </c>
      <c r="AG366" s="302"/>
      <c r="AH366" s="302"/>
      <c r="AI366" s="302"/>
      <c r="AJ366" s="302"/>
      <c r="AK366" s="307"/>
      <c r="AL366" s="341" t="s">
        <v>1016</v>
      </c>
      <c r="AM366" s="345"/>
      <c r="AN366" s="345"/>
      <c r="AO366" s="345"/>
      <c r="AP366" s="345"/>
      <c r="AQ366" s="345"/>
      <c r="AR366" s="345"/>
      <c r="AS366" s="345"/>
      <c r="AT366" s="345"/>
      <c r="AU366" s="345"/>
      <c r="AV366" s="345"/>
      <c r="AW366" s="345"/>
      <c r="AX366" s="345"/>
      <c r="AY366" s="345"/>
      <c r="AZ366" s="352"/>
      <c r="BA366" s="372"/>
      <c r="BB366" s="372"/>
      <c r="BC366" s="372"/>
      <c r="BD366" s="372"/>
      <c r="BE366" s="401"/>
      <c r="BF366" s="175"/>
    </row>
    <row r="367" spans="1:58" ht="21.95" customHeight="1">
      <c r="A367" s="181"/>
      <c r="B367" s="199"/>
      <c r="C367" s="209"/>
      <c r="D367" s="209"/>
      <c r="E367" s="209"/>
      <c r="F367" s="209"/>
      <c r="G367" s="209"/>
      <c r="H367" s="209"/>
      <c r="I367" s="209"/>
      <c r="J367" s="227"/>
      <c r="K367" s="241"/>
      <c r="L367" s="251"/>
      <c r="M367" s="251"/>
      <c r="N367" s="261"/>
      <c r="O367" s="241"/>
      <c r="P367" s="251"/>
      <c r="Q367" s="251"/>
      <c r="R367" s="251"/>
      <c r="S367" s="251"/>
      <c r="T367" s="261"/>
      <c r="U367" s="241"/>
      <c r="V367" s="251"/>
      <c r="W367" s="251"/>
      <c r="X367" s="251"/>
      <c r="Y367" s="251"/>
      <c r="Z367" s="261"/>
      <c r="AA367" s="290"/>
      <c r="AB367" s="293"/>
      <c r="AC367" s="293"/>
      <c r="AD367" s="293"/>
      <c r="AE367" s="296"/>
      <c r="AF367" s="304" t="s">
        <v>1494</v>
      </c>
      <c r="AG367" s="305"/>
      <c r="AH367" s="305"/>
      <c r="AI367" s="305"/>
      <c r="AJ367" s="305"/>
      <c r="AK367" s="306"/>
      <c r="AL367" s="337" t="s">
        <v>25</v>
      </c>
      <c r="AM367" s="340"/>
      <c r="AN367" s="340"/>
      <c r="AO367" s="340"/>
      <c r="AP367" s="340"/>
      <c r="AQ367" s="340"/>
      <c r="AR367" s="340"/>
      <c r="AS367" s="340"/>
      <c r="AT367" s="340"/>
      <c r="AU367" s="340"/>
      <c r="AV367" s="340"/>
      <c r="AW367" s="340"/>
      <c r="AX367" s="340"/>
      <c r="AY367" s="340"/>
      <c r="AZ367" s="353"/>
      <c r="BA367" s="362"/>
      <c r="BB367" s="377"/>
      <c r="BC367" s="377"/>
      <c r="BD367" s="377"/>
      <c r="BE367" s="391"/>
      <c r="BF367" s="175"/>
    </row>
    <row r="368" spans="1:58" ht="21.95" customHeight="1">
      <c r="A368" s="181"/>
      <c r="B368" s="199"/>
      <c r="C368" s="209"/>
      <c r="D368" s="209"/>
      <c r="E368" s="209"/>
      <c r="F368" s="209"/>
      <c r="G368" s="209"/>
      <c r="H368" s="209"/>
      <c r="I368" s="209"/>
      <c r="J368" s="227"/>
      <c r="K368" s="241"/>
      <c r="L368" s="251"/>
      <c r="M368" s="251"/>
      <c r="N368" s="261"/>
      <c r="O368" s="241"/>
      <c r="P368" s="251"/>
      <c r="Q368" s="251"/>
      <c r="R368" s="251"/>
      <c r="S368" s="251"/>
      <c r="T368" s="261"/>
      <c r="U368" s="241"/>
      <c r="V368" s="251"/>
      <c r="W368" s="251"/>
      <c r="X368" s="251"/>
      <c r="Y368" s="251"/>
      <c r="Z368" s="261"/>
      <c r="AA368" s="290"/>
      <c r="AB368" s="293"/>
      <c r="AC368" s="293"/>
      <c r="AD368" s="293"/>
      <c r="AE368" s="296"/>
      <c r="AF368" s="305" t="s">
        <v>1496</v>
      </c>
      <c r="AG368" s="305"/>
      <c r="AH368" s="305"/>
      <c r="AI368" s="305"/>
      <c r="AJ368" s="305"/>
      <c r="AK368" s="306"/>
      <c r="AL368" s="338" t="s">
        <v>25</v>
      </c>
      <c r="AM368" s="346"/>
      <c r="AN368" s="346"/>
      <c r="AO368" s="346"/>
      <c r="AP368" s="346"/>
      <c r="AQ368" s="346"/>
      <c r="AR368" s="346"/>
      <c r="AS368" s="346"/>
      <c r="AT368" s="346"/>
      <c r="AU368" s="346"/>
      <c r="AV368" s="346"/>
      <c r="AW368" s="346"/>
      <c r="AX368" s="346"/>
      <c r="AY368" s="346"/>
      <c r="AZ368" s="354"/>
      <c r="BA368" s="195"/>
      <c r="BB368" s="195"/>
      <c r="BC368" s="195"/>
      <c r="BD368" s="195"/>
      <c r="BE368" s="388"/>
      <c r="BF368" s="175"/>
    </row>
    <row r="369" spans="1:58" ht="21.95" customHeight="1">
      <c r="A369" s="181"/>
      <c r="B369" s="199"/>
      <c r="C369" s="209"/>
      <c r="D369" s="209"/>
      <c r="E369" s="209"/>
      <c r="F369" s="209"/>
      <c r="G369" s="209"/>
      <c r="H369" s="209"/>
      <c r="I369" s="209"/>
      <c r="J369" s="227"/>
      <c r="K369" s="241"/>
      <c r="L369" s="251"/>
      <c r="M369" s="251"/>
      <c r="N369" s="261"/>
      <c r="O369" s="241"/>
      <c r="P369" s="251"/>
      <c r="Q369" s="251"/>
      <c r="R369" s="251"/>
      <c r="S369" s="251"/>
      <c r="T369" s="261"/>
      <c r="U369" s="241"/>
      <c r="V369" s="251"/>
      <c r="W369" s="251"/>
      <c r="X369" s="251"/>
      <c r="Y369" s="251"/>
      <c r="Z369" s="261"/>
      <c r="AA369" s="290"/>
      <c r="AB369" s="293"/>
      <c r="AC369" s="293"/>
      <c r="AD369" s="293"/>
      <c r="AE369" s="296"/>
      <c r="AF369" s="305" t="s">
        <v>411</v>
      </c>
      <c r="AG369" s="305"/>
      <c r="AH369" s="305"/>
      <c r="AI369" s="305"/>
      <c r="AJ369" s="305"/>
      <c r="AK369" s="306"/>
      <c r="AL369" s="338" t="s">
        <v>25</v>
      </c>
      <c r="AM369" s="346"/>
      <c r="AN369" s="346"/>
      <c r="AO369" s="346"/>
      <c r="AP369" s="346"/>
      <c r="AQ369" s="346"/>
      <c r="AR369" s="346"/>
      <c r="AS369" s="346"/>
      <c r="AT369" s="346"/>
      <c r="AU369" s="346"/>
      <c r="AV369" s="346"/>
      <c r="AW369" s="346"/>
      <c r="AX369" s="346"/>
      <c r="AY369" s="346"/>
      <c r="AZ369" s="354"/>
      <c r="BA369" s="195"/>
      <c r="BB369" s="195"/>
      <c r="BC369" s="195"/>
      <c r="BD369" s="195"/>
      <c r="BE369" s="388"/>
      <c r="BF369" s="175"/>
    </row>
    <row r="370" spans="1:58" ht="21.95" customHeight="1">
      <c r="A370" s="181"/>
      <c r="B370" s="199"/>
      <c r="C370" s="209"/>
      <c r="D370" s="209"/>
      <c r="E370" s="209"/>
      <c r="F370" s="209"/>
      <c r="G370" s="209"/>
      <c r="H370" s="209"/>
      <c r="I370" s="209"/>
      <c r="J370" s="227"/>
      <c r="K370" s="241"/>
      <c r="L370" s="251"/>
      <c r="M370" s="251"/>
      <c r="N370" s="261"/>
      <c r="O370" s="241"/>
      <c r="P370" s="251"/>
      <c r="Q370" s="251"/>
      <c r="R370" s="251"/>
      <c r="S370" s="251"/>
      <c r="T370" s="261"/>
      <c r="U370" s="241"/>
      <c r="V370" s="251"/>
      <c r="W370" s="251"/>
      <c r="X370" s="251"/>
      <c r="Y370" s="251"/>
      <c r="Z370" s="261"/>
      <c r="AA370" s="290"/>
      <c r="AB370" s="293"/>
      <c r="AC370" s="293"/>
      <c r="AD370" s="293"/>
      <c r="AE370" s="296"/>
      <c r="AF370" s="305" t="s">
        <v>124</v>
      </c>
      <c r="AG370" s="305"/>
      <c r="AH370" s="305"/>
      <c r="AI370" s="305"/>
      <c r="AJ370" s="305"/>
      <c r="AK370" s="306"/>
      <c r="AL370" s="338" t="s">
        <v>217</v>
      </c>
      <c r="AM370" s="346"/>
      <c r="AN370" s="346"/>
      <c r="AO370" s="346"/>
      <c r="AP370" s="346"/>
      <c r="AQ370" s="346"/>
      <c r="AR370" s="346"/>
      <c r="AS370" s="346"/>
      <c r="AT370" s="346"/>
      <c r="AU370" s="346"/>
      <c r="AV370" s="346"/>
      <c r="AW370" s="346"/>
      <c r="AX370" s="346"/>
      <c r="AY370" s="346"/>
      <c r="AZ370" s="354"/>
      <c r="BA370" s="363"/>
      <c r="BB370" s="363"/>
      <c r="BC370" s="363"/>
      <c r="BD370" s="363"/>
      <c r="BE370" s="392"/>
      <c r="BF370" s="175"/>
    </row>
    <row r="371" spans="1:58" ht="21.95" customHeight="1">
      <c r="A371" s="181"/>
      <c r="B371" s="199"/>
      <c r="C371" s="209"/>
      <c r="D371" s="209"/>
      <c r="E371" s="209"/>
      <c r="F371" s="209"/>
      <c r="G371" s="209"/>
      <c r="H371" s="209"/>
      <c r="I371" s="209"/>
      <c r="J371" s="227"/>
      <c r="K371" s="241"/>
      <c r="L371" s="251"/>
      <c r="M371" s="251"/>
      <c r="N371" s="261"/>
      <c r="O371" s="241"/>
      <c r="P371" s="251"/>
      <c r="Q371" s="251"/>
      <c r="R371" s="251"/>
      <c r="S371" s="251"/>
      <c r="T371" s="261"/>
      <c r="U371" s="241"/>
      <c r="V371" s="251"/>
      <c r="W371" s="251"/>
      <c r="X371" s="251"/>
      <c r="Y371" s="251"/>
      <c r="Z371" s="261"/>
      <c r="AA371" s="290"/>
      <c r="AB371" s="293"/>
      <c r="AC371" s="293"/>
      <c r="AD371" s="293"/>
      <c r="AE371" s="296"/>
      <c r="AF371" s="305" t="s">
        <v>130</v>
      </c>
      <c r="AG371" s="305"/>
      <c r="AH371" s="305"/>
      <c r="AI371" s="305"/>
      <c r="AJ371" s="305"/>
      <c r="AK371" s="306"/>
      <c r="AL371" s="339" t="s">
        <v>25</v>
      </c>
      <c r="AM371" s="347"/>
      <c r="AN371" s="347"/>
      <c r="AO371" s="347"/>
      <c r="AP371" s="347"/>
      <c r="AQ371" s="347"/>
      <c r="AR371" s="347"/>
      <c r="AS371" s="347"/>
      <c r="AT371" s="347"/>
      <c r="AU371" s="347"/>
      <c r="AV371" s="347"/>
      <c r="AW371" s="347"/>
      <c r="AX371" s="347"/>
      <c r="AY371" s="347"/>
      <c r="AZ371" s="355"/>
      <c r="BA371" s="363"/>
      <c r="BB371" s="363"/>
      <c r="BC371" s="363"/>
      <c r="BD371" s="363"/>
      <c r="BE371" s="392"/>
      <c r="BF371" s="175"/>
    </row>
    <row r="372" spans="1:58" ht="21.95" customHeight="1">
      <c r="A372" s="181"/>
      <c r="B372" s="199"/>
      <c r="C372" s="209"/>
      <c r="D372" s="209"/>
      <c r="E372" s="209"/>
      <c r="F372" s="209"/>
      <c r="G372" s="209"/>
      <c r="H372" s="209"/>
      <c r="I372" s="209"/>
      <c r="J372" s="227"/>
      <c r="K372" s="241"/>
      <c r="L372" s="251"/>
      <c r="M372" s="251"/>
      <c r="N372" s="261"/>
      <c r="O372" s="241"/>
      <c r="P372" s="251"/>
      <c r="Q372" s="251"/>
      <c r="R372" s="251"/>
      <c r="S372" s="251"/>
      <c r="T372" s="261"/>
      <c r="U372" s="241"/>
      <c r="V372" s="251"/>
      <c r="W372" s="251"/>
      <c r="X372" s="251"/>
      <c r="Y372" s="251"/>
      <c r="Z372" s="261"/>
      <c r="AA372" s="290"/>
      <c r="AB372" s="293"/>
      <c r="AC372" s="293"/>
      <c r="AD372" s="293"/>
      <c r="AE372" s="296"/>
      <c r="AF372" s="305" t="s">
        <v>1203</v>
      </c>
      <c r="AG372" s="305"/>
      <c r="AH372" s="305"/>
      <c r="AI372" s="305"/>
      <c r="AJ372" s="305"/>
      <c r="AK372" s="306"/>
      <c r="AL372" s="338" t="s">
        <v>217</v>
      </c>
      <c r="AM372" s="346"/>
      <c r="AN372" s="346"/>
      <c r="AO372" s="346"/>
      <c r="AP372" s="346"/>
      <c r="AQ372" s="346"/>
      <c r="AR372" s="346"/>
      <c r="AS372" s="346"/>
      <c r="AT372" s="346"/>
      <c r="AU372" s="346"/>
      <c r="AV372" s="346"/>
      <c r="AW372" s="346"/>
      <c r="AX372" s="346"/>
      <c r="AY372" s="346"/>
      <c r="AZ372" s="354"/>
      <c r="BA372" s="363"/>
      <c r="BB372" s="363"/>
      <c r="BC372" s="363"/>
      <c r="BD372" s="363"/>
      <c r="BE372" s="392"/>
      <c r="BF372" s="175"/>
    </row>
    <row r="373" spans="1:58" ht="21.95" customHeight="1">
      <c r="A373" s="181"/>
      <c r="B373" s="200"/>
      <c r="C373" s="210"/>
      <c r="D373" s="210"/>
      <c r="E373" s="210"/>
      <c r="F373" s="210"/>
      <c r="G373" s="210"/>
      <c r="H373" s="210"/>
      <c r="I373" s="210"/>
      <c r="J373" s="228"/>
      <c r="K373" s="242"/>
      <c r="L373" s="252"/>
      <c r="M373" s="252"/>
      <c r="N373" s="262"/>
      <c r="O373" s="242"/>
      <c r="P373" s="252"/>
      <c r="Q373" s="252"/>
      <c r="R373" s="252"/>
      <c r="S373" s="252"/>
      <c r="T373" s="262"/>
      <c r="U373" s="242"/>
      <c r="V373" s="252"/>
      <c r="W373" s="252"/>
      <c r="X373" s="252"/>
      <c r="Y373" s="252"/>
      <c r="Z373" s="262"/>
      <c r="AA373" s="291"/>
      <c r="AB373" s="294"/>
      <c r="AC373" s="294"/>
      <c r="AD373" s="294"/>
      <c r="AE373" s="297"/>
      <c r="AF373" s="304" t="s">
        <v>1323</v>
      </c>
      <c r="AG373" s="305"/>
      <c r="AH373" s="305"/>
      <c r="AI373" s="305"/>
      <c r="AJ373" s="305"/>
      <c r="AK373" s="306"/>
      <c r="AL373" s="339" t="s">
        <v>25</v>
      </c>
      <c r="AM373" s="347"/>
      <c r="AN373" s="347"/>
      <c r="AO373" s="347"/>
      <c r="AP373" s="347"/>
      <c r="AQ373" s="347"/>
      <c r="AR373" s="347"/>
      <c r="AS373" s="347"/>
      <c r="AT373" s="347"/>
      <c r="AU373" s="347"/>
      <c r="AV373" s="347"/>
      <c r="AW373" s="347"/>
      <c r="AX373" s="347"/>
      <c r="AY373" s="347"/>
      <c r="AZ373" s="355"/>
      <c r="BA373" s="364"/>
      <c r="BB373" s="364"/>
      <c r="BC373" s="364"/>
      <c r="BD373" s="364"/>
      <c r="BE373" s="393"/>
      <c r="BF373" s="175"/>
    </row>
    <row r="374" spans="1:58" ht="21.95" customHeight="1">
      <c r="A374" s="181"/>
      <c r="B374" s="198" t="s">
        <v>261</v>
      </c>
      <c r="C374" s="208"/>
      <c r="D374" s="208"/>
      <c r="E374" s="208"/>
      <c r="F374" s="208"/>
      <c r="G374" s="208"/>
      <c r="H374" s="208"/>
      <c r="I374" s="208"/>
      <c r="J374" s="226"/>
      <c r="K374" s="240"/>
      <c r="L374" s="250"/>
      <c r="M374" s="250"/>
      <c r="N374" s="260"/>
      <c r="O374" s="240"/>
      <c r="P374" s="250"/>
      <c r="Q374" s="250"/>
      <c r="R374" s="250"/>
      <c r="S374" s="250"/>
      <c r="T374" s="260"/>
      <c r="U374" s="240"/>
      <c r="V374" s="250"/>
      <c r="W374" s="250"/>
      <c r="X374" s="250"/>
      <c r="Y374" s="250"/>
      <c r="Z374" s="260"/>
      <c r="AA374" s="289"/>
      <c r="AB374" s="292"/>
      <c r="AC374" s="292"/>
      <c r="AD374" s="292"/>
      <c r="AE374" s="295"/>
      <c r="AF374" s="304" t="s">
        <v>1494</v>
      </c>
      <c r="AG374" s="305"/>
      <c r="AH374" s="305"/>
      <c r="AI374" s="305"/>
      <c r="AJ374" s="305"/>
      <c r="AK374" s="306"/>
      <c r="AL374" s="337" t="s">
        <v>25</v>
      </c>
      <c r="AM374" s="340"/>
      <c r="AN374" s="340"/>
      <c r="AO374" s="340"/>
      <c r="AP374" s="340"/>
      <c r="AQ374" s="340"/>
      <c r="AR374" s="340"/>
      <c r="AS374" s="340"/>
      <c r="AT374" s="340"/>
      <c r="AU374" s="340"/>
      <c r="AV374" s="340"/>
      <c r="AW374" s="340"/>
      <c r="AX374" s="340"/>
      <c r="AY374" s="340"/>
      <c r="AZ374" s="353"/>
      <c r="BA374" s="363"/>
      <c r="BB374" s="363"/>
      <c r="BC374" s="363"/>
      <c r="BD374" s="363"/>
      <c r="BE374" s="392"/>
      <c r="BF374" s="175"/>
    </row>
    <row r="375" spans="1:58" ht="21.95" customHeight="1">
      <c r="A375" s="181"/>
      <c r="B375" s="199"/>
      <c r="C375" s="209"/>
      <c r="D375" s="209"/>
      <c r="E375" s="209"/>
      <c r="F375" s="209"/>
      <c r="G375" s="209"/>
      <c r="H375" s="209"/>
      <c r="I375" s="209"/>
      <c r="J375" s="227"/>
      <c r="K375" s="241"/>
      <c r="L375" s="251"/>
      <c r="M375" s="251"/>
      <c r="N375" s="261"/>
      <c r="O375" s="241"/>
      <c r="P375" s="251"/>
      <c r="Q375" s="251"/>
      <c r="R375" s="251"/>
      <c r="S375" s="251"/>
      <c r="T375" s="261"/>
      <c r="U375" s="241"/>
      <c r="V375" s="251"/>
      <c r="W375" s="251"/>
      <c r="X375" s="251"/>
      <c r="Y375" s="251"/>
      <c r="Z375" s="261"/>
      <c r="AA375" s="290"/>
      <c r="AB375" s="293"/>
      <c r="AC375" s="293"/>
      <c r="AD375" s="293"/>
      <c r="AE375" s="296"/>
      <c r="AF375" s="305" t="s">
        <v>1496</v>
      </c>
      <c r="AG375" s="305"/>
      <c r="AH375" s="305"/>
      <c r="AI375" s="305"/>
      <c r="AJ375" s="305"/>
      <c r="AK375" s="306"/>
      <c r="AL375" s="338" t="s">
        <v>25</v>
      </c>
      <c r="AM375" s="346"/>
      <c r="AN375" s="346"/>
      <c r="AO375" s="346"/>
      <c r="AP375" s="346"/>
      <c r="AQ375" s="346"/>
      <c r="AR375" s="346"/>
      <c r="AS375" s="346"/>
      <c r="AT375" s="346"/>
      <c r="AU375" s="346"/>
      <c r="AV375" s="346"/>
      <c r="AW375" s="346"/>
      <c r="AX375" s="346"/>
      <c r="AY375" s="346"/>
      <c r="AZ375" s="354"/>
      <c r="BA375" s="195"/>
      <c r="BB375" s="195"/>
      <c r="BC375" s="195"/>
      <c r="BD375" s="195"/>
      <c r="BE375" s="388"/>
      <c r="BF375" s="175"/>
    </row>
    <row r="376" spans="1:58" ht="21.95" customHeight="1">
      <c r="A376" s="181"/>
      <c r="B376" s="199"/>
      <c r="C376" s="209"/>
      <c r="D376" s="209"/>
      <c r="E376" s="209"/>
      <c r="F376" s="209"/>
      <c r="G376" s="209"/>
      <c r="H376" s="209"/>
      <c r="I376" s="209"/>
      <c r="J376" s="227"/>
      <c r="K376" s="241"/>
      <c r="L376" s="251"/>
      <c r="M376" s="251"/>
      <c r="N376" s="261"/>
      <c r="O376" s="241"/>
      <c r="P376" s="251"/>
      <c r="Q376" s="251"/>
      <c r="R376" s="251"/>
      <c r="S376" s="251"/>
      <c r="T376" s="261"/>
      <c r="U376" s="241"/>
      <c r="V376" s="251"/>
      <c r="W376" s="251"/>
      <c r="X376" s="251"/>
      <c r="Y376" s="251"/>
      <c r="Z376" s="261"/>
      <c r="AA376" s="290"/>
      <c r="AB376" s="293"/>
      <c r="AC376" s="293"/>
      <c r="AD376" s="293"/>
      <c r="AE376" s="296"/>
      <c r="AF376" s="305" t="s">
        <v>411</v>
      </c>
      <c r="AG376" s="305"/>
      <c r="AH376" s="305"/>
      <c r="AI376" s="305"/>
      <c r="AJ376" s="305"/>
      <c r="AK376" s="306"/>
      <c r="AL376" s="338" t="s">
        <v>25</v>
      </c>
      <c r="AM376" s="346"/>
      <c r="AN376" s="346"/>
      <c r="AO376" s="346"/>
      <c r="AP376" s="346"/>
      <c r="AQ376" s="346"/>
      <c r="AR376" s="346"/>
      <c r="AS376" s="346"/>
      <c r="AT376" s="346"/>
      <c r="AU376" s="346"/>
      <c r="AV376" s="346"/>
      <c r="AW376" s="346"/>
      <c r="AX376" s="346"/>
      <c r="AY376" s="346"/>
      <c r="AZ376" s="354"/>
      <c r="BA376" s="195"/>
      <c r="BB376" s="195"/>
      <c r="BC376" s="195"/>
      <c r="BD376" s="195"/>
      <c r="BE376" s="388"/>
      <c r="BF376" s="175"/>
    </row>
    <row r="377" spans="1:58" ht="21.95" customHeight="1">
      <c r="A377" s="181"/>
      <c r="B377" s="199"/>
      <c r="C377" s="209"/>
      <c r="D377" s="209"/>
      <c r="E377" s="209"/>
      <c r="F377" s="209"/>
      <c r="G377" s="209"/>
      <c r="H377" s="209"/>
      <c r="I377" s="209"/>
      <c r="J377" s="227"/>
      <c r="K377" s="241"/>
      <c r="L377" s="251"/>
      <c r="M377" s="251"/>
      <c r="N377" s="261"/>
      <c r="O377" s="241"/>
      <c r="P377" s="251"/>
      <c r="Q377" s="251"/>
      <c r="R377" s="251"/>
      <c r="S377" s="251"/>
      <c r="T377" s="261"/>
      <c r="U377" s="241"/>
      <c r="V377" s="251"/>
      <c r="W377" s="251"/>
      <c r="X377" s="251"/>
      <c r="Y377" s="251"/>
      <c r="Z377" s="261"/>
      <c r="AA377" s="290"/>
      <c r="AB377" s="293"/>
      <c r="AC377" s="293"/>
      <c r="AD377" s="293"/>
      <c r="AE377" s="296"/>
      <c r="AF377" s="305" t="s">
        <v>124</v>
      </c>
      <c r="AG377" s="305"/>
      <c r="AH377" s="305"/>
      <c r="AI377" s="305"/>
      <c r="AJ377" s="305"/>
      <c r="AK377" s="306"/>
      <c r="AL377" s="338" t="s">
        <v>217</v>
      </c>
      <c r="AM377" s="346"/>
      <c r="AN377" s="346"/>
      <c r="AO377" s="346"/>
      <c r="AP377" s="346"/>
      <c r="AQ377" s="346"/>
      <c r="AR377" s="346"/>
      <c r="AS377" s="346"/>
      <c r="AT377" s="346"/>
      <c r="AU377" s="346"/>
      <c r="AV377" s="346"/>
      <c r="AW377" s="346"/>
      <c r="AX377" s="346"/>
      <c r="AY377" s="346"/>
      <c r="AZ377" s="354"/>
      <c r="BA377" s="363"/>
      <c r="BB377" s="363"/>
      <c r="BC377" s="363"/>
      <c r="BD377" s="363"/>
      <c r="BE377" s="392"/>
      <c r="BF377" s="175"/>
    </row>
    <row r="378" spans="1:58" ht="21.95" customHeight="1">
      <c r="A378" s="181"/>
      <c r="B378" s="199"/>
      <c r="C378" s="209"/>
      <c r="D378" s="209"/>
      <c r="E378" s="209"/>
      <c r="F378" s="209"/>
      <c r="G378" s="209"/>
      <c r="H378" s="209"/>
      <c r="I378" s="209"/>
      <c r="J378" s="227"/>
      <c r="K378" s="241"/>
      <c r="L378" s="251"/>
      <c r="M378" s="251"/>
      <c r="N378" s="261"/>
      <c r="O378" s="241"/>
      <c r="P378" s="251"/>
      <c r="Q378" s="251"/>
      <c r="R378" s="251"/>
      <c r="S378" s="251"/>
      <c r="T378" s="261"/>
      <c r="U378" s="241"/>
      <c r="V378" s="251"/>
      <c r="W378" s="251"/>
      <c r="X378" s="251"/>
      <c r="Y378" s="251"/>
      <c r="Z378" s="261"/>
      <c r="AA378" s="290"/>
      <c r="AB378" s="293"/>
      <c r="AC378" s="293"/>
      <c r="AD378" s="293"/>
      <c r="AE378" s="296"/>
      <c r="AF378" s="302" t="s">
        <v>130</v>
      </c>
      <c r="AG378" s="302"/>
      <c r="AH378" s="302"/>
      <c r="AI378" s="302"/>
      <c r="AJ378" s="302"/>
      <c r="AK378" s="307"/>
      <c r="AL378" s="341" t="s">
        <v>25</v>
      </c>
      <c r="AM378" s="348"/>
      <c r="AN378" s="348"/>
      <c r="AO378" s="348"/>
      <c r="AP378" s="348"/>
      <c r="AQ378" s="348"/>
      <c r="AR378" s="348"/>
      <c r="AS378" s="348"/>
      <c r="AT378" s="348"/>
      <c r="AU378" s="348"/>
      <c r="AV378" s="348"/>
      <c r="AW378" s="348"/>
      <c r="AX378" s="348"/>
      <c r="AY378" s="348"/>
      <c r="AZ378" s="356"/>
      <c r="BA378" s="363"/>
      <c r="BB378" s="363"/>
      <c r="BC378" s="363"/>
      <c r="BD378" s="363"/>
      <c r="BE378" s="392"/>
      <c r="BF378" s="175"/>
    </row>
    <row r="379" spans="1:58" ht="21.95" customHeight="1">
      <c r="A379" s="181"/>
      <c r="B379" s="199"/>
      <c r="C379" s="209"/>
      <c r="D379" s="209"/>
      <c r="E379" s="209"/>
      <c r="F379" s="209"/>
      <c r="G379" s="209"/>
      <c r="H379" s="209"/>
      <c r="I379" s="209"/>
      <c r="J379" s="227"/>
      <c r="K379" s="241"/>
      <c r="L379" s="251"/>
      <c r="M379" s="251"/>
      <c r="N379" s="261"/>
      <c r="O379" s="241"/>
      <c r="P379" s="251"/>
      <c r="Q379" s="251"/>
      <c r="R379" s="251"/>
      <c r="S379" s="251"/>
      <c r="T379" s="261"/>
      <c r="U379" s="241"/>
      <c r="V379" s="251"/>
      <c r="W379" s="251"/>
      <c r="X379" s="251"/>
      <c r="Y379" s="251"/>
      <c r="Z379" s="261"/>
      <c r="AA379" s="290"/>
      <c r="AB379" s="293"/>
      <c r="AC379" s="293"/>
      <c r="AD379" s="293"/>
      <c r="AE379" s="296"/>
      <c r="AF379" s="302" t="s">
        <v>1203</v>
      </c>
      <c r="AG379" s="302"/>
      <c r="AH379" s="302"/>
      <c r="AI379" s="302"/>
      <c r="AJ379" s="302"/>
      <c r="AK379" s="307"/>
      <c r="AL379" s="335" t="s">
        <v>217</v>
      </c>
      <c r="AM379" s="344"/>
      <c r="AN379" s="344"/>
      <c r="AO379" s="344"/>
      <c r="AP379" s="344"/>
      <c r="AQ379" s="344"/>
      <c r="AR379" s="344"/>
      <c r="AS379" s="344"/>
      <c r="AT379" s="344"/>
      <c r="AU379" s="344"/>
      <c r="AV379" s="344"/>
      <c r="AW379" s="344"/>
      <c r="AX379" s="344"/>
      <c r="AY379" s="344"/>
      <c r="AZ379" s="351"/>
      <c r="BA379" s="363"/>
      <c r="BB379" s="363"/>
      <c r="BC379" s="363"/>
      <c r="BD379" s="363"/>
      <c r="BE379" s="392"/>
      <c r="BF379" s="175"/>
    </row>
    <row r="380" spans="1:58" ht="21.95" customHeight="1">
      <c r="A380" s="182"/>
      <c r="B380" s="200"/>
      <c r="C380" s="210"/>
      <c r="D380" s="210"/>
      <c r="E380" s="210"/>
      <c r="F380" s="210"/>
      <c r="G380" s="210"/>
      <c r="H380" s="210"/>
      <c r="I380" s="210"/>
      <c r="J380" s="228"/>
      <c r="K380" s="242"/>
      <c r="L380" s="252"/>
      <c r="M380" s="252"/>
      <c r="N380" s="262"/>
      <c r="O380" s="242"/>
      <c r="P380" s="252"/>
      <c r="Q380" s="252"/>
      <c r="R380" s="252"/>
      <c r="S380" s="252"/>
      <c r="T380" s="262"/>
      <c r="U380" s="242"/>
      <c r="V380" s="252"/>
      <c r="W380" s="252"/>
      <c r="X380" s="252"/>
      <c r="Y380" s="252"/>
      <c r="Z380" s="262"/>
      <c r="AA380" s="291"/>
      <c r="AB380" s="294"/>
      <c r="AC380" s="294"/>
      <c r="AD380" s="294"/>
      <c r="AE380" s="297"/>
      <c r="AF380" s="304" t="s">
        <v>1323</v>
      </c>
      <c r="AG380" s="305"/>
      <c r="AH380" s="305"/>
      <c r="AI380" s="305"/>
      <c r="AJ380" s="305"/>
      <c r="AK380" s="306"/>
      <c r="AL380" s="339" t="s">
        <v>25</v>
      </c>
      <c r="AM380" s="347"/>
      <c r="AN380" s="347"/>
      <c r="AO380" s="347"/>
      <c r="AP380" s="347"/>
      <c r="AQ380" s="347"/>
      <c r="AR380" s="347"/>
      <c r="AS380" s="347"/>
      <c r="AT380" s="347"/>
      <c r="AU380" s="347"/>
      <c r="AV380" s="347"/>
      <c r="AW380" s="347"/>
      <c r="AX380" s="347"/>
      <c r="AY380" s="347"/>
      <c r="AZ380" s="355"/>
      <c r="BA380" s="364"/>
      <c r="BB380" s="364"/>
      <c r="BC380" s="364"/>
      <c r="BD380" s="364"/>
      <c r="BE380" s="393"/>
      <c r="BF380" s="175"/>
    </row>
    <row r="381" spans="1:58" ht="21.95" customHeight="1">
      <c r="A381" s="183" t="s">
        <v>1292</v>
      </c>
      <c r="B381" s="198" t="s">
        <v>1293</v>
      </c>
      <c r="C381" s="208"/>
      <c r="D381" s="208"/>
      <c r="E381" s="208"/>
      <c r="F381" s="208"/>
      <c r="G381" s="208"/>
      <c r="H381" s="208"/>
      <c r="I381" s="208"/>
      <c r="J381" s="226"/>
      <c r="K381" s="240"/>
      <c r="L381" s="250"/>
      <c r="M381" s="250"/>
      <c r="N381" s="260"/>
      <c r="O381" s="240"/>
      <c r="P381" s="250"/>
      <c r="Q381" s="250"/>
      <c r="R381" s="250"/>
      <c r="S381" s="250"/>
      <c r="T381" s="260"/>
      <c r="U381" s="240"/>
      <c r="V381" s="250"/>
      <c r="W381" s="250"/>
      <c r="X381" s="250"/>
      <c r="Y381" s="250"/>
      <c r="Z381" s="260"/>
      <c r="AA381" s="289"/>
      <c r="AB381" s="292"/>
      <c r="AC381" s="292"/>
      <c r="AD381" s="292"/>
      <c r="AE381" s="295"/>
      <c r="AF381" s="319" t="s">
        <v>854</v>
      </c>
      <c r="AG381" s="320"/>
      <c r="AH381" s="320"/>
      <c r="AI381" s="320"/>
      <c r="AJ381" s="320"/>
      <c r="AK381" s="320"/>
      <c r="AL381" s="339" t="s">
        <v>1294</v>
      </c>
      <c r="AM381" s="347"/>
      <c r="AN381" s="347"/>
      <c r="AO381" s="347"/>
      <c r="AP381" s="347"/>
      <c r="AQ381" s="347"/>
      <c r="AR381" s="347"/>
      <c r="AS381" s="347"/>
      <c r="AT381" s="347"/>
      <c r="AU381" s="347"/>
      <c r="AV381" s="347"/>
      <c r="AW381" s="347"/>
      <c r="AX381" s="347"/>
      <c r="AY381" s="347"/>
      <c r="AZ381" s="355"/>
      <c r="BA381" s="372"/>
      <c r="BB381" s="372"/>
      <c r="BC381" s="372"/>
      <c r="BD381" s="372"/>
      <c r="BE381" s="401"/>
      <c r="BF381" s="175"/>
    </row>
    <row r="382" spans="1:58" ht="21.95" customHeight="1">
      <c r="A382" s="181"/>
      <c r="B382" s="199"/>
      <c r="C382" s="209"/>
      <c r="D382" s="209"/>
      <c r="E382" s="209"/>
      <c r="F382" s="209"/>
      <c r="G382" s="209"/>
      <c r="H382" s="209"/>
      <c r="I382" s="209"/>
      <c r="J382" s="227"/>
      <c r="K382" s="241"/>
      <c r="L382" s="251"/>
      <c r="M382" s="251"/>
      <c r="N382" s="261"/>
      <c r="O382" s="241"/>
      <c r="P382" s="251"/>
      <c r="Q382" s="251"/>
      <c r="R382" s="251"/>
      <c r="S382" s="251"/>
      <c r="T382" s="261"/>
      <c r="U382" s="241"/>
      <c r="V382" s="251"/>
      <c r="W382" s="251"/>
      <c r="X382" s="251"/>
      <c r="Y382" s="251"/>
      <c r="Z382" s="261"/>
      <c r="AA382" s="290"/>
      <c r="AB382" s="293"/>
      <c r="AC382" s="293"/>
      <c r="AD382" s="293"/>
      <c r="AE382" s="296"/>
      <c r="AF382" s="304" t="s">
        <v>1494</v>
      </c>
      <c r="AG382" s="305"/>
      <c r="AH382" s="305"/>
      <c r="AI382" s="305"/>
      <c r="AJ382" s="305"/>
      <c r="AK382" s="306"/>
      <c r="AL382" s="337" t="s">
        <v>25</v>
      </c>
      <c r="AM382" s="340"/>
      <c r="AN382" s="340"/>
      <c r="AO382" s="340"/>
      <c r="AP382" s="340"/>
      <c r="AQ382" s="340"/>
      <c r="AR382" s="340"/>
      <c r="AS382" s="340"/>
      <c r="AT382" s="340"/>
      <c r="AU382" s="340"/>
      <c r="AV382" s="340"/>
      <c r="AW382" s="340"/>
      <c r="AX382" s="340"/>
      <c r="AY382" s="340"/>
      <c r="AZ382" s="353"/>
      <c r="BA382" s="365"/>
      <c r="BB382" s="378"/>
      <c r="BC382" s="378"/>
      <c r="BD382" s="378"/>
      <c r="BE382" s="394"/>
      <c r="BF382" s="175"/>
    </row>
    <row r="383" spans="1:58" ht="21.95" customHeight="1">
      <c r="A383" s="181"/>
      <c r="B383" s="199"/>
      <c r="C383" s="209"/>
      <c r="D383" s="209"/>
      <c r="E383" s="209"/>
      <c r="F383" s="209"/>
      <c r="G383" s="209"/>
      <c r="H383" s="209"/>
      <c r="I383" s="209"/>
      <c r="J383" s="227"/>
      <c r="K383" s="241"/>
      <c r="L383" s="251"/>
      <c r="M383" s="251"/>
      <c r="N383" s="261"/>
      <c r="O383" s="241"/>
      <c r="P383" s="251"/>
      <c r="Q383" s="251"/>
      <c r="R383" s="251"/>
      <c r="S383" s="251"/>
      <c r="T383" s="261"/>
      <c r="U383" s="241"/>
      <c r="V383" s="251"/>
      <c r="W383" s="251"/>
      <c r="X383" s="251"/>
      <c r="Y383" s="251"/>
      <c r="Z383" s="261"/>
      <c r="AA383" s="290"/>
      <c r="AB383" s="293"/>
      <c r="AC383" s="293"/>
      <c r="AD383" s="293"/>
      <c r="AE383" s="296"/>
      <c r="AF383" s="305" t="s">
        <v>1496</v>
      </c>
      <c r="AG383" s="305"/>
      <c r="AH383" s="305"/>
      <c r="AI383" s="305"/>
      <c r="AJ383" s="305"/>
      <c r="AK383" s="306"/>
      <c r="AL383" s="338" t="s">
        <v>25</v>
      </c>
      <c r="AM383" s="346"/>
      <c r="AN383" s="346"/>
      <c r="AO383" s="346"/>
      <c r="AP383" s="346"/>
      <c r="AQ383" s="346"/>
      <c r="AR383" s="346"/>
      <c r="AS383" s="346"/>
      <c r="AT383" s="346"/>
      <c r="AU383" s="346"/>
      <c r="AV383" s="346"/>
      <c r="AW383" s="346"/>
      <c r="AX383" s="346"/>
      <c r="AY383" s="346"/>
      <c r="AZ383" s="354"/>
      <c r="BA383" s="195"/>
      <c r="BB383" s="195"/>
      <c r="BC383" s="195"/>
      <c r="BD383" s="195"/>
      <c r="BE383" s="388"/>
      <c r="BF383" s="175"/>
    </row>
    <row r="384" spans="1:58" ht="21.95" customHeight="1">
      <c r="A384" s="181"/>
      <c r="B384" s="199"/>
      <c r="C384" s="209"/>
      <c r="D384" s="209"/>
      <c r="E384" s="209"/>
      <c r="F384" s="209"/>
      <c r="G384" s="209"/>
      <c r="H384" s="209"/>
      <c r="I384" s="209"/>
      <c r="J384" s="227"/>
      <c r="K384" s="241"/>
      <c r="L384" s="251"/>
      <c r="M384" s="251"/>
      <c r="N384" s="261"/>
      <c r="O384" s="241"/>
      <c r="P384" s="251"/>
      <c r="Q384" s="251"/>
      <c r="R384" s="251"/>
      <c r="S384" s="251"/>
      <c r="T384" s="261"/>
      <c r="U384" s="241"/>
      <c r="V384" s="251"/>
      <c r="W384" s="251"/>
      <c r="X384" s="251"/>
      <c r="Y384" s="251"/>
      <c r="Z384" s="261"/>
      <c r="AA384" s="290"/>
      <c r="AB384" s="293"/>
      <c r="AC384" s="293"/>
      <c r="AD384" s="293"/>
      <c r="AE384" s="296"/>
      <c r="AF384" s="305" t="s">
        <v>411</v>
      </c>
      <c r="AG384" s="305"/>
      <c r="AH384" s="305"/>
      <c r="AI384" s="305"/>
      <c r="AJ384" s="305"/>
      <c r="AK384" s="306"/>
      <c r="AL384" s="338" t="s">
        <v>25</v>
      </c>
      <c r="AM384" s="346"/>
      <c r="AN384" s="346"/>
      <c r="AO384" s="346"/>
      <c r="AP384" s="346"/>
      <c r="AQ384" s="346"/>
      <c r="AR384" s="346"/>
      <c r="AS384" s="346"/>
      <c r="AT384" s="346"/>
      <c r="AU384" s="346"/>
      <c r="AV384" s="346"/>
      <c r="AW384" s="346"/>
      <c r="AX384" s="346"/>
      <c r="AY384" s="346"/>
      <c r="AZ384" s="354"/>
      <c r="BA384" s="195"/>
      <c r="BB384" s="195"/>
      <c r="BC384" s="195"/>
      <c r="BD384" s="195"/>
      <c r="BE384" s="388"/>
      <c r="BF384" s="175"/>
    </row>
    <row r="385" spans="1:58" ht="21.95" customHeight="1">
      <c r="A385" s="181"/>
      <c r="B385" s="199"/>
      <c r="C385" s="209"/>
      <c r="D385" s="209"/>
      <c r="E385" s="209"/>
      <c r="F385" s="209"/>
      <c r="G385" s="209"/>
      <c r="H385" s="209"/>
      <c r="I385" s="209"/>
      <c r="J385" s="227"/>
      <c r="K385" s="241"/>
      <c r="L385" s="251"/>
      <c r="M385" s="251"/>
      <c r="N385" s="261"/>
      <c r="O385" s="241"/>
      <c r="P385" s="251"/>
      <c r="Q385" s="251"/>
      <c r="R385" s="251"/>
      <c r="S385" s="251"/>
      <c r="T385" s="261"/>
      <c r="U385" s="241"/>
      <c r="V385" s="251"/>
      <c r="W385" s="251"/>
      <c r="X385" s="251"/>
      <c r="Y385" s="251"/>
      <c r="Z385" s="261"/>
      <c r="AA385" s="290"/>
      <c r="AB385" s="293"/>
      <c r="AC385" s="293"/>
      <c r="AD385" s="293"/>
      <c r="AE385" s="296"/>
      <c r="AF385" s="304" t="s">
        <v>786</v>
      </c>
      <c r="AG385" s="305"/>
      <c r="AH385" s="305"/>
      <c r="AI385" s="305"/>
      <c r="AJ385" s="305"/>
      <c r="AK385" s="306"/>
      <c r="AL385" s="339" t="s">
        <v>1495</v>
      </c>
      <c r="AM385" s="347"/>
      <c r="AN385" s="347"/>
      <c r="AO385" s="347"/>
      <c r="AP385" s="347"/>
      <c r="AQ385" s="347"/>
      <c r="AR385" s="347"/>
      <c r="AS385" s="347"/>
      <c r="AT385" s="347"/>
      <c r="AU385" s="347"/>
      <c r="AV385" s="347"/>
      <c r="AW385" s="347"/>
      <c r="AX385" s="347"/>
      <c r="AY385" s="347"/>
      <c r="AZ385" s="355"/>
      <c r="BA385" s="365"/>
      <c r="BB385" s="378"/>
      <c r="BC385" s="378"/>
      <c r="BD385" s="378"/>
      <c r="BE385" s="394"/>
      <c r="BF385" s="175"/>
    </row>
    <row r="386" spans="1:58" ht="21.95" customHeight="1">
      <c r="A386" s="181"/>
      <c r="B386" s="199"/>
      <c r="C386" s="209"/>
      <c r="D386" s="209"/>
      <c r="E386" s="209"/>
      <c r="F386" s="209"/>
      <c r="G386" s="209"/>
      <c r="H386" s="209"/>
      <c r="I386" s="209"/>
      <c r="J386" s="227"/>
      <c r="K386" s="241"/>
      <c r="L386" s="251"/>
      <c r="M386" s="251"/>
      <c r="N386" s="261"/>
      <c r="O386" s="241"/>
      <c r="P386" s="251"/>
      <c r="Q386" s="251"/>
      <c r="R386" s="251"/>
      <c r="S386" s="251"/>
      <c r="T386" s="261"/>
      <c r="U386" s="241"/>
      <c r="V386" s="251"/>
      <c r="W386" s="251"/>
      <c r="X386" s="251"/>
      <c r="Y386" s="251"/>
      <c r="Z386" s="261"/>
      <c r="AA386" s="290"/>
      <c r="AB386" s="293"/>
      <c r="AC386" s="293"/>
      <c r="AD386" s="293"/>
      <c r="AE386" s="296"/>
      <c r="AF386" s="304" t="s">
        <v>294</v>
      </c>
      <c r="AG386" s="305"/>
      <c r="AH386" s="305"/>
      <c r="AI386" s="305"/>
      <c r="AJ386" s="305"/>
      <c r="AK386" s="306"/>
      <c r="AL386" s="339" t="s">
        <v>1495</v>
      </c>
      <c r="AM386" s="347"/>
      <c r="AN386" s="347"/>
      <c r="AO386" s="347"/>
      <c r="AP386" s="347"/>
      <c r="AQ386" s="347"/>
      <c r="AR386" s="347"/>
      <c r="AS386" s="347"/>
      <c r="AT386" s="347"/>
      <c r="AU386" s="347"/>
      <c r="AV386" s="347"/>
      <c r="AW386" s="347"/>
      <c r="AX386" s="347"/>
      <c r="AY386" s="347"/>
      <c r="AZ386" s="355"/>
      <c r="BA386" s="365"/>
      <c r="BB386" s="378"/>
      <c r="BC386" s="378"/>
      <c r="BD386" s="378"/>
      <c r="BE386" s="394"/>
      <c r="BF386" s="175"/>
    </row>
    <row r="387" spans="1:58" ht="21.95" customHeight="1">
      <c r="A387" s="181"/>
      <c r="B387" s="199"/>
      <c r="C387" s="209"/>
      <c r="D387" s="209"/>
      <c r="E387" s="209"/>
      <c r="F387" s="209"/>
      <c r="G387" s="209"/>
      <c r="H387" s="209"/>
      <c r="I387" s="209"/>
      <c r="J387" s="227"/>
      <c r="K387" s="241"/>
      <c r="L387" s="251"/>
      <c r="M387" s="251"/>
      <c r="N387" s="261"/>
      <c r="O387" s="241"/>
      <c r="P387" s="251"/>
      <c r="Q387" s="251"/>
      <c r="R387" s="251"/>
      <c r="S387" s="251"/>
      <c r="T387" s="261"/>
      <c r="U387" s="241"/>
      <c r="V387" s="251"/>
      <c r="W387" s="251"/>
      <c r="X387" s="251"/>
      <c r="Y387" s="251"/>
      <c r="Z387" s="261"/>
      <c r="AA387" s="290"/>
      <c r="AB387" s="293"/>
      <c r="AC387" s="293"/>
      <c r="AD387" s="293"/>
      <c r="AE387" s="296"/>
      <c r="AF387" s="320" t="s">
        <v>782</v>
      </c>
      <c r="AG387" s="320"/>
      <c r="AH387" s="320"/>
      <c r="AI387" s="320"/>
      <c r="AJ387" s="320"/>
      <c r="AK387" s="320"/>
      <c r="AL387" s="339" t="s">
        <v>1495</v>
      </c>
      <c r="AM387" s="347"/>
      <c r="AN387" s="347"/>
      <c r="AO387" s="347"/>
      <c r="AP387" s="347"/>
      <c r="AQ387" s="347"/>
      <c r="AR387" s="347"/>
      <c r="AS387" s="347"/>
      <c r="AT387" s="347"/>
      <c r="AU387" s="347"/>
      <c r="AV387" s="347"/>
      <c r="AW387" s="347"/>
      <c r="AX387" s="347"/>
      <c r="AY387" s="347"/>
      <c r="AZ387" s="355"/>
      <c r="BA387" s="372"/>
      <c r="BB387" s="372"/>
      <c r="BC387" s="372"/>
      <c r="BD387" s="372"/>
      <c r="BE387" s="401"/>
      <c r="BF387" s="175"/>
    </row>
    <row r="388" spans="1:58" ht="21.95" customHeight="1">
      <c r="A388" s="181"/>
      <c r="B388" s="199"/>
      <c r="C388" s="209"/>
      <c r="D388" s="209"/>
      <c r="E388" s="209"/>
      <c r="F388" s="209"/>
      <c r="G388" s="209"/>
      <c r="H388" s="209"/>
      <c r="I388" s="209"/>
      <c r="J388" s="227"/>
      <c r="K388" s="241"/>
      <c r="L388" s="251"/>
      <c r="M388" s="251"/>
      <c r="N388" s="261"/>
      <c r="O388" s="241"/>
      <c r="P388" s="251"/>
      <c r="Q388" s="251"/>
      <c r="R388" s="251"/>
      <c r="S388" s="251"/>
      <c r="T388" s="261"/>
      <c r="U388" s="241"/>
      <c r="V388" s="251"/>
      <c r="W388" s="251"/>
      <c r="X388" s="251"/>
      <c r="Y388" s="251"/>
      <c r="Z388" s="261"/>
      <c r="AA388" s="290"/>
      <c r="AB388" s="293"/>
      <c r="AC388" s="293"/>
      <c r="AD388" s="293"/>
      <c r="AE388" s="296"/>
      <c r="AF388" s="304" t="s">
        <v>1296</v>
      </c>
      <c r="AG388" s="305"/>
      <c r="AH388" s="305"/>
      <c r="AI388" s="305"/>
      <c r="AJ388" s="305"/>
      <c r="AK388" s="306"/>
      <c r="AL388" s="339" t="s">
        <v>1495</v>
      </c>
      <c r="AM388" s="347"/>
      <c r="AN388" s="347"/>
      <c r="AO388" s="347"/>
      <c r="AP388" s="347"/>
      <c r="AQ388" s="347"/>
      <c r="AR388" s="347"/>
      <c r="AS388" s="347"/>
      <c r="AT388" s="347"/>
      <c r="AU388" s="347"/>
      <c r="AV388" s="347"/>
      <c r="AW388" s="347"/>
      <c r="AX388" s="347"/>
      <c r="AY388" s="347"/>
      <c r="AZ388" s="355"/>
      <c r="BA388" s="365"/>
      <c r="BB388" s="378"/>
      <c r="BC388" s="378"/>
      <c r="BD388" s="378"/>
      <c r="BE388" s="394"/>
      <c r="BF388" s="175"/>
    </row>
    <row r="389" spans="1:58" ht="21.95" customHeight="1">
      <c r="A389" s="181"/>
      <c r="B389" s="199"/>
      <c r="C389" s="209"/>
      <c r="D389" s="209"/>
      <c r="E389" s="209"/>
      <c r="F389" s="209"/>
      <c r="G389" s="209"/>
      <c r="H389" s="209"/>
      <c r="I389" s="209"/>
      <c r="J389" s="227"/>
      <c r="K389" s="241"/>
      <c r="L389" s="251"/>
      <c r="M389" s="251"/>
      <c r="N389" s="261"/>
      <c r="O389" s="241"/>
      <c r="P389" s="251"/>
      <c r="Q389" s="251"/>
      <c r="R389" s="251"/>
      <c r="S389" s="251"/>
      <c r="T389" s="261"/>
      <c r="U389" s="241"/>
      <c r="V389" s="251"/>
      <c r="W389" s="251"/>
      <c r="X389" s="251"/>
      <c r="Y389" s="251"/>
      <c r="Z389" s="261"/>
      <c r="AA389" s="290"/>
      <c r="AB389" s="293"/>
      <c r="AC389" s="293"/>
      <c r="AD389" s="293"/>
      <c r="AE389" s="296"/>
      <c r="AF389" s="305" t="s">
        <v>130</v>
      </c>
      <c r="AG389" s="305"/>
      <c r="AH389" s="305"/>
      <c r="AI389" s="305"/>
      <c r="AJ389" s="305"/>
      <c r="AK389" s="306"/>
      <c r="AL389" s="339" t="s">
        <v>25</v>
      </c>
      <c r="AM389" s="347"/>
      <c r="AN389" s="347"/>
      <c r="AO389" s="347"/>
      <c r="AP389" s="347"/>
      <c r="AQ389" s="347"/>
      <c r="AR389" s="347"/>
      <c r="AS389" s="347"/>
      <c r="AT389" s="347"/>
      <c r="AU389" s="347"/>
      <c r="AV389" s="347"/>
      <c r="AW389" s="347"/>
      <c r="AX389" s="347"/>
      <c r="AY389" s="347"/>
      <c r="AZ389" s="355"/>
      <c r="BA389" s="363"/>
      <c r="BB389" s="363"/>
      <c r="BC389" s="363"/>
      <c r="BD389" s="363"/>
      <c r="BE389" s="392"/>
      <c r="BF389" s="175"/>
    </row>
    <row r="390" spans="1:58" ht="21.95" customHeight="1">
      <c r="A390" s="181"/>
      <c r="B390" s="199"/>
      <c r="C390" s="209"/>
      <c r="D390" s="209"/>
      <c r="E390" s="209"/>
      <c r="F390" s="209"/>
      <c r="G390" s="209"/>
      <c r="H390" s="209"/>
      <c r="I390" s="209"/>
      <c r="J390" s="227"/>
      <c r="K390" s="241"/>
      <c r="L390" s="251"/>
      <c r="M390" s="251"/>
      <c r="N390" s="261"/>
      <c r="O390" s="241"/>
      <c r="P390" s="251"/>
      <c r="Q390" s="251"/>
      <c r="R390" s="251"/>
      <c r="S390" s="251"/>
      <c r="T390" s="261"/>
      <c r="U390" s="241"/>
      <c r="V390" s="251"/>
      <c r="W390" s="251"/>
      <c r="X390" s="251"/>
      <c r="Y390" s="251"/>
      <c r="Z390" s="261"/>
      <c r="AA390" s="290"/>
      <c r="AB390" s="293"/>
      <c r="AC390" s="293"/>
      <c r="AD390" s="293"/>
      <c r="AE390" s="296"/>
      <c r="AF390" s="305" t="s">
        <v>1203</v>
      </c>
      <c r="AG390" s="305"/>
      <c r="AH390" s="305"/>
      <c r="AI390" s="305"/>
      <c r="AJ390" s="305"/>
      <c r="AK390" s="306"/>
      <c r="AL390" s="338" t="s">
        <v>217</v>
      </c>
      <c r="AM390" s="346"/>
      <c r="AN390" s="346"/>
      <c r="AO390" s="346"/>
      <c r="AP390" s="346"/>
      <c r="AQ390" s="346"/>
      <c r="AR390" s="346"/>
      <c r="AS390" s="346"/>
      <c r="AT390" s="346"/>
      <c r="AU390" s="346"/>
      <c r="AV390" s="346"/>
      <c r="AW390" s="346"/>
      <c r="AX390" s="346"/>
      <c r="AY390" s="346"/>
      <c r="AZ390" s="354"/>
      <c r="BA390" s="363"/>
      <c r="BB390" s="363"/>
      <c r="BC390" s="363"/>
      <c r="BD390" s="363"/>
      <c r="BE390" s="392"/>
      <c r="BF390" s="175"/>
    </row>
    <row r="391" spans="1:58" ht="21.95" customHeight="1">
      <c r="A391" s="181"/>
      <c r="B391" s="199"/>
      <c r="C391" s="209"/>
      <c r="D391" s="209"/>
      <c r="E391" s="209"/>
      <c r="F391" s="209"/>
      <c r="G391" s="209"/>
      <c r="H391" s="209"/>
      <c r="I391" s="209"/>
      <c r="J391" s="227"/>
      <c r="K391" s="241"/>
      <c r="L391" s="251"/>
      <c r="M391" s="251"/>
      <c r="N391" s="261"/>
      <c r="O391" s="241"/>
      <c r="P391" s="251"/>
      <c r="Q391" s="251"/>
      <c r="R391" s="251"/>
      <c r="S391" s="251"/>
      <c r="T391" s="261"/>
      <c r="U391" s="241"/>
      <c r="V391" s="251"/>
      <c r="W391" s="251"/>
      <c r="X391" s="251"/>
      <c r="Y391" s="251"/>
      <c r="Z391" s="261"/>
      <c r="AA391" s="290"/>
      <c r="AB391" s="293"/>
      <c r="AC391" s="293"/>
      <c r="AD391" s="293"/>
      <c r="AE391" s="296"/>
      <c r="AF391" s="305" t="s">
        <v>1530</v>
      </c>
      <c r="AG391" s="305"/>
      <c r="AH391" s="305"/>
      <c r="AI391" s="305"/>
      <c r="AJ391" s="305"/>
      <c r="AK391" s="306"/>
      <c r="AL391" s="339" t="s">
        <v>25</v>
      </c>
      <c r="AM391" s="347"/>
      <c r="AN391" s="347"/>
      <c r="AO391" s="347"/>
      <c r="AP391" s="347"/>
      <c r="AQ391" s="347"/>
      <c r="AR391" s="347"/>
      <c r="AS391" s="347"/>
      <c r="AT391" s="347"/>
      <c r="AU391" s="347"/>
      <c r="AV391" s="347"/>
      <c r="AW391" s="347"/>
      <c r="AX391" s="347"/>
      <c r="AY391" s="347"/>
      <c r="AZ391" s="355"/>
      <c r="BA391" s="364"/>
      <c r="BB391" s="364"/>
      <c r="BC391" s="364"/>
      <c r="BD391" s="364"/>
      <c r="BE391" s="393"/>
      <c r="BF391" s="175"/>
    </row>
    <row r="392" spans="1:58" ht="21.95" customHeight="1">
      <c r="A392" s="181"/>
      <c r="B392" s="199"/>
      <c r="C392" s="209"/>
      <c r="D392" s="209"/>
      <c r="E392" s="209"/>
      <c r="F392" s="209"/>
      <c r="G392" s="209"/>
      <c r="H392" s="209"/>
      <c r="I392" s="209"/>
      <c r="J392" s="227"/>
      <c r="K392" s="241"/>
      <c r="L392" s="251"/>
      <c r="M392" s="251"/>
      <c r="N392" s="261"/>
      <c r="O392" s="241"/>
      <c r="P392" s="251"/>
      <c r="Q392" s="251"/>
      <c r="R392" s="251"/>
      <c r="S392" s="251"/>
      <c r="T392" s="261"/>
      <c r="U392" s="241"/>
      <c r="V392" s="251"/>
      <c r="W392" s="251"/>
      <c r="X392" s="251"/>
      <c r="Y392" s="251"/>
      <c r="Z392" s="261"/>
      <c r="AA392" s="290"/>
      <c r="AB392" s="293"/>
      <c r="AC392" s="293"/>
      <c r="AD392" s="293"/>
      <c r="AE392" s="296"/>
      <c r="AF392" s="304" t="s">
        <v>1323</v>
      </c>
      <c r="AG392" s="305"/>
      <c r="AH392" s="305"/>
      <c r="AI392" s="305"/>
      <c r="AJ392" s="305"/>
      <c r="AK392" s="306"/>
      <c r="AL392" s="339" t="s">
        <v>25</v>
      </c>
      <c r="AM392" s="347"/>
      <c r="AN392" s="347"/>
      <c r="AO392" s="347"/>
      <c r="AP392" s="347"/>
      <c r="AQ392" s="347"/>
      <c r="AR392" s="347"/>
      <c r="AS392" s="347"/>
      <c r="AT392" s="347"/>
      <c r="AU392" s="347"/>
      <c r="AV392" s="347"/>
      <c r="AW392" s="347"/>
      <c r="AX392" s="347"/>
      <c r="AY392" s="347"/>
      <c r="AZ392" s="355"/>
      <c r="BA392" s="364"/>
      <c r="BB392" s="364"/>
      <c r="BC392" s="364"/>
      <c r="BD392" s="364"/>
      <c r="BE392" s="393"/>
      <c r="BF392" s="175"/>
    </row>
    <row r="393" spans="1:58" ht="21.95" customHeight="1">
      <c r="A393" s="181"/>
      <c r="B393" s="199"/>
      <c r="C393" s="209"/>
      <c r="D393" s="209"/>
      <c r="E393" s="209"/>
      <c r="F393" s="209"/>
      <c r="G393" s="209"/>
      <c r="H393" s="209"/>
      <c r="I393" s="209"/>
      <c r="J393" s="227"/>
      <c r="K393" s="241"/>
      <c r="L393" s="251"/>
      <c r="M393" s="251"/>
      <c r="N393" s="261"/>
      <c r="O393" s="241"/>
      <c r="P393" s="251"/>
      <c r="Q393" s="251"/>
      <c r="R393" s="251"/>
      <c r="S393" s="251"/>
      <c r="T393" s="261"/>
      <c r="U393" s="241"/>
      <c r="V393" s="251"/>
      <c r="W393" s="251"/>
      <c r="X393" s="251"/>
      <c r="Y393" s="251"/>
      <c r="Z393" s="261"/>
      <c r="AA393" s="290"/>
      <c r="AB393" s="293"/>
      <c r="AC393" s="293"/>
      <c r="AD393" s="293"/>
      <c r="AE393" s="296"/>
      <c r="AF393" s="305" t="s">
        <v>1531</v>
      </c>
      <c r="AG393" s="305"/>
      <c r="AH393" s="305"/>
      <c r="AI393" s="305"/>
      <c r="AJ393" s="305"/>
      <c r="AK393" s="306"/>
      <c r="AL393" s="339" t="s">
        <v>82</v>
      </c>
      <c r="AM393" s="347"/>
      <c r="AN393" s="347"/>
      <c r="AO393" s="347"/>
      <c r="AP393" s="347"/>
      <c r="AQ393" s="347"/>
      <c r="AR393" s="347"/>
      <c r="AS393" s="347"/>
      <c r="AT393" s="347"/>
      <c r="AU393" s="347"/>
      <c r="AV393" s="347"/>
      <c r="AW393" s="347"/>
      <c r="AX393" s="347"/>
      <c r="AY393" s="347"/>
      <c r="AZ393" s="355"/>
      <c r="BA393" s="364"/>
      <c r="BB393" s="364"/>
      <c r="BC393" s="364"/>
      <c r="BD393" s="364"/>
      <c r="BE393" s="393"/>
      <c r="BF393" s="175"/>
    </row>
    <row r="394" spans="1:58" ht="11.25" customHeight="1">
      <c r="A394" s="184"/>
      <c r="B394" s="204"/>
      <c r="C394" s="204"/>
      <c r="D394" s="204"/>
      <c r="E394" s="204"/>
      <c r="F394" s="204"/>
      <c r="G394" s="204"/>
      <c r="H394" s="204"/>
      <c r="I394" s="204"/>
      <c r="J394" s="204"/>
      <c r="K394" s="204"/>
      <c r="L394" s="204"/>
      <c r="M394" s="204"/>
      <c r="N394" s="204"/>
      <c r="O394" s="204"/>
      <c r="P394" s="204"/>
      <c r="Q394" s="204"/>
      <c r="R394" s="204"/>
      <c r="S394" s="204"/>
      <c r="T394" s="204"/>
      <c r="U394" s="204"/>
      <c r="V394" s="204"/>
      <c r="W394" s="204"/>
      <c r="X394" s="204"/>
      <c r="Y394" s="204"/>
      <c r="Z394" s="204"/>
      <c r="AA394" s="204"/>
      <c r="AB394" s="204"/>
      <c r="AC394" s="204"/>
      <c r="AD394" s="204"/>
      <c r="AE394" s="204"/>
      <c r="AF394" s="204"/>
      <c r="AG394" s="204"/>
      <c r="AH394" s="204"/>
      <c r="AI394" s="204"/>
      <c r="AJ394" s="204"/>
      <c r="AK394" s="204"/>
      <c r="AL394" s="204"/>
      <c r="AM394" s="204"/>
      <c r="AN394" s="204"/>
      <c r="AO394" s="204"/>
      <c r="AP394" s="204"/>
      <c r="AQ394" s="204"/>
      <c r="AR394" s="204"/>
      <c r="AS394" s="204"/>
      <c r="AT394" s="204"/>
      <c r="AU394" s="204"/>
      <c r="AV394" s="204"/>
      <c r="AW394" s="204"/>
      <c r="AX394" s="204"/>
      <c r="AY394" s="204"/>
      <c r="AZ394" s="204"/>
      <c r="BA394" s="204"/>
      <c r="BB394" s="204"/>
      <c r="BC394" s="204"/>
      <c r="BD394" s="204"/>
      <c r="BE394" s="204"/>
      <c r="BF394" s="403"/>
    </row>
    <row r="395" spans="1:58" ht="9" customHeight="1">
      <c r="A395" s="185"/>
      <c r="B395" s="185"/>
      <c r="C395" s="185"/>
      <c r="D395" s="185"/>
      <c r="E395" s="185"/>
      <c r="F395" s="185"/>
      <c r="G395" s="185"/>
      <c r="H395" s="185"/>
      <c r="I395" s="185"/>
      <c r="J395" s="185"/>
      <c r="K395" s="185"/>
      <c r="L395" s="185"/>
      <c r="M395" s="185"/>
      <c r="N395" s="185"/>
      <c r="O395" s="185"/>
      <c r="P395" s="185"/>
      <c r="Q395" s="185"/>
      <c r="R395" s="185"/>
      <c r="S395" s="185"/>
      <c r="T395" s="185"/>
      <c r="U395" s="185"/>
      <c r="V395" s="185"/>
      <c r="W395" s="185"/>
      <c r="X395" s="185"/>
      <c r="Y395" s="185"/>
      <c r="Z395" s="185"/>
      <c r="AA395" s="185"/>
      <c r="AB395" s="185"/>
      <c r="AC395" s="185"/>
      <c r="AD395" s="185"/>
      <c r="AE395" s="185"/>
      <c r="AF395" s="185"/>
      <c r="AG395" s="185"/>
      <c r="AH395" s="185"/>
      <c r="AI395" s="185"/>
      <c r="AJ395" s="185"/>
      <c r="AK395" s="185"/>
      <c r="AL395" s="185"/>
      <c r="AM395" s="185"/>
      <c r="AN395" s="185"/>
      <c r="AO395" s="185"/>
      <c r="AP395" s="185"/>
      <c r="AQ395" s="185"/>
      <c r="AR395" s="185"/>
      <c r="AS395" s="185"/>
      <c r="AT395" s="185"/>
      <c r="AU395" s="185"/>
      <c r="AV395" s="185"/>
      <c r="AW395" s="185"/>
      <c r="AX395" s="185"/>
      <c r="AY395" s="185"/>
      <c r="AZ395" s="185"/>
      <c r="BA395" s="185"/>
      <c r="BB395" s="185"/>
      <c r="BC395" s="185"/>
      <c r="BD395" s="185"/>
      <c r="BE395" s="185"/>
    </row>
    <row r="396" spans="1:58" ht="27" customHeight="1">
      <c r="A396" s="186" t="s">
        <v>976</v>
      </c>
      <c r="B396" s="205"/>
      <c r="C396" s="214" t="s">
        <v>1532</v>
      </c>
      <c r="D396" s="214"/>
      <c r="E396" s="214"/>
      <c r="F396" s="214"/>
      <c r="G396" s="214"/>
      <c r="H396" s="214"/>
      <c r="I396" s="214"/>
      <c r="J396" s="214"/>
      <c r="K396" s="214"/>
      <c r="L396" s="214"/>
      <c r="M396" s="214"/>
      <c r="N396" s="214"/>
      <c r="O396" s="214"/>
      <c r="P396" s="214"/>
      <c r="Q396" s="214"/>
      <c r="R396" s="214"/>
      <c r="S396" s="214"/>
      <c r="T396" s="214"/>
      <c r="U396" s="214"/>
      <c r="V396" s="214"/>
      <c r="W396" s="214"/>
      <c r="X396" s="214"/>
      <c r="Y396" s="214"/>
      <c r="Z396" s="214"/>
      <c r="AA396" s="214"/>
      <c r="AB396" s="214"/>
      <c r="AC396" s="214"/>
      <c r="AD396" s="214"/>
      <c r="AE396" s="214"/>
      <c r="AF396" s="214"/>
      <c r="AG396" s="214"/>
      <c r="AH396" s="214"/>
      <c r="AI396" s="214"/>
      <c r="AJ396" s="214"/>
      <c r="AK396" s="214"/>
      <c r="AL396" s="214"/>
      <c r="AM396" s="214"/>
      <c r="AN396" s="214"/>
      <c r="AO396" s="214"/>
      <c r="AP396" s="214"/>
      <c r="AQ396" s="214"/>
      <c r="AR396" s="214"/>
      <c r="AS396" s="214"/>
      <c r="AT396" s="214"/>
      <c r="AU396" s="214"/>
      <c r="AV396" s="214"/>
      <c r="AW396" s="214"/>
      <c r="AX396" s="214"/>
      <c r="AY396" s="214"/>
      <c r="AZ396" s="214"/>
      <c r="BA396" s="214"/>
      <c r="BB396" s="214"/>
      <c r="BC396" s="214"/>
      <c r="BD396" s="214"/>
      <c r="BE396" s="214"/>
      <c r="BF396" s="404"/>
    </row>
    <row r="397" spans="1:58" ht="257.25" customHeight="1">
      <c r="A397" s="186"/>
      <c r="B397" s="205"/>
      <c r="C397" s="214"/>
      <c r="D397" s="214"/>
      <c r="E397" s="214"/>
      <c r="F397" s="214"/>
      <c r="G397" s="214"/>
      <c r="H397" s="214"/>
      <c r="I397" s="214"/>
      <c r="J397" s="214"/>
      <c r="K397" s="214"/>
      <c r="L397" s="214"/>
      <c r="M397" s="214"/>
      <c r="N397" s="214"/>
      <c r="O397" s="214"/>
      <c r="P397" s="214"/>
      <c r="Q397" s="214"/>
      <c r="R397" s="214"/>
      <c r="S397" s="214"/>
      <c r="T397" s="214"/>
      <c r="U397" s="214"/>
      <c r="V397" s="214"/>
      <c r="W397" s="214"/>
      <c r="X397" s="214"/>
      <c r="Y397" s="214"/>
      <c r="Z397" s="214"/>
      <c r="AA397" s="214"/>
      <c r="AB397" s="214"/>
      <c r="AC397" s="214"/>
      <c r="AD397" s="214"/>
      <c r="AE397" s="214"/>
      <c r="AF397" s="214"/>
      <c r="AG397" s="214"/>
      <c r="AH397" s="214"/>
      <c r="AI397" s="214"/>
      <c r="AJ397" s="214"/>
      <c r="AK397" s="214"/>
      <c r="AL397" s="214"/>
      <c r="AM397" s="214"/>
      <c r="AN397" s="214"/>
      <c r="AO397" s="214"/>
      <c r="AP397" s="214"/>
      <c r="AQ397" s="214"/>
      <c r="AR397" s="214"/>
      <c r="AS397" s="214"/>
      <c r="AT397" s="214"/>
      <c r="AU397" s="214"/>
      <c r="AV397" s="214"/>
      <c r="AW397" s="214"/>
      <c r="AX397" s="214"/>
      <c r="AY397" s="214"/>
      <c r="AZ397" s="214"/>
      <c r="BA397" s="214"/>
      <c r="BB397" s="214"/>
      <c r="BC397" s="214"/>
      <c r="BD397" s="214"/>
      <c r="BE397" s="214"/>
      <c r="BF397" s="404"/>
    </row>
    <row r="398" spans="1:58" ht="26.25" customHeight="1">
      <c r="A398" s="186" t="s">
        <v>403</v>
      </c>
      <c r="B398" s="186"/>
      <c r="C398" s="186" t="s">
        <v>871</v>
      </c>
      <c r="D398" s="186"/>
      <c r="E398" s="186"/>
      <c r="F398" s="186"/>
      <c r="G398" s="186"/>
      <c r="H398" s="186"/>
      <c r="I398" s="186"/>
      <c r="J398" s="186"/>
      <c r="K398" s="186"/>
      <c r="L398" s="186"/>
      <c r="M398" s="186"/>
      <c r="N398" s="186"/>
      <c r="O398" s="186"/>
      <c r="P398" s="186"/>
      <c r="Q398" s="186"/>
      <c r="R398" s="186"/>
      <c r="S398" s="186"/>
      <c r="T398" s="186"/>
      <c r="U398" s="186"/>
      <c r="V398" s="186"/>
      <c r="W398" s="186"/>
      <c r="X398" s="186"/>
      <c r="Y398" s="186"/>
      <c r="Z398" s="186"/>
      <c r="AA398" s="186"/>
      <c r="AB398" s="186"/>
      <c r="AC398" s="186"/>
      <c r="AD398" s="186"/>
      <c r="AE398" s="186"/>
      <c r="AF398" s="186"/>
      <c r="AG398" s="186"/>
      <c r="AH398" s="186"/>
      <c r="AI398" s="186"/>
      <c r="AJ398" s="186"/>
      <c r="AK398" s="186"/>
      <c r="AL398" s="186"/>
      <c r="AM398" s="186"/>
      <c r="AN398" s="186"/>
      <c r="AO398" s="186"/>
      <c r="AP398" s="186"/>
      <c r="AQ398" s="186"/>
      <c r="AR398" s="186"/>
      <c r="AS398" s="186"/>
      <c r="AT398" s="186"/>
      <c r="AU398" s="186"/>
      <c r="AV398" s="186"/>
      <c r="AW398" s="186"/>
      <c r="AX398" s="186"/>
      <c r="AY398" s="186"/>
      <c r="AZ398" s="186"/>
      <c r="BA398" s="186"/>
      <c r="BB398" s="186"/>
      <c r="BC398" s="186"/>
      <c r="BD398" s="186"/>
      <c r="BE398" s="186"/>
      <c r="BF398" s="403"/>
    </row>
    <row r="399" spans="1:58" ht="26.25" customHeight="1">
      <c r="A399" s="186" t="s">
        <v>1299</v>
      </c>
      <c r="B399" s="205"/>
      <c r="C399" s="205" t="s">
        <v>1165</v>
      </c>
      <c r="D399" s="205"/>
      <c r="E399" s="205"/>
      <c r="F399" s="205"/>
      <c r="G399" s="205"/>
      <c r="H399" s="205"/>
      <c r="I399" s="205"/>
      <c r="J399" s="205"/>
      <c r="K399" s="205"/>
      <c r="L399" s="205"/>
      <c r="M399" s="205"/>
      <c r="N399" s="205"/>
      <c r="O399" s="205"/>
      <c r="P399" s="205"/>
      <c r="Q399" s="205"/>
      <c r="R399" s="205"/>
      <c r="S399" s="205"/>
      <c r="T399" s="205"/>
      <c r="U399" s="205"/>
      <c r="V399" s="205"/>
      <c r="W399" s="205"/>
      <c r="X399" s="205"/>
      <c r="Y399" s="205"/>
      <c r="Z399" s="205"/>
      <c r="AA399" s="205"/>
      <c r="AB399" s="205"/>
      <c r="AC399" s="205"/>
      <c r="AD399" s="205"/>
      <c r="AE399" s="205"/>
      <c r="AF399" s="205"/>
      <c r="AG399" s="205"/>
      <c r="AH399" s="205"/>
      <c r="AI399" s="205"/>
      <c r="AJ399" s="205"/>
      <c r="AK399" s="205"/>
      <c r="AL399" s="205"/>
      <c r="AM399" s="205"/>
      <c r="AN399" s="205"/>
      <c r="AO399" s="205"/>
      <c r="AP399" s="205"/>
      <c r="AQ399" s="205"/>
      <c r="AR399" s="205"/>
      <c r="AS399" s="205"/>
      <c r="AT399" s="205"/>
      <c r="AU399" s="205"/>
      <c r="AV399" s="205"/>
      <c r="AW399" s="205"/>
      <c r="AX399" s="205"/>
      <c r="AY399" s="205"/>
      <c r="AZ399" s="205"/>
      <c r="BA399" s="205"/>
      <c r="BB399" s="205"/>
      <c r="BC399" s="205"/>
      <c r="BD399" s="205"/>
      <c r="BE399" s="205"/>
    </row>
    <row r="400" spans="1:58" ht="22.5" customHeight="1">
      <c r="A400" s="186" t="s">
        <v>1301</v>
      </c>
      <c r="B400" s="205"/>
      <c r="C400" s="215" t="s">
        <v>1302</v>
      </c>
      <c r="D400" s="215"/>
      <c r="E400" s="215"/>
      <c r="F400" s="215"/>
      <c r="G400" s="215"/>
      <c r="H400" s="215"/>
      <c r="I400" s="215"/>
      <c r="J400" s="215"/>
      <c r="K400" s="215"/>
      <c r="L400" s="215"/>
      <c r="M400" s="215"/>
      <c r="N400" s="215"/>
      <c r="O400" s="215"/>
      <c r="P400" s="215"/>
      <c r="Q400" s="215"/>
      <c r="R400" s="215"/>
      <c r="S400" s="215"/>
      <c r="T400" s="215"/>
      <c r="U400" s="215"/>
      <c r="V400" s="215"/>
      <c r="W400" s="215"/>
      <c r="X400" s="215"/>
      <c r="Y400" s="215"/>
      <c r="Z400" s="215"/>
      <c r="AA400" s="215"/>
      <c r="AB400" s="215"/>
      <c r="AC400" s="215"/>
      <c r="AD400" s="215"/>
      <c r="AE400" s="215"/>
      <c r="AF400" s="215"/>
      <c r="AG400" s="215"/>
      <c r="AH400" s="215"/>
      <c r="AI400" s="215"/>
      <c r="AJ400" s="215"/>
      <c r="AK400" s="215"/>
      <c r="AL400" s="215"/>
      <c r="AM400" s="215"/>
      <c r="AN400" s="215"/>
      <c r="AO400" s="215"/>
      <c r="AP400" s="215"/>
      <c r="AQ400" s="215"/>
      <c r="AR400" s="215"/>
      <c r="AS400" s="215"/>
      <c r="AT400" s="215"/>
      <c r="AU400" s="215"/>
      <c r="AV400" s="215"/>
      <c r="AW400" s="215"/>
      <c r="AX400" s="215"/>
      <c r="AY400" s="215"/>
      <c r="AZ400" s="215"/>
      <c r="BA400" s="215"/>
      <c r="BB400" s="215"/>
      <c r="BC400" s="215"/>
      <c r="BD400" s="215"/>
      <c r="BE400" s="222"/>
    </row>
    <row r="401" spans="1:57" ht="22.5" customHeight="1">
      <c r="A401" s="186"/>
      <c r="B401" s="205"/>
      <c r="C401" s="215"/>
      <c r="D401" s="215"/>
      <c r="E401" s="215"/>
      <c r="F401" s="215"/>
      <c r="G401" s="215"/>
      <c r="H401" s="215"/>
      <c r="I401" s="215"/>
      <c r="J401" s="215"/>
      <c r="K401" s="215"/>
      <c r="L401" s="215"/>
      <c r="M401" s="215"/>
      <c r="N401" s="215"/>
      <c r="O401" s="215"/>
      <c r="P401" s="215"/>
      <c r="Q401" s="215"/>
      <c r="R401" s="215"/>
      <c r="S401" s="215"/>
      <c r="T401" s="215"/>
      <c r="U401" s="215"/>
      <c r="V401" s="215"/>
      <c r="W401" s="215"/>
      <c r="X401" s="215"/>
      <c r="Y401" s="215"/>
      <c r="Z401" s="215"/>
      <c r="AA401" s="215"/>
      <c r="AB401" s="215"/>
      <c r="AC401" s="215"/>
      <c r="AD401" s="215"/>
      <c r="AE401" s="215"/>
      <c r="AF401" s="215"/>
      <c r="AG401" s="215"/>
      <c r="AH401" s="215"/>
      <c r="AI401" s="215"/>
      <c r="AJ401" s="215"/>
      <c r="AK401" s="215"/>
      <c r="AL401" s="215"/>
      <c r="AM401" s="215"/>
      <c r="AN401" s="215"/>
      <c r="AO401" s="215"/>
      <c r="AP401" s="215"/>
      <c r="AQ401" s="215"/>
      <c r="AR401" s="215"/>
      <c r="AS401" s="215"/>
      <c r="AT401" s="215"/>
      <c r="AU401" s="215"/>
      <c r="AV401" s="215"/>
      <c r="AW401" s="215"/>
      <c r="AX401" s="215"/>
      <c r="AY401" s="215"/>
      <c r="AZ401" s="215"/>
      <c r="BA401" s="215"/>
      <c r="BB401" s="215"/>
      <c r="BC401" s="215"/>
      <c r="BD401" s="215"/>
      <c r="BE401" s="222"/>
    </row>
    <row r="402" spans="1:57" ht="26.25" customHeight="1">
      <c r="A402" s="186" t="s">
        <v>1304</v>
      </c>
      <c r="B402" s="205"/>
      <c r="C402" s="216" t="s">
        <v>983</v>
      </c>
      <c r="D402" s="222"/>
      <c r="E402" s="222"/>
      <c r="F402" s="222"/>
      <c r="G402" s="222"/>
      <c r="H402" s="222"/>
      <c r="I402" s="222"/>
      <c r="J402" s="222"/>
      <c r="K402" s="222"/>
      <c r="L402" s="222"/>
      <c r="M402" s="222"/>
      <c r="N402" s="222"/>
      <c r="O402" s="222"/>
      <c r="P402" s="222"/>
      <c r="Q402" s="222"/>
      <c r="R402" s="222"/>
      <c r="S402" s="222"/>
      <c r="T402" s="222"/>
      <c r="U402" s="222"/>
      <c r="V402" s="222"/>
      <c r="W402" s="222"/>
      <c r="X402" s="222"/>
      <c r="Y402" s="222"/>
      <c r="Z402" s="222"/>
      <c r="AA402" s="222"/>
      <c r="AB402" s="222"/>
      <c r="AC402" s="222"/>
      <c r="AD402" s="222"/>
      <c r="AE402" s="222"/>
      <c r="AF402" s="222"/>
      <c r="AG402" s="222"/>
      <c r="AH402" s="222"/>
      <c r="AI402" s="222"/>
      <c r="AJ402" s="222"/>
      <c r="AK402" s="222"/>
      <c r="AL402" s="222"/>
      <c r="AM402" s="222"/>
      <c r="AN402" s="222"/>
      <c r="AO402" s="222"/>
      <c r="AP402" s="222"/>
      <c r="AQ402" s="222"/>
      <c r="AR402" s="222"/>
      <c r="AS402" s="222"/>
      <c r="AT402" s="222"/>
      <c r="AU402" s="222"/>
      <c r="AV402" s="222"/>
      <c r="AW402" s="222"/>
      <c r="AX402" s="222"/>
      <c r="AY402" s="222"/>
      <c r="AZ402" s="222"/>
      <c r="BA402" s="222"/>
      <c r="BB402" s="222"/>
      <c r="BC402" s="222"/>
      <c r="BD402" s="222"/>
      <c r="BE402" s="222"/>
    </row>
    <row r="403" spans="1:57" ht="27.75" customHeight="1">
      <c r="A403" s="187" t="s">
        <v>1306</v>
      </c>
      <c r="B403" s="206"/>
      <c r="C403" s="187" t="s">
        <v>423</v>
      </c>
      <c r="D403" s="187"/>
      <c r="E403" s="187"/>
      <c r="F403" s="187"/>
      <c r="G403" s="187"/>
      <c r="H403" s="187"/>
      <c r="I403" s="187"/>
      <c r="J403" s="187"/>
      <c r="K403" s="187"/>
      <c r="L403" s="187"/>
      <c r="M403" s="187"/>
      <c r="N403" s="187"/>
      <c r="O403" s="187"/>
      <c r="P403" s="187"/>
      <c r="Q403" s="187"/>
      <c r="R403" s="187"/>
      <c r="S403" s="187"/>
      <c r="T403" s="187"/>
      <c r="U403" s="187"/>
      <c r="V403" s="187"/>
      <c r="W403" s="187"/>
      <c r="X403" s="187"/>
      <c r="Y403" s="187"/>
      <c r="Z403" s="187"/>
      <c r="AA403" s="187"/>
      <c r="AB403" s="187"/>
      <c r="AC403" s="187"/>
      <c r="AD403" s="187"/>
      <c r="AE403" s="187"/>
      <c r="AF403" s="187"/>
      <c r="AG403" s="187"/>
      <c r="AH403" s="187"/>
      <c r="AI403" s="187"/>
      <c r="AJ403" s="187"/>
      <c r="AK403" s="187"/>
      <c r="AL403" s="187"/>
      <c r="AM403" s="187"/>
      <c r="AN403" s="187"/>
      <c r="AO403" s="187"/>
      <c r="AP403" s="187"/>
      <c r="AQ403" s="187"/>
      <c r="AR403" s="187"/>
      <c r="AS403" s="187"/>
      <c r="AT403" s="187"/>
      <c r="AU403" s="187"/>
      <c r="AV403" s="187"/>
      <c r="AW403" s="187"/>
      <c r="AX403" s="187"/>
      <c r="AY403" s="187"/>
      <c r="AZ403" s="187"/>
      <c r="BA403" s="187"/>
      <c r="BB403" s="187"/>
      <c r="BC403" s="187"/>
      <c r="BD403" s="187"/>
      <c r="BE403" s="220"/>
    </row>
    <row r="404" spans="1:57" ht="27.75" customHeight="1">
      <c r="A404" s="188" t="s">
        <v>1307</v>
      </c>
      <c r="B404" s="188"/>
      <c r="C404" s="205" t="s">
        <v>1308</v>
      </c>
      <c r="D404" s="220"/>
      <c r="E404" s="220"/>
      <c r="F404" s="220"/>
      <c r="G404" s="220"/>
      <c r="H404" s="220"/>
      <c r="I404" s="220"/>
      <c r="J404" s="220"/>
      <c r="K404" s="220"/>
      <c r="L404" s="220"/>
      <c r="M404" s="220"/>
      <c r="N404" s="220"/>
      <c r="O404" s="220"/>
      <c r="P404" s="220"/>
      <c r="Q404" s="220"/>
      <c r="R404" s="220"/>
      <c r="S404" s="220"/>
      <c r="T404" s="220"/>
      <c r="U404" s="220"/>
      <c r="V404" s="220"/>
      <c r="W404" s="220"/>
      <c r="X404" s="220"/>
      <c r="Y404" s="220"/>
      <c r="Z404" s="220"/>
      <c r="AA404" s="220"/>
      <c r="AB404" s="220"/>
      <c r="AC404" s="220"/>
      <c r="AD404" s="220"/>
      <c r="AE404" s="220"/>
      <c r="AF404" s="220"/>
      <c r="AG404" s="220"/>
      <c r="AH404" s="220"/>
      <c r="AI404" s="220"/>
      <c r="AJ404" s="220"/>
      <c r="AK404" s="220"/>
      <c r="AL404" s="220"/>
      <c r="AM404" s="220"/>
      <c r="AN404" s="220"/>
      <c r="AO404" s="220"/>
      <c r="AP404" s="220"/>
      <c r="AQ404" s="220"/>
      <c r="AR404" s="220"/>
      <c r="AS404" s="220"/>
      <c r="AT404" s="220"/>
      <c r="AU404" s="220"/>
      <c r="AV404" s="220"/>
      <c r="AW404" s="220"/>
      <c r="AX404" s="220"/>
      <c r="AY404" s="220"/>
      <c r="AZ404" s="220"/>
      <c r="BA404" s="220"/>
      <c r="BB404" s="220"/>
      <c r="BC404" s="220"/>
      <c r="BD404" s="220"/>
      <c r="BE404" s="220"/>
    </row>
    <row r="405" spans="1:57" ht="27.75" customHeight="1">
      <c r="A405" s="186" t="s">
        <v>781</v>
      </c>
      <c r="B405" s="186"/>
      <c r="C405" s="217" t="s">
        <v>1533</v>
      </c>
      <c r="D405" s="189"/>
      <c r="E405" s="189"/>
      <c r="F405" s="189"/>
      <c r="G405" s="189"/>
      <c r="H405" s="189"/>
      <c r="I405" s="189"/>
      <c r="J405" s="189"/>
      <c r="K405" s="189"/>
      <c r="L405" s="189"/>
      <c r="M405" s="189"/>
      <c r="N405" s="189"/>
      <c r="O405" s="189"/>
      <c r="P405" s="189"/>
      <c r="Q405" s="189"/>
      <c r="R405" s="189"/>
      <c r="S405" s="189"/>
      <c r="T405" s="189"/>
      <c r="U405" s="189"/>
      <c r="V405" s="189"/>
      <c r="W405" s="189"/>
      <c r="X405" s="189"/>
      <c r="Y405" s="189"/>
      <c r="Z405" s="189"/>
      <c r="AA405" s="189"/>
      <c r="AB405" s="189"/>
      <c r="AC405" s="189"/>
      <c r="AD405" s="189"/>
      <c r="AE405" s="189"/>
      <c r="AF405" s="189"/>
      <c r="AG405" s="189"/>
      <c r="AH405" s="189"/>
      <c r="AI405" s="189"/>
      <c r="AJ405" s="189"/>
      <c r="AK405" s="189"/>
      <c r="AL405" s="189"/>
      <c r="AM405" s="189"/>
      <c r="AN405" s="189"/>
      <c r="AO405" s="189"/>
      <c r="AP405" s="189"/>
      <c r="AQ405" s="189"/>
      <c r="AR405" s="189"/>
      <c r="AS405" s="189"/>
      <c r="AT405" s="189"/>
      <c r="AU405" s="189"/>
      <c r="AV405" s="189"/>
      <c r="AW405" s="189"/>
      <c r="AX405" s="189"/>
      <c r="AY405" s="189"/>
      <c r="AZ405" s="189"/>
      <c r="BA405" s="189"/>
      <c r="BB405" s="189"/>
      <c r="BC405" s="189"/>
      <c r="BD405" s="189"/>
      <c r="BE405" s="189"/>
    </row>
    <row r="406" spans="1:57" ht="34.5" customHeight="1">
      <c r="A406" s="186"/>
      <c r="B406" s="186"/>
      <c r="C406" s="189"/>
      <c r="D406" s="189"/>
      <c r="E406" s="189"/>
      <c r="F406" s="189"/>
      <c r="G406" s="189"/>
      <c r="H406" s="189"/>
      <c r="I406" s="189"/>
      <c r="J406" s="189"/>
      <c r="K406" s="189"/>
      <c r="L406" s="189"/>
      <c r="M406" s="189"/>
      <c r="N406" s="189"/>
      <c r="O406" s="189"/>
      <c r="P406" s="189"/>
      <c r="Q406" s="189"/>
      <c r="R406" s="189"/>
      <c r="S406" s="189"/>
      <c r="T406" s="189"/>
      <c r="U406" s="189"/>
      <c r="V406" s="189"/>
      <c r="W406" s="189"/>
      <c r="X406" s="189"/>
      <c r="Y406" s="189"/>
      <c r="Z406" s="189"/>
      <c r="AA406" s="189"/>
      <c r="AB406" s="189"/>
      <c r="AC406" s="189"/>
      <c r="AD406" s="189"/>
      <c r="AE406" s="189"/>
      <c r="AF406" s="189"/>
      <c r="AG406" s="189"/>
      <c r="AH406" s="189"/>
      <c r="AI406" s="189"/>
      <c r="AJ406" s="189"/>
      <c r="AK406" s="189"/>
      <c r="AL406" s="189"/>
      <c r="AM406" s="189"/>
      <c r="AN406" s="189"/>
      <c r="AO406" s="189"/>
      <c r="AP406" s="189"/>
      <c r="AQ406" s="189"/>
      <c r="AR406" s="189"/>
      <c r="AS406" s="189"/>
      <c r="AT406" s="189"/>
      <c r="AU406" s="189"/>
      <c r="AV406" s="189"/>
      <c r="AW406" s="189"/>
      <c r="AX406" s="189"/>
      <c r="AY406" s="189"/>
      <c r="AZ406" s="189"/>
      <c r="BA406" s="189"/>
      <c r="BB406" s="189"/>
      <c r="BC406" s="189"/>
      <c r="BD406" s="189"/>
      <c r="BE406" s="189"/>
    </row>
    <row r="407" spans="1:57" ht="34.5" customHeight="1">
      <c r="A407" s="186"/>
      <c r="B407" s="186"/>
      <c r="C407" s="189"/>
      <c r="D407" s="189"/>
      <c r="E407" s="189"/>
      <c r="F407" s="189"/>
      <c r="G407" s="189"/>
      <c r="H407" s="189"/>
      <c r="I407" s="189"/>
      <c r="J407" s="189"/>
      <c r="K407" s="189"/>
      <c r="L407" s="189"/>
      <c r="M407" s="189"/>
      <c r="N407" s="189"/>
      <c r="O407" s="189"/>
      <c r="P407" s="189"/>
      <c r="Q407" s="189"/>
      <c r="R407" s="189"/>
      <c r="S407" s="189"/>
      <c r="T407" s="189"/>
      <c r="U407" s="189"/>
      <c r="V407" s="189"/>
      <c r="W407" s="189"/>
      <c r="X407" s="189"/>
      <c r="Y407" s="189"/>
      <c r="Z407" s="189"/>
      <c r="AA407" s="189"/>
      <c r="AB407" s="189"/>
      <c r="AC407" s="189"/>
      <c r="AD407" s="189"/>
      <c r="AE407" s="189"/>
      <c r="AF407" s="189"/>
      <c r="AG407" s="189"/>
      <c r="AH407" s="189"/>
      <c r="AI407" s="189"/>
      <c r="AJ407" s="189"/>
      <c r="AK407" s="189"/>
      <c r="AL407" s="189"/>
      <c r="AM407" s="189"/>
      <c r="AN407" s="189"/>
      <c r="AO407" s="189"/>
      <c r="AP407" s="189"/>
      <c r="AQ407" s="189"/>
      <c r="AR407" s="189"/>
      <c r="AS407" s="189"/>
      <c r="AT407" s="189"/>
      <c r="AU407" s="189"/>
      <c r="AV407" s="189"/>
      <c r="AW407" s="189"/>
      <c r="AX407" s="189"/>
      <c r="AY407" s="189"/>
      <c r="AZ407" s="189"/>
      <c r="BA407" s="189"/>
      <c r="BB407" s="189"/>
      <c r="BC407" s="189"/>
      <c r="BD407" s="189"/>
      <c r="BE407" s="189"/>
    </row>
    <row r="408" spans="1:57" ht="22.5" customHeight="1">
      <c r="A408" s="186" t="s">
        <v>1310</v>
      </c>
      <c r="B408" s="205"/>
      <c r="C408" s="218" t="s">
        <v>887</v>
      </c>
      <c r="D408" s="218"/>
      <c r="E408" s="218"/>
      <c r="F408" s="218"/>
      <c r="G408" s="218"/>
      <c r="H408" s="218"/>
      <c r="I408" s="218"/>
      <c r="J408" s="218"/>
      <c r="K408" s="218"/>
      <c r="L408" s="218"/>
      <c r="M408" s="218"/>
      <c r="N408" s="218"/>
      <c r="O408" s="218"/>
      <c r="P408" s="218"/>
      <c r="Q408" s="218"/>
      <c r="R408" s="218"/>
      <c r="S408" s="218"/>
      <c r="T408" s="218"/>
      <c r="U408" s="218"/>
      <c r="V408" s="218"/>
      <c r="W408" s="218"/>
      <c r="X408" s="218"/>
      <c r="Y408" s="218"/>
      <c r="Z408" s="218"/>
      <c r="AA408" s="218"/>
      <c r="AB408" s="218"/>
      <c r="AC408" s="218"/>
      <c r="AD408" s="218"/>
      <c r="AE408" s="218"/>
      <c r="AF408" s="218"/>
      <c r="AG408" s="218"/>
      <c r="AH408" s="218"/>
      <c r="AI408" s="218"/>
      <c r="AJ408" s="218"/>
      <c r="AK408" s="218"/>
      <c r="AL408" s="218"/>
      <c r="AM408" s="218"/>
      <c r="AN408" s="218"/>
      <c r="AO408" s="218"/>
      <c r="AP408" s="218"/>
      <c r="AQ408" s="218"/>
      <c r="AR408" s="218"/>
      <c r="AS408" s="218"/>
      <c r="AT408" s="218"/>
      <c r="AU408" s="218"/>
      <c r="AV408" s="218"/>
      <c r="AW408" s="218"/>
      <c r="AX408" s="218"/>
      <c r="AY408" s="218"/>
      <c r="AZ408" s="218"/>
      <c r="BA408" s="218"/>
      <c r="BB408" s="218"/>
      <c r="BC408" s="218"/>
      <c r="BD408" s="218"/>
      <c r="BE408" s="218"/>
    </row>
    <row r="409" spans="1:57" ht="22.5" customHeight="1">
      <c r="A409" s="186"/>
      <c r="B409" s="205"/>
      <c r="C409" s="218"/>
      <c r="D409" s="218"/>
      <c r="E409" s="218"/>
      <c r="F409" s="218"/>
      <c r="G409" s="218"/>
      <c r="H409" s="218"/>
      <c r="I409" s="218"/>
      <c r="J409" s="218"/>
      <c r="K409" s="218"/>
      <c r="L409" s="218"/>
      <c r="M409" s="218"/>
      <c r="N409" s="218"/>
      <c r="O409" s="218"/>
      <c r="P409" s="218"/>
      <c r="Q409" s="218"/>
      <c r="R409" s="218"/>
      <c r="S409" s="218"/>
      <c r="T409" s="218"/>
      <c r="U409" s="218"/>
      <c r="V409" s="218"/>
      <c r="W409" s="218"/>
      <c r="X409" s="218"/>
      <c r="Y409" s="218"/>
      <c r="Z409" s="218"/>
      <c r="AA409" s="218"/>
      <c r="AB409" s="218"/>
      <c r="AC409" s="218"/>
      <c r="AD409" s="218"/>
      <c r="AE409" s="218"/>
      <c r="AF409" s="218"/>
      <c r="AG409" s="218"/>
      <c r="AH409" s="218"/>
      <c r="AI409" s="218"/>
      <c r="AJ409" s="218"/>
      <c r="AK409" s="218"/>
      <c r="AL409" s="218"/>
      <c r="AM409" s="218"/>
      <c r="AN409" s="218"/>
      <c r="AO409" s="218"/>
      <c r="AP409" s="218"/>
      <c r="AQ409" s="218"/>
      <c r="AR409" s="218"/>
      <c r="AS409" s="218"/>
      <c r="AT409" s="218"/>
      <c r="AU409" s="218"/>
      <c r="AV409" s="218"/>
      <c r="AW409" s="218"/>
      <c r="AX409" s="218"/>
      <c r="AY409" s="218"/>
      <c r="AZ409" s="218"/>
      <c r="BA409" s="218"/>
      <c r="BB409" s="218"/>
      <c r="BC409" s="218"/>
      <c r="BD409" s="218"/>
      <c r="BE409" s="218"/>
    </row>
    <row r="410" spans="1:57" ht="27.75" customHeight="1">
      <c r="A410" s="186" t="s">
        <v>1311</v>
      </c>
      <c r="B410" s="205"/>
      <c r="C410" s="218" t="s">
        <v>832</v>
      </c>
      <c r="D410" s="218"/>
      <c r="E410" s="218"/>
      <c r="F410" s="218"/>
      <c r="G410" s="218"/>
      <c r="H410" s="218"/>
      <c r="I410" s="218"/>
      <c r="J410" s="218"/>
      <c r="K410" s="218"/>
      <c r="L410" s="218"/>
      <c r="M410" s="218"/>
      <c r="N410" s="218"/>
      <c r="O410" s="218"/>
      <c r="P410" s="218"/>
      <c r="Q410" s="218"/>
      <c r="R410" s="218"/>
      <c r="S410" s="218"/>
      <c r="T410" s="218"/>
      <c r="U410" s="218"/>
      <c r="V410" s="218"/>
      <c r="W410" s="218"/>
      <c r="X410" s="218"/>
      <c r="Y410" s="218"/>
      <c r="Z410" s="218"/>
      <c r="AA410" s="218"/>
      <c r="AB410" s="218"/>
      <c r="AC410" s="218"/>
      <c r="AD410" s="218"/>
      <c r="AE410" s="218"/>
      <c r="AF410" s="218"/>
      <c r="AG410" s="218"/>
      <c r="AH410" s="218"/>
      <c r="AI410" s="218"/>
      <c r="AJ410" s="218"/>
      <c r="AK410" s="218"/>
      <c r="AL410" s="218"/>
      <c r="AM410" s="218"/>
      <c r="AN410" s="218"/>
      <c r="AO410" s="218"/>
      <c r="AP410" s="218"/>
      <c r="AQ410" s="218"/>
      <c r="AR410" s="218"/>
      <c r="AS410" s="218"/>
      <c r="AT410" s="218"/>
      <c r="AU410" s="218"/>
      <c r="AV410" s="218"/>
      <c r="AW410" s="218"/>
      <c r="AX410" s="218"/>
      <c r="AY410" s="218"/>
      <c r="AZ410" s="218"/>
      <c r="BA410" s="218"/>
      <c r="BB410" s="218"/>
      <c r="BC410" s="218"/>
      <c r="BD410" s="218"/>
    </row>
    <row r="411" spans="1:57" ht="26.25" customHeight="1">
      <c r="A411" s="187" t="s">
        <v>1534</v>
      </c>
      <c r="C411" s="206" t="s">
        <v>1535</v>
      </c>
    </row>
    <row r="412" spans="1:57" ht="26.25" customHeight="1">
      <c r="A412" s="187"/>
      <c r="C412" s="206" t="s">
        <v>1536</v>
      </c>
    </row>
    <row r="413" spans="1:57" ht="26.25" customHeight="1">
      <c r="A413" s="187" t="s">
        <v>1537</v>
      </c>
      <c r="C413" s="206" t="s">
        <v>1539</v>
      </c>
    </row>
    <row r="414" spans="1:57" ht="26.25" customHeight="1">
      <c r="A414" s="187" t="s">
        <v>1541</v>
      </c>
      <c r="C414" s="206" t="s">
        <v>1543</v>
      </c>
    </row>
    <row r="415" spans="1:57" ht="66.75" customHeight="1">
      <c r="A415" s="189" t="s">
        <v>1544</v>
      </c>
      <c r="C415" s="217" t="s">
        <v>383</v>
      </c>
      <c r="D415" s="217"/>
      <c r="E415" s="217"/>
      <c r="F415" s="217"/>
      <c r="G415" s="217"/>
      <c r="H415" s="217"/>
      <c r="I415" s="217"/>
      <c r="J415" s="217"/>
      <c r="K415" s="217"/>
      <c r="L415" s="217"/>
      <c r="M415" s="217"/>
      <c r="N415" s="217"/>
      <c r="O415" s="217"/>
      <c r="P415" s="217"/>
      <c r="Q415" s="217"/>
      <c r="R415" s="217"/>
      <c r="S415" s="217"/>
      <c r="T415" s="217"/>
      <c r="U415" s="217"/>
      <c r="V415" s="217"/>
      <c r="W415" s="217"/>
      <c r="X415" s="217"/>
      <c r="Y415" s="217"/>
      <c r="Z415" s="217"/>
      <c r="AA415" s="217"/>
      <c r="AB415" s="217"/>
      <c r="AC415" s="217"/>
      <c r="AD415" s="217"/>
      <c r="AE415" s="217"/>
      <c r="AF415" s="217"/>
      <c r="AG415" s="217"/>
      <c r="AH415" s="217"/>
      <c r="AI415" s="217"/>
      <c r="AJ415" s="217"/>
      <c r="AK415" s="217"/>
      <c r="AL415" s="217"/>
      <c r="AM415" s="217"/>
      <c r="AN415" s="217"/>
      <c r="AO415" s="217"/>
      <c r="AP415" s="217"/>
      <c r="AQ415" s="217"/>
      <c r="AR415" s="217"/>
      <c r="AS415" s="217"/>
      <c r="AT415" s="217"/>
      <c r="AU415" s="217"/>
      <c r="AV415" s="217"/>
      <c r="AW415" s="217"/>
      <c r="AX415" s="217"/>
      <c r="AY415" s="217"/>
      <c r="AZ415" s="217"/>
      <c r="BA415" s="217"/>
      <c r="BB415" s="217"/>
      <c r="BC415" s="217"/>
      <c r="BD415" s="217"/>
      <c r="BE415" s="217"/>
    </row>
    <row r="416" spans="1:57" ht="57.75" customHeight="1">
      <c r="A416" s="189" t="s">
        <v>1546</v>
      </c>
      <c r="C416" s="217" t="s">
        <v>1547</v>
      </c>
      <c r="D416" s="189"/>
      <c r="E416" s="189"/>
      <c r="F416" s="189"/>
      <c r="G416" s="189"/>
      <c r="H416" s="189"/>
      <c r="I416" s="189"/>
      <c r="J416" s="189"/>
      <c r="K416" s="189"/>
      <c r="L416" s="189"/>
      <c r="M416" s="189"/>
      <c r="N416" s="189"/>
      <c r="O416" s="189"/>
      <c r="P416" s="189"/>
      <c r="Q416" s="189"/>
      <c r="R416" s="189"/>
      <c r="S416" s="189"/>
      <c r="T416" s="189"/>
      <c r="U416" s="189"/>
      <c r="V416" s="189"/>
      <c r="W416" s="189"/>
      <c r="X416" s="189"/>
      <c r="Y416" s="189"/>
      <c r="Z416" s="189"/>
      <c r="AA416" s="189"/>
      <c r="AB416" s="189"/>
      <c r="AC416" s="189"/>
      <c r="AD416" s="189"/>
      <c r="AE416" s="189"/>
      <c r="AF416" s="189"/>
      <c r="AG416" s="189"/>
      <c r="AH416" s="189"/>
      <c r="AI416" s="189"/>
      <c r="AJ416" s="189"/>
      <c r="AK416" s="189"/>
      <c r="AL416" s="189"/>
      <c r="AM416" s="189"/>
      <c r="AN416" s="189"/>
      <c r="AO416" s="189"/>
      <c r="AP416" s="189"/>
      <c r="AQ416" s="189"/>
      <c r="AR416" s="189"/>
      <c r="AS416" s="189"/>
      <c r="AT416" s="189"/>
      <c r="AU416" s="189"/>
      <c r="AV416" s="189"/>
      <c r="AW416" s="189"/>
      <c r="AX416" s="189"/>
      <c r="AY416" s="189"/>
      <c r="AZ416" s="189"/>
      <c r="BA416" s="189"/>
      <c r="BB416" s="189"/>
      <c r="BC416" s="189"/>
      <c r="BD416" s="189"/>
      <c r="BE416" s="189"/>
    </row>
    <row r="417" spans="1:57" ht="26.25" customHeight="1">
      <c r="A417" s="189" t="s">
        <v>269</v>
      </c>
      <c r="B417" s="207"/>
      <c r="C417" s="219" t="s">
        <v>1548</v>
      </c>
      <c r="D417" s="207"/>
    </row>
    <row r="418" spans="1:57" ht="53.25" customHeight="1">
      <c r="A418" s="189" t="s">
        <v>1549</v>
      </c>
      <c r="B418" s="207"/>
      <c r="C418" s="217" t="s">
        <v>1551</v>
      </c>
      <c r="D418" s="189"/>
      <c r="E418" s="189"/>
      <c r="F418" s="189"/>
      <c r="G418" s="189"/>
      <c r="H418" s="189"/>
      <c r="I418" s="189"/>
      <c r="J418" s="189"/>
      <c r="K418" s="189"/>
      <c r="L418" s="189"/>
      <c r="M418" s="189"/>
      <c r="N418" s="189"/>
      <c r="O418" s="189"/>
      <c r="P418" s="189"/>
      <c r="Q418" s="189"/>
      <c r="R418" s="189"/>
      <c r="S418" s="189"/>
      <c r="T418" s="189"/>
      <c r="U418" s="189"/>
      <c r="V418" s="189"/>
      <c r="W418" s="189"/>
      <c r="X418" s="189"/>
      <c r="Y418" s="189"/>
      <c r="Z418" s="189"/>
      <c r="AA418" s="189"/>
      <c r="AB418" s="189"/>
      <c r="AC418" s="189"/>
      <c r="AD418" s="189"/>
      <c r="AE418" s="189"/>
      <c r="AF418" s="189"/>
      <c r="AG418" s="189"/>
      <c r="AH418" s="189"/>
      <c r="AI418" s="189"/>
      <c r="AJ418" s="189"/>
      <c r="AK418" s="189"/>
      <c r="AL418" s="189"/>
      <c r="AM418" s="189"/>
      <c r="AN418" s="189"/>
      <c r="AO418" s="189"/>
      <c r="AP418" s="189"/>
      <c r="AQ418" s="189"/>
      <c r="AR418" s="189"/>
      <c r="AS418" s="189"/>
      <c r="AT418" s="189"/>
      <c r="AU418" s="189"/>
      <c r="AV418" s="189"/>
      <c r="AW418" s="189"/>
      <c r="AX418" s="189"/>
      <c r="AY418" s="189"/>
      <c r="AZ418" s="189"/>
      <c r="BA418" s="189"/>
      <c r="BB418" s="189"/>
      <c r="BC418" s="189"/>
      <c r="BD418" s="189"/>
      <c r="BE418" s="189"/>
    </row>
    <row r="419" spans="1:57">
      <c r="C419" s="220"/>
      <c r="D419" s="220"/>
      <c r="E419" s="220"/>
      <c r="F419" s="220"/>
      <c r="G419" s="220"/>
      <c r="H419" s="220"/>
      <c r="I419" s="220"/>
      <c r="J419" s="220"/>
      <c r="K419" s="220"/>
      <c r="L419" s="220"/>
      <c r="M419" s="220"/>
      <c r="N419" s="220"/>
      <c r="O419" s="220"/>
      <c r="P419" s="220"/>
      <c r="Q419" s="220"/>
      <c r="R419" s="220"/>
      <c r="S419" s="220"/>
      <c r="T419" s="220"/>
      <c r="U419" s="220"/>
      <c r="V419" s="220"/>
      <c r="W419" s="220"/>
      <c r="X419" s="220"/>
      <c r="Y419" s="220"/>
      <c r="Z419" s="220"/>
      <c r="AA419" s="220"/>
      <c r="AB419" s="220"/>
      <c r="AC419" s="220"/>
      <c r="AD419" s="220"/>
      <c r="AE419" s="220"/>
      <c r="AF419" s="220"/>
      <c r="AG419" s="220"/>
      <c r="AH419" s="220"/>
      <c r="AI419" s="220"/>
      <c r="AJ419" s="220"/>
      <c r="AK419" s="220"/>
      <c r="AL419" s="220"/>
      <c r="AM419" s="220"/>
      <c r="AN419" s="220"/>
      <c r="AO419" s="220"/>
      <c r="AP419" s="220"/>
      <c r="AQ419" s="220"/>
      <c r="AR419" s="220"/>
      <c r="AS419" s="220"/>
      <c r="AT419" s="220"/>
      <c r="AU419" s="220"/>
      <c r="AV419" s="220"/>
      <c r="AW419" s="220"/>
      <c r="AX419" s="220"/>
      <c r="AY419" s="220"/>
      <c r="AZ419" s="220"/>
      <c r="BA419" s="220"/>
      <c r="BB419" s="220"/>
      <c r="BC419" s="220"/>
      <c r="BD419" s="220"/>
      <c r="BE419" s="220"/>
    </row>
    <row r="420" spans="1:57">
      <c r="C420" s="221"/>
      <c r="D420" s="221"/>
      <c r="E420" s="221"/>
      <c r="F420" s="221"/>
      <c r="G420" s="221"/>
      <c r="H420" s="221"/>
      <c r="I420" s="221"/>
      <c r="J420" s="221"/>
      <c r="K420" s="221"/>
      <c r="L420" s="221"/>
      <c r="M420" s="221"/>
      <c r="N420" s="221"/>
      <c r="O420" s="221"/>
      <c r="P420" s="221"/>
      <c r="Q420" s="221"/>
      <c r="R420" s="221"/>
      <c r="S420" s="221"/>
      <c r="T420" s="221"/>
      <c r="U420" s="221"/>
      <c r="V420" s="221"/>
      <c r="W420" s="221"/>
      <c r="X420" s="221"/>
      <c r="Y420" s="221"/>
      <c r="Z420" s="221"/>
      <c r="AA420" s="221"/>
      <c r="AB420" s="221"/>
      <c r="AC420" s="221"/>
      <c r="AD420" s="221"/>
      <c r="AE420" s="221"/>
      <c r="AF420" s="221"/>
      <c r="AG420" s="221"/>
      <c r="AH420" s="221"/>
      <c r="AI420" s="221"/>
      <c r="AJ420" s="221"/>
      <c r="AK420" s="221"/>
      <c r="AL420" s="221"/>
      <c r="AM420" s="221"/>
      <c r="AN420" s="221"/>
      <c r="AO420" s="221"/>
      <c r="AP420" s="221"/>
      <c r="AQ420" s="221"/>
      <c r="AR420" s="221"/>
      <c r="AS420" s="221"/>
      <c r="AT420" s="221"/>
      <c r="AU420" s="221"/>
      <c r="AV420" s="221"/>
      <c r="AW420" s="221"/>
      <c r="AX420" s="221"/>
      <c r="AY420" s="221"/>
      <c r="AZ420" s="221"/>
      <c r="BA420" s="221"/>
      <c r="BB420" s="221"/>
      <c r="BC420" s="221"/>
      <c r="BD420" s="221"/>
      <c r="BE420" s="221"/>
    </row>
    <row r="421" spans="1:57">
      <c r="C421" s="221"/>
      <c r="D421" s="221"/>
      <c r="E421" s="221"/>
      <c r="F421" s="221"/>
      <c r="G421" s="221"/>
      <c r="H421" s="221"/>
      <c r="I421" s="221"/>
      <c r="J421" s="221"/>
      <c r="K421" s="221"/>
      <c r="L421" s="221"/>
      <c r="M421" s="221"/>
      <c r="N421" s="221"/>
      <c r="O421" s="221"/>
      <c r="P421" s="221"/>
      <c r="Q421" s="221"/>
      <c r="R421" s="221"/>
      <c r="S421" s="221"/>
      <c r="T421" s="221"/>
      <c r="U421" s="221"/>
      <c r="V421" s="221"/>
      <c r="W421" s="221"/>
      <c r="X421" s="221"/>
      <c r="Y421" s="221"/>
      <c r="Z421" s="221"/>
      <c r="AA421" s="221"/>
      <c r="AB421" s="221"/>
      <c r="AC421" s="221"/>
      <c r="AD421" s="221"/>
      <c r="AE421" s="221"/>
      <c r="AF421" s="221"/>
      <c r="AG421" s="221"/>
      <c r="AH421" s="221"/>
      <c r="AI421" s="221"/>
      <c r="AJ421" s="221"/>
      <c r="AK421" s="221"/>
      <c r="AL421" s="221"/>
      <c r="AM421" s="221"/>
      <c r="AN421" s="221"/>
      <c r="AO421" s="221"/>
      <c r="AP421" s="221"/>
      <c r="AQ421" s="221"/>
      <c r="AR421" s="221"/>
      <c r="AS421" s="221"/>
      <c r="AT421" s="221"/>
      <c r="AU421" s="221"/>
      <c r="AV421" s="221"/>
      <c r="AW421" s="221"/>
      <c r="AX421" s="221"/>
      <c r="AY421" s="221"/>
      <c r="AZ421" s="221"/>
      <c r="BA421" s="221"/>
      <c r="BB421" s="221"/>
      <c r="BC421" s="221"/>
      <c r="BD421" s="221"/>
      <c r="BE421" s="221"/>
    </row>
    <row r="422" spans="1:57">
      <c r="C422" s="221"/>
      <c r="D422" s="221"/>
      <c r="E422" s="221"/>
      <c r="F422" s="221"/>
      <c r="G422" s="221"/>
      <c r="H422" s="221"/>
      <c r="I422" s="221"/>
      <c r="J422" s="221"/>
      <c r="K422" s="221"/>
      <c r="L422" s="221"/>
      <c r="M422" s="221"/>
      <c r="N422" s="221"/>
      <c r="O422" s="221"/>
      <c r="P422" s="221"/>
      <c r="Q422" s="221"/>
      <c r="R422" s="221"/>
      <c r="S422" s="221"/>
      <c r="T422" s="221"/>
      <c r="U422" s="221"/>
      <c r="V422" s="221"/>
      <c r="W422" s="221"/>
      <c r="X422" s="221"/>
      <c r="Y422" s="221"/>
      <c r="Z422" s="221"/>
      <c r="AA422" s="221"/>
      <c r="AB422" s="221"/>
      <c r="AC422" s="221"/>
      <c r="AD422" s="221"/>
      <c r="AE422" s="221"/>
      <c r="AF422" s="221"/>
      <c r="AG422" s="221"/>
      <c r="AH422" s="221"/>
      <c r="AI422" s="221"/>
      <c r="AJ422" s="221"/>
      <c r="AK422" s="221"/>
      <c r="AL422" s="221"/>
      <c r="AM422" s="221"/>
      <c r="AN422" s="221"/>
      <c r="AO422" s="221"/>
      <c r="AP422" s="221"/>
      <c r="AQ422" s="221"/>
      <c r="AR422" s="221"/>
      <c r="AS422" s="221"/>
      <c r="AT422" s="221"/>
      <c r="AU422" s="221"/>
      <c r="AV422" s="221"/>
      <c r="AW422" s="221"/>
      <c r="AX422" s="221"/>
      <c r="AY422" s="221"/>
      <c r="AZ422" s="221"/>
      <c r="BA422" s="221"/>
      <c r="BB422" s="221"/>
      <c r="BC422" s="221"/>
      <c r="BD422" s="221"/>
      <c r="BE422" s="221"/>
    </row>
    <row r="423" spans="1:57">
      <c r="C423" s="221"/>
      <c r="D423" s="221"/>
      <c r="E423" s="221"/>
      <c r="F423" s="221"/>
      <c r="G423" s="221"/>
      <c r="H423" s="221"/>
      <c r="I423" s="221"/>
      <c r="J423" s="221"/>
      <c r="K423" s="221"/>
      <c r="L423" s="221"/>
      <c r="M423" s="221"/>
      <c r="N423" s="221"/>
      <c r="O423" s="221"/>
      <c r="P423" s="221"/>
      <c r="Q423" s="221"/>
      <c r="R423" s="221"/>
      <c r="S423" s="221"/>
      <c r="T423" s="221"/>
      <c r="U423" s="221"/>
      <c r="V423" s="221"/>
      <c r="W423" s="221"/>
      <c r="X423" s="221"/>
      <c r="Y423" s="221"/>
      <c r="Z423" s="221"/>
      <c r="AA423" s="221"/>
      <c r="AB423" s="221"/>
      <c r="AC423" s="221"/>
      <c r="AD423" s="221"/>
      <c r="AE423" s="221"/>
      <c r="AF423" s="221"/>
      <c r="AG423" s="221"/>
      <c r="AH423" s="221"/>
      <c r="AI423" s="221"/>
      <c r="AJ423" s="221"/>
      <c r="AK423" s="221"/>
      <c r="AL423" s="221"/>
      <c r="AM423" s="221"/>
      <c r="AN423" s="221"/>
      <c r="AO423" s="221"/>
      <c r="AP423" s="221"/>
      <c r="AQ423" s="221"/>
      <c r="AR423" s="221"/>
      <c r="AS423" s="221"/>
      <c r="AT423" s="221"/>
      <c r="AU423" s="221"/>
      <c r="AV423" s="221"/>
      <c r="AW423" s="221"/>
      <c r="AX423" s="221"/>
      <c r="AY423" s="221"/>
      <c r="AZ423" s="221"/>
      <c r="BA423" s="221"/>
      <c r="BB423" s="221"/>
      <c r="BC423" s="221"/>
      <c r="BD423" s="221"/>
      <c r="BE423" s="221"/>
    </row>
    <row r="424" spans="1:57">
      <c r="C424" s="221"/>
      <c r="D424" s="221"/>
      <c r="E424" s="221"/>
      <c r="F424" s="221"/>
      <c r="G424" s="221"/>
      <c r="H424" s="221"/>
      <c r="I424" s="221"/>
      <c r="J424" s="221"/>
      <c r="K424" s="221"/>
      <c r="L424" s="221"/>
      <c r="M424" s="221"/>
      <c r="N424" s="221"/>
      <c r="O424" s="221"/>
      <c r="P424" s="221"/>
      <c r="Q424" s="221"/>
      <c r="R424" s="221"/>
      <c r="S424" s="221"/>
      <c r="T424" s="221"/>
      <c r="U424" s="221"/>
      <c r="V424" s="221"/>
      <c r="W424" s="221"/>
      <c r="X424" s="221"/>
      <c r="Y424" s="221"/>
      <c r="Z424" s="221"/>
      <c r="AA424" s="221"/>
      <c r="AB424" s="221"/>
      <c r="AC424" s="221"/>
      <c r="AD424" s="221"/>
      <c r="AE424" s="221"/>
      <c r="AF424" s="221"/>
      <c r="AG424" s="221"/>
      <c r="AH424" s="221"/>
      <c r="AI424" s="221"/>
      <c r="AJ424" s="221"/>
      <c r="AK424" s="221"/>
      <c r="AL424" s="221"/>
      <c r="AM424" s="221"/>
      <c r="AN424" s="221"/>
      <c r="AO424" s="221"/>
      <c r="AP424" s="221"/>
      <c r="AQ424" s="221"/>
      <c r="AR424" s="221"/>
      <c r="AS424" s="221"/>
      <c r="AT424" s="221"/>
      <c r="AU424" s="221"/>
      <c r="AV424" s="221"/>
      <c r="AW424" s="221"/>
      <c r="AX424" s="221"/>
      <c r="AY424" s="221"/>
      <c r="AZ424" s="221"/>
      <c r="BA424" s="221"/>
      <c r="BB424" s="221"/>
      <c r="BC424" s="221"/>
      <c r="BD424" s="221"/>
      <c r="BE424" s="221"/>
    </row>
    <row r="425" spans="1:57">
      <c r="C425" s="221"/>
      <c r="D425" s="221"/>
      <c r="E425" s="221"/>
      <c r="F425" s="221"/>
      <c r="G425" s="221"/>
      <c r="H425" s="221"/>
      <c r="I425" s="221"/>
      <c r="J425" s="221"/>
      <c r="K425" s="221"/>
      <c r="L425" s="221"/>
      <c r="M425" s="221"/>
      <c r="N425" s="221"/>
      <c r="O425" s="221"/>
      <c r="P425" s="221"/>
      <c r="Q425" s="221"/>
      <c r="R425" s="221"/>
      <c r="S425" s="221"/>
      <c r="T425" s="221"/>
      <c r="U425" s="221"/>
      <c r="V425" s="221"/>
      <c r="W425" s="221"/>
      <c r="X425" s="221"/>
      <c r="Y425" s="221"/>
      <c r="Z425" s="221"/>
      <c r="AA425" s="221"/>
      <c r="AB425" s="221"/>
      <c r="AC425" s="221"/>
      <c r="AD425" s="221"/>
      <c r="AE425" s="221"/>
      <c r="AF425" s="221"/>
      <c r="AG425" s="221"/>
      <c r="AH425" s="221"/>
      <c r="AI425" s="221"/>
      <c r="AJ425" s="221"/>
      <c r="AK425" s="221"/>
      <c r="AL425" s="221"/>
      <c r="AM425" s="221"/>
      <c r="AN425" s="221"/>
      <c r="AO425" s="221"/>
      <c r="AP425" s="221"/>
      <c r="AQ425" s="221"/>
      <c r="AR425" s="221"/>
      <c r="AS425" s="221"/>
      <c r="AT425" s="221"/>
      <c r="AU425" s="221"/>
      <c r="AV425" s="221"/>
      <c r="AW425" s="221"/>
      <c r="AX425" s="221"/>
      <c r="AY425" s="221"/>
      <c r="AZ425" s="221"/>
      <c r="BA425" s="221"/>
      <c r="BB425" s="221"/>
      <c r="BC425" s="221"/>
      <c r="BD425" s="221"/>
      <c r="BE425" s="221"/>
    </row>
    <row r="426" spans="1:57">
      <c r="C426" s="221"/>
      <c r="D426" s="221"/>
      <c r="E426" s="221"/>
      <c r="F426" s="221"/>
      <c r="G426" s="221"/>
      <c r="H426" s="221"/>
      <c r="I426" s="221"/>
      <c r="J426" s="221"/>
      <c r="K426" s="221"/>
      <c r="L426" s="221"/>
      <c r="M426" s="221"/>
      <c r="N426" s="221"/>
      <c r="O426" s="221"/>
      <c r="P426" s="221"/>
      <c r="Q426" s="221"/>
      <c r="R426" s="221"/>
      <c r="S426" s="221"/>
      <c r="T426" s="221"/>
      <c r="U426" s="221"/>
      <c r="V426" s="221"/>
      <c r="W426" s="221"/>
      <c r="X426" s="221"/>
      <c r="Y426" s="221"/>
      <c r="Z426" s="221"/>
      <c r="AA426" s="221"/>
      <c r="AB426" s="221"/>
      <c r="AC426" s="221"/>
      <c r="AD426" s="221"/>
      <c r="AE426" s="221"/>
      <c r="AF426" s="221"/>
      <c r="AG426" s="221"/>
      <c r="AH426" s="221"/>
      <c r="AI426" s="221"/>
      <c r="AJ426" s="221"/>
      <c r="AK426" s="221"/>
      <c r="AL426" s="221"/>
      <c r="AM426" s="221"/>
      <c r="AN426" s="221"/>
      <c r="AO426" s="221"/>
      <c r="AP426" s="221"/>
      <c r="AQ426" s="221"/>
      <c r="AR426" s="221"/>
      <c r="AS426" s="221"/>
      <c r="AT426" s="221"/>
      <c r="AU426" s="221"/>
      <c r="AV426" s="221"/>
      <c r="AW426" s="221"/>
      <c r="AX426" s="221"/>
      <c r="AY426" s="221"/>
      <c r="AZ426" s="221"/>
      <c r="BA426" s="221"/>
      <c r="BB426" s="221"/>
      <c r="BC426" s="221"/>
      <c r="BD426" s="221"/>
      <c r="BE426" s="221"/>
    </row>
    <row r="427" spans="1:57">
      <c r="C427" s="221"/>
      <c r="D427" s="221"/>
      <c r="E427" s="221"/>
      <c r="F427" s="221"/>
      <c r="G427" s="221"/>
      <c r="H427" s="221"/>
      <c r="I427" s="221"/>
      <c r="J427" s="221"/>
      <c r="K427" s="221"/>
      <c r="L427" s="221"/>
      <c r="M427" s="221"/>
      <c r="N427" s="221"/>
      <c r="O427" s="221"/>
      <c r="P427" s="221"/>
      <c r="Q427" s="221"/>
      <c r="R427" s="221"/>
      <c r="S427" s="221"/>
      <c r="T427" s="221"/>
      <c r="U427" s="221"/>
      <c r="V427" s="221"/>
      <c r="W427" s="221"/>
      <c r="X427" s="221"/>
      <c r="Y427" s="221"/>
      <c r="Z427" s="221"/>
      <c r="AA427" s="221"/>
      <c r="AB427" s="221"/>
      <c r="AC427" s="221"/>
      <c r="AD427" s="221"/>
      <c r="AE427" s="221"/>
      <c r="AF427" s="221"/>
      <c r="AG427" s="221"/>
      <c r="AH427" s="221"/>
      <c r="AI427" s="221"/>
      <c r="AJ427" s="221"/>
      <c r="AK427" s="221"/>
      <c r="AL427" s="221"/>
      <c r="AM427" s="221"/>
      <c r="AN427" s="221"/>
      <c r="AO427" s="221"/>
      <c r="AP427" s="221"/>
      <c r="AQ427" s="221"/>
      <c r="AR427" s="221"/>
      <c r="AS427" s="221"/>
      <c r="AT427" s="221"/>
      <c r="AU427" s="221"/>
      <c r="AV427" s="221"/>
      <c r="AW427" s="221"/>
      <c r="AX427" s="221"/>
      <c r="AY427" s="221"/>
      <c r="AZ427" s="221"/>
      <c r="BA427" s="221"/>
      <c r="BB427" s="221"/>
      <c r="BC427" s="221"/>
      <c r="BD427" s="221"/>
      <c r="BE427" s="221"/>
    </row>
    <row r="428" spans="1:57">
      <c r="C428" s="221"/>
      <c r="D428" s="221"/>
      <c r="E428" s="221"/>
      <c r="F428" s="221"/>
      <c r="G428" s="221"/>
      <c r="H428" s="221"/>
      <c r="I428" s="221"/>
      <c r="J428" s="221"/>
      <c r="K428" s="221"/>
      <c r="L428" s="221"/>
      <c r="M428" s="221"/>
      <c r="N428" s="221"/>
      <c r="O428" s="221"/>
      <c r="P428" s="221"/>
      <c r="Q428" s="221"/>
      <c r="R428" s="221"/>
      <c r="S428" s="221"/>
      <c r="T428" s="221"/>
      <c r="U428" s="221"/>
      <c r="V428" s="221"/>
      <c r="W428" s="221"/>
      <c r="X428" s="221"/>
      <c r="Y428" s="221"/>
      <c r="Z428" s="221"/>
      <c r="AA428" s="221"/>
      <c r="AB428" s="221"/>
      <c r="AC428" s="221"/>
      <c r="AD428" s="221"/>
      <c r="AE428" s="221"/>
      <c r="AF428" s="221"/>
      <c r="AG428" s="221"/>
      <c r="AH428" s="221"/>
      <c r="AI428" s="221"/>
      <c r="AJ428" s="221"/>
      <c r="AK428" s="221"/>
      <c r="AL428" s="221"/>
      <c r="AM428" s="221"/>
      <c r="AN428" s="221"/>
      <c r="AO428" s="221"/>
      <c r="AP428" s="221"/>
      <c r="AQ428" s="221"/>
      <c r="AR428" s="221"/>
      <c r="AS428" s="221"/>
      <c r="AT428" s="221"/>
      <c r="AU428" s="221"/>
      <c r="AV428" s="221"/>
      <c r="AW428" s="221"/>
      <c r="AX428" s="221"/>
      <c r="AY428" s="221"/>
      <c r="AZ428" s="221"/>
      <c r="BA428" s="221"/>
      <c r="BB428" s="221"/>
      <c r="BC428" s="221"/>
      <c r="BD428" s="221"/>
      <c r="BE428" s="221"/>
    </row>
    <row r="429" spans="1:57">
      <c r="C429" s="221"/>
      <c r="D429" s="221"/>
      <c r="E429" s="221"/>
      <c r="F429" s="221"/>
      <c r="G429" s="221"/>
      <c r="H429" s="221"/>
      <c r="I429" s="221"/>
      <c r="J429" s="221"/>
      <c r="K429" s="221"/>
      <c r="L429" s="221"/>
      <c r="M429" s="221"/>
      <c r="N429" s="221"/>
      <c r="O429" s="221"/>
      <c r="P429" s="221"/>
      <c r="Q429" s="221"/>
      <c r="R429" s="221"/>
      <c r="S429" s="221"/>
      <c r="T429" s="221"/>
      <c r="U429" s="221"/>
      <c r="V429" s="221"/>
      <c r="W429" s="221"/>
      <c r="X429" s="221"/>
      <c r="Y429" s="221"/>
      <c r="Z429" s="221"/>
      <c r="AA429" s="221"/>
      <c r="AB429" s="221"/>
      <c r="AC429" s="221"/>
      <c r="AD429" s="221"/>
      <c r="AE429" s="221"/>
      <c r="AF429" s="221"/>
      <c r="AG429" s="221"/>
      <c r="AH429" s="221"/>
      <c r="AI429" s="221"/>
      <c r="AJ429" s="221"/>
      <c r="AK429" s="221"/>
      <c r="AL429" s="221"/>
      <c r="AM429" s="221"/>
      <c r="AN429" s="221"/>
      <c r="AO429" s="221"/>
      <c r="AP429" s="221"/>
      <c r="AQ429" s="221"/>
      <c r="AR429" s="221"/>
      <c r="AS429" s="221"/>
      <c r="AT429" s="221"/>
      <c r="AU429" s="221"/>
      <c r="AV429" s="221"/>
      <c r="AW429" s="221"/>
      <c r="AX429" s="221"/>
      <c r="AY429" s="221"/>
      <c r="AZ429" s="221"/>
      <c r="BA429" s="221"/>
      <c r="BB429" s="221"/>
      <c r="BC429" s="221"/>
      <c r="BD429" s="221"/>
      <c r="BE429" s="221"/>
    </row>
    <row r="430" spans="1:57">
      <c r="C430" s="221"/>
      <c r="D430" s="221"/>
      <c r="E430" s="221"/>
      <c r="F430" s="221"/>
      <c r="G430" s="221"/>
      <c r="H430" s="221"/>
      <c r="I430" s="221"/>
      <c r="J430" s="221"/>
      <c r="K430" s="221"/>
      <c r="L430" s="221"/>
      <c r="M430" s="221"/>
      <c r="N430" s="221"/>
      <c r="O430" s="221"/>
      <c r="P430" s="221"/>
      <c r="Q430" s="221"/>
      <c r="R430" s="221"/>
      <c r="S430" s="221"/>
      <c r="T430" s="221"/>
      <c r="U430" s="221"/>
      <c r="V430" s="221"/>
      <c r="W430" s="221"/>
      <c r="X430" s="221"/>
      <c r="Y430" s="221"/>
      <c r="Z430" s="221"/>
      <c r="AA430" s="221"/>
      <c r="AB430" s="221"/>
      <c r="AC430" s="221"/>
      <c r="AD430" s="221"/>
      <c r="AE430" s="221"/>
      <c r="AF430" s="221"/>
      <c r="AG430" s="221"/>
      <c r="AH430" s="221"/>
      <c r="AI430" s="221"/>
      <c r="AJ430" s="221"/>
      <c r="AK430" s="221"/>
      <c r="AL430" s="221"/>
      <c r="AM430" s="221"/>
      <c r="AN430" s="221"/>
      <c r="AO430" s="221"/>
      <c r="AP430" s="221"/>
      <c r="AQ430" s="221"/>
      <c r="AR430" s="221"/>
      <c r="AS430" s="221"/>
      <c r="AT430" s="221"/>
      <c r="AU430" s="221"/>
      <c r="AV430" s="221"/>
      <c r="AW430" s="221"/>
      <c r="AX430" s="221"/>
      <c r="AY430" s="221"/>
      <c r="AZ430" s="221"/>
      <c r="BA430" s="221"/>
      <c r="BB430" s="221"/>
      <c r="BC430" s="221"/>
      <c r="BD430" s="221"/>
      <c r="BE430" s="221"/>
    </row>
    <row r="431" spans="1:57">
      <c r="C431" s="221"/>
      <c r="D431" s="221"/>
      <c r="E431" s="221"/>
      <c r="F431" s="221"/>
      <c r="G431" s="221"/>
      <c r="H431" s="221"/>
      <c r="I431" s="221"/>
      <c r="J431" s="221"/>
      <c r="K431" s="221"/>
      <c r="L431" s="221"/>
      <c r="M431" s="221"/>
      <c r="N431" s="221"/>
      <c r="O431" s="221"/>
      <c r="P431" s="221"/>
      <c r="Q431" s="221"/>
      <c r="R431" s="221"/>
      <c r="S431" s="221"/>
      <c r="T431" s="221"/>
      <c r="U431" s="221"/>
      <c r="V431" s="221"/>
      <c r="W431" s="221"/>
      <c r="X431" s="221"/>
      <c r="Y431" s="221"/>
      <c r="Z431" s="221"/>
      <c r="AA431" s="221"/>
      <c r="AB431" s="221"/>
      <c r="AC431" s="221"/>
      <c r="AD431" s="221"/>
      <c r="AE431" s="221"/>
      <c r="AF431" s="221"/>
      <c r="AG431" s="221"/>
      <c r="AH431" s="221"/>
      <c r="AI431" s="221"/>
      <c r="AJ431" s="221"/>
      <c r="AK431" s="221"/>
      <c r="AL431" s="221"/>
      <c r="AM431" s="221"/>
      <c r="AN431" s="221"/>
      <c r="AO431" s="221"/>
      <c r="AP431" s="221"/>
      <c r="AQ431" s="221"/>
      <c r="AR431" s="221"/>
      <c r="AS431" s="221"/>
      <c r="AT431" s="221"/>
      <c r="AU431" s="221"/>
      <c r="AV431" s="221"/>
      <c r="AW431" s="221"/>
      <c r="AX431" s="221"/>
      <c r="AY431" s="221"/>
      <c r="AZ431" s="221"/>
      <c r="BA431" s="221"/>
      <c r="BB431" s="221"/>
      <c r="BC431" s="221"/>
      <c r="BD431" s="221"/>
      <c r="BE431" s="221"/>
    </row>
    <row r="432" spans="1:57">
      <c r="C432" s="221"/>
      <c r="D432" s="221"/>
      <c r="E432" s="221"/>
      <c r="F432" s="221"/>
      <c r="G432" s="221"/>
      <c r="H432" s="221"/>
      <c r="I432" s="221"/>
      <c r="J432" s="221"/>
      <c r="K432" s="221"/>
      <c r="L432" s="221"/>
      <c r="M432" s="221"/>
      <c r="N432" s="221"/>
      <c r="O432" s="221"/>
      <c r="P432" s="221"/>
      <c r="Q432" s="221"/>
      <c r="R432" s="221"/>
      <c r="S432" s="221"/>
      <c r="T432" s="221"/>
      <c r="U432" s="221"/>
      <c r="V432" s="221"/>
      <c r="W432" s="221"/>
      <c r="X432" s="221"/>
      <c r="Y432" s="221"/>
      <c r="Z432" s="221"/>
      <c r="AA432" s="221"/>
      <c r="AB432" s="221"/>
      <c r="AC432" s="221"/>
      <c r="AD432" s="221"/>
      <c r="AE432" s="221"/>
      <c r="AF432" s="221"/>
      <c r="AG432" s="221"/>
      <c r="AH432" s="221"/>
      <c r="AI432" s="221"/>
      <c r="AJ432" s="221"/>
      <c r="AK432" s="221"/>
      <c r="AL432" s="221"/>
      <c r="AM432" s="221"/>
      <c r="AN432" s="221"/>
      <c r="AO432" s="221"/>
      <c r="AP432" s="221"/>
      <c r="AQ432" s="221"/>
      <c r="AR432" s="221"/>
      <c r="AS432" s="221"/>
      <c r="AT432" s="221"/>
      <c r="AU432" s="221"/>
      <c r="AV432" s="221"/>
      <c r="AW432" s="221"/>
      <c r="AX432" s="221"/>
      <c r="AY432" s="221"/>
      <c r="AZ432" s="221"/>
      <c r="BA432" s="221"/>
      <c r="BB432" s="221"/>
      <c r="BC432" s="221"/>
      <c r="BD432" s="221"/>
      <c r="BE432" s="221"/>
    </row>
    <row r="433" spans="3:57">
      <c r="C433" s="221"/>
      <c r="D433" s="221"/>
      <c r="E433" s="221"/>
      <c r="F433" s="221"/>
      <c r="G433" s="221"/>
      <c r="H433" s="221"/>
      <c r="I433" s="221"/>
      <c r="J433" s="221"/>
      <c r="K433" s="221"/>
      <c r="L433" s="221"/>
      <c r="M433" s="221"/>
      <c r="N433" s="221"/>
      <c r="O433" s="221"/>
      <c r="P433" s="221"/>
      <c r="Q433" s="221"/>
      <c r="R433" s="221"/>
      <c r="S433" s="221"/>
      <c r="T433" s="221"/>
      <c r="U433" s="221"/>
      <c r="V433" s="221"/>
      <c r="W433" s="221"/>
      <c r="X433" s="221"/>
      <c r="Y433" s="221"/>
      <c r="Z433" s="221"/>
      <c r="AA433" s="221"/>
      <c r="AB433" s="221"/>
      <c r="AC433" s="221"/>
      <c r="AD433" s="221"/>
      <c r="AE433" s="221"/>
      <c r="AF433" s="221"/>
      <c r="AG433" s="221"/>
      <c r="AH433" s="221"/>
      <c r="AI433" s="221"/>
      <c r="AJ433" s="221"/>
      <c r="AK433" s="221"/>
      <c r="AL433" s="221"/>
      <c r="AM433" s="221"/>
      <c r="AN433" s="221"/>
      <c r="AO433" s="221"/>
      <c r="AP433" s="221"/>
      <c r="AQ433" s="221"/>
      <c r="AR433" s="221"/>
      <c r="AS433" s="221"/>
      <c r="AT433" s="221"/>
      <c r="AU433" s="221"/>
      <c r="AV433" s="221"/>
      <c r="AW433" s="221"/>
      <c r="AX433" s="221"/>
      <c r="AY433" s="221"/>
      <c r="AZ433" s="221"/>
      <c r="BA433" s="221"/>
      <c r="BB433" s="221"/>
      <c r="BC433" s="221"/>
      <c r="BD433" s="221"/>
      <c r="BE433" s="221"/>
    </row>
    <row r="434" spans="3:57">
      <c r="C434" s="221"/>
      <c r="D434" s="221"/>
      <c r="E434" s="221"/>
      <c r="F434" s="221"/>
      <c r="G434" s="221"/>
      <c r="H434" s="221"/>
      <c r="I434" s="221"/>
      <c r="J434" s="221"/>
      <c r="K434" s="221"/>
      <c r="L434" s="221"/>
      <c r="M434" s="221"/>
      <c r="N434" s="221"/>
      <c r="O434" s="221"/>
      <c r="P434" s="221"/>
      <c r="Q434" s="221"/>
      <c r="R434" s="221"/>
      <c r="S434" s="221"/>
      <c r="T434" s="221"/>
      <c r="U434" s="221"/>
      <c r="V434" s="221"/>
      <c r="W434" s="221"/>
      <c r="X434" s="221"/>
      <c r="Y434" s="221"/>
      <c r="Z434" s="221"/>
      <c r="AA434" s="221"/>
      <c r="AB434" s="221"/>
      <c r="AC434" s="221"/>
      <c r="AD434" s="221"/>
      <c r="AE434" s="221"/>
      <c r="AF434" s="221"/>
      <c r="AG434" s="221"/>
      <c r="AH434" s="221"/>
      <c r="AI434" s="221"/>
      <c r="AJ434" s="221"/>
      <c r="AK434" s="221"/>
      <c r="AL434" s="221"/>
      <c r="AM434" s="221"/>
      <c r="AN434" s="221"/>
      <c r="AO434" s="221"/>
      <c r="AP434" s="221"/>
      <c r="AQ434" s="221"/>
      <c r="AR434" s="221"/>
      <c r="AS434" s="221"/>
      <c r="AT434" s="221"/>
      <c r="AU434" s="221"/>
      <c r="AV434" s="221"/>
      <c r="AW434" s="221"/>
      <c r="AX434" s="221"/>
      <c r="AY434" s="221"/>
      <c r="AZ434" s="221"/>
      <c r="BA434" s="221"/>
      <c r="BB434" s="221"/>
      <c r="BC434" s="221"/>
      <c r="BD434" s="221"/>
      <c r="BE434" s="221"/>
    </row>
    <row r="435" spans="3:57">
      <c r="C435" s="221"/>
      <c r="D435" s="221"/>
      <c r="E435" s="221"/>
      <c r="F435" s="221"/>
      <c r="G435" s="221"/>
      <c r="H435" s="221"/>
      <c r="I435" s="221"/>
      <c r="J435" s="221"/>
      <c r="K435" s="221"/>
      <c r="L435" s="221"/>
      <c r="M435" s="221"/>
      <c r="N435" s="221"/>
      <c r="O435" s="221"/>
      <c r="P435" s="221"/>
      <c r="Q435" s="221"/>
      <c r="R435" s="221"/>
      <c r="S435" s="221"/>
      <c r="T435" s="221"/>
      <c r="U435" s="221"/>
      <c r="V435" s="221"/>
      <c r="W435" s="221"/>
      <c r="X435" s="221"/>
      <c r="Y435" s="221"/>
      <c r="Z435" s="221"/>
      <c r="AA435" s="221"/>
      <c r="AB435" s="221"/>
      <c r="AC435" s="221"/>
      <c r="AD435" s="221"/>
      <c r="AE435" s="221"/>
      <c r="AF435" s="221"/>
      <c r="AG435" s="221"/>
      <c r="AH435" s="221"/>
      <c r="AI435" s="221"/>
      <c r="AJ435" s="221"/>
      <c r="AK435" s="221"/>
      <c r="AL435" s="221"/>
      <c r="AM435" s="221"/>
      <c r="AN435" s="221"/>
      <c r="AO435" s="221"/>
      <c r="AP435" s="221"/>
      <c r="AQ435" s="221"/>
      <c r="AR435" s="221"/>
      <c r="AS435" s="221"/>
      <c r="AT435" s="221"/>
      <c r="AU435" s="221"/>
      <c r="AV435" s="221"/>
      <c r="AW435" s="221"/>
      <c r="AX435" s="221"/>
      <c r="AY435" s="221"/>
      <c r="AZ435" s="221"/>
      <c r="BA435" s="221"/>
      <c r="BB435" s="221"/>
      <c r="BC435" s="221"/>
      <c r="BD435" s="221"/>
      <c r="BE435" s="221"/>
    </row>
    <row r="436" spans="3:57">
      <c r="C436" s="221"/>
      <c r="D436" s="221"/>
      <c r="E436" s="221"/>
      <c r="F436" s="221"/>
      <c r="G436" s="221"/>
      <c r="H436" s="221"/>
      <c r="I436" s="221"/>
      <c r="J436" s="221"/>
      <c r="K436" s="221"/>
      <c r="L436" s="221"/>
      <c r="M436" s="221"/>
      <c r="N436" s="221"/>
      <c r="O436" s="221"/>
      <c r="P436" s="221"/>
      <c r="Q436" s="221"/>
      <c r="R436" s="221"/>
      <c r="S436" s="221"/>
      <c r="T436" s="221"/>
      <c r="U436" s="221"/>
      <c r="V436" s="221"/>
      <c r="W436" s="221"/>
      <c r="X436" s="221"/>
      <c r="Y436" s="221"/>
      <c r="Z436" s="221"/>
      <c r="AA436" s="221"/>
      <c r="AB436" s="221"/>
      <c r="AC436" s="221"/>
      <c r="AD436" s="221"/>
      <c r="AE436" s="221"/>
      <c r="AF436" s="221"/>
      <c r="AG436" s="221"/>
      <c r="AH436" s="221"/>
      <c r="AI436" s="221"/>
      <c r="AJ436" s="221"/>
      <c r="AK436" s="221"/>
      <c r="AL436" s="221"/>
      <c r="AM436" s="221"/>
      <c r="AN436" s="221"/>
      <c r="AO436" s="221"/>
      <c r="AP436" s="221"/>
      <c r="AQ436" s="221"/>
      <c r="AR436" s="221"/>
      <c r="AS436" s="221"/>
      <c r="AT436" s="221"/>
      <c r="AU436" s="221"/>
      <c r="AV436" s="221"/>
      <c r="AW436" s="221"/>
      <c r="AX436" s="221"/>
      <c r="AY436" s="221"/>
      <c r="AZ436" s="221"/>
      <c r="BA436" s="221"/>
      <c r="BB436" s="221"/>
      <c r="BC436" s="221"/>
      <c r="BD436" s="221"/>
      <c r="BE436" s="221"/>
    </row>
    <row r="437" spans="3:57">
      <c r="C437" s="221"/>
      <c r="D437" s="221"/>
      <c r="E437" s="221"/>
      <c r="F437" s="221"/>
      <c r="G437" s="221"/>
      <c r="H437" s="221"/>
      <c r="I437" s="221"/>
      <c r="J437" s="221"/>
      <c r="K437" s="221"/>
      <c r="L437" s="221"/>
      <c r="M437" s="221"/>
      <c r="N437" s="221"/>
      <c r="O437" s="221"/>
      <c r="P437" s="221"/>
      <c r="Q437" s="221"/>
      <c r="R437" s="221"/>
      <c r="S437" s="221"/>
      <c r="T437" s="221"/>
      <c r="U437" s="221"/>
      <c r="V437" s="221"/>
      <c r="W437" s="221"/>
      <c r="X437" s="221"/>
      <c r="Y437" s="221"/>
      <c r="Z437" s="221"/>
      <c r="AA437" s="221"/>
      <c r="AB437" s="221"/>
      <c r="AC437" s="221"/>
      <c r="AD437" s="221"/>
      <c r="AE437" s="221"/>
      <c r="AF437" s="221"/>
      <c r="AG437" s="221"/>
      <c r="AH437" s="221"/>
      <c r="AI437" s="221"/>
      <c r="AJ437" s="221"/>
      <c r="AK437" s="221"/>
      <c r="AL437" s="221"/>
      <c r="AM437" s="221"/>
      <c r="AN437" s="221"/>
      <c r="AO437" s="221"/>
      <c r="AP437" s="221"/>
      <c r="AQ437" s="221"/>
      <c r="AR437" s="221"/>
      <c r="AS437" s="221"/>
      <c r="AT437" s="221"/>
      <c r="AU437" s="221"/>
      <c r="AV437" s="221"/>
      <c r="AW437" s="221"/>
      <c r="AX437" s="221"/>
      <c r="AY437" s="221"/>
      <c r="AZ437" s="221"/>
      <c r="BA437" s="221"/>
      <c r="BB437" s="221"/>
      <c r="BC437" s="221"/>
      <c r="BD437" s="221"/>
      <c r="BE437" s="221"/>
    </row>
    <row r="438" spans="3:57">
      <c r="C438" s="221"/>
      <c r="D438" s="221"/>
      <c r="E438" s="221"/>
      <c r="F438" s="221"/>
      <c r="G438" s="221"/>
      <c r="H438" s="221"/>
      <c r="I438" s="221"/>
      <c r="J438" s="221"/>
      <c r="K438" s="221"/>
      <c r="L438" s="221"/>
      <c r="M438" s="221"/>
      <c r="N438" s="221"/>
      <c r="O438" s="221"/>
      <c r="P438" s="221"/>
      <c r="Q438" s="221"/>
      <c r="R438" s="221"/>
      <c r="S438" s="221"/>
      <c r="T438" s="221"/>
      <c r="U438" s="221"/>
      <c r="V438" s="221"/>
      <c r="W438" s="221"/>
      <c r="X438" s="221"/>
      <c r="Y438" s="221"/>
      <c r="Z438" s="221"/>
      <c r="AA438" s="221"/>
      <c r="AB438" s="221"/>
      <c r="AC438" s="221"/>
      <c r="AD438" s="221"/>
      <c r="AE438" s="221"/>
      <c r="AF438" s="221"/>
      <c r="AG438" s="221"/>
      <c r="AH438" s="221"/>
      <c r="AI438" s="221"/>
      <c r="AJ438" s="221"/>
      <c r="AK438" s="221"/>
      <c r="AL438" s="221"/>
      <c r="AM438" s="221"/>
      <c r="AN438" s="221"/>
      <c r="AO438" s="221"/>
      <c r="AP438" s="221"/>
      <c r="AQ438" s="221"/>
      <c r="AR438" s="221"/>
      <c r="AS438" s="221"/>
      <c r="AT438" s="221"/>
      <c r="AU438" s="221"/>
      <c r="AV438" s="221"/>
      <c r="AW438" s="221"/>
      <c r="AX438" s="221"/>
      <c r="AY438" s="221"/>
      <c r="AZ438" s="221"/>
      <c r="BA438" s="221"/>
      <c r="BB438" s="221"/>
      <c r="BC438" s="221"/>
      <c r="BD438" s="221"/>
      <c r="BE438" s="221"/>
    </row>
    <row r="439" spans="3:57">
      <c r="C439" s="221"/>
      <c r="D439" s="221"/>
      <c r="E439" s="221"/>
      <c r="F439" s="221"/>
      <c r="G439" s="221"/>
      <c r="H439" s="221"/>
      <c r="I439" s="221"/>
      <c r="J439" s="221"/>
      <c r="K439" s="221"/>
      <c r="L439" s="221"/>
      <c r="M439" s="221"/>
      <c r="N439" s="221"/>
      <c r="O439" s="221"/>
      <c r="P439" s="221"/>
      <c r="Q439" s="221"/>
      <c r="R439" s="221"/>
      <c r="S439" s="221"/>
      <c r="T439" s="221"/>
      <c r="U439" s="221"/>
      <c r="V439" s="221"/>
      <c r="W439" s="221"/>
      <c r="X439" s="221"/>
      <c r="Y439" s="221"/>
      <c r="Z439" s="221"/>
      <c r="AA439" s="221"/>
      <c r="AB439" s="221"/>
      <c r="AC439" s="221"/>
      <c r="AD439" s="221"/>
      <c r="AE439" s="221"/>
      <c r="AF439" s="221"/>
      <c r="AG439" s="221"/>
      <c r="AH439" s="221"/>
      <c r="AI439" s="221"/>
      <c r="AJ439" s="221"/>
      <c r="AK439" s="221"/>
      <c r="AL439" s="221"/>
      <c r="AM439" s="221"/>
      <c r="AN439" s="221"/>
      <c r="AO439" s="221"/>
      <c r="AP439" s="221"/>
      <c r="AQ439" s="221"/>
      <c r="AR439" s="221"/>
      <c r="AS439" s="221"/>
      <c r="AT439" s="221"/>
      <c r="AU439" s="221"/>
      <c r="AV439" s="221"/>
      <c r="AW439" s="221"/>
      <c r="AX439" s="221"/>
      <c r="AY439" s="221"/>
      <c r="AZ439" s="221"/>
      <c r="BA439" s="221"/>
      <c r="BB439" s="221"/>
      <c r="BC439" s="221"/>
      <c r="BD439" s="221"/>
      <c r="BE439" s="221"/>
    </row>
    <row r="440" spans="3:57">
      <c r="C440" s="221"/>
      <c r="D440" s="221"/>
      <c r="E440" s="221"/>
      <c r="F440" s="221"/>
      <c r="G440" s="221"/>
      <c r="H440" s="221"/>
      <c r="I440" s="221"/>
      <c r="J440" s="221"/>
      <c r="K440" s="221"/>
      <c r="L440" s="221"/>
      <c r="M440" s="221"/>
      <c r="N440" s="221"/>
      <c r="O440" s="221"/>
      <c r="P440" s="221"/>
      <c r="Q440" s="221"/>
      <c r="R440" s="221"/>
      <c r="S440" s="221"/>
      <c r="T440" s="221"/>
      <c r="U440" s="221"/>
      <c r="V440" s="221"/>
      <c r="W440" s="221"/>
      <c r="X440" s="221"/>
      <c r="Y440" s="221"/>
      <c r="Z440" s="221"/>
      <c r="AA440" s="221"/>
      <c r="AB440" s="221"/>
      <c r="AC440" s="221"/>
      <c r="AD440" s="221"/>
      <c r="AE440" s="221"/>
      <c r="AF440" s="221"/>
      <c r="AG440" s="221"/>
      <c r="AH440" s="221"/>
      <c r="AI440" s="221"/>
      <c r="AJ440" s="221"/>
      <c r="AK440" s="221"/>
      <c r="AL440" s="221"/>
      <c r="AM440" s="221"/>
      <c r="AN440" s="221"/>
      <c r="AO440" s="221"/>
      <c r="AP440" s="221"/>
      <c r="AQ440" s="221"/>
      <c r="AR440" s="221"/>
      <c r="AS440" s="221"/>
      <c r="AT440" s="221"/>
      <c r="AU440" s="221"/>
      <c r="AV440" s="221"/>
      <c r="AW440" s="221"/>
      <c r="AX440" s="221"/>
      <c r="AY440" s="221"/>
      <c r="AZ440" s="221"/>
      <c r="BA440" s="221"/>
      <c r="BB440" s="221"/>
      <c r="BC440" s="221"/>
      <c r="BD440" s="221"/>
      <c r="BE440" s="221"/>
    </row>
    <row r="441" spans="3:57">
      <c r="C441" s="221"/>
      <c r="D441" s="221"/>
      <c r="E441" s="221"/>
      <c r="F441" s="221"/>
      <c r="G441" s="221"/>
      <c r="H441" s="221"/>
      <c r="I441" s="221"/>
      <c r="J441" s="221"/>
      <c r="K441" s="221"/>
      <c r="L441" s="221"/>
      <c r="M441" s="221"/>
      <c r="N441" s="221"/>
      <c r="O441" s="221"/>
      <c r="P441" s="221"/>
      <c r="Q441" s="221"/>
      <c r="R441" s="221"/>
      <c r="S441" s="221"/>
      <c r="T441" s="221"/>
      <c r="U441" s="221"/>
      <c r="V441" s="221"/>
      <c r="W441" s="221"/>
      <c r="X441" s="221"/>
      <c r="Y441" s="221"/>
      <c r="Z441" s="221"/>
      <c r="AA441" s="221"/>
      <c r="AB441" s="221"/>
      <c r="AC441" s="221"/>
      <c r="AD441" s="221"/>
      <c r="AE441" s="221"/>
      <c r="AF441" s="221"/>
      <c r="AG441" s="221"/>
      <c r="AH441" s="221"/>
      <c r="AI441" s="221"/>
      <c r="AJ441" s="221"/>
      <c r="AK441" s="221"/>
      <c r="AL441" s="221"/>
      <c r="AM441" s="221"/>
      <c r="AN441" s="221"/>
      <c r="AO441" s="221"/>
      <c r="AP441" s="221"/>
      <c r="AQ441" s="221"/>
      <c r="AR441" s="221"/>
      <c r="AS441" s="221"/>
      <c r="AT441" s="221"/>
      <c r="AU441" s="221"/>
      <c r="AV441" s="221"/>
      <c r="AW441" s="221"/>
      <c r="AX441" s="221"/>
      <c r="AY441" s="221"/>
      <c r="AZ441" s="221"/>
      <c r="BA441" s="221"/>
      <c r="BB441" s="221"/>
      <c r="BC441" s="221"/>
      <c r="BD441" s="221"/>
      <c r="BE441" s="221"/>
    </row>
    <row r="442" spans="3:57">
      <c r="C442" s="221"/>
      <c r="D442" s="221"/>
      <c r="E442" s="221"/>
      <c r="F442" s="221"/>
      <c r="G442" s="221"/>
      <c r="H442" s="221"/>
      <c r="I442" s="221"/>
      <c r="J442" s="221"/>
      <c r="K442" s="221"/>
      <c r="L442" s="221"/>
      <c r="M442" s="221"/>
      <c r="N442" s="221"/>
      <c r="O442" s="221"/>
      <c r="P442" s="221"/>
      <c r="Q442" s="221"/>
      <c r="R442" s="221"/>
      <c r="S442" s="221"/>
      <c r="T442" s="221"/>
      <c r="U442" s="221"/>
      <c r="V442" s="221"/>
      <c r="W442" s="221"/>
      <c r="X442" s="221"/>
      <c r="Y442" s="221"/>
      <c r="Z442" s="221"/>
      <c r="AA442" s="221"/>
      <c r="AB442" s="221"/>
      <c r="AC442" s="221"/>
      <c r="AD442" s="221"/>
      <c r="AE442" s="221"/>
      <c r="AF442" s="221"/>
      <c r="AG442" s="221"/>
      <c r="AH442" s="221"/>
      <c r="AI442" s="221"/>
      <c r="AJ442" s="221"/>
      <c r="AK442" s="221"/>
      <c r="AL442" s="221"/>
      <c r="AM442" s="221"/>
      <c r="AN442" s="221"/>
      <c r="AO442" s="221"/>
      <c r="AP442" s="221"/>
      <c r="AQ442" s="221"/>
      <c r="AR442" s="221"/>
      <c r="AS442" s="221"/>
      <c r="AT442" s="221"/>
      <c r="AU442" s="221"/>
      <c r="AV442" s="221"/>
      <c r="AW442" s="221"/>
      <c r="AX442" s="221"/>
      <c r="AY442" s="221"/>
      <c r="AZ442" s="221"/>
      <c r="BA442" s="221"/>
      <c r="BB442" s="221"/>
      <c r="BC442" s="221"/>
      <c r="BD442" s="221"/>
      <c r="BE442" s="221"/>
    </row>
    <row r="443" spans="3:57">
      <c r="C443" s="221"/>
      <c r="D443" s="221"/>
      <c r="E443" s="221"/>
      <c r="F443" s="221"/>
      <c r="G443" s="221"/>
      <c r="H443" s="221"/>
      <c r="I443" s="221"/>
      <c r="J443" s="221"/>
      <c r="K443" s="221"/>
      <c r="L443" s="221"/>
      <c r="M443" s="221"/>
      <c r="N443" s="221"/>
      <c r="O443" s="221"/>
      <c r="P443" s="221"/>
      <c r="Q443" s="221"/>
      <c r="R443" s="221"/>
      <c r="S443" s="221"/>
      <c r="T443" s="221"/>
      <c r="U443" s="221"/>
      <c r="V443" s="221"/>
      <c r="W443" s="221"/>
      <c r="X443" s="221"/>
      <c r="Y443" s="221"/>
      <c r="Z443" s="221"/>
      <c r="AA443" s="221"/>
      <c r="AB443" s="221"/>
      <c r="AC443" s="221"/>
      <c r="AD443" s="221"/>
      <c r="AE443" s="221"/>
      <c r="AF443" s="221"/>
      <c r="AG443" s="221"/>
      <c r="AH443" s="221"/>
      <c r="AI443" s="221"/>
      <c r="AJ443" s="221"/>
      <c r="AK443" s="221"/>
      <c r="AL443" s="221"/>
      <c r="AM443" s="221"/>
      <c r="AN443" s="221"/>
      <c r="AO443" s="221"/>
      <c r="AP443" s="221"/>
      <c r="AQ443" s="221"/>
      <c r="AR443" s="221"/>
      <c r="AS443" s="221"/>
      <c r="AT443" s="221"/>
      <c r="AU443" s="221"/>
      <c r="AV443" s="221"/>
      <c r="AW443" s="221"/>
      <c r="AX443" s="221"/>
      <c r="AY443" s="221"/>
      <c r="AZ443" s="221"/>
      <c r="BA443" s="221"/>
      <c r="BB443" s="221"/>
      <c r="BC443" s="221"/>
      <c r="BD443" s="221"/>
      <c r="BE443" s="221"/>
    </row>
    <row r="444" spans="3:57">
      <c r="C444" s="221"/>
      <c r="D444" s="221"/>
      <c r="E444" s="221"/>
      <c r="F444" s="221"/>
      <c r="G444" s="221"/>
      <c r="H444" s="221"/>
      <c r="I444" s="221"/>
      <c r="J444" s="221"/>
      <c r="K444" s="221"/>
      <c r="L444" s="221"/>
      <c r="M444" s="221"/>
      <c r="N444" s="221"/>
      <c r="O444" s="221"/>
      <c r="P444" s="221"/>
      <c r="Q444" s="221"/>
      <c r="R444" s="221"/>
      <c r="S444" s="221"/>
      <c r="T444" s="221"/>
      <c r="U444" s="221"/>
      <c r="V444" s="221"/>
      <c r="W444" s="221"/>
      <c r="X444" s="221"/>
      <c r="Y444" s="221"/>
      <c r="Z444" s="221"/>
      <c r="AA444" s="221"/>
      <c r="AB444" s="221"/>
      <c r="AC444" s="221"/>
      <c r="AD444" s="221"/>
      <c r="AE444" s="221"/>
      <c r="AF444" s="221"/>
      <c r="AG444" s="221"/>
      <c r="AH444" s="221"/>
      <c r="AI444" s="221"/>
      <c r="AJ444" s="221"/>
      <c r="AK444" s="221"/>
      <c r="AL444" s="221"/>
      <c r="AM444" s="221"/>
      <c r="AN444" s="221"/>
      <c r="AO444" s="221"/>
      <c r="AP444" s="221"/>
      <c r="AQ444" s="221"/>
      <c r="AR444" s="221"/>
      <c r="AS444" s="221"/>
      <c r="AT444" s="221"/>
      <c r="AU444" s="221"/>
      <c r="AV444" s="221"/>
      <c r="AW444" s="221"/>
      <c r="AX444" s="221"/>
      <c r="AY444" s="221"/>
      <c r="AZ444" s="221"/>
      <c r="BA444" s="221"/>
      <c r="BB444" s="221"/>
      <c r="BC444" s="221"/>
      <c r="BD444" s="221"/>
      <c r="BE444" s="221"/>
    </row>
    <row r="445" spans="3:57">
      <c r="C445" s="221"/>
      <c r="D445" s="221"/>
      <c r="E445" s="221"/>
      <c r="F445" s="221"/>
      <c r="G445" s="221"/>
      <c r="H445" s="221"/>
      <c r="I445" s="221"/>
      <c r="J445" s="221"/>
      <c r="K445" s="221"/>
      <c r="L445" s="221"/>
      <c r="M445" s="221"/>
      <c r="N445" s="221"/>
      <c r="O445" s="221"/>
      <c r="P445" s="221"/>
      <c r="Q445" s="221"/>
      <c r="R445" s="221"/>
      <c r="S445" s="221"/>
      <c r="T445" s="221"/>
      <c r="U445" s="221"/>
      <c r="V445" s="221"/>
      <c r="W445" s="221"/>
      <c r="X445" s="221"/>
      <c r="Y445" s="221"/>
      <c r="Z445" s="221"/>
      <c r="AA445" s="221"/>
      <c r="AB445" s="221"/>
      <c r="AC445" s="221"/>
      <c r="AD445" s="221"/>
      <c r="AE445" s="221"/>
      <c r="AF445" s="221"/>
      <c r="AG445" s="221"/>
      <c r="AH445" s="221"/>
      <c r="AI445" s="221"/>
      <c r="AJ445" s="221"/>
      <c r="AK445" s="221"/>
      <c r="AL445" s="221"/>
      <c r="AM445" s="221"/>
      <c r="AN445" s="221"/>
      <c r="AO445" s="221"/>
      <c r="AP445" s="221"/>
      <c r="AQ445" s="221"/>
      <c r="AR445" s="221"/>
      <c r="AS445" s="221"/>
      <c r="AT445" s="221"/>
      <c r="AU445" s="221"/>
      <c r="AV445" s="221"/>
      <c r="AW445" s="221"/>
      <c r="AX445" s="221"/>
      <c r="AY445" s="221"/>
      <c r="AZ445" s="221"/>
      <c r="BA445" s="221"/>
      <c r="BB445" s="221"/>
      <c r="BC445" s="221"/>
      <c r="BD445" s="221"/>
      <c r="BE445" s="221"/>
    </row>
    <row r="446" spans="3:57">
      <c r="C446" s="221"/>
      <c r="D446" s="221"/>
      <c r="E446" s="221"/>
      <c r="F446" s="221"/>
      <c r="G446" s="221"/>
      <c r="H446" s="221"/>
      <c r="I446" s="221"/>
      <c r="J446" s="221"/>
      <c r="K446" s="221"/>
      <c r="L446" s="221"/>
      <c r="M446" s="221"/>
      <c r="N446" s="221"/>
      <c r="O446" s="221"/>
      <c r="P446" s="221"/>
      <c r="Q446" s="221"/>
      <c r="R446" s="221"/>
      <c r="S446" s="221"/>
      <c r="T446" s="221"/>
      <c r="U446" s="221"/>
      <c r="V446" s="221"/>
      <c r="W446" s="221"/>
      <c r="X446" s="221"/>
      <c r="Y446" s="221"/>
      <c r="Z446" s="221"/>
      <c r="AA446" s="221"/>
      <c r="AB446" s="221"/>
      <c r="AC446" s="221"/>
      <c r="AD446" s="221"/>
      <c r="AE446" s="221"/>
      <c r="AF446" s="221"/>
      <c r="AG446" s="221"/>
      <c r="AH446" s="221"/>
      <c r="AI446" s="221"/>
      <c r="AJ446" s="221"/>
      <c r="AK446" s="221"/>
      <c r="AL446" s="221"/>
      <c r="AM446" s="221"/>
      <c r="AN446" s="221"/>
      <c r="AO446" s="221"/>
      <c r="AP446" s="221"/>
      <c r="AQ446" s="221"/>
      <c r="AR446" s="221"/>
      <c r="AS446" s="221"/>
      <c r="AT446" s="221"/>
      <c r="AU446" s="221"/>
      <c r="AV446" s="221"/>
      <c r="AW446" s="221"/>
      <c r="AX446" s="221"/>
      <c r="AY446" s="221"/>
      <c r="AZ446" s="221"/>
      <c r="BA446" s="221"/>
      <c r="BB446" s="221"/>
      <c r="BC446" s="221"/>
      <c r="BD446" s="221"/>
      <c r="BE446" s="221"/>
    </row>
    <row r="447" spans="3:57">
      <c r="C447" s="221"/>
      <c r="D447" s="221"/>
      <c r="E447" s="221"/>
      <c r="F447" s="221"/>
      <c r="G447" s="221"/>
      <c r="H447" s="221"/>
      <c r="I447" s="221"/>
      <c r="J447" s="221"/>
      <c r="K447" s="221"/>
      <c r="L447" s="221"/>
      <c r="M447" s="221"/>
      <c r="N447" s="221"/>
      <c r="O447" s="221"/>
      <c r="P447" s="221"/>
      <c r="Q447" s="221"/>
      <c r="R447" s="221"/>
      <c r="S447" s="221"/>
      <c r="T447" s="221"/>
      <c r="U447" s="221"/>
      <c r="V447" s="221"/>
      <c r="W447" s="221"/>
      <c r="X447" s="221"/>
      <c r="Y447" s="221"/>
      <c r="Z447" s="221"/>
      <c r="AA447" s="221"/>
      <c r="AB447" s="221"/>
      <c r="AC447" s="221"/>
      <c r="AD447" s="221"/>
      <c r="AE447" s="221"/>
      <c r="AF447" s="221"/>
      <c r="AG447" s="221"/>
      <c r="AH447" s="221"/>
      <c r="AI447" s="221"/>
      <c r="AJ447" s="221"/>
      <c r="AK447" s="221"/>
      <c r="AL447" s="221"/>
      <c r="AM447" s="221"/>
      <c r="AN447" s="221"/>
      <c r="AO447" s="221"/>
      <c r="AP447" s="221"/>
      <c r="AQ447" s="221"/>
      <c r="AR447" s="221"/>
      <c r="AS447" s="221"/>
      <c r="AT447" s="221"/>
      <c r="AU447" s="221"/>
      <c r="AV447" s="221"/>
      <c r="AW447" s="221"/>
      <c r="AX447" s="221"/>
      <c r="AY447" s="221"/>
      <c r="AZ447" s="221"/>
      <c r="BA447" s="221"/>
      <c r="BB447" s="221"/>
      <c r="BC447" s="221"/>
      <c r="BD447" s="221"/>
      <c r="BE447" s="221"/>
    </row>
    <row r="448" spans="3:57">
      <c r="C448" s="221"/>
      <c r="D448" s="221"/>
      <c r="E448" s="221"/>
      <c r="F448" s="221"/>
      <c r="G448" s="221"/>
      <c r="H448" s="221"/>
      <c r="I448" s="221"/>
      <c r="J448" s="221"/>
      <c r="K448" s="221"/>
      <c r="L448" s="221"/>
      <c r="M448" s="221"/>
      <c r="N448" s="221"/>
      <c r="O448" s="221"/>
      <c r="P448" s="221"/>
      <c r="Q448" s="221"/>
      <c r="R448" s="221"/>
      <c r="S448" s="221"/>
      <c r="T448" s="221"/>
      <c r="U448" s="221"/>
      <c r="V448" s="221"/>
      <c r="W448" s="221"/>
      <c r="X448" s="221"/>
      <c r="Y448" s="221"/>
      <c r="Z448" s="221"/>
      <c r="AA448" s="221"/>
      <c r="AB448" s="221"/>
      <c r="AC448" s="221"/>
      <c r="AD448" s="221"/>
      <c r="AE448" s="221"/>
      <c r="AF448" s="221"/>
      <c r="AG448" s="221"/>
      <c r="AH448" s="221"/>
      <c r="AI448" s="221"/>
      <c r="AJ448" s="221"/>
      <c r="AK448" s="221"/>
      <c r="AL448" s="221"/>
      <c r="AM448" s="221"/>
      <c r="AN448" s="221"/>
      <c r="AO448" s="221"/>
      <c r="AP448" s="221"/>
      <c r="AQ448" s="221"/>
      <c r="AR448" s="221"/>
      <c r="AS448" s="221"/>
      <c r="AT448" s="221"/>
      <c r="AU448" s="221"/>
      <c r="AV448" s="221"/>
      <c r="AW448" s="221"/>
      <c r="AX448" s="221"/>
      <c r="AY448" s="221"/>
      <c r="AZ448" s="221"/>
      <c r="BA448" s="221"/>
      <c r="BB448" s="221"/>
      <c r="BC448" s="221"/>
      <c r="BD448" s="221"/>
      <c r="BE448" s="221"/>
    </row>
    <row r="449" spans="3:57">
      <c r="C449" s="221"/>
      <c r="D449" s="221"/>
      <c r="E449" s="221"/>
      <c r="F449" s="221"/>
      <c r="G449" s="221"/>
      <c r="H449" s="221"/>
      <c r="I449" s="221"/>
      <c r="J449" s="221"/>
      <c r="K449" s="221"/>
      <c r="L449" s="221"/>
      <c r="M449" s="221"/>
      <c r="N449" s="221"/>
      <c r="O449" s="221"/>
      <c r="P449" s="221"/>
      <c r="Q449" s="221"/>
      <c r="R449" s="221"/>
      <c r="S449" s="221"/>
      <c r="T449" s="221"/>
      <c r="U449" s="221"/>
      <c r="V449" s="221"/>
      <c r="W449" s="221"/>
      <c r="X449" s="221"/>
      <c r="Y449" s="221"/>
      <c r="Z449" s="221"/>
      <c r="AA449" s="221"/>
      <c r="AB449" s="221"/>
      <c r="AC449" s="221"/>
      <c r="AD449" s="221"/>
      <c r="AE449" s="221"/>
      <c r="AF449" s="221"/>
      <c r="AG449" s="221"/>
      <c r="AH449" s="221"/>
      <c r="AI449" s="221"/>
      <c r="AJ449" s="221"/>
      <c r="AK449" s="221"/>
      <c r="AL449" s="221"/>
      <c r="AM449" s="221"/>
      <c r="AN449" s="221"/>
      <c r="AO449" s="221"/>
      <c r="AP449" s="221"/>
      <c r="AQ449" s="221"/>
      <c r="AR449" s="221"/>
      <c r="AS449" s="221"/>
      <c r="AT449" s="221"/>
      <c r="AU449" s="221"/>
      <c r="AV449" s="221"/>
      <c r="AW449" s="221"/>
      <c r="AX449" s="221"/>
      <c r="AY449" s="221"/>
      <c r="AZ449" s="221"/>
      <c r="BA449" s="221"/>
      <c r="BB449" s="221"/>
      <c r="BC449" s="221"/>
      <c r="BD449" s="221"/>
      <c r="BE449" s="221"/>
    </row>
    <row r="450" spans="3:57">
      <c r="C450" s="221"/>
      <c r="D450" s="221"/>
      <c r="E450" s="221"/>
      <c r="F450" s="221"/>
      <c r="G450" s="221"/>
      <c r="H450" s="221"/>
      <c r="I450" s="221"/>
      <c r="J450" s="221"/>
      <c r="K450" s="221"/>
      <c r="L450" s="221"/>
      <c r="M450" s="221"/>
      <c r="N450" s="221"/>
      <c r="O450" s="221"/>
      <c r="P450" s="221"/>
      <c r="Q450" s="221"/>
      <c r="R450" s="221"/>
      <c r="S450" s="221"/>
      <c r="T450" s="221"/>
      <c r="U450" s="221"/>
      <c r="V450" s="221"/>
      <c r="W450" s="221"/>
      <c r="X450" s="221"/>
      <c r="Y450" s="221"/>
      <c r="Z450" s="221"/>
      <c r="AA450" s="221"/>
      <c r="AB450" s="221"/>
      <c r="AC450" s="221"/>
      <c r="AD450" s="221"/>
      <c r="AE450" s="221"/>
      <c r="AF450" s="221"/>
      <c r="AG450" s="221"/>
      <c r="AH450" s="221"/>
      <c r="AI450" s="221"/>
      <c r="AJ450" s="221"/>
      <c r="AK450" s="221"/>
      <c r="AL450" s="221"/>
      <c r="AM450" s="221"/>
      <c r="AN450" s="221"/>
      <c r="AO450" s="221"/>
      <c r="AP450" s="221"/>
      <c r="AQ450" s="221"/>
      <c r="AR450" s="221"/>
      <c r="AS450" s="221"/>
      <c r="AT450" s="221"/>
      <c r="AU450" s="221"/>
      <c r="AV450" s="221"/>
      <c r="AW450" s="221"/>
      <c r="AX450" s="221"/>
      <c r="AY450" s="221"/>
      <c r="AZ450" s="221"/>
      <c r="BA450" s="221"/>
      <c r="BB450" s="221"/>
      <c r="BC450" s="221"/>
      <c r="BD450" s="221"/>
      <c r="BE450" s="221"/>
    </row>
    <row r="451" spans="3:57">
      <c r="C451" s="221"/>
      <c r="D451" s="221"/>
      <c r="E451" s="221"/>
      <c r="F451" s="221"/>
      <c r="G451" s="221"/>
      <c r="H451" s="221"/>
      <c r="I451" s="221"/>
      <c r="J451" s="221"/>
      <c r="K451" s="221"/>
      <c r="L451" s="221"/>
      <c r="M451" s="221"/>
      <c r="N451" s="221"/>
      <c r="O451" s="221"/>
      <c r="P451" s="221"/>
      <c r="Q451" s="221"/>
      <c r="R451" s="221"/>
      <c r="S451" s="221"/>
      <c r="T451" s="221"/>
      <c r="U451" s="221"/>
      <c r="V451" s="221"/>
      <c r="W451" s="221"/>
      <c r="X451" s="221"/>
      <c r="Y451" s="221"/>
      <c r="Z451" s="221"/>
      <c r="AA451" s="221"/>
      <c r="AB451" s="221"/>
      <c r="AC451" s="221"/>
      <c r="AD451" s="221"/>
      <c r="AE451" s="221"/>
      <c r="AF451" s="221"/>
      <c r="AG451" s="221"/>
      <c r="AH451" s="221"/>
      <c r="AI451" s="221"/>
      <c r="AJ451" s="221"/>
      <c r="AK451" s="221"/>
      <c r="AL451" s="221"/>
      <c r="AM451" s="221"/>
      <c r="AN451" s="221"/>
      <c r="AO451" s="221"/>
      <c r="AP451" s="221"/>
      <c r="AQ451" s="221"/>
      <c r="AR451" s="221"/>
      <c r="AS451" s="221"/>
      <c r="AT451" s="221"/>
      <c r="AU451" s="221"/>
      <c r="AV451" s="221"/>
      <c r="AW451" s="221"/>
      <c r="AX451" s="221"/>
      <c r="AY451" s="221"/>
      <c r="AZ451" s="221"/>
      <c r="BA451" s="221"/>
      <c r="BB451" s="221"/>
      <c r="BC451" s="221"/>
      <c r="BD451" s="221"/>
      <c r="BE451" s="221"/>
    </row>
    <row r="452" spans="3:57">
      <c r="C452" s="221"/>
      <c r="D452" s="221"/>
      <c r="E452" s="221"/>
      <c r="F452" s="221"/>
      <c r="G452" s="221"/>
      <c r="H452" s="221"/>
      <c r="I452" s="221"/>
      <c r="J452" s="221"/>
      <c r="K452" s="221"/>
      <c r="L452" s="221"/>
      <c r="M452" s="221"/>
      <c r="N452" s="221"/>
      <c r="O452" s="221"/>
      <c r="P452" s="221"/>
      <c r="Q452" s="221"/>
      <c r="R452" s="221"/>
      <c r="S452" s="221"/>
      <c r="T452" s="221"/>
      <c r="U452" s="221"/>
      <c r="V452" s="221"/>
      <c r="W452" s="221"/>
      <c r="X452" s="221"/>
      <c r="Y452" s="221"/>
      <c r="Z452" s="221"/>
      <c r="AA452" s="221"/>
      <c r="AB452" s="221"/>
      <c r="AC452" s="221"/>
      <c r="AD452" s="221"/>
      <c r="AE452" s="221"/>
      <c r="AF452" s="221"/>
      <c r="AG452" s="221"/>
      <c r="AH452" s="221"/>
      <c r="AI452" s="221"/>
      <c r="AJ452" s="221"/>
      <c r="AK452" s="221"/>
      <c r="AL452" s="221"/>
      <c r="AM452" s="221"/>
      <c r="AN452" s="221"/>
      <c r="AO452" s="221"/>
      <c r="AP452" s="221"/>
      <c r="AQ452" s="221"/>
      <c r="AR452" s="221"/>
      <c r="AS452" s="221"/>
      <c r="AT452" s="221"/>
      <c r="AU452" s="221"/>
      <c r="AV452" s="221"/>
      <c r="AW452" s="221"/>
      <c r="AX452" s="221"/>
      <c r="AY452" s="221"/>
      <c r="AZ452" s="221"/>
      <c r="BA452" s="221"/>
      <c r="BB452" s="221"/>
      <c r="BC452" s="221"/>
      <c r="BD452" s="221"/>
      <c r="BE452" s="221"/>
    </row>
    <row r="453" spans="3:57">
      <c r="C453" s="221"/>
      <c r="D453" s="221"/>
      <c r="E453" s="221"/>
      <c r="F453" s="221"/>
      <c r="G453" s="221"/>
      <c r="H453" s="221"/>
      <c r="I453" s="221"/>
      <c r="J453" s="221"/>
      <c r="K453" s="221"/>
      <c r="L453" s="221"/>
      <c r="M453" s="221"/>
      <c r="N453" s="221"/>
      <c r="O453" s="221"/>
      <c r="P453" s="221"/>
      <c r="Q453" s="221"/>
      <c r="R453" s="221"/>
      <c r="S453" s="221"/>
      <c r="T453" s="221"/>
      <c r="U453" s="221"/>
      <c r="V453" s="221"/>
      <c r="W453" s="221"/>
      <c r="X453" s="221"/>
      <c r="Y453" s="221"/>
      <c r="Z453" s="221"/>
      <c r="AA453" s="221"/>
      <c r="AB453" s="221"/>
      <c r="AC453" s="221"/>
      <c r="AD453" s="221"/>
      <c r="AE453" s="221"/>
      <c r="AF453" s="221"/>
      <c r="AG453" s="221"/>
      <c r="AH453" s="221"/>
      <c r="AI453" s="221"/>
      <c r="AJ453" s="221"/>
      <c r="AK453" s="221"/>
      <c r="AL453" s="221"/>
      <c r="AM453" s="221"/>
      <c r="AN453" s="221"/>
      <c r="AO453" s="221"/>
      <c r="AP453" s="221"/>
      <c r="AQ453" s="221"/>
      <c r="AR453" s="221"/>
      <c r="AS453" s="221"/>
      <c r="AT453" s="221"/>
      <c r="AU453" s="221"/>
      <c r="AV453" s="221"/>
      <c r="AW453" s="221"/>
      <c r="AX453" s="221"/>
      <c r="AY453" s="221"/>
      <c r="AZ453" s="221"/>
      <c r="BA453" s="221"/>
      <c r="BB453" s="221"/>
      <c r="BC453" s="221"/>
      <c r="BD453" s="221"/>
      <c r="BE453" s="221"/>
    </row>
    <row r="454" spans="3:57">
      <c r="C454" s="221"/>
      <c r="D454" s="221"/>
      <c r="E454" s="221"/>
      <c r="F454" s="221"/>
      <c r="G454" s="221"/>
      <c r="H454" s="221"/>
      <c r="I454" s="221"/>
      <c r="J454" s="221"/>
      <c r="K454" s="221"/>
      <c r="L454" s="221"/>
      <c r="M454" s="221"/>
      <c r="N454" s="221"/>
      <c r="O454" s="221"/>
      <c r="P454" s="221"/>
      <c r="Q454" s="221"/>
      <c r="R454" s="221"/>
      <c r="S454" s="221"/>
      <c r="T454" s="221"/>
      <c r="U454" s="221"/>
      <c r="V454" s="221"/>
      <c r="W454" s="221"/>
      <c r="X454" s="221"/>
      <c r="Y454" s="221"/>
      <c r="Z454" s="221"/>
      <c r="AA454" s="221"/>
      <c r="AB454" s="221"/>
      <c r="AC454" s="221"/>
      <c r="AD454" s="221"/>
      <c r="AE454" s="221"/>
      <c r="AF454" s="221"/>
      <c r="AG454" s="221"/>
      <c r="AH454" s="221"/>
      <c r="AI454" s="221"/>
      <c r="AJ454" s="221"/>
      <c r="AK454" s="221"/>
      <c r="AL454" s="221"/>
      <c r="AM454" s="221"/>
      <c r="AN454" s="221"/>
      <c r="AO454" s="221"/>
      <c r="AP454" s="221"/>
      <c r="AQ454" s="221"/>
      <c r="AR454" s="221"/>
      <c r="AS454" s="221"/>
      <c r="AT454" s="221"/>
      <c r="AU454" s="221"/>
      <c r="AV454" s="221"/>
      <c r="AW454" s="221"/>
      <c r="AX454" s="221"/>
      <c r="AY454" s="221"/>
      <c r="AZ454" s="221"/>
      <c r="BA454" s="221"/>
      <c r="BB454" s="221"/>
      <c r="BC454" s="221"/>
      <c r="BD454" s="221"/>
      <c r="BE454" s="221"/>
    </row>
    <row r="455" spans="3:57">
      <c r="C455" s="221"/>
      <c r="D455" s="221"/>
      <c r="E455" s="221"/>
      <c r="F455" s="221"/>
      <c r="G455" s="221"/>
      <c r="H455" s="221"/>
      <c r="I455" s="221"/>
      <c r="J455" s="221"/>
      <c r="K455" s="221"/>
      <c r="L455" s="221"/>
      <c r="M455" s="221"/>
      <c r="N455" s="221"/>
      <c r="O455" s="221"/>
      <c r="P455" s="221"/>
      <c r="Q455" s="221"/>
      <c r="R455" s="221"/>
      <c r="S455" s="221"/>
      <c r="T455" s="221"/>
      <c r="U455" s="221"/>
      <c r="V455" s="221"/>
      <c r="W455" s="221"/>
      <c r="X455" s="221"/>
      <c r="Y455" s="221"/>
      <c r="Z455" s="221"/>
      <c r="AA455" s="221"/>
      <c r="AB455" s="221"/>
      <c r="AC455" s="221"/>
      <c r="AD455" s="221"/>
      <c r="AE455" s="221"/>
      <c r="AF455" s="221"/>
      <c r="AG455" s="221"/>
      <c r="AH455" s="221"/>
      <c r="AI455" s="221"/>
      <c r="AJ455" s="221"/>
      <c r="AK455" s="221"/>
      <c r="AL455" s="221"/>
      <c r="AM455" s="221"/>
      <c r="AN455" s="221"/>
      <c r="AO455" s="221"/>
      <c r="AP455" s="221"/>
      <c r="AQ455" s="221"/>
      <c r="AR455" s="221"/>
      <c r="AS455" s="221"/>
      <c r="AT455" s="221"/>
      <c r="AU455" s="221"/>
      <c r="AV455" s="221"/>
      <c r="AW455" s="221"/>
      <c r="AX455" s="221"/>
      <c r="AY455" s="221"/>
      <c r="AZ455" s="221"/>
      <c r="BA455" s="221"/>
      <c r="BB455" s="221"/>
      <c r="BC455" s="221"/>
      <c r="BD455" s="221"/>
      <c r="BE455" s="221"/>
    </row>
    <row r="456" spans="3:57">
      <c r="C456" s="221"/>
      <c r="D456" s="221"/>
      <c r="E456" s="221"/>
      <c r="F456" s="221"/>
      <c r="G456" s="221"/>
      <c r="H456" s="221"/>
      <c r="I456" s="221"/>
      <c r="J456" s="221"/>
      <c r="K456" s="221"/>
      <c r="L456" s="221"/>
      <c r="M456" s="221"/>
      <c r="N456" s="221"/>
      <c r="O456" s="221"/>
      <c r="P456" s="221"/>
      <c r="Q456" s="221"/>
      <c r="R456" s="221"/>
      <c r="S456" s="221"/>
      <c r="T456" s="221"/>
      <c r="U456" s="221"/>
      <c r="V456" s="221"/>
      <c r="W456" s="221"/>
      <c r="X456" s="221"/>
      <c r="Y456" s="221"/>
      <c r="Z456" s="221"/>
      <c r="AA456" s="221"/>
      <c r="AB456" s="221"/>
      <c r="AC456" s="221"/>
      <c r="AD456" s="221"/>
      <c r="AE456" s="221"/>
      <c r="AF456" s="221"/>
      <c r="AG456" s="221"/>
      <c r="AH456" s="221"/>
      <c r="AI456" s="221"/>
      <c r="AJ456" s="221"/>
      <c r="AK456" s="221"/>
      <c r="AL456" s="221"/>
      <c r="AM456" s="221"/>
      <c r="AN456" s="221"/>
      <c r="AO456" s="221"/>
      <c r="AP456" s="221"/>
      <c r="AQ456" s="221"/>
      <c r="AR456" s="221"/>
      <c r="AS456" s="221"/>
      <c r="AT456" s="221"/>
      <c r="AU456" s="221"/>
      <c r="AV456" s="221"/>
      <c r="AW456" s="221"/>
      <c r="AX456" s="221"/>
      <c r="AY456" s="221"/>
      <c r="AZ456" s="221"/>
      <c r="BA456" s="221"/>
      <c r="BB456" s="221"/>
      <c r="BC456" s="221"/>
      <c r="BD456" s="221"/>
      <c r="BE456" s="221"/>
    </row>
    <row r="457" spans="3:57">
      <c r="C457" s="221"/>
      <c r="D457" s="221"/>
      <c r="E457" s="221"/>
      <c r="F457" s="221"/>
      <c r="G457" s="221"/>
      <c r="H457" s="221"/>
      <c r="I457" s="221"/>
      <c r="J457" s="221"/>
      <c r="K457" s="221"/>
      <c r="L457" s="221"/>
      <c r="M457" s="221"/>
      <c r="N457" s="221"/>
      <c r="O457" s="221"/>
      <c r="P457" s="221"/>
      <c r="Q457" s="221"/>
      <c r="R457" s="221"/>
      <c r="S457" s="221"/>
      <c r="T457" s="221"/>
      <c r="U457" s="221"/>
      <c r="V457" s="221"/>
      <c r="W457" s="221"/>
      <c r="X457" s="221"/>
      <c r="Y457" s="221"/>
      <c r="Z457" s="221"/>
      <c r="AA457" s="221"/>
      <c r="AB457" s="221"/>
      <c r="AC457" s="221"/>
      <c r="AD457" s="221"/>
      <c r="AE457" s="221"/>
      <c r="AF457" s="221"/>
      <c r="AG457" s="221"/>
      <c r="AH457" s="221"/>
      <c r="AI457" s="221"/>
      <c r="AJ457" s="221"/>
      <c r="AK457" s="221"/>
      <c r="AL457" s="221"/>
      <c r="AM457" s="221"/>
      <c r="AN457" s="221"/>
      <c r="AO457" s="221"/>
      <c r="AP457" s="221"/>
      <c r="AQ457" s="221"/>
      <c r="AR457" s="221"/>
      <c r="AS457" s="221"/>
      <c r="AT457" s="221"/>
      <c r="AU457" s="221"/>
      <c r="AV457" s="221"/>
      <c r="AW457" s="221"/>
      <c r="AX457" s="221"/>
      <c r="AY457" s="221"/>
      <c r="AZ457" s="221"/>
      <c r="BA457" s="221"/>
      <c r="BB457" s="221"/>
      <c r="BC457" s="221"/>
      <c r="BD457" s="221"/>
      <c r="BE457" s="221"/>
    </row>
    <row r="458" spans="3:57">
      <c r="C458" s="221"/>
      <c r="D458" s="221"/>
      <c r="E458" s="221"/>
      <c r="F458" s="221"/>
      <c r="G458" s="221"/>
      <c r="H458" s="221"/>
      <c r="I458" s="221"/>
      <c r="J458" s="221"/>
      <c r="K458" s="221"/>
      <c r="L458" s="221"/>
      <c r="M458" s="221"/>
      <c r="N458" s="221"/>
      <c r="O458" s="221"/>
      <c r="P458" s="221"/>
      <c r="Q458" s="221"/>
      <c r="R458" s="221"/>
      <c r="S458" s="221"/>
      <c r="T458" s="221"/>
      <c r="U458" s="221"/>
      <c r="V458" s="221"/>
      <c r="W458" s="221"/>
      <c r="X458" s="221"/>
      <c r="Y458" s="221"/>
      <c r="Z458" s="221"/>
      <c r="AA458" s="221"/>
      <c r="AB458" s="221"/>
      <c r="AC458" s="221"/>
      <c r="AD458" s="221"/>
      <c r="AE458" s="221"/>
      <c r="AF458" s="221"/>
      <c r="AG458" s="221"/>
      <c r="AH458" s="221"/>
      <c r="AI458" s="221"/>
      <c r="AJ458" s="221"/>
      <c r="AK458" s="221"/>
      <c r="AL458" s="221"/>
      <c r="AM458" s="221"/>
      <c r="AN458" s="221"/>
      <c r="AO458" s="221"/>
      <c r="AP458" s="221"/>
      <c r="AQ458" s="221"/>
      <c r="AR458" s="221"/>
      <c r="AS458" s="221"/>
      <c r="AT458" s="221"/>
      <c r="AU458" s="221"/>
      <c r="AV458" s="221"/>
      <c r="AW458" s="221"/>
      <c r="AX458" s="221"/>
      <c r="AY458" s="221"/>
      <c r="AZ458" s="221"/>
      <c r="BA458" s="221"/>
      <c r="BB458" s="221"/>
      <c r="BC458" s="221"/>
      <c r="BD458" s="221"/>
      <c r="BE458" s="221"/>
    </row>
    <row r="459" spans="3:57">
      <c r="C459" s="221"/>
      <c r="D459" s="221"/>
      <c r="E459" s="221"/>
      <c r="F459" s="221"/>
      <c r="G459" s="221"/>
      <c r="H459" s="221"/>
      <c r="I459" s="221"/>
      <c r="J459" s="221"/>
      <c r="K459" s="221"/>
      <c r="L459" s="221"/>
      <c r="M459" s="221"/>
      <c r="N459" s="221"/>
      <c r="O459" s="221"/>
      <c r="P459" s="221"/>
      <c r="Q459" s="221"/>
      <c r="R459" s="221"/>
      <c r="S459" s="221"/>
      <c r="T459" s="221"/>
      <c r="U459" s="221"/>
      <c r="V459" s="221"/>
      <c r="W459" s="221"/>
      <c r="X459" s="221"/>
      <c r="Y459" s="221"/>
      <c r="Z459" s="221"/>
      <c r="AA459" s="221"/>
      <c r="AB459" s="221"/>
      <c r="AC459" s="221"/>
      <c r="AD459" s="221"/>
      <c r="AE459" s="221"/>
      <c r="AF459" s="221"/>
      <c r="AG459" s="221"/>
      <c r="AH459" s="221"/>
      <c r="AI459" s="221"/>
      <c r="AJ459" s="221"/>
      <c r="AK459" s="221"/>
      <c r="AL459" s="221"/>
      <c r="AM459" s="221"/>
      <c r="AN459" s="221"/>
      <c r="AO459" s="221"/>
      <c r="AP459" s="221"/>
      <c r="AQ459" s="221"/>
      <c r="AR459" s="221"/>
      <c r="AS459" s="221"/>
      <c r="AT459" s="221"/>
      <c r="AU459" s="221"/>
      <c r="AV459" s="221"/>
      <c r="AW459" s="221"/>
      <c r="AX459" s="221"/>
      <c r="AY459" s="221"/>
      <c r="AZ459" s="221"/>
      <c r="BA459" s="221"/>
      <c r="BB459" s="221"/>
      <c r="BC459" s="221"/>
      <c r="BD459" s="221"/>
      <c r="BE459" s="221"/>
    </row>
    <row r="460" spans="3:57">
      <c r="C460" s="221"/>
      <c r="D460" s="221"/>
      <c r="E460" s="221"/>
      <c r="F460" s="221"/>
      <c r="G460" s="221"/>
      <c r="H460" s="221"/>
      <c r="I460" s="221"/>
      <c r="J460" s="221"/>
      <c r="K460" s="221"/>
      <c r="L460" s="221"/>
      <c r="M460" s="221"/>
      <c r="N460" s="221"/>
      <c r="O460" s="221"/>
      <c r="P460" s="221"/>
      <c r="Q460" s="221"/>
      <c r="R460" s="221"/>
      <c r="S460" s="221"/>
      <c r="T460" s="221"/>
      <c r="U460" s="221"/>
      <c r="V460" s="221"/>
      <c r="W460" s="221"/>
      <c r="X460" s="221"/>
      <c r="Y460" s="221"/>
      <c r="Z460" s="221"/>
      <c r="AA460" s="221"/>
      <c r="AB460" s="221"/>
      <c r="AC460" s="221"/>
      <c r="AD460" s="221"/>
      <c r="AE460" s="221"/>
      <c r="AF460" s="221"/>
      <c r="AG460" s="221"/>
      <c r="AH460" s="221"/>
      <c r="AI460" s="221"/>
      <c r="AJ460" s="221"/>
      <c r="AK460" s="221"/>
      <c r="AL460" s="221"/>
      <c r="AM460" s="221"/>
      <c r="AN460" s="221"/>
      <c r="AO460" s="221"/>
      <c r="AP460" s="221"/>
      <c r="AQ460" s="221"/>
      <c r="AR460" s="221"/>
      <c r="AS460" s="221"/>
      <c r="AT460" s="221"/>
      <c r="AU460" s="221"/>
      <c r="AV460" s="221"/>
      <c r="AW460" s="221"/>
      <c r="AX460" s="221"/>
      <c r="AY460" s="221"/>
      <c r="AZ460" s="221"/>
      <c r="BA460" s="221"/>
      <c r="BB460" s="221"/>
      <c r="BC460" s="221"/>
      <c r="BD460" s="221"/>
      <c r="BE460" s="221"/>
    </row>
    <row r="461" spans="3:57">
      <c r="C461" s="221"/>
      <c r="D461" s="221"/>
      <c r="E461" s="221"/>
      <c r="F461" s="221"/>
      <c r="G461" s="221"/>
      <c r="H461" s="221"/>
      <c r="I461" s="221"/>
      <c r="J461" s="221"/>
      <c r="K461" s="221"/>
      <c r="L461" s="221"/>
      <c r="M461" s="221"/>
      <c r="N461" s="221"/>
      <c r="O461" s="221"/>
      <c r="P461" s="221"/>
      <c r="Q461" s="221"/>
      <c r="R461" s="221"/>
      <c r="S461" s="221"/>
      <c r="T461" s="221"/>
      <c r="U461" s="221"/>
      <c r="V461" s="221"/>
      <c r="W461" s="221"/>
      <c r="X461" s="221"/>
      <c r="Y461" s="221"/>
      <c r="Z461" s="221"/>
      <c r="AA461" s="221"/>
      <c r="AB461" s="221"/>
      <c r="AC461" s="221"/>
      <c r="AD461" s="221"/>
      <c r="AE461" s="221"/>
      <c r="AF461" s="221"/>
      <c r="AG461" s="221"/>
      <c r="AH461" s="221"/>
      <c r="AI461" s="221"/>
      <c r="AJ461" s="221"/>
      <c r="AK461" s="221"/>
      <c r="AL461" s="221"/>
      <c r="AM461" s="221"/>
      <c r="AN461" s="221"/>
      <c r="AO461" s="221"/>
      <c r="AP461" s="221"/>
      <c r="AQ461" s="221"/>
      <c r="AR461" s="221"/>
      <c r="AS461" s="221"/>
      <c r="AT461" s="221"/>
      <c r="AU461" s="221"/>
      <c r="AV461" s="221"/>
      <c r="AW461" s="221"/>
      <c r="AX461" s="221"/>
      <c r="AY461" s="221"/>
      <c r="AZ461" s="221"/>
      <c r="BA461" s="221"/>
      <c r="BB461" s="221"/>
      <c r="BC461" s="221"/>
      <c r="BD461" s="221"/>
      <c r="BE461" s="221"/>
    </row>
    <row r="462" spans="3:57">
      <c r="C462" s="221"/>
      <c r="D462" s="221"/>
      <c r="E462" s="221"/>
      <c r="F462" s="221"/>
      <c r="G462" s="221"/>
      <c r="H462" s="221"/>
      <c r="I462" s="221"/>
      <c r="J462" s="221"/>
      <c r="K462" s="221"/>
      <c r="L462" s="221"/>
      <c r="M462" s="221"/>
      <c r="N462" s="221"/>
      <c r="O462" s="221"/>
      <c r="P462" s="221"/>
      <c r="Q462" s="221"/>
      <c r="R462" s="221"/>
      <c r="S462" s="221"/>
      <c r="T462" s="221"/>
      <c r="U462" s="221"/>
      <c r="V462" s="221"/>
      <c r="W462" s="221"/>
      <c r="X462" s="221"/>
      <c r="Y462" s="221"/>
      <c r="Z462" s="221"/>
      <c r="AA462" s="221"/>
      <c r="AB462" s="221"/>
      <c r="AC462" s="221"/>
      <c r="AD462" s="221"/>
      <c r="AE462" s="221"/>
      <c r="AF462" s="221"/>
      <c r="AG462" s="221"/>
      <c r="AH462" s="221"/>
      <c r="AI462" s="221"/>
      <c r="AJ462" s="221"/>
      <c r="AK462" s="221"/>
      <c r="AL462" s="221"/>
      <c r="AM462" s="221"/>
      <c r="AN462" s="221"/>
      <c r="AO462" s="221"/>
      <c r="AP462" s="221"/>
      <c r="AQ462" s="221"/>
      <c r="AR462" s="221"/>
      <c r="AS462" s="221"/>
      <c r="AT462" s="221"/>
      <c r="AU462" s="221"/>
      <c r="AV462" s="221"/>
      <c r="AW462" s="221"/>
      <c r="AX462" s="221"/>
      <c r="AY462" s="221"/>
      <c r="AZ462" s="221"/>
      <c r="BA462" s="221"/>
      <c r="BB462" s="221"/>
      <c r="BC462" s="221"/>
      <c r="BD462" s="221"/>
      <c r="BE462" s="221"/>
    </row>
    <row r="463" spans="3:57">
      <c r="C463" s="221"/>
      <c r="D463" s="221"/>
      <c r="E463" s="221"/>
      <c r="F463" s="221"/>
      <c r="G463" s="221"/>
      <c r="H463" s="221"/>
      <c r="I463" s="221"/>
      <c r="J463" s="221"/>
      <c r="K463" s="221"/>
      <c r="L463" s="221"/>
      <c r="M463" s="221"/>
      <c r="N463" s="221"/>
      <c r="O463" s="221"/>
      <c r="P463" s="221"/>
      <c r="Q463" s="221"/>
      <c r="R463" s="221"/>
      <c r="S463" s="221"/>
      <c r="T463" s="221"/>
      <c r="U463" s="221"/>
      <c r="V463" s="221"/>
      <c r="W463" s="221"/>
      <c r="X463" s="221"/>
      <c r="Y463" s="221"/>
      <c r="Z463" s="221"/>
      <c r="AA463" s="221"/>
      <c r="AB463" s="221"/>
      <c r="AC463" s="221"/>
      <c r="AD463" s="221"/>
      <c r="AE463" s="221"/>
      <c r="AF463" s="221"/>
      <c r="AG463" s="221"/>
      <c r="AH463" s="221"/>
      <c r="AI463" s="221"/>
      <c r="AJ463" s="221"/>
      <c r="AK463" s="221"/>
      <c r="AL463" s="221"/>
      <c r="AM463" s="221"/>
      <c r="AN463" s="221"/>
      <c r="AO463" s="221"/>
      <c r="AP463" s="221"/>
      <c r="AQ463" s="221"/>
      <c r="AR463" s="221"/>
      <c r="AS463" s="221"/>
      <c r="AT463" s="221"/>
      <c r="AU463" s="221"/>
      <c r="AV463" s="221"/>
      <c r="AW463" s="221"/>
      <c r="AX463" s="221"/>
      <c r="AY463" s="221"/>
      <c r="AZ463" s="221"/>
      <c r="BA463" s="221"/>
      <c r="BB463" s="221"/>
      <c r="BC463" s="221"/>
      <c r="BD463" s="221"/>
      <c r="BE463" s="221"/>
    </row>
    <row r="464" spans="3:57">
      <c r="C464" s="221"/>
      <c r="D464" s="221"/>
      <c r="E464" s="221"/>
      <c r="F464" s="221"/>
      <c r="G464" s="221"/>
      <c r="H464" s="221"/>
      <c r="I464" s="221"/>
      <c r="J464" s="221"/>
      <c r="K464" s="221"/>
      <c r="L464" s="221"/>
      <c r="M464" s="221"/>
      <c r="N464" s="221"/>
      <c r="O464" s="221"/>
      <c r="P464" s="221"/>
      <c r="Q464" s="221"/>
      <c r="R464" s="221"/>
      <c r="S464" s="221"/>
      <c r="T464" s="221"/>
      <c r="U464" s="221"/>
      <c r="V464" s="221"/>
      <c r="W464" s="221"/>
      <c r="X464" s="221"/>
      <c r="Y464" s="221"/>
      <c r="Z464" s="221"/>
      <c r="AA464" s="221"/>
      <c r="AB464" s="221"/>
      <c r="AC464" s="221"/>
      <c r="AD464" s="221"/>
      <c r="AE464" s="221"/>
      <c r="AF464" s="221"/>
      <c r="AG464" s="221"/>
      <c r="AH464" s="221"/>
      <c r="AI464" s="221"/>
      <c r="AJ464" s="221"/>
      <c r="AK464" s="221"/>
      <c r="AL464" s="221"/>
      <c r="AM464" s="221"/>
      <c r="AN464" s="221"/>
      <c r="AO464" s="221"/>
      <c r="AP464" s="221"/>
      <c r="AQ464" s="221"/>
      <c r="AR464" s="221"/>
      <c r="AS464" s="221"/>
      <c r="AT464" s="221"/>
      <c r="AU464" s="221"/>
      <c r="AV464" s="221"/>
      <c r="AW464" s="221"/>
      <c r="AX464" s="221"/>
      <c r="AY464" s="221"/>
      <c r="AZ464" s="221"/>
      <c r="BA464" s="221"/>
      <c r="BB464" s="221"/>
      <c r="BC464" s="221"/>
      <c r="BD464" s="221"/>
      <c r="BE464" s="221"/>
    </row>
    <row r="465" spans="3:57">
      <c r="C465" s="221"/>
      <c r="D465" s="221"/>
      <c r="E465" s="221"/>
      <c r="F465" s="221"/>
      <c r="G465" s="221"/>
      <c r="H465" s="221"/>
      <c r="I465" s="221"/>
      <c r="J465" s="221"/>
      <c r="K465" s="221"/>
      <c r="L465" s="221"/>
      <c r="M465" s="221"/>
      <c r="N465" s="221"/>
      <c r="O465" s="221"/>
      <c r="P465" s="221"/>
      <c r="Q465" s="221"/>
      <c r="R465" s="221"/>
      <c r="S465" s="221"/>
      <c r="T465" s="221"/>
      <c r="U465" s="221"/>
      <c r="V465" s="221"/>
      <c r="W465" s="221"/>
      <c r="X465" s="221"/>
      <c r="Y465" s="221"/>
      <c r="Z465" s="221"/>
      <c r="AA465" s="221"/>
      <c r="AB465" s="221"/>
      <c r="AC465" s="221"/>
      <c r="AD465" s="221"/>
      <c r="AE465" s="221"/>
      <c r="AF465" s="221"/>
      <c r="AG465" s="221"/>
      <c r="AH465" s="221"/>
      <c r="AI465" s="221"/>
      <c r="AJ465" s="221"/>
      <c r="AK465" s="221"/>
      <c r="AL465" s="221"/>
      <c r="AM465" s="221"/>
      <c r="AN465" s="221"/>
      <c r="AO465" s="221"/>
      <c r="AP465" s="221"/>
      <c r="AQ465" s="221"/>
      <c r="AR465" s="221"/>
      <c r="AS465" s="221"/>
      <c r="AT465" s="221"/>
      <c r="AU465" s="221"/>
      <c r="AV465" s="221"/>
      <c r="AW465" s="221"/>
      <c r="AX465" s="221"/>
      <c r="AY465" s="221"/>
      <c r="AZ465" s="221"/>
      <c r="BA465" s="221"/>
      <c r="BB465" s="221"/>
      <c r="BC465" s="221"/>
      <c r="BD465" s="221"/>
      <c r="BE465" s="221"/>
    </row>
    <row r="466" spans="3:57">
      <c r="C466" s="221"/>
      <c r="D466" s="221"/>
      <c r="E466" s="221"/>
      <c r="F466" s="221"/>
      <c r="G466" s="221"/>
      <c r="H466" s="221"/>
      <c r="I466" s="221"/>
      <c r="J466" s="221"/>
      <c r="K466" s="221"/>
      <c r="L466" s="221"/>
      <c r="M466" s="221"/>
      <c r="N466" s="221"/>
      <c r="O466" s="221"/>
      <c r="P466" s="221"/>
      <c r="Q466" s="221"/>
      <c r="R466" s="221"/>
      <c r="S466" s="221"/>
      <c r="T466" s="221"/>
      <c r="U466" s="221"/>
      <c r="V466" s="221"/>
      <c r="W466" s="221"/>
      <c r="X466" s="221"/>
      <c r="Y466" s="221"/>
      <c r="Z466" s="221"/>
      <c r="AA466" s="221"/>
      <c r="AB466" s="221"/>
      <c r="AC466" s="221"/>
      <c r="AD466" s="221"/>
      <c r="AE466" s="221"/>
      <c r="AF466" s="221"/>
      <c r="AG466" s="221"/>
      <c r="AH466" s="221"/>
      <c r="AI466" s="221"/>
      <c r="AJ466" s="221"/>
      <c r="AK466" s="221"/>
      <c r="AL466" s="221"/>
      <c r="AM466" s="221"/>
      <c r="AN466" s="221"/>
      <c r="AO466" s="221"/>
      <c r="AP466" s="221"/>
      <c r="AQ466" s="221"/>
      <c r="AR466" s="221"/>
      <c r="AS466" s="221"/>
      <c r="AT466" s="221"/>
      <c r="AU466" s="221"/>
      <c r="AV466" s="221"/>
      <c r="AW466" s="221"/>
      <c r="AX466" s="221"/>
      <c r="AY466" s="221"/>
      <c r="AZ466" s="221"/>
      <c r="BA466" s="221"/>
      <c r="BB466" s="221"/>
      <c r="BC466" s="221"/>
      <c r="BD466" s="221"/>
      <c r="BE466" s="221"/>
    </row>
    <row r="467" spans="3:57">
      <c r="C467" s="221"/>
      <c r="D467" s="221"/>
      <c r="E467" s="221"/>
      <c r="F467" s="221"/>
      <c r="G467" s="221"/>
      <c r="H467" s="221"/>
      <c r="I467" s="221"/>
      <c r="J467" s="221"/>
      <c r="K467" s="221"/>
      <c r="L467" s="221"/>
      <c r="M467" s="221"/>
      <c r="N467" s="221"/>
      <c r="O467" s="221"/>
      <c r="P467" s="221"/>
      <c r="Q467" s="221"/>
      <c r="R467" s="221"/>
      <c r="S467" s="221"/>
      <c r="T467" s="221"/>
      <c r="U467" s="221"/>
      <c r="V467" s="221"/>
      <c r="W467" s="221"/>
      <c r="X467" s="221"/>
      <c r="Y467" s="221"/>
      <c r="Z467" s="221"/>
      <c r="AA467" s="221"/>
      <c r="AB467" s="221"/>
      <c r="AC467" s="221"/>
      <c r="AD467" s="221"/>
      <c r="AE467" s="221"/>
      <c r="AF467" s="221"/>
      <c r="AG467" s="221"/>
      <c r="AH467" s="221"/>
      <c r="AI467" s="221"/>
      <c r="AJ467" s="221"/>
      <c r="AK467" s="221"/>
      <c r="AL467" s="221"/>
      <c r="AM467" s="221"/>
      <c r="AN467" s="221"/>
      <c r="AO467" s="221"/>
      <c r="AP467" s="221"/>
      <c r="AQ467" s="221"/>
      <c r="AR467" s="221"/>
      <c r="AS467" s="221"/>
      <c r="AT467" s="221"/>
      <c r="AU467" s="221"/>
      <c r="AV467" s="221"/>
      <c r="AW467" s="221"/>
      <c r="AX467" s="221"/>
      <c r="AY467" s="221"/>
      <c r="AZ467" s="221"/>
      <c r="BA467" s="221"/>
      <c r="BB467" s="221"/>
      <c r="BC467" s="221"/>
      <c r="BD467" s="221"/>
      <c r="BE467" s="221"/>
    </row>
    <row r="468" spans="3:57">
      <c r="C468" s="221"/>
      <c r="D468" s="221"/>
      <c r="E468" s="221"/>
      <c r="F468" s="221"/>
      <c r="G468" s="221"/>
      <c r="H468" s="221"/>
      <c r="I468" s="221"/>
      <c r="J468" s="221"/>
      <c r="K468" s="221"/>
      <c r="L468" s="221"/>
      <c r="M468" s="221"/>
      <c r="N468" s="221"/>
      <c r="O468" s="221"/>
      <c r="P468" s="221"/>
      <c r="Q468" s="221"/>
      <c r="R468" s="221"/>
      <c r="S468" s="221"/>
      <c r="T468" s="221"/>
      <c r="U468" s="221"/>
      <c r="V468" s="221"/>
      <c r="W468" s="221"/>
      <c r="X468" s="221"/>
      <c r="Y468" s="221"/>
      <c r="Z468" s="221"/>
      <c r="AA468" s="221"/>
      <c r="AB468" s="221"/>
      <c r="AC468" s="221"/>
      <c r="AD468" s="221"/>
      <c r="AE468" s="221"/>
      <c r="AF468" s="221"/>
      <c r="AG468" s="221"/>
      <c r="AH468" s="221"/>
      <c r="AI468" s="221"/>
      <c r="AJ468" s="221"/>
      <c r="AK468" s="221"/>
      <c r="AL468" s="221"/>
      <c r="AM468" s="221"/>
      <c r="AN468" s="221"/>
      <c r="AO468" s="221"/>
      <c r="AP468" s="221"/>
      <c r="AQ468" s="221"/>
      <c r="AR468" s="221"/>
      <c r="AS468" s="221"/>
      <c r="AT468" s="221"/>
      <c r="AU468" s="221"/>
      <c r="AV468" s="221"/>
      <c r="AW468" s="221"/>
      <c r="AX468" s="221"/>
      <c r="AY468" s="221"/>
      <c r="AZ468" s="221"/>
      <c r="BA468" s="221"/>
      <c r="BB468" s="221"/>
      <c r="BC468" s="221"/>
      <c r="BD468" s="221"/>
      <c r="BE468" s="221"/>
    </row>
    <row r="469" spans="3:57">
      <c r="C469" s="221"/>
      <c r="D469" s="221"/>
      <c r="E469" s="221"/>
      <c r="F469" s="221"/>
      <c r="G469" s="221"/>
      <c r="H469" s="221"/>
      <c r="I469" s="221"/>
      <c r="J469" s="221"/>
      <c r="K469" s="221"/>
      <c r="L469" s="221"/>
      <c r="M469" s="221"/>
      <c r="N469" s="221"/>
      <c r="O469" s="221"/>
      <c r="P469" s="221"/>
      <c r="Q469" s="221"/>
      <c r="R469" s="221"/>
      <c r="S469" s="221"/>
      <c r="T469" s="221"/>
      <c r="U469" s="221"/>
      <c r="V469" s="221"/>
      <c r="W469" s="221"/>
      <c r="X469" s="221"/>
      <c r="Y469" s="221"/>
      <c r="Z469" s="221"/>
      <c r="AA469" s="221"/>
      <c r="AB469" s="221"/>
      <c r="AC469" s="221"/>
      <c r="AD469" s="221"/>
      <c r="AE469" s="221"/>
      <c r="AF469" s="221"/>
      <c r="AG469" s="221"/>
      <c r="AH469" s="221"/>
      <c r="AI469" s="221"/>
      <c r="AJ469" s="221"/>
      <c r="AK469" s="221"/>
      <c r="AL469" s="221"/>
      <c r="AM469" s="221"/>
      <c r="AN469" s="221"/>
      <c r="AO469" s="221"/>
      <c r="AP469" s="221"/>
      <c r="AQ469" s="221"/>
      <c r="AR469" s="221"/>
      <c r="AS469" s="221"/>
      <c r="AT469" s="221"/>
      <c r="AU469" s="221"/>
      <c r="AV469" s="221"/>
      <c r="AW469" s="221"/>
      <c r="AX469" s="221"/>
      <c r="AY469" s="221"/>
      <c r="AZ469" s="221"/>
      <c r="BA469" s="221"/>
      <c r="BB469" s="221"/>
      <c r="BC469" s="221"/>
      <c r="BD469" s="221"/>
      <c r="BE469" s="221"/>
    </row>
    <row r="470" spans="3:57">
      <c r="C470" s="221"/>
      <c r="D470" s="221"/>
      <c r="E470" s="221"/>
      <c r="F470" s="221"/>
      <c r="G470" s="221"/>
      <c r="H470" s="221"/>
      <c r="I470" s="221"/>
      <c r="J470" s="221"/>
      <c r="K470" s="221"/>
      <c r="L470" s="221"/>
      <c r="M470" s="221"/>
      <c r="N470" s="221"/>
      <c r="O470" s="221"/>
      <c r="P470" s="221"/>
      <c r="Q470" s="221"/>
      <c r="R470" s="221"/>
      <c r="S470" s="221"/>
      <c r="T470" s="221"/>
      <c r="U470" s="221"/>
      <c r="V470" s="221"/>
      <c r="W470" s="221"/>
      <c r="X470" s="221"/>
      <c r="Y470" s="221"/>
      <c r="Z470" s="221"/>
      <c r="AA470" s="221"/>
      <c r="AB470" s="221"/>
      <c r="AC470" s="221"/>
      <c r="AD470" s="221"/>
      <c r="AE470" s="221"/>
      <c r="AF470" s="221"/>
      <c r="AG470" s="221"/>
      <c r="AH470" s="221"/>
      <c r="AI470" s="221"/>
      <c r="AJ470" s="221"/>
      <c r="AK470" s="221"/>
      <c r="AL470" s="221"/>
      <c r="AM470" s="221"/>
      <c r="AN470" s="221"/>
      <c r="AO470" s="221"/>
      <c r="AP470" s="221"/>
      <c r="AQ470" s="221"/>
      <c r="AR470" s="221"/>
      <c r="AS470" s="221"/>
      <c r="AT470" s="221"/>
      <c r="AU470" s="221"/>
      <c r="AV470" s="221"/>
      <c r="AW470" s="221"/>
      <c r="AX470" s="221"/>
      <c r="AY470" s="221"/>
      <c r="AZ470" s="221"/>
      <c r="BA470" s="221"/>
      <c r="BB470" s="221"/>
      <c r="BC470" s="221"/>
      <c r="BD470" s="221"/>
      <c r="BE470" s="221"/>
    </row>
    <row r="471" spans="3:57">
      <c r="C471" s="221"/>
      <c r="D471" s="221"/>
      <c r="E471" s="221"/>
      <c r="F471" s="221"/>
      <c r="G471" s="221"/>
      <c r="H471" s="221"/>
      <c r="I471" s="221"/>
      <c r="J471" s="221"/>
      <c r="K471" s="221"/>
      <c r="L471" s="221"/>
      <c r="M471" s="221"/>
      <c r="N471" s="221"/>
      <c r="O471" s="221"/>
      <c r="P471" s="221"/>
      <c r="Q471" s="221"/>
      <c r="R471" s="221"/>
      <c r="S471" s="221"/>
      <c r="T471" s="221"/>
      <c r="U471" s="221"/>
      <c r="V471" s="221"/>
      <c r="W471" s="221"/>
      <c r="X471" s="221"/>
      <c r="Y471" s="221"/>
      <c r="Z471" s="221"/>
      <c r="AA471" s="221"/>
      <c r="AB471" s="221"/>
      <c r="AC471" s="221"/>
      <c r="AD471" s="221"/>
      <c r="AE471" s="221"/>
      <c r="AF471" s="221"/>
      <c r="AG471" s="221"/>
      <c r="AH471" s="221"/>
      <c r="AI471" s="221"/>
      <c r="AJ471" s="221"/>
      <c r="AK471" s="221"/>
      <c r="AL471" s="221"/>
      <c r="AM471" s="221"/>
      <c r="AN471" s="221"/>
      <c r="AO471" s="221"/>
      <c r="AP471" s="221"/>
      <c r="AQ471" s="221"/>
      <c r="AR471" s="221"/>
      <c r="AS471" s="221"/>
      <c r="AT471" s="221"/>
      <c r="AU471" s="221"/>
      <c r="AV471" s="221"/>
      <c r="AW471" s="221"/>
      <c r="AX471" s="221"/>
      <c r="AY471" s="221"/>
      <c r="AZ471" s="221"/>
      <c r="BA471" s="221"/>
      <c r="BB471" s="221"/>
      <c r="BC471" s="221"/>
      <c r="BD471" s="221"/>
      <c r="BE471" s="221"/>
    </row>
    <row r="472" spans="3:57">
      <c r="C472" s="221"/>
      <c r="D472" s="221"/>
      <c r="E472" s="221"/>
      <c r="F472" s="221"/>
      <c r="G472" s="221"/>
      <c r="H472" s="221"/>
      <c r="I472" s="221"/>
      <c r="J472" s="221"/>
      <c r="K472" s="221"/>
      <c r="L472" s="221"/>
      <c r="M472" s="221"/>
      <c r="N472" s="221"/>
      <c r="O472" s="221"/>
      <c r="P472" s="221"/>
      <c r="Q472" s="221"/>
      <c r="R472" s="221"/>
      <c r="S472" s="221"/>
      <c r="T472" s="221"/>
      <c r="U472" s="221"/>
      <c r="V472" s="221"/>
      <c r="W472" s="221"/>
      <c r="X472" s="221"/>
      <c r="Y472" s="221"/>
      <c r="Z472" s="221"/>
      <c r="AA472" s="221"/>
      <c r="AB472" s="221"/>
      <c r="AC472" s="221"/>
      <c r="AD472" s="221"/>
      <c r="AE472" s="221"/>
      <c r="AF472" s="221"/>
      <c r="AG472" s="221"/>
      <c r="AH472" s="221"/>
      <c r="AI472" s="221"/>
      <c r="AJ472" s="221"/>
      <c r="AK472" s="221"/>
      <c r="AL472" s="221"/>
      <c r="AM472" s="221"/>
      <c r="AN472" s="221"/>
      <c r="AO472" s="221"/>
      <c r="AP472" s="221"/>
      <c r="AQ472" s="221"/>
      <c r="AR472" s="221"/>
      <c r="AS472" s="221"/>
      <c r="AT472" s="221"/>
      <c r="AU472" s="221"/>
      <c r="AV472" s="221"/>
      <c r="AW472" s="221"/>
      <c r="AX472" s="221"/>
      <c r="AY472" s="221"/>
      <c r="AZ472" s="221"/>
      <c r="BA472" s="221"/>
      <c r="BB472" s="221"/>
      <c r="BC472" s="221"/>
      <c r="BD472" s="221"/>
      <c r="BE472" s="221"/>
    </row>
    <row r="473" spans="3:57">
      <c r="C473" s="221"/>
      <c r="D473" s="221"/>
      <c r="E473" s="221"/>
      <c r="F473" s="221"/>
      <c r="G473" s="221"/>
      <c r="H473" s="221"/>
      <c r="I473" s="221"/>
      <c r="J473" s="221"/>
      <c r="K473" s="221"/>
      <c r="L473" s="221"/>
      <c r="M473" s="221"/>
      <c r="N473" s="221"/>
      <c r="O473" s="221"/>
      <c r="P473" s="221"/>
      <c r="Q473" s="221"/>
      <c r="R473" s="221"/>
      <c r="S473" s="221"/>
      <c r="T473" s="221"/>
      <c r="U473" s="221"/>
      <c r="V473" s="221"/>
      <c r="W473" s="221"/>
      <c r="X473" s="221"/>
      <c r="Y473" s="221"/>
      <c r="Z473" s="221"/>
      <c r="AA473" s="221"/>
      <c r="AB473" s="221"/>
      <c r="AC473" s="221"/>
      <c r="AD473" s="221"/>
      <c r="AE473" s="221"/>
      <c r="AF473" s="221"/>
      <c r="AG473" s="221"/>
      <c r="AH473" s="221"/>
      <c r="AI473" s="221"/>
      <c r="AJ473" s="221"/>
      <c r="AK473" s="221"/>
      <c r="AL473" s="221"/>
      <c r="AM473" s="221"/>
      <c r="AN473" s="221"/>
      <c r="AO473" s="221"/>
      <c r="AP473" s="221"/>
      <c r="AQ473" s="221"/>
      <c r="AR473" s="221"/>
      <c r="AS473" s="221"/>
      <c r="AT473" s="221"/>
      <c r="AU473" s="221"/>
      <c r="AV473" s="221"/>
      <c r="AW473" s="221"/>
      <c r="AX473" s="221"/>
      <c r="AY473" s="221"/>
      <c r="AZ473" s="221"/>
      <c r="BA473" s="221"/>
      <c r="BB473" s="221"/>
      <c r="BC473" s="221"/>
      <c r="BD473" s="221"/>
      <c r="BE473" s="221"/>
    </row>
    <row r="474" spans="3:57">
      <c r="C474" s="221"/>
      <c r="D474" s="221"/>
      <c r="E474" s="221"/>
      <c r="F474" s="221"/>
      <c r="G474" s="221"/>
      <c r="H474" s="221"/>
      <c r="I474" s="221"/>
      <c r="J474" s="221"/>
      <c r="K474" s="221"/>
      <c r="L474" s="221"/>
      <c r="M474" s="221"/>
      <c r="N474" s="221"/>
      <c r="O474" s="221"/>
      <c r="P474" s="221"/>
      <c r="Q474" s="221"/>
      <c r="R474" s="221"/>
      <c r="S474" s="221"/>
      <c r="T474" s="221"/>
      <c r="U474" s="221"/>
      <c r="V474" s="221"/>
      <c r="W474" s="221"/>
      <c r="X474" s="221"/>
      <c r="Y474" s="221"/>
      <c r="Z474" s="221"/>
      <c r="AA474" s="221"/>
      <c r="AB474" s="221"/>
      <c r="AC474" s="221"/>
      <c r="AD474" s="221"/>
      <c r="AE474" s="221"/>
      <c r="AF474" s="221"/>
      <c r="AG474" s="221"/>
      <c r="AH474" s="221"/>
      <c r="AI474" s="221"/>
      <c r="AJ474" s="221"/>
      <c r="AK474" s="221"/>
      <c r="AL474" s="221"/>
      <c r="AM474" s="221"/>
      <c r="AN474" s="221"/>
      <c r="AO474" s="221"/>
      <c r="AP474" s="221"/>
      <c r="AQ474" s="221"/>
      <c r="AR474" s="221"/>
      <c r="AS474" s="221"/>
      <c r="AT474" s="221"/>
      <c r="AU474" s="221"/>
      <c r="AV474" s="221"/>
      <c r="AW474" s="221"/>
      <c r="AX474" s="221"/>
      <c r="AY474" s="221"/>
      <c r="AZ474" s="221"/>
      <c r="BA474" s="221"/>
      <c r="BB474" s="221"/>
      <c r="BC474" s="221"/>
      <c r="BD474" s="221"/>
      <c r="BE474" s="221"/>
    </row>
    <row r="475" spans="3:57">
      <c r="C475" s="221"/>
      <c r="D475" s="221"/>
      <c r="E475" s="221"/>
      <c r="F475" s="221"/>
      <c r="G475" s="221"/>
      <c r="H475" s="221"/>
      <c r="I475" s="221"/>
      <c r="J475" s="221"/>
      <c r="K475" s="221"/>
      <c r="L475" s="221"/>
      <c r="M475" s="221"/>
      <c r="N475" s="221"/>
      <c r="O475" s="221"/>
      <c r="P475" s="221"/>
      <c r="Q475" s="221"/>
      <c r="R475" s="221"/>
      <c r="S475" s="221"/>
      <c r="T475" s="221"/>
      <c r="U475" s="221"/>
      <c r="V475" s="221"/>
      <c r="W475" s="221"/>
      <c r="X475" s="221"/>
      <c r="Y475" s="221"/>
      <c r="Z475" s="221"/>
      <c r="AA475" s="221"/>
      <c r="AB475" s="221"/>
      <c r="AC475" s="221"/>
      <c r="AD475" s="221"/>
      <c r="AE475" s="221"/>
      <c r="AF475" s="221"/>
      <c r="AG475" s="221"/>
      <c r="AH475" s="221"/>
      <c r="AI475" s="221"/>
      <c r="AJ475" s="221"/>
      <c r="AK475" s="221"/>
      <c r="AL475" s="221"/>
      <c r="AM475" s="221"/>
      <c r="AN475" s="221"/>
      <c r="AO475" s="221"/>
      <c r="AP475" s="221"/>
      <c r="AQ475" s="221"/>
      <c r="AR475" s="221"/>
      <c r="AS475" s="221"/>
      <c r="AT475" s="221"/>
      <c r="AU475" s="221"/>
      <c r="AV475" s="221"/>
      <c r="AW475" s="221"/>
      <c r="AX475" s="221"/>
      <c r="AY475" s="221"/>
      <c r="AZ475" s="221"/>
      <c r="BA475" s="221"/>
      <c r="BB475" s="221"/>
      <c r="BC475" s="221"/>
      <c r="BD475" s="221"/>
      <c r="BE475" s="221"/>
    </row>
    <row r="476" spans="3:57">
      <c r="C476" s="221"/>
      <c r="D476" s="221"/>
      <c r="E476" s="221"/>
      <c r="F476" s="221"/>
      <c r="G476" s="221"/>
      <c r="H476" s="221"/>
      <c r="I476" s="221"/>
      <c r="J476" s="221"/>
      <c r="K476" s="221"/>
      <c r="L476" s="221"/>
      <c r="M476" s="221"/>
      <c r="N476" s="221"/>
      <c r="O476" s="221"/>
      <c r="P476" s="221"/>
      <c r="Q476" s="221"/>
      <c r="R476" s="221"/>
      <c r="S476" s="221"/>
      <c r="T476" s="221"/>
      <c r="U476" s="221"/>
      <c r="V476" s="221"/>
      <c r="W476" s="221"/>
      <c r="X476" s="221"/>
      <c r="Y476" s="221"/>
      <c r="Z476" s="221"/>
      <c r="AA476" s="221"/>
      <c r="AB476" s="221"/>
      <c r="AC476" s="221"/>
      <c r="AD476" s="221"/>
      <c r="AE476" s="221"/>
      <c r="AF476" s="221"/>
      <c r="AG476" s="221"/>
      <c r="AH476" s="221"/>
      <c r="AI476" s="221"/>
      <c r="AJ476" s="221"/>
      <c r="AK476" s="221"/>
      <c r="AL476" s="221"/>
      <c r="AM476" s="221"/>
      <c r="AN476" s="221"/>
      <c r="AO476" s="221"/>
      <c r="AP476" s="221"/>
      <c r="AQ476" s="221"/>
      <c r="AR476" s="221"/>
      <c r="AS476" s="221"/>
      <c r="AT476" s="221"/>
      <c r="AU476" s="221"/>
      <c r="AV476" s="221"/>
      <c r="AW476" s="221"/>
      <c r="AX476" s="221"/>
      <c r="AY476" s="221"/>
      <c r="AZ476" s="221"/>
      <c r="BA476" s="221"/>
      <c r="BB476" s="221"/>
      <c r="BC476" s="221"/>
      <c r="BD476" s="221"/>
      <c r="BE476" s="221"/>
    </row>
    <row r="477" spans="3:57">
      <c r="C477" s="221"/>
      <c r="D477" s="221"/>
      <c r="E477" s="221"/>
      <c r="F477" s="221"/>
      <c r="G477" s="221"/>
      <c r="H477" s="221"/>
      <c r="I477" s="221"/>
      <c r="J477" s="221"/>
      <c r="K477" s="221"/>
      <c r="L477" s="221"/>
      <c r="M477" s="221"/>
      <c r="N477" s="221"/>
      <c r="O477" s="221"/>
      <c r="P477" s="221"/>
      <c r="Q477" s="221"/>
      <c r="R477" s="221"/>
      <c r="S477" s="221"/>
      <c r="T477" s="221"/>
      <c r="U477" s="221"/>
      <c r="V477" s="221"/>
      <c r="W477" s="221"/>
      <c r="X477" s="221"/>
      <c r="Y477" s="221"/>
      <c r="Z477" s="221"/>
      <c r="AA477" s="221"/>
      <c r="AB477" s="221"/>
      <c r="AC477" s="221"/>
      <c r="AD477" s="221"/>
      <c r="AE477" s="221"/>
      <c r="AF477" s="221"/>
      <c r="AG477" s="221"/>
      <c r="AH477" s="221"/>
      <c r="AI477" s="221"/>
      <c r="AJ477" s="221"/>
      <c r="AK477" s="221"/>
      <c r="AL477" s="221"/>
      <c r="AM477" s="221"/>
      <c r="AN477" s="221"/>
      <c r="AO477" s="221"/>
      <c r="AP477" s="221"/>
      <c r="AQ477" s="221"/>
      <c r="AR477" s="221"/>
      <c r="AS477" s="221"/>
      <c r="AT477" s="221"/>
      <c r="AU477" s="221"/>
      <c r="AV477" s="221"/>
      <c r="AW477" s="221"/>
      <c r="AX477" s="221"/>
      <c r="AY477" s="221"/>
      <c r="AZ477" s="221"/>
      <c r="BA477" s="221"/>
      <c r="BB477" s="221"/>
      <c r="BC477" s="221"/>
      <c r="BD477" s="221"/>
      <c r="BE477" s="221"/>
    </row>
    <row r="478" spans="3:57">
      <c r="C478" s="221"/>
      <c r="D478" s="221"/>
      <c r="E478" s="221"/>
      <c r="F478" s="221"/>
      <c r="G478" s="221"/>
      <c r="H478" s="221"/>
      <c r="I478" s="221"/>
      <c r="J478" s="221"/>
      <c r="K478" s="221"/>
      <c r="L478" s="221"/>
      <c r="M478" s="221"/>
      <c r="N478" s="221"/>
      <c r="O478" s="221"/>
      <c r="P478" s="221"/>
      <c r="Q478" s="221"/>
      <c r="R478" s="221"/>
      <c r="S478" s="221"/>
      <c r="T478" s="221"/>
      <c r="U478" s="221"/>
      <c r="V478" s="221"/>
      <c r="W478" s="221"/>
      <c r="X478" s="221"/>
      <c r="Y478" s="221"/>
      <c r="Z478" s="221"/>
      <c r="AA478" s="221"/>
      <c r="AB478" s="221"/>
      <c r="AC478" s="221"/>
      <c r="AD478" s="221"/>
      <c r="AE478" s="221"/>
      <c r="AF478" s="221"/>
      <c r="AG478" s="221"/>
      <c r="AH478" s="221"/>
      <c r="AI478" s="221"/>
      <c r="AJ478" s="221"/>
      <c r="AK478" s="221"/>
      <c r="AL478" s="221"/>
      <c r="AM478" s="221"/>
      <c r="AN478" s="221"/>
      <c r="AO478" s="221"/>
      <c r="AP478" s="221"/>
      <c r="AQ478" s="221"/>
      <c r="AR478" s="221"/>
      <c r="AS478" s="221"/>
      <c r="AT478" s="221"/>
      <c r="AU478" s="221"/>
      <c r="AV478" s="221"/>
      <c r="AW478" s="221"/>
      <c r="AX478" s="221"/>
      <c r="AY478" s="221"/>
      <c r="AZ478" s="221"/>
      <c r="BA478" s="221"/>
      <c r="BB478" s="221"/>
      <c r="BC478" s="221"/>
      <c r="BD478" s="221"/>
      <c r="BE478" s="221"/>
    </row>
    <row r="479" spans="3:57">
      <c r="C479" s="221"/>
      <c r="D479" s="221"/>
      <c r="E479" s="221"/>
      <c r="F479" s="221"/>
      <c r="G479" s="221"/>
      <c r="H479" s="221"/>
      <c r="I479" s="221"/>
      <c r="J479" s="221"/>
      <c r="K479" s="221"/>
      <c r="L479" s="221"/>
      <c r="M479" s="221"/>
      <c r="N479" s="221"/>
      <c r="O479" s="221"/>
      <c r="P479" s="221"/>
      <c r="Q479" s="221"/>
      <c r="R479" s="221"/>
      <c r="S479" s="221"/>
      <c r="T479" s="221"/>
      <c r="U479" s="221"/>
      <c r="V479" s="221"/>
      <c r="W479" s="221"/>
      <c r="X479" s="221"/>
      <c r="Y479" s="221"/>
      <c r="Z479" s="221"/>
      <c r="AA479" s="221"/>
      <c r="AB479" s="221"/>
      <c r="AC479" s="221"/>
      <c r="AD479" s="221"/>
      <c r="AE479" s="221"/>
      <c r="AF479" s="221"/>
      <c r="AG479" s="221"/>
      <c r="AH479" s="221"/>
      <c r="AI479" s="221"/>
      <c r="AJ479" s="221"/>
      <c r="AK479" s="221"/>
      <c r="AL479" s="221"/>
      <c r="AM479" s="221"/>
      <c r="AN479" s="221"/>
      <c r="AO479" s="221"/>
      <c r="AP479" s="221"/>
      <c r="AQ479" s="221"/>
      <c r="AR479" s="221"/>
      <c r="AS479" s="221"/>
      <c r="AT479" s="221"/>
      <c r="AU479" s="221"/>
      <c r="AV479" s="221"/>
      <c r="AW479" s="221"/>
      <c r="AX479" s="221"/>
      <c r="AY479" s="221"/>
      <c r="AZ479" s="221"/>
      <c r="BA479" s="221"/>
      <c r="BB479" s="221"/>
      <c r="BC479" s="221"/>
      <c r="BD479" s="221"/>
      <c r="BE479" s="221"/>
    </row>
    <row r="480" spans="3:57">
      <c r="C480" s="221"/>
      <c r="D480" s="221"/>
      <c r="E480" s="221"/>
      <c r="F480" s="221"/>
      <c r="G480" s="221"/>
      <c r="H480" s="221"/>
      <c r="I480" s="221"/>
      <c r="J480" s="221"/>
      <c r="K480" s="221"/>
      <c r="L480" s="221"/>
      <c r="M480" s="221"/>
      <c r="N480" s="221"/>
      <c r="O480" s="221"/>
      <c r="P480" s="221"/>
      <c r="Q480" s="221"/>
      <c r="R480" s="221"/>
      <c r="S480" s="221"/>
      <c r="T480" s="221"/>
      <c r="U480" s="221"/>
      <c r="V480" s="221"/>
      <c r="W480" s="221"/>
      <c r="X480" s="221"/>
      <c r="Y480" s="221"/>
      <c r="Z480" s="221"/>
      <c r="AA480" s="221"/>
      <c r="AB480" s="221"/>
      <c r="AC480" s="221"/>
      <c r="AD480" s="221"/>
      <c r="AE480" s="221"/>
      <c r="AF480" s="221"/>
      <c r="AG480" s="221"/>
      <c r="AH480" s="221"/>
      <c r="AI480" s="221"/>
      <c r="AJ480" s="221"/>
      <c r="AK480" s="221"/>
      <c r="AL480" s="221"/>
      <c r="AM480" s="221"/>
      <c r="AN480" s="221"/>
      <c r="AO480" s="221"/>
      <c r="AP480" s="221"/>
      <c r="AQ480" s="221"/>
      <c r="AR480" s="221"/>
      <c r="AS480" s="221"/>
      <c r="AT480" s="221"/>
      <c r="AU480" s="221"/>
      <c r="AV480" s="221"/>
      <c r="AW480" s="221"/>
      <c r="AX480" s="221"/>
      <c r="AY480" s="221"/>
      <c r="AZ480" s="221"/>
      <c r="BA480" s="221"/>
      <c r="BB480" s="221"/>
      <c r="BC480" s="221"/>
      <c r="BD480" s="221"/>
      <c r="BE480" s="221"/>
    </row>
    <row r="481" spans="3:57">
      <c r="C481" s="221"/>
      <c r="D481" s="221"/>
      <c r="E481" s="221"/>
      <c r="F481" s="221"/>
      <c r="G481" s="221"/>
      <c r="H481" s="221"/>
      <c r="I481" s="221"/>
      <c r="J481" s="221"/>
      <c r="K481" s="221"/>
      <c r="L481" s="221"/>
      <c r="M481" s="221"/>
      <c r="N481" s="221"/>
      <c r="O481" s="221"/>
      <c r="P481" s="221"/>
      <c r="Q481" s="221"/>
      <c r="R481" s="221"/>
      <c r="S481" s="221"/>
      <c r="T481" s="221"/>
      <c r="U481" s="221"/>
      <c r="V481" s="221"/>
      <c r="W481" s="221"/>
      <c r="X481" s="221"/>
      <c r="Y481" s="221"/>
      <c r="Z481" s="221"/>
      <c r="AA481" s="221"/>
      <c r="AB481" s="221"/>
      <c r="AC481" s="221"/>
      <c r="AD481" s="221"/>
      <c r="AE481" s="221"/>
      <c r="AF481" s="221"/>
      <c r="AG481" s="221"/>
      <c r="AH481" s="221"/>
      <c r="AI481" s="221"/>
      <c r="AJ481" s="221"/>
      <c r="AK481" s="221"/>
      <c r="AL481" s="221"/>
      <c r="AM481" s="221"/>
      <c r="AN481" s="221"/>
      <c r="AO481" s="221"/>
      <c r="AP481" s="221"/>
      <c r="AQ481" s="221"/>
      <c r="AR481" s="221"/>
      <c r="AS481" s="221"/>
      <c r="AT481" s="221"/>
      <c r="AU481" s="221"/>
      <c r="AV481" s="221"/>
      <c r="AW481" s="221"/>
      <c r="AX481" s="221"/>
      <c r="AY481" s="221"/>
      <c r="AZ481" s="221"/>
      <c r="BA481" s="221"/>
      <c r="BB481" s="221"/>
      <c r="BC481" s="221"/>
      <c r="BD481" s="221"/>
      <c r="BE481" s="221"/>
    </row>
    <row r="482" spans="3:57">
      <c r="C482" s="221"/>
      <c r="D482" s="221"/>
      <c r="E482" s="221"/>
      <c r="F482" s="221"/>
      <c r="G482" s="221"/>
      <c r="H482" s="221"/>
      <c r="I482" s="221"/>
      <c r="J482" s="221"/>
      <c r="K482" s="221"/>
      <c r="L482" s="221"/>
      <c r="M482" s="221"/>
      <c r="N482" s="221"/>
      <c r="O482" s="221"/>
      <c r="P482" s="221"/>
      <c r="Q482" s="221"/>
      <c r="R482" s="221"/>
      <c r="S482" s="221"/>
      <c r="T482" s="221"/>
      <c r="U482" s="221"/>
      <c r="V482" s="221"/>
      <c r="W482" s="221"/>
      <c r="X482" s="221"/>
      <c r="Y482" s="221"/>
      <c r="Z482" s="221"/>
      <c r="AA482" s="221"/>
      <c r="AB482" s="221"/>
      <c r="AC482" s="221"/>
      <c r="AD482" s="221"/>
      <c r="AE482" s="221"/>
      <c r="AF482" s="221"/>
      <c r="AG482" s="221"/>
      <c r="AH482" s="221"/>
      <c r="AI482" s="221"/>
      <c r="AJ482" s="221"/>
      <c r="AK482" s="221"/>
      <c r="AL482" s="221"/>
      <c r="AM482" s="221"/>
      <c r="AN482" s="221"/>
      <c r="AO482" s="221"/>
      <c r="AP482" s="221"/>
      <c r="AQ482" s="221"/>
      <c r="AR482" s="221"/>
      <c r="AS482" s="221"/>
      <c r="AT482" s="221"/>
      <c r="AU482" s="221"/>
      <c r="AV482" s="221"/>
      <c r="AW482" s="221"/>
      <c r="AX482" s="221"/>
      <c r="AY482" s="221"/>
      <c r="AZ482" s="221"/>
      <c r="BA482" s="221"/>
      <c r="BB482" s="221"/>
      <c r="BC482" s="221"/>
      <c r="BD482" s="221"/>
      <c r="BE482" s="221"/>
    </row>
    <row r="483" spans="3:57">
      <c r="C483" s="221"/>
      <c r="D483" s="221"/>
      <c r="E483" s="221"/>
      <c r="F483" s="221"/>
      <c r="G483" s="221"/>
      <c r="H483" s="221"/>
      <c r="I483" s="221"/>
      <c r="J483" s="221"/>
      <c r="K483" s="221"/>
      <c r="L483" s="221"/>
      <c r="M483" s="221"/>
      <c r="N483" s="221"/>
      <c r="O483" s="221"/>
      <c r="P483" s="221"/>
      <c r="Q483" s="221"/>
      <c r="R483" s="221"/>
      <c r="S483" s="221"/>
      <c r="T483" s="221"/>
      <c r="U483" s="221"/>
      <c r="V483" s="221"/>
      <c r="W483" s="221"/>
      <c r="X483" s="221"/>
      <c r="Y483" s="221"/>
      <c r="Z483" s="221"/>
      <c r="AA483" s="221"/>
      <c r="AB483" s="221"/>
      <c r="AC483" s="221"/>
      <c r="AD483" s="221"/>
      <c r="AE483" s="221"/>
      <c r="AF483" s="221"/>
      <c r="AG483" s="221"/>
      <c r="AH483" s="221"/>
      <c r="AI483" s="221"/>
      <c r="AJ483" s="221"/>
      <c r="AK483" s="221"/>
      <c r="AL483" s="221"/>
      <c r="AM483" s="221"/>
      <c r="AN483" s="221"/>
      <c r="AO483" s="221"/>
      <c r="AP483" s="221"/>
      <c r="AQ483" s="221"/>
      <c r="AR483" s="221"/>
      <c r="AS483" s="221"/>
      <c r="AT483" s="221"/>
      <c r="AU483" s="221"/>
      <c r="AV483" s="221"/>
      <c r="AW483" s="221"/>
      <c r="AX483" s="221"/>
      <c r="AY483" s="221"/>
      <c r="AZ483" s="221"/>
      <c r="BA483" s="221"/>
      <c r="BB483" s="221"/>
      <c r="BC483" s="221"/>
      <c r="BD483" s="221"/>
      <c r="BE483" s="221"/>
    </row>
    <row r="484" spans="3:57">
      <c r="C484" s="221"/>
      <c r="D484" s="221"/>
      <c r="E484" s="221"/>
      <c r="F484" s="221"/>
      <c r="G484" s="221"/>
      <c r="H484" s="221"/>
      <c r="I484" s="221"/>
      <c r="J484" s="221"/>
      <c r="K484" s="221"/>
      <c r="L484" s="221"/>
      <c r="M484" s="221"/>
      <c r="N484" s="221"/>
      <c r="O484" s="221"/>
      <c r="P484" s="221"/>
      <c r="Q484" s="221"/>
      <c r="R484" s="221"/>
      <c r="S484" s="221"/>
      <c r="T484" s="221"/>
      <c r="U484" s="221"/>
      <c r="V484" s="221"/>
      <c r="W484" s="221"/>
      <c r="X484" s="221"/>
      <c r="Y484" s="221"/>
      <c r="Z484" s="221"/>
      <c r="AA484" s="221"/>
      <c r="AB484" s="221"/>
      <c r="AC484" s="221"/>
      <c r="AD484" s="221"/>
      <c r="AE484" s="221"/>
      <c r="AF484" s="221"/>
      <c r="AG484" s="221"/>
      <c r="AH484" s="221"/>
      <c r="AI484" s="221"/>
      <c r="AJ484" s="221"/>
      <c r="AK484" s="221"/>
      <c r="AL484" s="221"/>
      <c r="AM484" s="221"/>
      <c r="AN484" s="221"/>
      <c r="AO484" s="221"/>
      <c r="AP484" s="221"/>
      <c r="AQ484" s="221"/>
      <c r="AR484" s="221"/>
      <c r="AS484" s="221"/>
      <c r="AT484" s="221"/>
      <c r="AU484" s="221"/>
      <c r="AV484" s="221"/>
      <c r="AW484" s="221"/>
      <c r="AX484" s="221"/>
      <c r="AY484" s="221"/>
      <c r="AZ484" s="221"/>
      <c r="BA484" s="221"/>
      <c r="BB484" s="221"/>
      <c r="BC484" s="221"/>
      <c r="BD484" s="221"/>
      <c r="BE484" s="221"/>
    </row>
    <row r="485" spans="3:57">
      <c r="C485" s="221"/>
      <c r="D485" s="221"/>
      <c r="E485" s="221"/>
      <c r="F485" s="221"/>
      <c r="G485" s="221"/>
      <c r="H485" s="221"/>
      <c r="I485" s="221"/>
      <c r="J485" s="221"/>
      <c r="K485" s="221"/>
      <c r="L485" s="221"/>
      <c r="M485" s="221"/>
      <c r="N485" s="221"/>
      <c r="O485" s="221"/>
      <c r="P485" s="221"/>
      <c r="Q485" s="221"/>
      <c r="R485" s="221"/>
      <c r="S485" s="221"/>
      <c r="T485" s="221"/>
      <c r="U485" s="221"/>
      <c r="V485" s="221"/>
      <c r="W485" s="221"/>
      <c r="X485" s="221"/>
      <c r="Y485" s="221"/>
      <c r="Z485" s="221"/>
      <c r="AA485" s="221"/>
      <c r="AB485" s="221"/>
      <c r="AC485" s="221"/>
      <c r="AD485" s="221"/>
      <c r="AE485" s="221"/>
      <c r="AF485" s="221"/>
      <c r="AG485" s="221"/>
      <c r="AH485" s="221"/>
      <c r="AI485" s="221"/>
      <c r="AJ485" s="221"/>
      <c r="AK485" s="221"/>
      <c r="AL485" s="221"/>
      <c r="AM485" s="221"/>
      <c r="AN485" s="221"/>
      <c r="AO485" s="221"/>
      <c r="AP485" s="221"/>
      <c r="AQ485" s="221"/>
      <c r="AR485" s="221"/>
      <c r="AS485" s="221"/>
      <c r="AT485" s="221"/>
      <c r="AU485" s="221"/>
      <c r="AV485" s="221"/>
      <c r="AW485" s="221"/>
      <c r="AX485" s="221"/>
      <c r="AY485" s="221"/>
      <c r="AZ485" s="221"/>
      <c r="BA485" s="221"/>
      <c r="BB485" s="221"/>
      <c r="BC485" s="221"/>
      <c r="BD485" s="221"/>
      <c r="BE485" s="221"/>
    </row>
    <row r="486" spans="3:57">
      <c r="C486" s="221"/>
      <c r="D486" s="221"/>
      <c r="E486" s="221"/>
      <c r="F486" s="221"/>
      <c r="G486" s="221"/>
      <c r="H486" s="221"/>
      <c r="I486" s="221"/>
      <c r="J486" s="221"/>
      <c r="K486" s="221"/>
      <c r="L486" s="221"/>
      <c r="M486" s="221"/>
      <c r="N486" s="221"/>
      <c r="O486" s="221"/>
      <c r="P486" s="221"/>
      <c r="Q486" s="221"/>
      <c r="R486" s="221"/>
      <c r="S486" s="221"/>
      <c r="T486" s="221"/>
      <c r="U486" s="221"/>
      <c r="V486" s="221"/>
      <c r="W486" s="221"/>
      <c r="X486" s="221"/>
      <c r="Y486" s="221"/>
      <c r="Z486" s="221"/>
      <c r="AA486" s="221"/>
      <c r="AB486" s="221"/>
      <c r="AC486" s="221"/>
      <c r="AD486" s="221"/>
      <c r="AE486" s="221"/>
      <c r="AF486" s="221"/>
      <c r="AG486" s="221"/>
      <c r="AH486" s="221"/>
      <c r="AI486" s="221"/>
      <c r="AJ486" s="221"/>
      <c r="AK486" s="221"/>
      <c r="AL486" s="221"/>
      <c r="AM486" s="221"/>
      <c r="AN486" s="221"/>
      <c r="AO486" s="221"/>
      <c r="AP486" s="221"/>
      <c r="AQ486" s="221"/>
      <c r="AR486" s="221"/>
      <c r="AS486" s="221"/>
      <c r="AT486" s="221"/>
      <c r="AU486" s="221"/>
      <c r="AV486" s="221"/>
      <c r="AW486" s="221"/>
      <c r="AX486" s="221"/>
      <c r="AY486" s="221"/>
      <c r="AZ486" s="221"/>
      <c r="BA486" s="221"/>
      <c r="BB486" s="221"/>
      <c r="BC486" s="221"/>
      <c r="BD486" s="221"/>
      <c r="BE486" s="221"/>
    </row>
    <row r="487" spans="3:57">
      <c r="C487" s="221"/>
      <c r="D487" s="221"/>
      <c r="E487" s="221"/>
      <c r="F487" s="221"/>
      <c r="G487" s="221"/>
      <c r="H487" s="221"/>
      <c r="I487" s="221"/>
      <c r="J487" s="221"/>
      <c r="K487" s="221"/>
      <c r="L487" s="221"/>
      <c r="M487" s="221"/>
      <c r="N487" s="221"/>
      <c r="O487" s="221"/>
      <c r="P487" s="221"/>
      <c r="Q487" s="221"/>
      <c r="R487" s="221"/>
      <c r="S487" s="221"/>
      <c r="T487" s="221"/>
      <c r="U487" s="221"/>
      <c r="V487" s="221"/>
      <c r="W487" s="221"/>
      <c r="X487" s="221"/>
      <c r="Y487" s="221"/>
      <c r="Z487" s="221"/>
      <c r="AA487" s="221"/>
      <c r="AB487" s="221"/>
      <c r="AC487" s="221"/>
      <c r="AD487" s="221"/>
      <c r="AE487" s="221"/>
      <c r="AF487" s="221"/>
      <c r="AG487" s="221"/>
      <c r="AH487" s="221"/>
      <c r="AI487" s="221"/>
      <c r="AJ487" s="221"/>
      <c r="AK487" s="221"/>
      <c r="AL487" s="221"/>
      <c r="AM487" s="221"/>
      <c r="AN487" s="221"/>
      <c r="AO487" s="221"/>
      <c r="AP487" s="221"/>
      <c r="AQ487" s="221"/>
      <c r="AR487" s="221"/>
      <c r="AS487" s="221"/>
      <c r="AT487" s="221"/>
      <c r="AU487" s="221"/>
      <c r="AV487" s="221"/>
      <c r="AW487" s="221"/>
      <c r="AX487" s="221"/>
      <c r="AY487" s="221"/>
      <c r="AZ487" s="221"/>
      <c r="BA487" s="221"/>
      <c r="BB487" s="221"/>
      <c r="BC487" s="221"/>
      <c r="BD487" s="221"/>
      <c r="BE487" s="221"/>
    </row>
    <row r="488" spans="3:57">
      <c r="C488" s="221"/>
      <c r="D488" s="221"/>
      <c r="E488" s="221"/>
      <c r="F488" s="221"/>
      <c r="G488" s="221"/>
      <c r="H488" s="221"/>
      <c r="I488" s="221"/>
      <c r="J488" s="221"/>
      <c r="K488" s="221"/>
      <c r="L488" s="221"/>
      <c r="M488" s="221"/>
      <c r="N488" s="221"/>
      <c r="O488" s="221"/>
      <c r="P488" s="221"/>
      <c r="Q488" s="221"/>
      <c r="R488" s="221"/>
      <c r="S488" s="221"/>
      <c r="T488" s="221"/>
      <c r="U488" s="221"/>
      <c r="V488" s="221"/>
      <c r="W488" s="221"/>
      <c r="X488" s="221"/>
      <c r="Y488" s="221"/>
      <c r="Z488" s="221"/>
      <c r="AA488" s="221"/>
      <c r="AB488" s="221"/>
      <c r="AC488" s="221"/>
      <c r="AD488" s="221"/>
      <c r="AE488" s="221"/>
      <c r="AF488" s="221"/>
      <c r="AG488" s="221"/>
      <c r="AH488" s="221"/>
      <c r="AI488" s="221"/>
      <c r="AJ488" s="221"/>
      <c r="AK488" s="221"/>
      <c r="AL488" s="221"/>
      <c r="AM488" s="221"/>
      <c r="AN488" s="221"/>
      <c r="AO488" s="221"/>
      <c r="AP488" s="221"/>
      <c r="AQ488" s="221"/>
      <c r="AR488" s="221"/>
      <c r="AS488" s="221"/>
      <c r="AT488" s="221"/>
      <c r="AU488" s="221"/>
      <c r="AV488" s="221"/>
      <c r="AW488" s="221"/>
      <c r="AX488" s="221"/>
      <c r="AY488" s="221"/>
      <c r="AZ488" s="221"/>
      <c r="BA488" s="221"/>
      <c r="BB488" s="221"/>
      <c r="BC488" s="221"/>
      <c r="BD488" s="221"/>
      <c r="BE488" s="221"/>
    </row>
    <row r="489" spans="3:57">
      <c r="C489" s="221"/>
      <c r="D489" s="221"/>
      <c r="E489" s="221"/>
      <c r="F489" s="221"/>
      <c r="G489" s="221"/>
      <c r="H489" s="221"/>
      <c r="I489" s="221"/>
      <c r="J489" s="221"/>
      <c r="K489" s="221"/>
      <c r="L489" s="221"/>
      <c r="M489" s="221"/>
      <c r="N489" s="221"/>
      <c r="O489" s="221"/>
      <c r="P489" s="221"/>
      <c r="Q489" s="221"/>
      <c r="R489" s="221"/>
      <c r="S489" s="221"/>
      <c r="T489" s="221"/>
      <c r="U489" s="221"/>
      <c r="V489" s="221"/>
      <c r="W489" s="221"/>
      <c r="X489" s="221"/>
      <c r="Y489" s="221"/>
      <c r="Z489" s="221"/>
      <c r="AA489" s="221"/>
      <c r="AB489" s="221"/>
      <c r="AC489" s="221"/>
      <c r="AD489" s="221"/>
      <c r="AE489" s="221"/>
      <c r="AF489" s="221"/>
      <c r="AG489" s="221"/>
      <c r="AH489" s="221"/>
      <c r="AI489" s="221"/>
      <c r="AJ489" s="221"/>
      <c r="AK489" s="221"/>
      <c r="AL489" s="221"/>
      <c r="AM489" s="221"/>
      <c r="AN489" s="221"/>
      <c r="AO489" s="221"/>
      <c r="AP489" s="221"/>
      <c r="AQ489" s="221"/>
      <c r="AR489" s="221"/>
      <c r="AS489" s="221"/>
      <c r="AT489" s="221"/>
      <c r="AU489" s="221"/>
      <c r="AV489" s="221"/>
      <c r="AW489" s="221"/>
      <c r="AX489" s="221"/>
      <c r="AY489" s="221"/>
      <c r="AZ489" s="221"/>
      <c r="BA489" s="221"/>
      <c r="BB489" s="221"/>
      <c r="BC489" s="221"/>
      <c r="BD489" s="221"/>
      <c r="BE489" s="221"/>
    </row>
    <row r="490" spans="3:57">
      <c r="C490" s="221"/>
      <c r="D490" s="221"/>
      <c r="E490" s="221"/>
      <c r="F490" s="221"/>
      <c r="G490" s="221"/>
      <c r="H490" s="221"/>
      <c r="I490" s="221"/>
      <c r="J490" s="221"/>
      <c r="K490" s="221"/>
      <c r="L490" s="221"/>
      <c r="M490" s="221"/>
      <c r="N490" s="221"/>
      <c r="O490" s="221"/>
      <c r="P490" s="221"/>
      <c r="Q490" s="221"/>
      <c r="R490" s="221"/>
      <c r="S490" s="221"/>
      <c r="T490" s="221"/>
      <c r="U490" s="221"/>
      <c r="V490" s="221"/>
      <c r="W490" s="221"/>
      <c r="X490" s="221"/>
      <c r="Y490" s="221"/>
      <c r="Z490" s="221"/>
      <c r="AA490" s="221"/>
      <c r="AB490" s="221"/>
      <c r="AC490" s="221"/>
      <c r="AD490" s="221"/>
      <c r="AE490" s="221"/>
      <c r="AF490" s="221"/>
      <c r="AG490" s="221"/>
      <c r="AH490" s="221"/>
      <c r="AI490" s="221"/>
      <c r="AJ490" s="221"/>
      <c r="AK490" s="221"/>
      <c r="AL490" s="221"/>
      <c r="AM490" s="221"/>
      <c r="AN490" s="221"/>
      <c r="AO490" s="221"/>
      <c r="AP490" s="221"/>
      <c r="AQ490" s="221"/>
      <c r="AR490" s="221"/>
      <c r="AS490" s="221"/>
      <c r="AT490" s="221"/>
      <c r="AU490" s="221"/>
      <c r="AV490" s="221"/>
      <c r="AW490" s="221"/>
      <c r="AX490" s="221"/>
      <c r="AY490" s="221"/>
      <c r="AZ490" s="221"/>
      <c r="BA490" s="221"/>
      <c r="BB490" s="221"/>
      <c r="BC490" s="221"/>
      <c r="BD490" s="221"/>
      <c r="BE490" s="221"/>
    </row>
    <row r="491" spans="3:57">
      <c r="C491" s="221"/>
      <c r="D491" s="221"/>
      <c r="E491" s="221"/>
      <c r="F491" s="221"/>
      <c r="G491" s="221"/>
      <c r="H491" s="221"/>
      <c r="I491" s="221"/>
      <c r="J491" s="221"/>
      <c r="K491" s="221"/>
      <c r="L491" s="221"/>
      <c r="M491" s="221"/>
      <c r="N491" s="221"/>
      <c r="O491" s="221"/>
      <c r="P491" s="221"/>
      <c r="Q491" s="221"/>
      <c r="R491" s="221"/>
      <c r="S491" s="221"/>
      <c r="T491" s="221"/>
      <c r="U491" s="221"/>
      <c r="V491" s="221"/>
      <c r="W491" s="221"/>
      <c r="X491" s="221"/>
      <c r="Y491" s="221"/>
      <c r="Z491" s="221"/>
      <c r="AA491" s="221"/>
      <c r="AB491" s="221"/>
      <c r="AC491" s="221"/>
      <c r="AD491" s="221"/>
      <c r="AE491" s="221"/>
      <c r="AF491" s="221"/>
      <c r="AG491" s="221"/>
      <c r="AH491" s="221"/>
      <c r="AI491" s="221"/>
      <c r="AJ491" s="221"/>
      <c r="AK491" s="221"/>
      <c r="AL491" s="221"/>
      <c r="AM491" s="221"/>
      <c r="AN491" s="221"/>
      <c r="AO491" s="221"/>
      <c r="AP491" s="221"/>
      <c r="AQ491" s="221"/>
      <c r="AR491" s="221"/>
      <c r="AS491" s="221"/>
      <c r="AT491" s="221"/>
      <c r="AU491" s="221"/>
      <c r="AV491" s="221"/>
      <c r="AW491" s="221"/>
      <c r="AX491" s="221"/>
      <c r="AY491" s="221"/>
      <c r="AZ491" s="221"/>
      <c r="BA491" s="221"/>
      <c r="BB491" s="221"/>
      <c r="BC491" s="221"/>
      <c r="BD491" s="221"/>
      <c r="BE491" s="221"/>
    </row>
    <row r="492" spans="3:57">
      <c r="C492" s="221"/>
      <c r="D492" s="221"/>
      <c r="E492" s="221"/>
      <c r="F492" s="221"/>
      <c r="G492" s="221"/>
      <c r="H492" s="221"/>
      <c r="I492" s="221"/>
      <c r="J492" s="221"/>
      <c r="K492" s="221"/>
      <c r="L492" s="221"/>
      <c r="M492" s="221"/>
      <c r="N492" s="221"/>
      <c r="O492" s="221"/>
      <c r="P492" s="221"/>
      <c r="Q492" s="221"/>
      <c r="R492" s="221"/>
      <c r="S492" s="221"/>
      <c r="T492" s="221"/>
      <c r="U492" s="221"/>
      <c r="V492" s="221"/>
      <c r="W492" s="221"/>
      <c r="X492" s="221"/>
      <c r="Y492" s="221"/>
      <c r="Z492" s="221"/>
      <c r="AA492" s="221"/>
      <c r="AB492" s="221"/>
      <c r="AC492" s="221"/>
      <c r="AD492" s="221"/>
      <c r="AE492" s="221"/>
      <c r="AF492" s="221"/>
      <c r="AG492" s="221"/>
      <c r="AH492" s="221"/>
      <c r="AI492" s="221"/>
      <c r="AJ492" s="221"/>
      <c r="AK492" s="221"/>
      <c r="AL492" s="221"/>
      <c r="AM492" s="221"/>
      <c r="AN492" s="221"/>
      <c r="AO492" s="221"/>
      <c r="AP492" s="221"/>
      <c r="AQ492" s="221"/>
      <c r="AR492" s="221"/>
      <c r="AS492" s="221"/>
      <c r="AT492" s="221"/>
      <c r="AU492" s="221"/>
      <c r="AV492" s="221"/>
      <c r="AW492" s="221"/>
      <c r="AX492" s="221"/>
      <c r="AY492" s="221"/>
      <c r="AZ492" s="221"/>
      <c r="BA492" s="221"/>
      <c r="BB492" s="221"/>
      <c r="BC492" s="221"/>
      <c r="BD492" s="221"/>
      <c r="BE492" s="221"/>
    </row>
    <row r="493" spans="3:57">
      <c r="C493" s="221"/>
      <c r="D493" s="221"/>
      <c r="E493" s="221"/>
      <c r="F493" s="221"/>
      <c r="G493" s="221"/>
      <c r="H493" s="221"/>
      <c r="I493" s="221"/>
      <c r="J493" s="221"/>
      <c r="K493" s="221"/>
      <c r="L493" s="221"/>
      <c r="M493" s="221"/>
      <c r="N493" s="221"/>
      <c r="O493" s="221"/>
      <c r="P493" s="221"/>
      <c r="Q493" s="221"/>
      <c r="R493" s="221"/>
      <c r="S493" s="221"/>
      <c r="T493" s="221"/>
      <c r="U493" s="221"/>
      <c r="V493" s="221"/>
      <c r="W493" s="221"/>
      <c r="X493" s="221"/>
      <c r="Y493" s="221"/>
      <c r="Z493" s="221"/>
      <c r="AA493" s="221"/>
      <c r="AB493" s="221"/>
      <c r="AC493" s="221"/>
      <c r="AD493" s="221"/>
      <c r="AE493" s="221"/>
      <c r="AF493" s="221"/>
      <c r="AG493" s="221"/>
      <c r="AH493" s="221"/>
      <c r="AI493" s="221"/>
      <c r="AJ493" s="221"/>
      <c r="AK493" s="221"/>
      <c r="AL493" s="221"/>
      <c r="AM493" s="221"/>
      <c r="AN493" s="221"/>
      <c r="AO493" s="221"/>
      <c r="AP493" s="221"/>
      <c r="AQ493" s="221"/>
      <c r="AR493" s="221"/>
      <c r="AS493" s="221"/>
      <c r="AT493" s="221"/>
      <c r="AU493" s="221"/>
      <c r="AV493" s="221"/>
      <c r="AW493" s="221"/>
      <c r="AX493" s="221"/>
      <c r="AY493" s="221"/>
      <c r="AZ493" s="221"/>
      <c r="BA493" s="221"/>
      <c r="BB493" s="221"/>
      <c r="BC493" s="221"/>
      <c r="BD493" s="221"/>
      <c r="BE493" s="221"/>
    </row>
    <row r="494" spans="3:57">
      <c r="C494" s="221"/>
      <c r="D494" s="221"/>
      <c r="E494" s="221"/>
      <c r="F494" s="221"/>
      <c r="G494" s="221"/>
      <c r="H494" s="221"/>
      <c r="I494" s="221"/>
      <c r="J494" s="221"/>
      <c r="K494" s="221"/>
      <c r="L494" s="221"/>
      <c r="M494" s="221"/>
      <c r="N494" s="221"/>
      <c r="O494" s="221"/>
      <c r="P494" s="221"/>
      <c r="Q494" s="221"/>
      <c r="R494" s="221"/>
      <c r="S494" s="221"/>
      <c r="T494" s="221"/>
      <c r="U494" s="221"/>
      <c r="V494" s="221"/>
      <c r="W494" s="221"/>
      <c r="X494" s="221"/>
      <c r="Y494" s="221"/>
      <c r="Z494" s="221"/>
      <c r="AA494" s="221"/>
      <c r="AB494" s="221"/>
      <c r="AC494" s="221"/>
      <c r="AD494" s="221"/>
      <c r="AE494" s="221"/>
      <c r="AF494" s="221"/>
      <c r="AG494" s="221"/>
      <c r="AH494" s="221"/>
      <c r="AI494" s="221"/>
      <c r="AJ494" s="221"/>
      <c r="AK494" s="221"/>
      <c r="AL494" s="221"/>
      <c r="AM494" s="221"/>
      <c r="AN494" s="221"/>
      <c r="AO494" s="221"/>
      <c r="AP494" s="221"/>
      <c r="AQ494" s="221"/>
      <c r="AR494" s="221"/>
      <c r="AS494" s="221"/>
      <c r="AT494" s="221"/>
      <c r="AU494" s="221"/>
      <c r="AV494" s="221"/>
      <c r="AW494" s="221"/>
      <c r="AX494" s="221"/>
      <c r="AY494" s="221"/>
      <c r="AZ494" s="221"/>
      <c r="BA494" s="221"/>
      <c r="BB494" s="221"/>
      <c r="BC494" s="221"/>
      <c r="BD494" s="221"/>
      <c r="BE494" s="221"/>
    </row>
    <row r="495" spans="3:57">
      <c r="C495" s="221"/>
      <c r="D495" s="221"/>
      <c r="E495" s="221"/>
      <c r="F495" s="221"/>
      <c r="G495" s="221"/>
      <c r="H495" s="221"/>
      <c r="I495" s="221"/>
      <c r="J495" s="221"/>
      <c r="K495" s="221"/>
      <c r="L495" s="221"/>
      <c r="M495" s="221"/>
      <c r="N495" s="221"/>
      <c r="O495" s="221"/>
      <c r="P495" s="221"/>
      <c r="Q495" s="221"/>
      <c r="R495" s="221"/>
      <c r="S495" s="221"/>
      <c r="T495" s="221"/>
      <c r="U495" s="221"/>
      <c r="V495" s="221"/>
      <c r="W495" s="221"/>
      <c r="X495" s="221"/>
      <c r="Y495" s="221"/>
      <c r="Z495" s="221"/>
      <c r="AA495" s="221"/>
      <c r="AB495" s="221"/>
      <c r="AC495" s="221"/>
      <c r="AD495" s="221"/>
      <c r="AE495" s="221"/>
      <c r="AF495" s="221"/>
      <c r="AG495" s="221"/>
      <c r="AH495" s="221"/>
      <c r="AI495" s="221"/>
      <c r="AJ495" s="221"/>
      <c r="AK495" s="221"/>
      <c r="AL495" s="221"/>
      <c r="AM495" s="221"/>
      <c r="AN495" s="221"/>
      <c r="AO495" s="221"/>
      <c r="AP495" s="221"/>
      <c r="AQ495" s="221"/>
      <c r="AR495" s="221"/>
      <c r="AS495" s="221"/>
      <c r="AT495" s="221"/>
      <c r="AU495" s="221"/>
      <c r="AV495" s="221"/>
      <c r="AW495" s="221"/>
      <c r="AX495" s="221"/>
      <c r="AY495" s="221"/>
      <c r="AZ495" s="221"/>
      <c r="BA495" s="221"/>
      <c r="BB495" s="221"/>
      <c r="BC495" s="221"/>
      <c r="BD495" s="221"/>
      <c r="BE495" s="221"/>
    </row>
    <row r="496" spans="3:57">
      <c r="C496" s="221"/>
      <c r="D496" s="221"/>
      <c r="E496" s="221"/>
      <c r="F496" s="221"/>
      <c r="G496" s="221"/>
      <c r="H496" s="221"/>
      <c r="I496" s="221"/>
      <c r="J496" s="221"/>
      <c r="K496" s="221"/>
      <c r="L496" s="221"/>
      <c r="M496" s="221"/>
      <c r="N496" s="221"/>
      <c r="O496" s="221"/>
      <c r="P496" s="221"/>
      <c r="Q496" s="221"/>
      <c r="R496" s="221"/>
      <c r="S496" s="221"/>
      <c r="T496" s="221"/>
      <c r="U496" s="221"/>
      <c r="V496" s="221"/>
      <c r="W496" s="221"/>
      <c r="X496" s="221"/>
      <c r="Y496" s="221"/>
      <c r="Z496" s="221"/>
      <c r="AA496" s="221"/>
      <c r="AB496" s="221"/>
      <c r="AC496" s="221"/>
      <c r="AD496" s="221"/>
      <c r="AE496" s="221"/>
      <c r="AF496" s="221"/>
      <c r="AG496" s="221"/>
      <c r="AH496" s="221"/>
      <c r="AI496" s="221"/>
      <c r="AJ496" s="221"/>
      <c r="AK496" s="221"/>
      <c r="AL496" s="221"/>
      <c r="AM496" s="221"/>
      <c r="AN496" s="221"/>
      <c r="AO496" s="221"/>
      <c r="AP496" s="221"/>
      <c r="AQ496" s="221"/>
      <c r="AR496" s="221"/>
      <c r="AS496" s="221"/>
      <c r="AT496" s="221"/>
      <c r="AU496" s="221"/>
      <c r="AV496" s="221"/>
      <c r="AW496" s="221"/>
      <c r="AX496" s="221"/>
      <c r="AY496" s="221"/>
      <c r="AZ496" s="221"/>
      <c r="BA496" s="221"/>
      <c r="BB496" s="221"/>
      <c r="BC496" s="221"/>
      <c r="BD496" s="221"/>
      <c r="BE496" s="221"/>
    </row>
    <row r="497" spans="3:57">
      <c r="C497" s="221"/>
      <c r="D497" s="221"/>
      <c r="E497" s="221"/>
      <c r="F497" s="221"/>
      <c r="G497" s="221"/>
      <c r="H497" s="221"/>
      <c r="I497" s="221"/>
      <c r="J497" s="221"/>
      <c r="K497" s="221"/>
      <c r="L497" s="221"/>
      <c r="M497" s="221"/>
      <c r="N497" s="221"/>
      <c r="O497" s="221"/>
      <c r="P497" s="221"/>
      <c r="Q497" s="221"/>
      <c r="R497" s="221"/>
      <c r="S497" s="221"/>
      <c r="T497" s="221"/>
      <c r="U497" s="221"/>
      <c r="V497" s="221"/>
      <c r="W497" s="221"/>
      <c r="X497" s="221"/>
      <c r="Y497" s="221"/>
      <c r="Z497" s="221"/>
      <c r="AA497" s="221"/>
      <c r="AB497" s="221"/>
      <c r="AC497" s="221"/>
      <c r="AD497" s="221"/>
      <c r="AE497" s="221"/>
      <c r="AF497" s="221"/>
      <c r="AG497" s="221"/>
      <c r="AH497" s="221"/>
      <c r="AI497" s="221"/>
      <c r="AJ497" s="221"/>
      <c r="AK497" s="221"/>
      <c r="AL497" s="221"/>
      <c r="AM497" s="221"/>
      <c r="AN497" s="221"/>
      <c r="AO497" s="221"/>
      <c r="AP497" s="221"/>
      <c r="AQ497" s="221"/>
      <c r="AR497" s="221"/>
      <c r="AS497" s="221"/>
      <c r="AT497" s="221"/>
      <c r="AU497" s="221"/>
      <c r="AV497" s="221"/>
      <c r="AW497" s="221"/>
      <c r="AX497" s="221"/>
      <c r="AY497" s="221"/>
      <c r="AZ497" s="221"/>
      <c r="BA497" s="221"/>
      <c r="BB497" s="221"/>
      <c r="BC497" s="221"/>
      <c r="BD497" s="221"/>
      <c r="BE497" s="221"/>
    </row>
    <row r="498" spans="3:57">
      <c r="C498" s="221"/>
      <c r="D498" s="221"/>
      <c r="E498" s="221"/>
      <c r="F498" s="221"/>
      <c r="G498" s="221"/>
      <c r="H498" s="221"/>
      <c r="I498" s="221"/>
      <c r="J498" s="221"/>
      <c r="K498" s="221"/>
      <c r="L498" s="221"/>
      <c r="M498" s="221"/>
      <c r="N498" s="221"/>
      <c r="O498" s="221"/>
      <c r="P498" s="221"/>
      <c r="Q498" s="221"/>
      <c r="R498" s="221"/>
      <c r="S498" s="221"/>
      <c r="T498" s="221"/>
      <c r="U498" s="221"/>
      <c r="V498" s="221"/>
      <c r="W498" s="221"/>
      <c r="X498" s="221"/>
      <c r="Y498" s="221"/>
      <c r="Z498" s="221"/>
      <c r="AA498" s="221"/>
      <c r="AB498" s="221"/>
      <c r="AC498" s="221"/>
      <c r="AD498" s="221"/>
      <c r="AE498" s="221"/>
      <c r="AF498" s="221"/>
      <c r="AG498" s="221"/>
      <c r="AH498" s="221"/>
      <c r="AI498" s="221"/>
      <c r="AJ498" s="221"/>
      <c r="AK498" s="221"/>
      <c r="AL498" s="221"/>
      <c r="AM498" s="221"/>
      <c r="AN498" s="221"/>
      <c r="AO498" s="221"/>
      <c r="AP498" s="221"/>
      <c r="AQ498" s="221"/>
      <c r="AR498" s="221"/>
      <c r="AS498" s="221"/>
      <c r="AT498" s="221"/>
      <c r="AU498" s="221"/>
      <c r="AV498" s="221"/>
      <c r="AW498" s="221"/>
      <c r="AX498" s="221"/>
      <c r="AY498" s="221"/>
      <c r="AZ498" s="221"/>
      <c r="BA498" s="221"/>
      <c r="BB498" s="221"/>
      <c r="BC498" s="221"/>
      <c r="BD498" s="221"/>
      <c r="BE498" s="221"/>
    </row>
    <row r="499" spans="3:57">
      <c r="C499" s="221"/>
      <c r="D499" s="221"/>
      <c r="E499" s="221"/>
      <c r="F499" s="221"/>
      <c r="G499" s="221"/>
      <c r="H499" s="221"/>
      <c r="I499" s="221"/>
      <c r="J499" s="221"/>
      <c r="K499" s="221"/>
      <c r="L499" s="221"/>
      <c r="M499" s="221"/>
      <c r="N499" s="221"/>
      <c r="O499" s="221"/>
      <c r="P499" s="221"/>
      <c r="Q499" s="221"/>
      <c r="R499" s="221"/>
      <c r="S499" s="221"/>
      <c r="T499" s="221"/>
      <c r="U499" s="221"/>
      <c r="V499" s="221"/>
      <c r="W499" s="221"/>
      <c r="X499" s="221"/>
      <c r="Y499" s="221"/>
      <c r="Z499" s="221"/>
      <c r="AA499" s="221"/>
      <c r="AB499" s="221"/>
      <c r="AC499" s="221"/>
      <c r="AD499" s="221"/>
      <c r="AE499" s="221"/>
      <c r="AF499" s="221"/>
      <c r="AG499" s="221"/>
      <c r="AH499" s="221"/>
      <c r="AI499" s="221"/>
      <c r="AJ499" s="221"/>
      <c r="AK499" s="221"/>
      <c r="AL499" s="221"/>
      <c r="AM499" s="221"/>
      <c r="AN499" s="221"/>
      <c r="AO499" s="221"/>
      <c r="AP499" s="221"/>
      <c r="AQ499" s="221"/>
      <c r="AR499" s="221"/>
      <c r="AS499" s="221"/>
      <c r="AT499" s="221"/>
      <c r="AU499" s="221"/>
      <c r="AV499" s="221"/>
      <c r="AW499" s="221"/>
      <c r="AX499" s="221"/>
      <c r="AY499" s="221"/>
      <c r="AZ499" s="221"/>
      <c r="BA499" s="221"/>
      <c r="BB499" s="221"/>
      <c r="BC499" s="221"/>
      <c r="BD499" s="221"/>
      <c r="BE499" s="221"/>
    </row>
    <row r="500" spans="3:57">
      <c r="C500" s="221"/>
      <c r="D500" s="221"/>
      <c r="E500" s="221"/>
      <c r="F500" s="221"/>
      <c r="G500" s="221"/>
      <c r="H500" s="221"/>
      <c r="I500" s="221"/>
      <c r="J500" s="221"/>
      <c r="K500" s="221"/>
      <c r="L500" s="221"/>
      <c r="M500" s="221"/>
      <c r="N500" s="221"/>
      <c r="O500" s="221"/>
      <c r="P500" s="221"/>
      <c r="Q500" s="221"/>
      <c r="R500" s="221"/>
      <c r="S500" s="221"/>
      <c r="T500" s="221"/>
      <c r="U500" s="221"/>
      <c r="V500" s="221"/>
      <c r="W500" s="221"/>
      <c r="X500" s="221"/>
      <c r="Y500" s="221"/>
      <c r="Z500" s="221"/>
      <c r="AA500" s="221"/>
      <c r="AB500" s="221"/>
      <c r="AC500" s="221"/>
      <c r="AD500" s="221"/>
      <c r="AE500" s="221"/>
      <c r="AF500" s="221"/>
      <c r="AG500" s="221"/>
      <c r="AH500" s="221"/>
      <c r="AI500" s="221"/>
      <c r="AJ500" s="221"/>
      <c r="AK500" s="221"/>
      <c r="AL500" s="221"/>
      <c r="AM500" s="221"/>
      <c r="AN500" s="221"/>
      <c r="AO500" s="221"/>
      <c r="AP500" s="221"/>
      <c r="AQ500" s="221"/>
      <c r="AR500" s="221"/>
      <c r="AS500" s="221"/>
      <c r="AT500" s="221"/>
      <c r="AU500" s="221"/>
      <c r="AV500" s="221"/>
      <c r="AW500" s="221"/>
      <c r="AX500" s="221"/>
      <c r="AY500" s="221"/>
      <c r="AZ500" s="221"/>
      <c r="BA500" s="221"/>
      <c r="BB500" s="221"/>
      <c r="BC500" s="221"/>
      <c r="BD500" s="221"/>
      <c r="BE500" s="221"/>
    </row>
    <row r="501" spans="3:57">
      <c r="C501" s="221"/>
      <c r="D501" s="221"/>
      <c r="E501" s="221"/>
      <c r="F501" s="221"/>
      <c r="G501" s="221"/>
      <c r="H501" s="221"/>
      <c r="I501" s="221"/>
      <c r="J501" s="221"/>
      <c r="K501" s="221"/>
      <c r="L501" s="221"/>
      <c r="M501" s="221"/>
      <c r="N501" s="221"/>
      <c r="O501" s="221"/>
      <c r="P501" s="221"/>
      <c r="Q501" s="221"/>
      <c r="R501" s="221"/>
      <c r="S501" s="221"/>
      <c r="T501" s="221"/>
      <c r="U501" s="221"/>
      <c r="V501" s="221"/>
      <c r="W501" s="221"/>
      <c r="X501" s="221"/>
      <c r="Y501" s="221"/>
      <c r="Z501" s="221"/>
      <c r="AA501" s="221"/>
      <c r="AB501" s="221"/>
      <c r="AC501" s="221"/>
      <c r="AD501" s="221"/>
      <c r="AE501" s="221"/>
      <c r="AF501" s="221"/>
      <c r="AG501" s="221"/>
      <c r="AH501" s="221"/>
      <c r="AI501" s="221"/>
      <c r="AJ501" s="221"/>
      <c r="AK501" s="221"/>
      <c r="AL501" s="221"/>
      <c r="AM501" s="221"/>
      <c r="AN501" s="221"/>
      <c r="AO501" s="221"/>
      <c r="AP501" s="221"/>
      <c r="AQ501" s="221"/>
      <c r="AR501" s="221"/>
      <c r="AS501" s="221"/>
      <c r="AT501" s="221"/>
      <c r="AU501" s="221"/>
      <c r="AV501" s="221"/>
      <c r="AW501" s="221"/>
      <c r="AX501" s="221"/>
      <c r="AY501" s="221"/>
      <c r="AZ501" s="221"/>
      <c r="BA501" s="221"/>
      <c r="BB501" s="221"/>
      <c r="BC501" s="221"/>
      <c r="BD501" s="221"/>
      <c r="BE501" s="221"/>
    </row>
    <row r="502" spans="3:57">
      <c r="C502" s="221"/>
      <c r="D502" s="221"/>
      <c r="E502" s="221"/>
      <c r="F502" s="221"/>
      <c r="G502" s="221"/>
      <c r="H502" s="221"/>
      <c r="I502" s="221"/>
      <c r="J502" s="221"/>
      <c r="K502" s="221"/>
      <c r="L502" s="221"/>
      <c r="M502" s="221"/>
      <c r="N502" s="221"/>
      <c r="O502" s="221"/>
      <c r="P502" s="221"/>
      <c r="Q502" s="221"/>
      <c r="R502" s="221"/>
      <c r="S502" s="221"/>
      <c r="T502" s="221"/>
      <c r="U502" s="221"/>
      <c r="V502" s="221"/>
      <c r="W502" s="221"/>
      <c r="X502" s="221"/>
      <c r="Y502" s="221"/>
      <c r="Z502" s="221"/>
      <c r="AA502" s="221"/>
      <c r="AB502" s="221"/>
      <c r="AC502" s="221"/>
      <c r="AD502" s="221"/>
      <c r="AE502" s="221"/>
      <c r="AF502" s="221"/>
      <c r="AG502" s="221"/>
      <c r="AH502" s="221"/>
      <c r="AI502" s="221"/>
      <c r="AJ502" s="221"/>
      <c r="AK502" s="221"/>
      <c r="AL502" s="221"/>
      <c r="AM502" s="221"/>
      <c r="AN502" s="221"/>
      <c r="AO502" s="221"/>
      <c r="AP502" s="221"/>
      <c r="AQ502" s="221"/>
      <c r="AR502" s="221"/>
      <c r="AS502" s="221"/>
      <c r="AT502" s="221"/>
      <c r="AU502" s="221"/>
      <c r="AV502" s="221"/>
      <c r="AW502" s="221"/>
      <c r="AX502" s="221"/>
      <c r="AY502" s="221"/>
      <c r="AZ502" s="221"/>
      <c r="BA502" s="221"/>
      <c r="BB502" s="221"/>
      <c r="BC502" s="221"/>
      <c r="BD502" s="221"/>
      <c r="BE502" s="221"/>
    </row>
    <row r="503" spans="3:57">
      <c r="C503" s="221"/>
      <c r="D503" s="221"/>
      <c r="E503" s="221"/>
      <c r="F503" s="221"/>
      <c r="G503" s="221"/>
      <c r="H503" s="221"/>
      <c r="I503" s="221"/>
      <c r="J503" s="221"/>
      <c r="K503" s="221"/>
      <c r="L503" s="221"/>
      <c r="M503" s="221"/>
      <c r="N503" s="221"/>
      <c r="O503" s="221"/>
      <c r="P503" s="221"/>
      <c r="Q503" s="221"/>
      <c r="R503" s="221"/>
      <c r="S503" s="221"/>
      <c r="T503" s="221"/>
      <c r="U503" s="221"/>
      <c r="V503" s="221"/>
      <c r="W503" s="221"/>
      <c r="X503" s="221"/>
      <c r="Y503" s="221"/>
      <c r="Z503" s="221"/>
      <c r="AA503" s="221"/>
      <c r="AB503" s="221"/>
      <c r="AC503" s="221"/>
      <c r="AD503" s="221"/>
      <c r="AE503" s="221"/>
      <c r="AF503" s="221"/>
      <c r="AG503" s="221"/>
      <c r="AH503" s="221"/>
      <c r="AI503" s="221"/>
      <c r="AJ503" s="221"/>
      <c r="AK503" s="221"/>
      <c r="AL503" s="221"/>
      <c r="AM503" s="221"/>
      <c r="AN503" s="221"/>
      <c r="AO503" s="221"/>
      <c r="AP503" s="221"/>
      <c r="AQ503" s="221"/>
      <c r="AR503" s="221"/>
      <c r="AS503" s="221"/>
      <c r="AT503" s="221"/>
      <c r="AU503" s="221"/>
      <c r="AV503" s="221"/>
      <c r="AW503" s="221"/>
      <c r="AX503" s="221"/>
      <c r="AY503" s="221"/>
      <c r="AZ503" s="221"/>
      <c r="BA503" s="221"/>
      <c r="BB503" s="221"/>
      <c r="BC503" s="221"/>
      <c r="BD503" s="221"/>
      <c r="BE503" s="221"/>
    </row>
    <row r="504" spans="3:57">
      <c r="C504" s="221"/>
      <c r="D504" s="221"/>
      <c r="E504" s="221"/>
      <c r="F504" s="221"/>
      <c r="G504" s="221"/>
      <c r="H504" s="221"/>
      <c r="I504" s="221"/>
      <c r="J504" s="221"/>
      <c r="K504" s="221"/>
      <c r="L504" s="221"/>
      <c r="M504" s="221"/>
      <c r="N504" s="221"/>
      <c r="O504" s="221"/>
      <c r="P504" s="221"/>
      <c r="Q504" s="221"/>
      <c r="R504" s="221"/>
      <c r="S504" s="221"/>
      <c r="T504" s="221"/>
      <c r="U504" s="221"/>
      <c r="V504" s="221"/>
      <c r="W504" s="221"/>
      <c r="X504" s="221"/>
      <c r="Y504" s="221"/>
      <c r="Z504" s="221"/>
      <c r="AA504" s="221"/>
      <c r="AB504" s="221"/>
      <c r="AC504" s="221"/>
      <c r="AD504" s="221"/>
      <c r="AE504" s="221"/>
      <c r="AF504" s="221"/>
      <c r="AG504" s="221"/>
      <c r="AH504" s="221"/>
      <c r="AI504" s="221"/>
      <c r="AJ504" s="221"/>
      <c r="AK504" s="221"/>
      <c r="AL504" s="221"/>
      <c r="AM504" s="221"/>
      <c r="AN504" s="221"/>
      <c r="AO504" s="221"/>
      <c r="AP504" s="221"/>
      <c r="AQ504" s="221"/>
      <c r="AR504" s="221"/>
      <c r="AS504" s="221"/>
      <c r="AT504" s="221"/>
      <c r="AU504" s="221"/>
      <c r="AV504" s="221"/>
      <c r="AW504" s="221"/>
      <c r="AX504" s="221"/>
      <c r="AY504" s="221"/>
      <c r="AZ504" s="221"/>
      <c r="BA504" s="221"/>
      <c r="BB504" s="221"/>
      <c r="BC504" s="221"/>
      <c r="BD504" s="221"/>
      <c r="BE504" s="221"/>
    </row>
    <row r="505" spans="3:57">
      <c r="C505" s="221"/>
      <c r="D505" s="221"/>
      <c r="E505" s="221"/>
      <c r="F505" s="221"/>
      <c r="G505" s="221"/>
      <c r="H505" s="221"/>
      <c r="I505" s="221"/>
      <c r="J505" s="221"/>
      <c r="K505" s="221"/>
      <c r="L505" s="221"/>
      <c r="M505" s="221"/>
      <c r="N505" s="221"/>
      <c r="O505" s="221"/>
      <c r="P505" s="221"/>
      <c r="Q505" s="221"/>
      <c r="R505" s="221"/>
      <c r="S505" s="221"/>
      <c r="T505" s="221"/>
      <c r="U505" s="221"/>
      <c r="V505" s="221"/>
      <c r="W505" s="221"/>
      <c r="X505" s="221"/>
      <c r="Y505" s="221"/>
      <c r="Z505" s="221"/>
      <c r="AA505" s="221"/>
      <c r="AB505" s="221"/>
      <c r="AC505" s="221"/>
      <c r="AD505" s="221"/>
      <c r="AE505" s="221"/>
      <c r="AF505" s="221"/>
      <c r="AG505" s="221"/>
      <c r="AH505" s="221"/>
      <c r="AI505" s="221"/>
      <c r="AJ505" s="221"/>
      <c r="AK505" s="221"/>
      <c r="AL505" s="221"/>
      <c r="AM505" s="221"/>
      <c r="AN505" s="221"/>
      <c r="AO505" s="221"/>
      <c r="AP505" s="221"/>
      <c r="AQ505" s="221"/>
      <c r="AR505" s="221"/>
      <c r="AS505" s="221"/>
      <c r="AT505" s="221"/>
      <c r="AU505" s="221"/>
      <c r="AV505" s="221"/>
      <c r="AW505" s="221"/>
      <c r="AX505" s="221"/>
      <c r="AY505" s="221"/>
      <c r="AZ505" s="221"/>
      <c r="BA505" s="221"/>
      <c r="BB505" s="221"/>
      <c r="BC505" s="221"/>
      <c r="BD505" s="221"/>
      <c r="BE505" s="221"/>
    </row>
    <row r="506" spans="3:57">
      <c r="C506" s="221"/>
      <c r="D506" s="221"/>
      <c r="E506" s="221"/>
      <c r="F506" s="221"/>
      <c r="G506" s="221"/>
      <c r="H506" s="221"/>
      <c r="I506" s="221"/>
      <c r="J506" s="221"/>
      <c r="K506" s="221"/>
      <c r="L506" s="221"/>
      <c r="M506" s="221"/>
      <c r="N506" s="221"/>
      <c r="O506" s="221"/>
      <c r="P506" s="221"/>
      <c r="Q506" s="221"/>
      <c r="R506" s="221"/>
      <c r="S506" s="221"/>
      <c r="T506" s="221"/>
      <c r="U506" s="221"/>
      <c r="V506" s="221"/>
      <c r="W506" s="221"/>
      <c r="X506" s="221"/>
      <c r="Y506" s="221"/>
      <c r="Z506" s="221"/>
      <c r="AA506" s="221"/>
      <c r="AB506" s="221"/>
      <c r="AC506" s="221"/>
      <c r="AD506" s="221"/>
      <c r="AE506" s="221"/>
      <c r="AF506" s="221"/>
      <c r="AG506" s="221"/>
      <c r="AH506" s="221"/>
      <c r="AI506" s="221"/>
      <c r="AJ506" s="221"/>
      <c r="AK506" s="221"/>
      <c r="AL506" s="221"/>
      <c r="AM506" s="221"/>
      <c r="AN506" s="221"/>
      <c r="AO506" s="221"/>
      <c r="AP506" s="221"/>
      <c r="AQ506" s="221"/>
      <c r="AR506" s="221"/>
      <c r="AS506" s="221"/>
      <c r="AT506" s="221"/>
      <c r="AU506" s="221"/>
      <c r="AV506" s="221"/>
      <c r="AW506" s="221"/>
      <c r="AX506" s="221"/>
      <c r="AY506" s="221"/>
      <c r="AZ506" s="221"/>
      <c r="BA506" s="221"/>
      <c r="BB506" s="221"/>
      <c r="BC506" s="221"/>
      <c r="BD506" s="221"/>
      <c r="BE506" s="221"/>
    </row>
    <row r="507" spans="3:57">
      <c r="C507" s="221"/>
      <c r="D507" s="221"/>
      <c r="E507" s="221"/>
      <c r="F507" s="221"/>
      <c r="G507" s="221"/>
      <c r="H507" s="221"/>
      <c r="I507" s="221"/>
      <c r="J507" s="221"/>
      <c r="K507" s="221"/>
      <c r="L507" s="221"/>
      <c r="M507" s="221"/>
      <c r="N507" s="221"/>
      <c r="O507" s="221"/>
      <c r="P507" s="221"/>
      <c r="Q507" s="221"/>
      <c r="R507" s="221"/>
      <c r="S507" s="221"/>
      <c r="T507" s="221"/>
      <c r="U507" s="221"/>
      <c r="V507" s="221"/>
      <c r="W507" s="221"/>
      <c r="X507" s="221"/>
      <c r="Y507" s="221"/>
      <c r="Z507" s="221"/>
      <c r="AA507" s="221"/>
      <c r="AB507" s="221"/>
      <c r="AC507" s="221"/>
      <c r="AD507" s="221"/>
      <c r="AE507" s="221"/>
      <c r="AF507" s="221"/>
      <c r="AG507" s="221"/>
      <c r="AH507" s="221"/>
      <c r="AI507" s="221"/>
      <c r="AJ507" s="221"/>
      <c r="AK507" s="221"/>
      <c r="AL507" s="221"/>
      <c r="AM507" s="221"/>
      <c r="AN507" s="221"/>
      <c r="AO507" s="221"/>
      <c r="AP507" s="221"/>
      <c r="AQ507" s="221"/>
      <c r="AR507" s="221"/>
      <c r="AS507" s="221"/>
      <c r="AT507" s="221"/>
      <c r="AU507" s="221"/>
      <c r="AV507" s="221"/>
      <c r="AW507" s="221"/>
      <c r="AX507" s="221"/>
      <c r="AY507" s="221"/>
      <c r="AZ507" s="221"/>
      <c r="BA507" s="221"/>
      <c r="BB507" s="221"/>
      <c r="BC507" s="221"/>
      <c r="BD507" s="221"/>
      <c r="BE507" s="221"/>
    </row>
    <row r="508" spans="3:57">
      <c r="C508" s="221"/>
      <c r="D508" s="221"/>
      <c r="E508" s="221"/>
      <c r="F508" s="221"/>
      <c r="G508" s="221"/>
      <c r="H508" s="221"/>
      <c r="I508" s="221"/>
      <c r="J508" s="221"/>
      <c r="K508" s="221"/>
      <c r="L508" s="221"/>
      <c r="M508" s="221"/>
      <c r="N508" s="221"/>
      <c r="O508" s="221"/>
      <c r="P508" s="221"/>
      <c r="Q508" s="221"/>
      <c r="R508" s="221"/>
      <c r="S508" s="221"/>
      <c r="T508" s="221"/>
      <c r="U508" s="221"/>
      <c r="V508" s="221"/>
      <c r="W508" s="221"/>
      <c r="X508" s="221"/>
      <c r="Y508" s="221"/>
      <c r="Z508" s="221"/>
      <c r="AA508" s="221"/>
      <c r="AB508" s="221"/>
      <c r="AC508" s="221"/>
      <c r="AD508" s="221"/>
      <c r="AE508" s="221"/>
      <c r="AF508" s="221"/>
      <c r="AG508" s="221"/>
      <c r="AH508" s="221"/>
      <c r="AI508" s="221"/>
      <c r="AJ508" s="221"/>
      <c r="AK508" s="221"/>
      <c r="AL508" s="221"/>
      <c r="AM508" s="221"/>
      <c r="AN508" s="221"/>
      <c r="AO508" s="221"/>
      <c r="AP508" s="221"/>
      <c r="AQ508" s="221"/>
      <c r="AR508" s="221"/>
      <c r="AS508" s="221"/>
      <c r="AT508" s="221"/>
      <c r="AU508" s="221"/>
      <c r="AV508" s="221"/>
      <c r="AW508" s="221"/>
      <c r="AX508" s="221"/>
      <c r="AY508" s="221"/>
      <c r="AZ508" s="221"/>
      <c r="BA508" s="221"/>
      <c r="BB508" s="221"/>
      <c r="BC508" s="221"/>
      <c r="BD508" s="221"/>
      <c r="BE508" s="221"/>
    </row>
    <row r="509" spans="3:57">
      <c r="C509" s="221"/>
      <c r="D509" s="221"/>
      <c r="E509" s="221"/>
      <c r="F509" s="221"/>
      <c r="G509" s="221"/>
      <c r="H509" s="221"/>
      <c r="I509" s="221"/>
      <c r="J509" s="221"/>
      <c r="K509" s="221"/>
      <c r="L509" s="221"/>
      <c r="M509" s="221"/>
      <c r="N509" s="221"/>
      <c r="O509" s="221"/>
      <c r="P509" s="221"/>
      <c r="Q509" s="221"/>
      <c r="R509" s="221"/>
      <c r="S509" s="221"/>
      <c r="T509" s="221"/>
      <c r="U509" s="221"/>
      <c r="V509" s="221"/>
      <c r="W509" s="221"/>
      <c r="X509" s="221"/>
      <c r="Y509" s="221"/>
      <c r="Z509" s="221"/>
      <c r="AA509" s="221"/>
      <c r="AB509" s="221"/>
      <c r="AC509" s="221"/>
      <c r="AD509" s="221"/>
      <c r="AE509" s="221"/>
      <c r="AF509" s="221"/>
      <c r="AG509" s="221"/>
      <c r="AH509" s="221"/>
      <c r="AI509" s="221"/>
      <c r="AJ509" s="221"/>
      <c r="AK509" s="221"/>
      <c r="AL509" s="221"/>
      <c r="AM509" s="221"/>
      <c r="AN509" s="221"/>
      <c r="AO509" s="221"/>
      <c r="AP509" s="221"/>
      <c r="AQ509" s="221"/>
      <c r="AR509" s="221"/>
      <c r="AS509" s="221"/>
      <c r="AT509" s="221"/>
      <c r="AU509" s="221"/>
      <c r="AV509" s="221"/>
      <c r="AW509" s="221"/>
      <c r="AX509" s="221"/>
      <c r="AY509" s="221"/>
      <c r="AZ509" s="221"/>
      <c r="BA509" s="221"/>
      <c r="BB509" s="221"/>
      <c r="BC509" s="221"/>
      <c r="BD509" s="221"/>
      <c r="BE509" s="221"/>
    </row>
    <row r="510" spans="3:57">
      <c r="C510" s="221"/>
      <c r="D510" s="221"/>
      <c r="E510" s="221"/>
      <c r="F510" s="221"/>
      <c r="G510" s="221"/>
      <c r="H510" s="221"/>
      <c r="I510" s="221"/>
      <c r="J510" s="221"/>
      <c r="K510" s="221"/>
      <c r="L510" s="221"/>
      <c r="M510" s="221"/>
      <c r="N510" s="221"/>
      <c r="O510" s="221"/>
      <c r="P510" s="221"/>
      <c r="Q510" s="221"/>
      <c r="R510" s="221"/>
      <c r="S510" s="221"/>
      <c r="T510" s="221"/>
      <c r="U510" s="221"/>
      <c r="V510" s="221"/>
      <c r="W510" s="221"/>
      <c r="X510" s="221"/>
      <c r="Y510" s="221"/>
      <c r="Z510" s="221"/>
      <c r="AA510" s="221"/>
      <c r="AB510" s="221"/>
      <c r="AC510" s="221"/>
      <c r="AD510" s="221"/>
      <c r="AE510" s="221"/>
      <c r="AF510" s="221"/>
      <c r="AG510" s="221"/>
      <c r="AH510" s="221"/>
      <c r="AI510" s="221"/>
      <c r="AJ510" s="221"/>
      <c r="AK510" s="221"/>
      <c r="AL510" s="221"/>
      <c r="AM510" s="221"/>
      <c r="AN510" s="221"/>
      <c r="AO510" s="221"/>
      <c r="AP510" s="221"/>
      <c r="AQ510" s="221"/>
      <c r="AR510" s="221"/>
      <c r="AS510" s="221"/>
      <c r="AT510" s="221"/>
      <c r="AU510" s="221"/>
      <c r="AV510" s="221"/>
      <c r="AW510" s="221"/>
      <c r="AX510" s="221"/>
      <c r="AY510" s="221"/>
      <c r="AZ510" s="221"/>
      <c r="BA510" s="221"/>
      <c r="BB510" s="221"/>
      <c r="BC510" s="221"/>
      <c r="BD510" s="221"/>
      <c r="BE510" s="221"/>
    </row>
    <row r="511" spans="3:57">
      <c r="C511" s="221"/>
      <c r="D511" s="221"/>
      <c r="E511" s="221"/>
      <c r="F511" s="221"/>
      <c r="G511" s="221"/>
      <c r="H511" s="221"/>
      <c r="I511" s="221"/>
      <c r="J511" s="221"/>
      <c r="K511" s="221"/>
      <c r="L511" s="221"/>
      <c r="M511" s="221"/>
      <c r="N511" s="221"/>
      <c r="O511" s="221"/>
      <c r="P511" s="221"/>
      <c r="Q511" s="221"/>
      <c r="R511" s="221"/>
      <c r="S511" s="221"/>
      <c r="T511" s="221"/>
      <c r="U511" s="221"/>
      <c r="V511" s="221"/>
      <c r="W511" s="221"/>
      <c r="X511" s="221"/>
      <c r="Y511" s="221"/>
      <c r="Z511" s="221"/>
      <c r="AA511" s="221"/>
      <c r="AB511" s="221"/>
      <c r="AC511" s="221"/>
      <c r="AD511" s="221"/>
      <c r="AE511" s="221"/>
      <c r="AF511" s="221"/>
      <c r="AG511" s="221"/>
      <c r="AH511" s="221"/>
      <c r="AI511" s="221"/>
      <c r="AJ511" s="221"/>
      <c r="AK511" s="221"/>
      <c r="AL511" s="221"/>
      <c r="AM511" s="221"/>
      <c r="AN511" s="221"/>
      <c r="AO511" s="221"/>
      <c r="AP511" s="221"/>
      <c r="AQ511" s="221"/>
      <c r="AR511" s="221"/>
      <c r="AS511" s="221"/>
      <c r="AT511" s="221"/>
      <c r="AU511" s="221"/>
      <c r="AV511" s="221"/>
      <c r="AW511" s="221"/>
      <c r="AX511" s="221"/>
      <c r="AY511" s="221"/>
      <c r="AZ511" s="221"/>
      <c r="BA511" s="221"/>
      <c r="BB511" s="221"/>
      <c r="BC511" s="221"/>
      <c r="BD511" s="221"/>
      <c r="BE511" s="221"/>
    </row>
    <row r="512" spans="3:57">
      <c r="C512" s="221"/>
      <c r="D512" s="221"/>
      <c r="E512" s="221"/>
      <c r="F512" s="221"/>
      <c r="G512" s="221"/>
      <c r="H512" s="221"/>
      <c r="I512" s="221"/>
      <c r="J512" s="221"/>
      <c r="K512" s="221"/>
      <c r="L512" s="221"/>
      <c r="M512" s="221"/>
      <c r="N512" s="221"/>
      <c r="O512" s="221"/>
      <c r="P512" s="221"/>
      <c r="Q512" s="221"/>
      <c r="R512" s="221"/>
      <c r="S512" s="221"/>
      <c r="T512" s="221"/>
      <c r="U512" s="221"/>
      <c r="V512" s="221"/>
      <c r="W512" s="221"/>
      <c r="X512" s="221"/>
      <c r="Y512" s="221"/>
      <c r="Z512" s="221"/>
      <c r="AA512" s="221"/>
      <c r="AB512" s="221"/>
      <c r="AC512" s="221"/>
      <c r="AD512" s="221"/>
      <c r="AE512" s="221"/>
      <c r="AF512" s="221"/>
      <c r="AG512" s="221"/>
      <c r="AH512" s="221"/>
      <c r="AI512" s="221"/>
      <c r="AJ512" s="221"/>
      <c r="AK512" s="221"/>
      <c r="AL512" s="221"/>
      <c r="AM512" s="221"/>
      <c r="AN512" s="221"/>
      <c r="AO512" s="221"/>
      <c r="AP512" s="221"/>
      <c r="AQ512" s="221"/>
      <c r="AR512" s="221"/>
      <c r="AS512" s="221"/>
      <c r="AT512" s="221"/>
      <c r="AU512" s="221"/>
      <c r="AV512" s="221"/>
      <c r="AW512" s="221"/>
      <c r="AX512" s="221"/>
      <c r="AY512" s="221"/>
      <c r="AZ512" s="221"/>
      <c r="BA512" s="221"/>
      <c r="BB512" s="221"/>
      <c r="BC512" s="221"/>
      <c r="BD512" s="221"/>
      <c r="BE512" s="221"/>
    </row>
    <row r="513" spans="3:57">
      <c r="C513" s="221"/>
      <c r="D513" s="221"/>
      <c r="E513" s="221"/>
      <c r="F513" s="221"/>
      <c r="G513" s="221"/>
      <c r="H513" s="221"/>
      <c r="I513" s="221"/>
      <c r="J513" s="221"/>
      <c r="K513" s="221"/>
      <c r="L513" s="221"/>
      <c r="M513" s="221"/>
      <c r="N513" s="221"/>
      <c r="O513" s="221"/>
      <c r="P513" s="221"/>
      <c r="Q513" s="221"/>
      <c r="R513" s="221"/>
      <c r="S513" s="221"/>
      <c r="T513" s="221"/>
      <c r="U513" s="221"/>
      <c r="V513" s="221"/>
      <c r="W513" s="221"/>
      <c r="X513" s="221"/>
      <c r="Y513" s="221"/>
      <c r="Z513" s="221"/>
      <c r="AA513" s="221"/>
      <c r="AB513" s="221"/>
      <c r="AC513" s="221"/>
      <c r="AD513" s="221"/>
      <c r="AE513" s="221"/>
      <c r="AF513" s="221"/>
      <c r="AG513" s="221"/>
      <c r="AH513" s="221"/>
      <c r="AI513" s="221"/>
      <c r="AJ513" s="221"/>
      <c r="AK513" s="221"/>
      <c r="AL513" s="221"/>
      <c r="AM513" s="221"/>
      <c r="AN513" s="221"/>
      <c r="AO513" s="221"/>
      <c r="AP513" s="221"/>
      <c r="AQ513" s="221"/>
      <c r="AR513" s="221"/>
      <c r="AS513" s="221"/>
      <c r="AT513" s="221"/>
      <c r="AU513" s="221"/>
      <c r="AV513" s="221"/>
      <c r="AW513" s="221"/>
      <c r="AX513" s="221"/>
      <c r="AY513" s="221"/>
      <c r="AZ513" s="221"/>
      <c r="BA513" s="221"/>
      <c r="BB513" s="221"/>
      <c r="BC513" s="221"/>
      <c r="BD513" s="221"/>
      <c r="BE513" s="221"/>
    </row>
    <row r="514" spans="3:57">
      <c r="C514" s="221"/>
      <c r="D514" s="221"/>
      <c r="E514" s="221"/>
      <c r="F514" s="221"/>
      <c r="G514" s="221"/>
      <c r="H514" s="221"/>
      <c r="I514" s="221"/>
      <c r="J514" s="221"/>
      <c r="K514" s="221"/>
      <c r="L514" s="221"/>
      <c r="M514" s="221"/>
      <c r="N514" s="221"/>
      <c r="O514" s="221"/>
      <c r="P514" s="221"/>
      <c r="Q514" s="221"/>
      <c r="R514" s="221"/>
      <c r="S514" s="221"/>
      <c r="T514" s="221"/>
      <c r="U514" s="221"/>
      <c r="V514" s="221"/>
      <c r="W514" s="221"/>
      <c r="X514" s="221"/>
      <c r="Y514" s="221"/>
      <c r="Z514" s="221"/>
      <c r="AA514" s="221"/>
      <c r="AB514" s="221"/>
      <c r="AC514" s="221"/>
      <c r="AD514" s="221"/>
      <c r="AE514" s="221"/>
      <c r="AF514" s="221"/>
      <c r="AG514" s="221"/>
      <c r="AH514" s="221"/>
      <c r="AI514" s="221"/>
      <c r="AJ514" s="221"/>
      <c r="AK514" s="221"/>
      <c r="AL514" s="221"/>
      <c r="AM514" s="221"/>
      <c r="AN514" s="221"/>
      <c r="AO514" s="221"/>
      <c r="AP514" s="221"/>
      <c r="AQ514" s="221"/>
      <c r="AR514" s="221"/>
      <c r="AS514" s="221"/>
      <c r="AT514" s="221"/>
      <c r="AU514" s="221"/>
      <c r="AV514" s="221"/>
      <c r="AW514" s="221"/>
      <c r="AX514" s="221"/>
      <c r="AY514" s="221"/>
      <c r="AZ514" s="221"/>
      <c r="BA514" s="221"/>
      <c r="BB514" s="221"/>
      <c r="BC514" s="221"/>
      <c r="BD514" s="221"/>
      <c r="BE514" s="221"/>
    </row>
    <row r="515" spans="3:57">
      <c r="C515" s="221"/>
      <c r="D515" s="221"/>
      <c r="E515" s="221"/>
      <c r="F515" s="221"/>
      <c r="G515" s="221"/>
      <c r="H515" s="221"/>
      <c r="I515" s="221"/>
      <c r="J515" s="221"/>
      <c r="K515" s="221"/>
      <c r="L515" s="221"/>
      <c r="M515" s="221"/>
      <c r="N515" s="221"/>
      <c r="O515" s="221"/>
      <c r="P515" s="221"/>
      <c r="Q515" s="221"/>
      <c r="R515" s="221"/>
      <c r="S515" s="221"/>
      <c r="T515" s="221"/>
      <c r="U515" s="221"/>
      <c r="V515" s="221"/>
      <c r="W515" s="221"/>
      <c r="X515" s="221"/>
      <c r="Y515" s="221"/>
      <c r="Z515" s="221"/>
      <c r="AA515" s="221"/>
      <c r="AB515" s="221"/>
      <c r="AC515" s="221"/>
      <c r="AD515" s="221"/>
      <c r="AE515" s="221"/>
      <c r="AF515" s="221"/>
      <c r="AG515" s="221"/>
      <c r="AH515" s="221"/>
      <c r="AI515" s="221"/>
      <c r="AJ515" s="221"/>
      <c r="AK515" s="221"/>
      <c r="AL515" s="221"/>
      <c r="AM515" s="221"/>
      <c r="AN515" s="221"/>
      <c r="AO515" s="221"/>
      <c r="AP515" s="221"/>
      <c r="AQ515" s="221"/>
      <c r="AR515" s="221"/>
      <c r="AS515" s="221"/>
      <c r="AT515" s="221"/>
      <c r="AU515" s="221"/>
      <c r="AV515" s="221"/>
      <c r="AW515" s="221"/>
      <c r="AX515" s="221"/>
      <c r="AY515" s="221"/>
      <c r="AZ515" s="221"/>
      <c r="BA515" s="221"/>
      <c r="BB515" s="221"/>
      <c r="BC515" s="221"/>
      <c r="BD515" s="221"/>
      <c r="BE515" s="221"/>
    </row>
    <row r="516" spans="3:57">
      <c r="C516" s="221"/>
      <c r="D516" s="221"/>
      <c r="E516" s="221"/>
      <c r="F516" s="221"/>
      <c r="G516" s="221"/>
      <c r="H516" s="221"/>
      <c r="I516" s="221"/>
      <c r="J516" s="221"/>
      <c r="K516" s="221"/>
      <c r="L516" s="221"/>
      <c r="M516" s="221"/>
      <c r="N516" s="221"/>
      <c r="O516" s="221"/>
      <c r="P516" s="221"/>
      <c r="Q516" s="221"/>
      <c r="R516" s="221"/>
      <c r="S516" s="221"/>
      <c r="T516" s="221"/>
      <c r="U516" s="221"/>
      <c r="V516" s="221"/>
      <c r="W516" s="221"/>
      <c r="X516" s="221"/>
      <c r="Y516" s="221"/>
      <c r="Z516" s="221"/>
      <c r="AA516" s="221"/>
      <c r="AB516" s="221"/>
      <c r="AC516" s="221"/>
      <c r="AD516" s="221"/>
      <c r="AE516" s="221"/>
      <c r="AF516" s="221"/>
      <c r="AG516" s="221"/>
      <c r="AH516" s="221"/>
      <c r="AI516" s="221"/>
      <c r="AJ516" s="221"/>
      <c r="AK516" s="221"/>
      <c r="AL516" s="221"/>
      <c r="AM516" s="221"/>
      <c r="AN516" s="221"/>
      <c r="AO516" s="221"/>
      <c r="AP516" s="221"/>
      <c r="AQ516" s="221"/>
      <c r="AR516" s="221"/>
      <c r="AS516" s="221"/>
      <c r="AT516" s="221"/>
      <c r="AU516" s="221"/>
      <c r="AV516" s="221"/>
      <c r="AW516" s="221"/>
      <c r="AX516" s="221"/>
      <c r="AY516" s="221"/>
      <c r="AZ516" s="221"/>
      <c r="BA516" s="221"/>
      <c r="BB516" s="221"/>
      <c r="BC516" s="221"/>
      <c r="BD516" s="221"/>
      <c r="BE516" s="221"/>
    </row>
    <row r="517" spans="3:57">
      <c r="C517" s="221"/>
      <c r="D517" s="221"/>
      <c r="E517" s="221"/>
      <c r="F517" s="221"/>
      <c r="G517" s="221"/>
      <c r="H517" s="221"/>
      <c r="I517" s="221"/>
      <c r="J517" s="221"/>
      <c r="K517" s="221"/>
      <c r="L517" s="221"/>
      <c r="M517" s="221"/>
      <c r="N517" s="221"/>
      <c r="O517" s="221"/>
      <c r="P517" s="221"/>
      <c r="Q517" s="221"/>
      <c r="R517" s="221"/>
      <c r="S517" s="221"/>
      <c r="T517" s="221"/>
      <c r="U517" s="221"/>
      <c r="V517" s="221"/>
      <c r="W517" s="221"/>
      <c r="X517" s="221"/>
      <c r="Y517" s="221"/>
      <c r="Z517" s="221"/>
      <c r="AA517" s="221"/>
      <c r="AB517" s="221"/>
      <c r="AC517" s="221"/>
      <c r="AD517" s="221"/>
      <c r="AE517" s="221"/>
      <c r="AF517" s="221"/>
      <c r="AG517" s="221"/>
      <c r="AH517" s="221"/>
      <c r="AI517" s="221"/>
      <c r="AJ517" s="221"/>
      <c r="AK517" s="221"/>
      <c r="AL517" s="221"/>
      <c r="AM517" s="221"/>
      <c r="AN517" s="221"/>
      <c r="AO517" s="221"/>
      <c r="AP517" s="221"/>
      <c r="AQ517" s="221"/>
      <c r="AR517" s="221"/>
      <c r="AS517" s="221"/>
      <c r="AT517" s="221"/>
      <c r="AU517" s="221"/>
      <c r="AV517" s="221"/>
      <c r="AW517" s="221"/>
      <c r="AX517" s="221"/>
      <c r="AY517" s="221"/>
      <c r="AZ517" s="221"/>
      <c r="BA517" s="221"/>
      <c r="BB517" s="221"/>
      <c r="BC517" s="221"/>
      <c r="BD517" s="221"/>
      <c r="BE517" s="221"/>
    </row>
    <row r="518" spans="3:57">
      <c r="C518" s="221"/>
      <c r="D518" s="221"/>
      <c r="E518" s="221"/>
      <c r="F518" s="221"/>
      <c r="G518" s="221"/>
      <c r="H518" s="221"/>
      <c r="I518" s="221"/>
      <c r="J518" s="221"/>
      <c r="K518" s="221"/>
      <c r="L518" s="221"/>
      <c r="M518" s="221"/>
      <c r="N518" s="221"/>
      <c r="O518" s="221"/>
      <c r="P518" s="221"/>
      <c r="Q518" s="221"/>
      <c r="R518" s="221"/>
      <c r="S518" s="221"/>
      <c r="T518" s="221"/>
      <c r="U518" s="221"/>
      <c r="V518" s="221"/>
      <c r="W518" s="221"/>
      <c r="X518" s="221"/>
      <c r="Y518" s="221"/>
      <c r="Z518" s="221"/>
      <c r="AA518" s="221"/>
      <c r="AB518" s="221"/>
      <c r="AC518" s="221"/>
      <c r="AD518" s="221"/>
      <c r="AE518" s="221"/>
      <c r="AF518" s="221"/>
      <c r="AG518" s="221"/>
      <c r="AH518" s="221"/>
      <c r="AI518" s="221"/>
      <c r="AJ518" s="221"/>
      <c r="AK518" s="221"/>
      <c r="AL518" s="221"/>
      <c r="AM518" s="221"/>
      <c r="AN518" s="221"/>
      <c r="AO518" s="221"/>
      <c r="AP518" s="221"/>
      <c r="AQ518" s="221"/>
      <c r="AR518" s="221"/>
      <c r="AS518" s="221"/>
      <c r="AT518" s="221"/>
      <c r="AU518" s="221"/>
      <c r="AV518" s="221"/>
      <c r="AW518" s="221"/>
      <c r="AX518" s="221"/>
      <c r="AY518" s="221"/>
      <c r="AZ518" s="221"/>
      <c r="BA518" s="221"/>
      <c r="BB518" s="221"/>
      <c r="BC518" s="221"/>
      <c r="BD518" s="221"/>
      <c r="BE518" s="221"/>
    </row>
    <row r="519" spans="3:57">
      <c r="C519" s="221"/>
      <c r="D519" s="221"/>
      <c r="E519" s="221"/>
      <c r="F519" s="221"/>
      <c r="G519" s="221"/>
      <c r="H519" s="221"/>
      <c r="I519" s="221"/>
      <c r="J519" s="221"/>
      <c r="K519" s="221"/>
      <c r="L519" s="221"/>
      <c r="M519" s="221"/>
      <c r="N519" s="221"/>
      <c r="O519" s="221"/>
      <c r="P519" s="221"/>
      <c r="Q519" s="221"/>
      <c r="R519" s="221"/>
      <c r="S519" s="221"/>
      <c r="T519" s="221"/>
      <c r="U519" s="221"/>
      <c r="V519" s="221"/>
      <c r="W519" s="221"/>
      <c r="X519" s="221"/>
      <c r="Y519" s="221"/>
      <c r="Z519" s="221"/>
      <c r="AA519" s="221"/>
      <c r="AB519" s="221"/>
      <c r="AC519" s="221"/>
      <c r="AD519" s="221"/>
      <c r="AE519" s="221"/>
      <c r="AF519" s="221"/>
      <c r="AG519" s="221"/>
      <c r="AH519" s="221"/>
      <c r="AI519" s="221"/>
      <c r="AJ519" s="221"/>
      <c r="AK519" s="221"/>
      <c r="AL519" s="221"/>
      <c r="AM519" s="221"/>
      <c r="AN519" s="221"/>
      <c r="AO519" s="221"/>
      <c r="AP519" s="221"/>
      <c r="AQ519" s="221"/>
      <c r="AR519" s="221"/>
      <c r="AS519" s="221"/>
      <c r="AT519" s="221"/>
      <c r="AU519" s="221"/>
      <c r="AV519" s="221"/>
      <c r="AW519" s="221"/>
      <c r="AX519" s="221"/>
      <c r="AY519" s="221"/>
      <c r="AZ519" s="221"/>
      <c r="BA519" s="221"/>
      <c r="BB519" s="221"/>
      <c r="BC519" s="221"/>
      <c r="BD519" s="221"/>
      <c r="BE519" s="221"/>
    </row>
    <row r="520" spans="3:57">
      <c r="C520" s="221"/>
      <c r="D520" s="221"/>
      <c r="E520" s="221"/>
      <c r="F520" s="221"/>
      <c r="G520" s="221"/>
      <c r="H520" s="221"/>
      <c r="I520" s="221"/>
      <c r="J520" s="221"/>
      <c r="K520" s="221"/>
      <c r="L520" s="221"/>
      <c r="M520" s="221"/>
      <c r="N520" s="221"/>
      <c r="O520" s="221"/>
      <c r="P520" s="221"/>
      <c r="Q520" s="221"/>
      <c r="R520" s="221"/>
      <c r="S520" s="221"/>
      <c r="T520" s="221"/>
      <c r="U520" s="221"/>
      <c r="V520" s="221"/>
      <c r="W520" s="221"/>
      <c r="X520" s="221"/>
      <c r="Y520" s="221"/>
      <c r="Z520" s="221"/>
      <c r="AA520" s="221"/>
      <c r="AB520" s="221"/>
      <c r="AC520" s="221"/>
      <c r="AD520" s="221"/>
      <c r="AE520" s="221"/>
      <c r="AF520" s="221"/>
      <c r="AG520" s="221"/>
      <c r="AH520" s="221"/>
      <c r="AI520" s="221"/>
      <c r="AJ520" s="221"/>
      <c r="AK520" s="221"/>
      <c r="AL520" s="221"/>
      <c r="AM520" s="221"/>
      <c r="AN520" s="221"/>
      <c r="AO520" s="221"/>
      <c r="AP520" s="221"/>
      <c r="AQ520" s="221"/>
      <c r="AR520" s="221"/>
      <c r="AS520" s="221"/>
      <c r="AT520" s="221"/>
      <c r="AU520" s="221"/>
      <c r="AV520" s="221"/>
      <c r="AW520" s="221"/>
      <c r="AX520" s="221"/>
      <c r="AY520" s="221"/>
      <c r="AZ520" s="221"/>
      <c r="BA520" s="221"/>
      <c r="BB520" s="221"/>
      <c r="BC520" s="221"/>
      <c r="BD520" s="221"/>
      <c r="BE520" s="221"/>
    </row>
    <row r="521" spans="3:57">
      <c r="C521" s="221"/>
      <c r="D521" s="221"/>
      <c r="E521" s="221"/>
      <c r="F521" s="221"/>
      <c r="G521" s="221"/>
      <c r="H521" s="221"/>
      <c r="I521" s="221"/>
      <c r="J521" s="221"/>
      <c r="K521" s="221"/>
      <c r="L521" s="221"/>
      <c r="M521" s="221"/>
      <c r="N521" s="221"/>
      <c r="O521" s="221"/>
      <c r="P521" s="221"/>
      <c r="Q521" s="221"/>
      <c r="R521" s="221"/>
      <c r="S521" s="221"/>
      <c r="T521" s="221"/>
      <c r="U521" s="221"/>
      <c r="V521" s="221"/>
      <c r="W521" s="221"/>
      <c r="X521" s="221"/>
      <c r="Y521" s="221"/>
      <c r="Z521" s="221"/>
      <c r="AA521" s="221"/>
      <c r="AB521" s="221"/>
      <c r="AC521" s="221"/>
      <c r="AD521" s="221"/>
      <c r="AE521" s="221"/>
      <c r="AF521" s="221"/>
      <c r="AG521" s="221"/>
      <c r="AH521" s="221"/>
      <c r="AI521" s="221"/>
      <c r="AJ521" s="221"/>
      <c r="AK521" s="221"/>
      <c r="AL521" s="221"/>
      <c r="AM521" s="221"/>
      <c r="AN521" s="221"/>
      <c r="AO521" s="221"/>
      <c r="AP521" s="221"/>
      <c r="AQ521" s="221"/>
      <c r="AR521" s="221"/>
      <c r="AS521" s="221"/>
      <c r="AT521" s="221"/>
      <c r="AU521" s="221"/>
      <c r="AV521" s="221"/>
      <c r="AW521" s="221"/>
      <c r="AX521" s="221"/>
      <c r="AY521" s="221"/>
      <c r="AZ521" s="221"/>
      <c r="BA521" s="221"/>
      <c r="BB521" s="221"/>
      <c r="BC521" s="221"/>
      <c r="BD521" s="221"/>
      <c r="BE521" s="221"/>
    </row>
    <row r="522" spans="3:57">
      <c r="C522" s="221"/>
      <c r="D522" s="221"/>
      <c r="E522" s="221"/>
      <c r="F522" s="221"/>
      <c r="G522" s="221"/>
      <c r="H522" s="221"/>
      <c r="I522" s="221"/>
      <c r="J522" s="221"/>
      <c r="K522" s="221"/>
      <c r="L522" s="221"/>
      <c r="M522" s="221"/>
      <c r="N522" s="221"/>
      <c r="O522" s="221"/>
      <c r="P522" s="221"/>
      <c r="Q522" s="221"/>
      <c r="R522" s="221"/>
      <c r="S522" s="221"/>
      <c r="T522" s="221"/>
      <c r="U522" s="221"/>
      <c r="V522" s="221"/>
      <c r="W522" s="221"/>
      <c r="X522" s="221"/>
      <c r="Y522" s="221"/>
      <c r="Z522" s="221"/>
      <c r="AA522" s="221"/>
      <c r="AB522" s="221"/>
      <c r="AC522" s="221"/>
      <c r="AD522" s="221"/>
      <c r="AE522" s="221"/>
      <c r="AF522" s="221"/>
      <c r="AG522" s="221"/>
      <c r="AH522" s="221"/>
      <c r="AI522" s="221"/>
      <c r="AJ522" s="221"/>
      <c r="AK522" s="221"/>
      <c r="AL522" s="221"/>
      <c r="AM522" s="221"/>
      <c r="AN522" s="221"/>
      <c r="AO522" s="221"/>
      <c r="AP522" s="221"/>
      <c r="AQ522" s="221"/>
      <c r="AR522" s="221"/>
      <c r="AS522" s="221"/>
      <c r="AT522" s="221"/>
      <c r="AU522" s="221"/>
      <c r="AV522" s="221"/>
      <c r="AW522" s="221"/>
      <c r="AX522" s="221"/>
      <c r="AY522" s="221"/>
      <c r="AZ522" s="221"/>
      <c r="BA522" s="221"/>
      <c r="BB522" s="221"/>
      <c r="BC522" s="221"/>
      <c r="BD522" s="221"/>
      <c r="BE522" s="221"/>
    </row>
    <row r="523" spans="3:57">
      <c r="C523" s="221"/>
      <c r="D523" s="221"/>
      <c r="E523" s="221"/>
      <c r="F523" s="221"/>
      <c r="G523" s="221"/>
      <c r="H523" s="221"/>
      <c r="I523" s="221"/>
      <c r="J523" s="221"/>
      <c r="K523" s="221"/>
      <c r="L523" s="221"/>
      <c r="M523" s="221"/>
      <c r="N523" s="221"/>
      <c r="O523" s="221"/>
      <c r="P523" s="221"/>
      <c r="Q523" s="221"/>
      <c r="R523" s="221"/>
      <c r="S523" s="221"/>
      <c r="T523" s="221"/>
      <c r="U523" s="221"/>
      <c r="V523" s="221"/>
      <c r="W523" s="221"/>
      <c r="X523" s="221"/>
      <c r="Y523" s="221"/>
      <c r="Z523" s="221"/>
      <c r="AA523" s="221"/>
      <c r="AB523" s="221"/>
      <c r="AC523" s="221"/>
      <c r="AD523" s="221"/>
      <c r="AE523" s="221"/>
      <c r="AF523" s="221"/>
      <c r="AG523" s="221"/>
      <c r="AH523" s="221"/>
      <c r="AI523" s="221"/>
      <c r="AJ523" s="221"/>
      <c r="AK523" s="221"/>
      <c r="AL523" s="221"/>
      <c r="AM523" s="221"/>
      <c r="AN523" s="221"/>
      <c r="AO523" s="221"/>
      <c r="AP523" s="221"/>
      <c r="AQ523" s="221"/>
      <c r="AR523" s="221"/>
      <c r="AS523" s="221"/>
      <c r="AT523" s="221"/>
      <c r="AU523" s="221"/>
      <c r="AV523" s="221"/>
      <c r="AW523" s="221"/>
      <c r="AX523" s="221"/>
      <c r="AY523" s="221"/>
      <c r="AZ523" s="221"/>
      <c r="BA523" s="221"/>
      <c r="BB523" s="221"/>
      <c r="BC523" s="221"/>
      <c r="BD523" s="221"/>
      <c r="BE523" s="221"/>
    </row>
    <row r="524" spans="3:57">
      <c r="C524" s="221"/>
      <c r="D524" s="221"/>
      <c r="E524" s="221"/>
      <c r="F524" s="221"/>
      <c r="G524" s="221"/>
      <c r="H524" s="221"/>
      <c r="I524" s="221"/>
      <c r="J524" s="221"/>
      <c r="K524" s="221"/>
      <c r="L524" s="221"/>
      <c r="M524" s="221"/>
      <c r="N524" s="221"/>
      <c r="O524" s="221"/>
      <c r="P524" s="221"/>
      <c r="Q524" s="221"/>
      <c r="R524" s="221"/>
      <c r="S524" s="221"/>
      <c r="T524" s="221"/>
      <c r="U524" s="221"/>
      <c r="V524" s="221"/>
      <c r="W524" s="221"/>
      <c r="X524" s="221"/>
      <c r="Y524" s="221"/>
      <c r="Z524" s="221"/>
      <c r="AA524" s="221"/>
      <c r="AB524" s="221"/>
      <c r="AC524" s="221"/>
      <c r="AD524" s="221"/>
      <c r="AE524" s="221"/>
      <c r="AF524" s="221"/>
      <c r="AG524" s="221"/>
      <c r="AH524" s="221"/>
      <c r="AI524" s="221"/>
      <c r="AJ524" s="221"/>
      <c r="AK524" s="221"/>
      <c r="AL524" s="221"/>
      <c r="AM524" s="221"/>
      <c r="AN524" s="221"/>
      <c r="AO524" s="221"/>
      <c r="AP524" s="221"/>
      <c r="AQ524" s="221"/>
      <c r="AR524" s="221"/>
      <c r="AS524" s="221"/>
      <c r="AT524" s="221"/>
      <c r="AU524" s="221"/>
      <c r="AV524" s="221"/>
      <c r="AW524" s="221"/>
      <c r="AX524" s="221"/>
      <c r="AY524" s="221"/>
      <c r="AZ524" s="221"/>
      <c r="BA524" s="221"/>
      <c r="BB524" s="221"/>
      <c r="BC524" s="221"/>
      <c r="BD524" s="221"/>
      <c r="BE524" s="221"/>
    </row>
    <row r="525" spans="3:57">
      <c r="C525" s="221"/>
      <c r="D525" s="221"/>
      <c r="E525" s="221"/>
      <c r="F525" s="221"/>
      <c r="G525" s="221"/>
      <c r="H525" s="221"/>
      <c r="I525" s="221"/>
      <c r="J525" s="221"/>
      <c r="K525" s="221"/>
      <c r="L525" s="221"/>
      <c r="M525" s="221"/>
      <c r="N525" s="221"/>
      <c r="O525" s="221"/>
      <c r="P525" s="221"/>
      <c r="Q525" s="221"/>
      <c r="R525" s="221"/>
      <c r="S525" s="221"/>
      <c r="T525" s="221"/>
      <c r="U525" s="221"/>
      <c r="V525" s="221"/>
      <c r="W525" s="221"/>
      <c r="X525" s="221"/>
      <c r="Y525" s="221"/>
      <c r="Z525" s="221"/>
      <c r="AA525" s="221"/>
      <c r="AB525" s="221"/>
      <c r="AC525" s="221"/>
      <c r="AD525" s="221"/>
      <c r="AE525" s="221"/>
      <c r="AF525" s="221"/>
      <c r="AG525" s="221"/>
      <c r="AH525" s="221"/>
      <c r="AI525" s="221"/>
      <c r="AJ525" s="221"/>
      <c r="AK525" s="221"/>
      <c r="AL525" s="221"/>
      <c r="AM525" s="221"/>
      <c r="AN525" s="221"/>
      <c r="AO525" s="221"/>
      <c r="AP525" s="221"/>
      <c r="AQ525" s="221"/>
      <c r="AR525" s="221"/>
      <c r="AS525" s="221"/>
      <c r="AT525" s="221"/>
      <c r="AU525" s="221"/>
      <c r="AV525" s="221"/>
      <c r="AW525" s="221"/>
      <c r="AX525" s="221"/>
      <c r="AY525" s="221"/>
      <c r="AZ525" s="221"/>
      <c r="BA525" s="221"/>
      <c r="BB525" s="221"/>
      <c r="BC525" s="221"/>
      <c r="BD525" s="221"/>
      <c r="BE525" s="221"/>
    </row>
    <row r="526" spans="3:57">
      <c r="C526" s="221"/>
      <c r="D526" s="221"/>
      <c r="E526" s="221"/>
      <c r="F526" s="221"/>
      <c r="G526" s="221"/>
      <c r="H526" s="221"/>
      <c r="I526" s="221"/>
      <c r="J526" s="221"/>
      <c r="K526" s="221"/>
      <c r="L526" s="221"/>
      <c r="M526" s="221"/>
      <c r="N526" s="221"/>
      <c r="O526" s="221"/>
      <c r="P526" s="221"/>
      <c r="Q526" s="221"/>
      <c r="R526" s="221"/>
      <c r="S526" s="221"/>
      <c r="T526" s="221"/>
      <c r="U526" s="221"/>
      <c r="V526" s="221"/>
      <c r="W526" s="221"/>
      <c r="X526" s="221"/>
      <c r="Y526" s="221"/>
      <c r="Z526" s="221"/>
      <c r="AA526" s="221"/>
      <c r="AB526" s="221"/>
      <c r="AC526" s="221"/>
      <c r="AD526" s="221"/>
      <c r="AE526" s="221"/>
      <c r="AF526" s="221"/>
      <c r="AG526" s="221"/>
      <c r="AH526" s="221"/>
      <c r="AI526" s="221"/>
      <c r="AJ526" s="221"/>
      <c r="AK526" s="221"/>
      <c r="AL526" s="221"/>
      <c r="AM526" s="221"/>
      <c r="AN526" s="221"/>
      <c r="AO526" s="221"/>
      <c r="AP526" s="221"/>
      <c r="AQ526" s="221"/>
      <c r="AR526" s="221"/>
      <c r="AS526" s="221"/>
      <c r="AT526" s="221"/>
      <c r="AU526" s="221"/>
      <c r="AV526" s="221"/>
      <c r="AW526" s="221"/>
      <c r="AX526" s="221"/>
      <c r="AY526" s="221"/>
      <c r="AZ526" s="221"/>
      <c r="BA526" s="221"/>
      <c r="BB526" s="221"/>
      <c r="BC526" s="221"/>
      <c r="BD526" s="221"/>
      <c r="BE526" s="221"/>
    </row>
    <row r="527" spans="3:57">
      <c r="C527" s="221"/>
      <c r="D527" s="221"/>
      <c r="E527" s="221"/>
      <c r="F527" s="221"/>
      <c r="G527" s="221"/>
      <c r="H527" s="221"/>
      <c r="I527" s="221"/>
      <c r="J527" s="221"/>
      <c r="K527" s="221"/>
      <c r="L527" s="221"/>
      <c r="M527" s="221"/>
      <c r="N527" s="221"/>
      <c r="O527" s="221"/>
      <c r="P527" s="221"/>
      <c r="Q527" s="221"/>
      <c r="R527" s="221"/>
      <c r="S527" s="221"/>
      <c r="T527" s="221"/>
      <c r="U527" s="221"/>
      <c r="V527" s="221"/>
      <c r="W527" s="221"/>
      <c r="X527" s="221"/>
      <c r="Y527" s="221"/>
      <c r="Z527" s="221"/>
      <c r="AA527" s="221"/>
      <c r="AB527" s="221"/>
      <c r="AC527" s="221"/>
      <c r="AD527" s="221"/>
      <c r="AE527" s="221"/>
      <c r="AF527" s="221"/>
      <c r="AG527" s="221"/>
      <c r="AH527" s="221"/>
      <c r="AI527" s="221"/>
      <c r="AJ527" s="221"/>
      <c r="AK527" s="221"/>
      <c r="AL527" s="221"/>
      <c r="AM527" s="221"/>
      <c r="AN527" s="221"/>
      <c r="AO527" s="221"/>
      <c r="AP527" s="221"/>
      <c r="AQ527" s="221"/>
      <c r="AR527" s="221"/>
      <c r="AS527" s="221"/>
      <c r="AT527" s="221"/>
      <c r="AU527" s="221"/>
      <c r="AV527" s="221"/>
      <c r="AW527" s="221"/>
      <c r="AX527" s="221"/>
      <c r="AY527" s="221"/>
      <c r="AZ527" s="221"/>
      <c r="BA527" s="221"/>
      <c r="BB527" s="221"/>
      <c r="BC527" s="221"/>
      <c r="BD527" s="221"/>
      <c r="BE527" s="221"/>
    </row>
    <row r="528" spans="3:57">
      <c r="C528" s="221"/>
      <c r="D528" s="221"/>
      <c r="E528" s="221"/>
      <c r="F528" s="221"/>
      <c r="G528" s="221"/>
      <c r="H528" s="221"/>
      <c r="I528" s="221"/>
      <c r="J528" s="221"/>
      <c r="K528" s="221"/>
      <c r="L528" s="221"/>
      <c r="M528" s="221"/>
      <c r="N528" s="221"/>
      <c r="O528" s="221"/>
      <c r="P528" s="221"/>
      <c r="Q528" s="221"/>
      <c r="R528" s="221"/>
      <c r="S528" s="221"/>
      <c r="T528" s="221"/>
      <c r="U528" s="221"/>
      <c r="V528" s="221"/>
      <c r="W528" s="221"/>
      <c r="X528" s="221"/>
      <c r="Y528" s="221"/>
      <c r="Z528" s="221"/>
      <c r="AA528" s="221"/>
      <c r="AB528" s="221"/>
      <c r="AC528" s="221"/>
      <c r="AD528" s="221"/>
      <c r="AE528" s="221"/>
      <c r="AF528" s="221"/>
      <c r="AG528" s="221"/>
      <c r="AH528" s="221"/>
      <c r="AI528" s="221"/>
      <c r="AJ528" s="221"/>
      <c r="AK528" s="221"/>
      <c r="AL528" s="221"/>
      <c r="AM528" s="221"/>
      <c r="AN528" s="221"/>
      <c r="AO528" s="221"/>
      <c r="AP528" s="221"/>
      <c r="AQ528" s="221"/>
      <c r="AR528" s="221"/>
      <c r="AS528" s="221"/>
      <c r="AT528" s="221"/>
      <c r="AU528" s="221"/>
      <c r="AV528" s="221"/>
      <c r="AW528" s="221"/>
      <c r="AX528" s="221"/>
      <c r="AY528" s="221"/>
      <c r="AZ528" s="221"/>
      <c r="BA528" s="221"/>
      <c r="BB528" s="221"/>
      <c r="BC528" s="221"/>
      <c r="BD528" s="221"/>
      <c r="BE528" s="221"/>
    </row>
    <row r="529" spans="3:57">
      <c r="C529" s="221"/>
      <c r="D529" s="221"/>
      <c r="E529" s="221"/>
      <c r="F529" s="221"/>
      <c r="G529" s="221"/>
      <c r="H529" s="221"/>
      <c r="I529" s="221"/>
      <c r="J529" s="221"/>
      <c r="K529" s="221"/>
      <c r="L529" s="221"/>
      <c r="M529" s="221"/>
      <c r="N529" s="221"/>
      <c r="O529" s="221"/>
      <c r="P529" s="221"/>
      <c r="Q529" s="221"/>
      <c r="R529" s="221"/>
      <c r="S529" s="221"/>
      <c r="T529" s="221"/>
      <c r="U529" s="221"/>
      <c r="V529" s="221"/>
      <c r="W529" s="221"/>
      <c r="X529" s="221"/>
      <c r="Y529" s="221"/>
      <c r="Z529" s="221"/>
      <c r="AA529" s="221"/>
      <c r="AB529" s="221"/>
      <c r="AC529" s="221"/>
      <c r="AD529" s="221"/>
      <c r="AE529" s="221"/>
      <c r="AF529" s="221"/>
      <c r="AG529" s="221"/>
      <c r="AH529" s="221"/>
      <c r="AI529" s="221"/>
      <c r="AJ529" s="221"/>
      <c r="AK529" s="221"/>
      <c r="AL529" s="221"/>
      <c r="AM529" s="221"/>
      <c r="AN529" s="221"/>
      <c r="AO529" s="221"/>
      <c r="AP529" s="221"/>
      <c r="AQ529" s="221"/>
      <c r="AR529" s="221"/>
      <c r="AS529" s="221"/>
      <c r="AT529" s="221"/>
      <c r="AU529" s="221"/>
      <c r="AV529" s="221"/>
      <c r="AW529" s="221"/>
      <c r="AX529" s="221"/>
      <c r="AY529" s="221"/>
      <c r="AZ529" s="221"/>
      <c r="BA529" s="221"/>
      <c r="BB529" s="221"/>
      <c r="BC529" s="221"/>
      <c r="BD529" s="221"/>
      <c r="BE529" s="221"/>
    </row>
    <row r="530" spans="3:57">
      <c r="C530" s="221"/>
      <c r="D530" s="221"/>
      <c r="E530" s="221"/>
      <c r="F530" s="221"/>
      <c r="G530" s="221"/>
      <c r="H530" s="221"/>
      <c r="I530" s="221"/>
      <c r="J530" s="221"/>
      <c r="K530" s="221"/>
      <c r="L530" s="221"/>
      <c r="M530" s="221"/>
      <c r="N530" s="221"/>
      <c r="O530" s="221"/>
      <c r="P530" s="221"/>
      <c r="Q530" s="221"/>
      <c r="R530" s="221"/>
      <c r="S530" s="221"/>
      <c r="T530" s="221"/>
      <c r="U530" s="221"/>
      <c r="V530" s="221"/>
      <c r="W530" s="221"/>
      <c r="X530" s="221"/>
      <c r="Y530" s="221"/>
      <c r="Z530" s="221"/>
      <c r="AA530" s="221"/>
      <c r="AB530" s="221"/>
      <c r="AC530" s="221"/>
      <c r="AD530" s="221"/>
      <c r="AE530" s="221"/>
      <c r="AF530" s="221"/>
      <c r="AG530" s="221"/>
      <c r="AH530" s="221"/>
      <c r="AI530" s="221"/>
      <c r="AJ530" s="221"/>
      <c r="AK530" s="221"/>
      <c r="AL530" s="221"/>
      <c r="AM530" s="221"/>
      <c r="AN530" s="221"/>
      <c r="AO530" s="221"/>
      <c r="AP530" s="221"/>
      <c r="AQ530" s="221"/>
      <c r="AR530" s="221"/>
      <c r="AS530" s="221"/>
      <c r="AT530" s="221"/>
      <c r="AU530" s="221"/>
      <c r="AV530" s="221"/>
      <c r="AW530" s="221"/>
      <c r="AX530" s="221"/>
      <c r="AY530" s="221"/>
      <c r="AZ530" s="221"/>
      <c r="BA530" s="221"/>
      <c r="BB530" s="221"/>
      <c r="BC530" s="221"/>
      <c r="BD530" s="221"/>
      <c r="BE530" s="221"/>
    </row>
    <row r="531" spans="3:57">
      <c r="C531" s="221"/>
      <c r="D531" s="221"/>
      <c r="E531" s="221"/>
      <c r="F531" s="221"/>
      <c r="G531" s="221"/>
      <c r="H531" s="221"/>
      <c r="I531" s="221"/>
      <c r="J531" s="221"/>
      <c r="K531" s="221"/>
      <c r="L531" s="221"/>
      <c r="M531" s="221"/>
      <c r="N531" s="221"/>
      <c r="O531" s="221"/>
      <c r="P531" s="221"/>
      <c r="Q531" s="221"/>
      <c r="R531" s="221"/>
      <c r="S531" s="221"/>
      <c r="T531" s="221"/>
      <c r="U531" s="221"/>
      <c r="V531" s="221"/>
      <c r="W531" s="221"/>
      <c r="X531" s="221"/>
      <c r="Y531" s="221"/>
      <c r="Z531" s="221"/>
      <c r="AA531" s="221"/>
      <c r="AB531" s="221"/>
      <c r="AC531" s="221"/>
      <c r="AD531" s="221"/>
      <c r="AE531" s="221"/>
      <c r="AF531" s="221"/>
      <c r="AG531" s="221"/>
      <c r="AH531" s="221"/>
      <c r="AI531" s="221"/>
      <c r="AJ531" s="221"/>
      <c r="AK531" s="221"/>
      <c r="AL531" s="221"/>
      <c r="AM531" s="221"/>
      <c r="AN531" s="221"/>
      <c r="AO531" s="221"/>
      <c r="AP531" s="221"/>
      <c r="AQ531" s="221"/>
      <c r="AR531" s="221"/>
      <c r="AS531" s="221"/>
      <c r="AT531" s="221"/>
      <c r="AU531" s="221"/>
      <c r="AV531" s="221"/>
      <c r="AW531" s="221"/>
      <c r="AX531" s="221"/>
      <c r="AY531" s="221"/>
      <c r="AZ531" s="221"/>
      <c r="BA531" s="221"/>
      <c r="BB531" s="221"/>
      <c r="BC531" s="221"/>
      <c r="BD531" s="221"/>
      <c r="BE531" s="221"/>
    </row>
    <row r="532" spans="3:57">
      <c r="C532" s="221"/>
      <c r="D532" s="221"/>
      <c r="E532" s="221"/>
      <c r="F532" s="221"/>
      <c r="G532" s="221"/>
      <c r="H532" s="221"/>
      <c r="I532" s="221"/>
      <c r="J532" s="221"/>
      <c r="K532" s="221"/>
      <c r="L532" s="221"/>
      <c r="M532" s="221"/>
      <c r="N532" s="221"/>
      <c r="O532" s="221"/>
      <c r="P532" s="221"/>
      <c r="Q532" s="221"/>
      <c r="R532" s="221"/>
      <c r="S532" s="221"/>
      <c r="T532" s="221"/>
      <c r="U532" s="221"/>
      <c r="V532" s="221"/>
      <c r="W532" s="221"/>
      <c r="X532" s="221"/>
      <c r="Y532" s="221"/>
      <c r="Z532" s="221"/>
      <c r="AA532" s="221"/>
      <c r="AB532" s="221"/>
      <c r="AC532" s="221"/>
      <c r="AD532" s="221"/>
      <c r="AE532" s="221"/>
      <c r="AF532" s="221"/>
      <c r="AG532" s="221"/>
      <c r="AH532" s="221"/>
      <c r="AI532" s="221"/>
      <c r="AJ532" s="221"/>
      <c r="AK532" s="221"/>
      <c r="AL532" s="221"/>
      <c r="AM532" s="221"/>
      <c r="AN532" s="221"/>
      <c r="AO532" s="221"/>
      <c r="AP532" s="221"/>
      <c r="AQ532" s="221"/>
      <c r="AR532" s="221"/>
      <c r="AS532" s="221"/>
      <c r="AT532" s="221"/>
      <c r="AU532" s="221"/>
      <c r="AV532" s="221"/>
      <c r="AW532" s="221"/>
      <c r="AX532" s="221"/>
      <c r="AY532" s="221"/>
      <c r="AZ532" s="221"/>
      <c r="BA532" s="221"/>
      <c r="BB532" s="221"/>
      <c r="BC532" s="221"/>
      <c r="BD532" s="221"/>
      <c r="BE532" s="221"/>
    </row>
    <row r="533" spans="3:57">
      <c r="C533" s="221"/>
      <c r="D533" s="221"/>
      <c r="E533" s="221"/>
      <c r="F533" s="221"/>
      <c r="G533" s="221"/>
      <c r="H533" s="221"/>
      <c r="I533" s="221"/>
      <c r="J533" s="221"/>
      <c r="K533" s="221"/>
      <c r="L533" s="221"/>
      <c r="M533" s="221"/>
      <c r="N533" s="221"/>
      <c r="O533" s="221"/>
      <c r="P533" s="221"/>
      <c r="Q533" s="221"/>
      <c r="R533" s="221"/>
      <c r="S533" s="221"/>
      <c r="T533" s="221"/>
      <c r="U533" s="221"/>
      <c r="V533" s="221"/>
      <c r="W533" s="221"/>
      <c r="X533" s="221"/>
      <c r="Y533" s="221"/>
      <c r="Z533" s="221"/>
      <c r="AA533" s="221"/>
      <c r="AB533" s="221"/>
      <c r="AC533" s="221"/>
      <c r="AD533" s="221"/>
      <c r="AE533" s="221"/>
      <c r="AF533" s="221"/>
      <c r="AG533" s="221"/>
      <c r="AH533" s="221"/>
      <c r="AI533" s="221"/>
      <c r="AJ533" s="221"/>
      <c r="AK533" s="221"/>
      <c r="AL533" s="221"/>
      <c r="AM533" s="221"/>
      <c r="AN533" s="221"/>
      <c r="AO533" s="221"/>
      <c r="AP533" s="221"/>
      <c r="AQ533" s="221"/>
      <c r="AR533" s="221"/>
      <c r="AS533" s="221"/>
      <c r="AT533" s="221"/>
      <c r="AU533" s="221"/>
      <c r="AV533" s="221"/>
      <c r="AW533" s="221"/>
      <c r="AX533" s="221"/>
      <c r="AY533" s="221"/>
      <c r="AZ533" s="221"/>
      <c r="BA533" s="221"/>
      <c r="BB533" s="221"/>
      <c r="BC533" s="221"/>
      <c r="BD533" s="221"/>
      <c r="BE533" s="221"/>
    </row>
    <row r="534" spans="3:57">
      <c r="C534" s="221"/>
      <c r="D534" s="221"/>
      <c r="E534" s="221"/>
      <c r="F534" s="221"/>
      <c r="G534" s="221"/>
      <c r="H534" s="221"/>
      <c r="I534" s="221"/>
      <c r="J534" s="221"/>
      <c r="K534" s="221"/>
      <c r="L534" s="221"/>
      <c r="M534" s="221"/>
      <c r="N534" s="221"/>
      <c r="O534" s="221"/>
      <c r="P534" s="221"/>
      <c r="Q534" s="221"/>
      <c r="R534" s="221"/>
      <c r="S534" s="221"/>
      <c r="T534" s="221"/>
      <c r="U534" s="221"/>
      <c r="V534" s="221"/>
      <c r="W534" s="221"/>
      <c r="X534" s="221"/>
      <c r="Y534" s="221"/>
      <c r="Z534" s="221"/>
      <c r="AA534" s="221"/>
      <c r="AB534" s="221"/>
      <c r="AC534" s="221"/>
      <c r="AD534" s="221"/>
      <c r="AE534" s="221"/>
      <c r="AF534" s="221"/>
      <c r="AG534" s="221"/>
      <c r="AH534" s="221"/>
      <c r="AI534" s="221"/>
      <c r="AJ534" s="221"/>
      <c r="AK534" s="221"/>
      <c r="AL534" s="221"/>
      <c r="AM534" s="221"/>
      <c r="AN534" s="221"/>
      <c r="AO534" s="221"/>
      <c r="AP534" s="221"/>
      <c r="AQ534" s="221"/>
      <c r="AR534" s="221"/>
      <c r="AS534" s="221"/>
      <c r="AT534" s="221"/>
      <c r="AU534" s="221"/>
      <c r="AV534" s="221"/>
      <c r="AW534" s="221"/>
      <c r="AX534" s="221"/>
      <c r="AY534" s="221"/>
      <c r="AZ534" s="221"/>
      <c r="BA534" s="221"/>
      <c r="BB534" s="221"/>
      <c r="BC534" s="221"/>
      <c r="BD534" s="221"/>
      <c r="BE534" s="221"/>
    </row>
    <row r="535" spans="3:57">
      <c r="C535" s="221"/>
      <c r="D535" s="221"/>
      <c r="E535" s="221"/>
      <c r="F535" s="221"/>
      <c r="G535" s="221"/>
      <c r="H535" s="221"/>
      <c r="I535" s="221"/>
      <c r="J535" s="221"/>
      <c r="K535" s="221"/>
      <c r="L535" s="221"/>
      <c r="M535" s="221"/>
      <c r="N535" s="221"/>
      <c r="O535" s="221"/>
      <c r="P535" s="221"/>
      <c r="Q535" s="221"/>
      <c r="R535" s="221"/>
      <c r="S535" s="221"/>
      <c r="T535" s="221"/>
      <c r="U535" s="221"/>
      <c r="V535" s="221"/>
      <c r="W535" s="221"/>
      <c r="X535" s="221"/>
      <c r="Y535" s="221"/>
      <c r="Z535" s="221"/>
      <c r="AA535" s="221"/>
      <c r="AB535" s="221"/>
      <c r="AC535" s="221"/>
      <c r="AD535" s="221"/>
      <c r="AE535" s="221"/>
      <c r="AF535" s="221"/>
      <c r="AG535" s="221"/>
      <c r="AH535" s="221"/>
      <c r="AI535" s="221"/>
      <c r="AJ535" s="221"/>
      <c r="AK535" s="221"/>
      <c r="AL535" s="221"/>
      <c r="AM535" s="221"/>
      <c r="AN535" s="221"/>
      <c r="AO535" s="221"/>
      <c r="AP535" s="221"/>
      <c r="AQ535" s="221"/>
      <c r="AR535" s="221"/>
      <c r="AS535" s="221"/>
      <c r="AT535" s="221"/>
      <c r="AU535" s="221"/>
      <c r="AV535" s="221"/>
      <c r="AW535" s="221"/>
      <c r="AX535" s="221"/>
      <c r="AY535" s="221"/>
      <c r="AZ535" s="221"/>
      <c r="BA535" s="221"/>
      <c r="BB535" s="221"/>
      <c r="BC535" s="221"/>
      <c r="BD535" s="221"/>
      <c r="BE535" s="221"/>
    </row>
    <row r="536" spans="3:57">
      <c r="C536" s="221"/>
      <c r="D536" s="221"/>
      <c r="E536" s="221"/>
      <c r="F536" s="221"/>
      <c r="G536" s="221"/>
      <c r="H536" s="221"/>
      <c r="I536" s="221"/>
      <c r="J536" s="221"/>
      <c r="K536" s="221"/>
      <c r="L536" s="221"/>
      <c r="M536" s="221"/>
      <c r="N536" s="221"/>
      <c r="O536" s="221"/>
      <c r="P536" s="221"/>
      <c r="Q536" s="221"/>
      <c r="R536" s="221"/>
      <c r="S536" s="221"/>
      <c r="T536" s="221"/>
      <c r="U536" s="221"/>
      <c r="V536" s="221"/>
      <c r="W536" s="221"/>
      <c r="X536" s="221"/>
      <c r="Y536" s="221"/>
      <c r="Z536" s="221"/>
      <c r="AA536" s="221"/>
      <c r="AB536" s="221"/>
      <c r="AC536" s="221"/>
      <c r="AD536" s="221"/>
      <c r="AE536" s="221"/>
      <c r="AF536" s="221"/>
      <c r="AG536" s="221"/>
      <c r="AH536" s="221"/>
      <c r="AI536" s="221"/>
      <c r="AJ536" s="221"/>
      <c r="AK536" s="221"/>
      <c r="AL536" s="221"/>
      <c r="AM536" s="221"/>
      <c r="AN536" s="221"/>
      <c r="AO536" s="221"/>
      <c r="AP536" s="221"/>
      <c r="AQ536" s="221"/>
      <c r="AR536" s="221"/>
      <c r="AS536" s="221"/>
      <c r="AT536" s="221"/>
      <c r="AU536" s="221"/>
      <c r="AV536" s="221"/>
      <c r="AW536" s="221"/>
      <c r="AX536" s="221"/>
      <c r="AY536" s="221"/>
      <c r="AZ536" s="221"/>
      <c r="BA536" s="221"/>
      <c r="BB536" s="221"/>
      <c r="BC536" s="221"/>
      <c r="BD536" s="221"/>
      <c r="BE536" s="221"/>
    </row>
    <row r="537" spans="3:57">
      <c r="C537" s="221"/>
      <c r="D537" s="221"/>
      <c r="E537" s="221"/>
      <c r="F537" s="221"/>
      <c r="G537" s="221"/>
      <c r="H537" s="221"/>
      <c r="I537" s="221"/>
      <c r="J537" s="221"/>
      <c r="K537" s="221"/>
      <c r="L537" s="221"/>
      <c r="M537" s="221"/>
      <c r="N537" s="221"/>
      <c r="O537" s="221"/>
      <c r="P537" s="221"/>
      <c r="Q537" s="221"/>
      <c r="R537" s="221"/>
      <c r="S537" s="221"/>
      <c r="T537" s="221"/>
      <c r="U537" s="221"/>
      <c r="V537" s="221"/>
      <c r="W537" s="221"/>
      <c r="X537" s="221"/>
      <c r="Y537" s="221"/>
      <c r="Z537" s="221"/>
      <c r="AA537" s="221"/>
      <c r="AB537" s="221"/>
      <c r="AC537" s="221"/>
      <c r="AD537" s="221"/>
      <c r="AE537" s="221"/>
      <c r="AF537" s="221"/>
      <c r="AG537" s="221"/>
      <c r="AH537" s="221"/>
      <c r="AI537" s="221"/>
      <c r="AJ537" s="221"/>
      <c r="AK537" s="221"/>
      <c r="AL537" s="221"/>
      <c r="AM537" s="221"/>
      <c r="AN537" s="221"/>
      <c r="AO537" s="221"/>
      <c r="AP537" s="221"/>
      <c r="AQ537" s="221"/>
      <c r="AR537" s="221"/>
      <c r="AS537" s="221"/>
      <c r="AT537" s="221"/>
      <c r="AU537" s="221"/>
      <c r="AV537" s="221"/>
      <c r="AW537" s="221"/>
      <c r="AX537" s="221"/>
      <c r="AY537" s="221"/>
      <c r="AZ537" s="221"/>
      <c r="BA537" s="221"/>
      <c r="BB537" s="221"/>
      <c r="BC537" s="221"/>
      <c r="BD537" s="221"/>
      <c r="BE537" s="221"/>
    </row>
    <row r="538" spans="3:57">
      <c r="C538" s="221"/>
      <c r="D538" s="221"/>
      <c r="E538" s="221"/>
      <c r="F538" s="221"/>
      <c r="G538" s="221"/>
      <c r="H538" s="221"/>
      <c r="I538" s="221"/>
      <c r="J538" s="221"/>
      <c r="K538" s="221"/>
      <c r="L538" s="221"/>
      <c r="M538" s="221"/>
      <c r="N538" s="221"/>
      <c r="O538" s="221"/>
      <c r="P538" s="221"/>
      <c r="Q538" s="221"/>
      <c r="R538" s="221"/>
      <c r="S538" s="221"/>
      <c r="T538" s="221"/>
      <c r="U538" s="221"/>
      <c r="V538" s="221"/>
      <c r="W538" s="221"/>
      <c r="X538" s="221"/>
      <c r="Y538" s="221"/>
      <c r="Z538" s="221"/>
      <c r="AA538" s="221"/>
      <c r="AB538" s="221"/>
      <c r="AC538" s="221"/>
      <c r="AD538" s="221"/>
      <c r="AE538" s="221"/>
      <c r="AF538" s="221"/>
      <c r="AG538" s="221"/>
      <c r="AH538" s="221"/>
      <c r="AI538" s="221"/>
      <c r="AJ538" s="221"/>
      <c r="AK538" s="221"/>
      <c r="AL538" s="221"/>
      <c r="AM538" s="221"/>
      <c r="AN538" s="221"/>
      <c r="AO538" s="221"/>
      <c r="AP538" s="221"/>
      <c r="AQ538" s="221"/>
      <c r="AR538" s="221"/>
      <c r="AS538" s="221"/>
      <c r="AT538" s="221"/>
      <c r="AU538" s="221"/>
      <c r="AV538" s="221"/>
      <c r="AW538" s="221"/>
      <c r="AX538" s="221"/>
      <c r="AY538" s="221"/>
      <c r="AZ538" s="221"/>
      <c r="BA538" s="221"/>
      <c r="BB538" s="221"/>
      <c r="BC538" s="221"/>
      <c r="BD538" s="221"/>
      <c r="BE538" s="221"/>
    </row>
    <row r="539" spans="3:57">
      <c r="C539" s="221"/>
      <c r="D539" s="221"/>
      <c r="E539" s="221"/>
      <c r="F539" s="221"/>
      <c r="G539" s="221"/>
      <c r="H539" s="221"/>
      <c r="I539" s="221"/>
      <c r="J539" s="221"/>
      <c r="K539" s="221"/>
      <c r="L539" s="221"/>
      <c r="M539" s="221"/>
      <c r="N539" s="221"/>
      <c r="O539" s="221"/>
      <c r="P539" s="221"/>
      <c r="Q539" s="221"/>
      <c r="R539" s="221"/>
      <c r="S539" s="221"/>
      <c r="T539" s="221"/>
      <c r="U539" s="221"/>
      <c r="V539" s="221"/>
      <c r="W539" s="221"/>
      <c r="X539" s="221"/>
      <c r="Y539" s="221"/>
      <c r="Z539" s="221"/>
      <c r="AA539" s="221"/>
      <c r="AB539" s="221"/>
      <c r="AC539" s="221"/>
      <c r="AD539" s="221"/>
      <c r="AE539" s="221"/>
      <c r="AF539" s="221"/>
      <c r="AG539" s="221"/>
      <c r="AH539" s="221"/>
      <c r="AI539" s="221"/>
      <c r="AJ539" s="221"/>
      <c r="AK539" s="221"/>
      <c r="AL539" s="221"/>
      <c r="AM539" s="221"/>
      <c r="AN539" s="221"/>
      <c r="AO539" s="221"/>
      <c r="AP539" s="221"/>
      <c r="AQ539" s="221"/>
      <c r="AR539" s="221"/>
      <c r="AS539" s="221"/>
      <c r="AT539" s="221"/>
      <c r="AU539" s="221"/>
      <c r="AV539" s="221"/>
      <c r="AW539" s="221"/>
      <c r="AX539" s="221"/>
      <c r="AY539" s="221"/>
      <c r="AZ539" s="221"/>
      <c r="BA539" s="221"/>
      <c r="BB539" s="221"/>
      <c r="BC539" s="221"/>
      <c r="BD539" s="221"/>
      <c r="BE539" s="221"/>
    </row>
    <row r="540" spans="3:57">
      <c r="C540" s="221"/>
      <c r="D540" s="221"/>
      <c r="E540" s="221"/>
      <c r="F540" s="221"/>
      <c r="G540" s="221"/>
      <c r="H540" s="221"/>
      <c r="I540" s="221"/>
      <c r="J540" s="221"/>
      <c r="K540" s="221"/>
      <c r="L540" s="221"/>
      <c r="M540" s="221"/>
      <c r="N540" s="221"/>
      <c r="O540" s="221"/>
      <c r="P540" s="221"/>
      <c r="Q540" s="221"/>
      <c r="R540" s="221"/>
      <c r="S540" s="221"/>
      <c r="T540" s="221"/>
      <c r="U540" s="221"/>
      <c r="V540" s="221"/>
      <c r="W540" s="221"/>
      <c r="X540" s="221"/>
      <c r="Y540" s="221"/>
      <c r="Z540" s="221"/>
      <c r="AA540" s="221"/>
      <c r="AB540" s="221"/>
      <c r="AC540" s="221"/>
      <c r="AD540" s="221"/>
      <c r="AE540" s="221"/>
      <c r="AF540" s="221"/>
      <c r="AG540" s="221"/>
      <c r="AH540" s="221"/>
      <c r="AI540" s="221"/>
      <c r="AJ540" s="221"/>
      <c r="AK540" s="221"/>
      <c r="AL540" s="221"/>
      <c r="AM540" s="221"/>
      <c r="AN540" s="221"/>
      <c r="AO540" s="221"/>
      <c r="AP540" s="221"/>
      <c r="AQ540" s="221"/>
      <c r="AR540" s="221"/>
      <c r="AS540" s="221"/>
      <c r="AT540" s="221"/>
      <c r="AU540" s="221"/>
      <c r="AV540" s="221"/>
      <c r="AW540" s="221"/>
      <c r="AX540" s="221"/>
      <c r="AY540" s="221"/>
      <c r="AZ540" s="221"/>
      <c r="BA540" s="221"/>
      <c r="BB540" s="221"/>
      <c r="BC540" s="221"/>
      <c r="BD540" s="221"/>
      <c r="BE540" s="221"/>
    </row>
    <row r="541" spans="3:57">
      <c r="C541" s="221"/>
      <c r="D541" s="221"/>
      <c r="E541" s="221"/>
      <c r="F541" s="221"/>
      <c r="G541" s="221"/>
      <c r="H541" s="221"/>
      <c r="I541" s="221"/>
      <c r="J541" s="221"/>
      <c r="K541" s="221"/>
      <c r="L541" s="221"/>
      <c r="M541" s="221"/>
      <c r="N541" s="221"/>
      <c r="O541" s="221"/>
      <c r="P541" s="221"/>
      <c r="Q541" s="221"/>
      <c r="R541" s="221"/>
      <c r="S541" s="221"/>
      <c r="T541" s="221"/>
      <c r="U541" s="221"/>
      <c r="V541" s="221"/>
      <c r="W541" s="221"/>
      <c r="X541" s="221"/>
      <c r="Y541" s="221"/>
      <c r="Z541" s="221"/>
      <c r="AA541" s="221"/>
      <c r="AB541" s="221"/>
      <c r="AC541" s="221"/>
      <c r="AD541" s="221"/>
      <c r="AE541" s="221"/>
      <c r="AF541" s="221"/>
      <c r="AG541" s="221"/>
      <c r="AH541" s="221"/>
      <c r="AI541" s="221"/>
      <c r="AJ541" s="221"/>
      <c r="AK541" s="221"/>
      <c r="AL541" s="221"/>
      <c r="AM541" s="221"/>
      <c r="AN541" s="221"/>
      <c r="AO541" s="221"/>
      <c r="AP541" s="221"/>
      <c r="AQ541" s="221"/>
      <c r="AR541" s="221"/>
      <c r="AS541" s="221"/>
      <c r="AT541" s="221"/>
      <c r="AU541" s="221"/>
      <c r="AV541" s="221"/>
      <c r="AW541" s="221"/>
      <c r="AX541" s="221"/>
      <c r="AY541" s="221"/>
      <c r="AZ541" s="221"/>
      <c r="BA541" s="221"/>
      <c r="BB541" s="221"/>
      <c r="BC541" s="221"/>
      <c r="BD541" s="221"/>
      <c r="BE541" s="221"/>
    </row>
    <row r="542" spans="3:57">
      <c r="C542" s="221"/>
      <c r="D542" s="221"/>
      <c r="E542" s="221"/>
      <c r="F542" s="221"/>
      <c r="G542" s="221"/>
      <c r="H542" s="221"/>
      <c r="I542" s="221"/>
      <c r="J542" s="221"/>
      <c r="K542" s="221"/>
      <c r="L542" s="221"/>
      <c r="M542" s="221"/>
      <c r="N542" s="221"/>
      <c r="O542" s="221"/>
      <c r="P542" s="221"/>
      <c r="Q542" s="221"/>
      <c r="R542" s="221"/>
      <c r="S542" s="221"/>
      <c r="T542" s="221"/>
      <c r="U542" s="221"/>
      <c r="V542" s="221"/>
      <c r="W542" s="221"/>
      <c r="X542" s="221"/>
      <c r="Y542" s="221"/>
      <c r="Z542" s="221"/>
      <c r="AA542" s="221"/>
      <c r="AB542" s="221"/>
      <c r="AC542" s="221"/>
      <c r="AD542" s="221"/>
      <c r="AE542" s="221"/>
      <c r="AF542" s="221"/>
      <c r="AG542" s="221"/>
      <c r="AH542" s="221"/>
      <c r="AI542" s="221"/>
      <c r="AJ542" s="221"/>
      <c r="AK542" s="221"/>
      <c r="AL542" s="221"/>
      <c r="AM542" s="221"/>
      <c r="AN542" s="221"/>
      <c r="AO542" s="221"/>
      <c r="AP542" s="221"/>
      <c r="AQ542" s="221"/>
      <c r="AR542" s="221"/>
      <c r="AS542" s="221"/>
      <c r="AT542" s="221"/>
      <c r="AU542" s="221"/>
      <c r="AV542" s="221"/>
      <c r="AW542" s="221"/>
      <c r="AX542" s="221"/>
      <c r="AY542" s="221"/>
      <c r="AZ542" s="221"/>
      <c r="BA542" s="221"/>
      <c r="BB542" s="221"/>
      <c r="BC542" s="221"/>
      <c r="BD542" s="221"/>
      <c r="BE542" s="221"/>
    </row>
    <row r="543" spans="3:57">
      <c r="C543" s="221"/>
      <c r="D543" s="221"/>
      <c r="E543" s="221"/>
      <c r="F543" s="221"/>
      <c r="G543" s="221"/>
      <c r="H543" s="221"/>
      <c r="I543" s="221"/>
      <c r="J543" s="221"/>
      <c r="K543" s="221"/>
      <c r="L543" s="221"/>
      <c r="M543" s="221"/>
      <c r="N543" s="221"/>
      <c r="O543" s="221"/>
      <c r="P543" s="221"/>
      <c r="Q543" s="221"/>
      <c r="R543" s="221"/>
      <c r="S543" s="221"/>
      <c r="T543" s="221"/>
      <c r="U543" s="221"/>
      <c r="V543" s="221"/>
      <c r="W543" s="221"/>
      <c r="X543" s="221"/>
      <c r="Y543" s="221"/>
      <c r="Z543" s="221"/>
      <c r="AA543" s="221"/>
      <c r="AB543" s="221"/>
      <c r="AC543" s="221"/>
      <c r="AD543" s="221"/>
      <c r="AE543" s="221"/>
      <c r="AF543" s="221"/>
      <c r="AG543" s="221"/>
      <c r="AH543" s="221"/>
      <c r="AI543" s="221"/>
      <c r="AJ543" s="221"/>
      <c r="AK543" s="221"/>
      <c r="AL543" s="221"/>
      <c r="AM543" s="221"/>
      <c r="AN543" s="221"/>
      <c r="AO543" s="221"/>
      <c r="AP543" s="221"/>
      <c r="AQ543" s="221"/>
      <c r="AR543" s="221"/>
      <c r="AS543" s="221"/>
      <c r="AT543" s="221"/>
      <c r="AU543" s="221"/>
      <c r="AV543" s="221"/>
      <c r="AW543" s="221"/>
      <c r="AX543" s="221"/>
      <c r="AY543" s="221"/>
      <c r="AZ543" s="221"/>
      <c r="BA543" s="221"/>
      <c r="BB543" s="221"/>
      <c r="BC543" s="221"/>
      <c r="BD543" s="221"/>
      <c r="BE543" s="221"/>
    </row>
    <row r="544" spans="3:57">
      <c r="C544" s="221"/>
      <c r="D544" s="221"/>
      <c r="E544" s="221"/>
      <c r="F544" s="221"/>
      <c r="G544" s="221"/>
      <c r="H544" s="221"/>
      <c r="I544" s="221"/>
      <c r="J544" s="221"/>
      <c r="K544" s="221"/>
      <c r="L544" s="221"/>
      <c r="M544" s="221"/>
      <c r="N544" s="221"/>
      <c r="O544" s="221"/>
      <c r="P544" s="221"/>
      <c r="Q544" s="221"/>
      <c r="R544" s="221"/>
      <c r="S544" s="221"/>
      <c r="T544" s="221"/>
      <c r="U544" s="221"/>
      <c r="V544" s="221"/>
      <c r="W544" s="221"/>
      <c r="X544" s="221"/>
      <c r="Y544" s="221"/>
      <c r="Z544" s="221"/>
      <c r="AA544" s="221"/>
      <c r="AB544" s="221"/>
      <c r="AC544" s="221"/>
      <c r="AD544" s="221"/>
      <c r="AE544" s="221"/>
      <c r="AF544" s="221"/>
      <c r="AG544" s="221"/>
      <c r="AH544" s="221"/>
      <c r="AI544" s="221"/>
      <c r="AJ544" s="221"/>
      <c r="AK544" s="221"/>
      <c r="AL544" s="221"/>
      <c r="AM544" s="221"/>
      <c r="AN544" s="221"/>
      <c r="AO544" s="221"/>
      <c r="AP544" s="221"/>
      <c r="AQ544" s="221"/>
      <c r="AR544" s="221"/>
      <c r="AS544" s="221"/>
      <c r="AT544" s="221"/>
      <c r="AU544" s="221"/>
      <c r="AV544" s="221"/>
      <c r="AW544" s="221"/>
      <c r="AX544" s="221"/>
      <c r="AY544" s="221"/>
      <c r="AZ544" s="221"/>
      <c r="BA544" s="221"/>
      <c r="BB544" s="221"/>
      <c r="BC544" s="221"/>
      <c r="BD544" s="221"/>
      <c r="BE544" s="221"/>
    </row>
  </sheetData>
  <customSheetViews>
    <customSheetView guid="{76D48460-2D9B-487A-92BD-89A50EB1783E}" scale="85" showPageBreaks="1" printArea="1" view="pageBreakPreview" topLeftCell="A128">
      <selection activeCell="A5" sqref="A5:XFD6"/>
      <rowBreaks count="12" manualBreakCount="12">
        <brk id="43" max="16383" man="1"/>
        <brk id="72" max="16383" man="1"/>
        <brk id="112" max="16383" man="1"/>
        <brk id="137" max="16383" man="1"/>
        <brk id="179" max="16383" man="1"/>
        <brk id="219" max="16383" man="1"/>
        <brk id="245" max="16383" man="1"/>
        <brk id="272" max="16383" man="1"/>
        <brk id="299" max="16383" man="1"/>
        <brk id="329" max="16383" man="1"/>
        <brk id="365" max="16383" man="1"/>
        <brk id="401" max="16383" man="1"/>
      </rowBreaks>
      <pageMargins left="0.15748031496062992" right="0.15748031496062992" top="0.35433070866141736" bottom="0.27559055118110237" header="0.15748031496062992" footer="0.19685039370078741"/>
      <printOptions horizontalCentered="1"/>
      <pageSetup paperSize="9" scale="49" fitToHeight="2" orientation="landscape" r:id="rId1"/>
      <headerFooter alignWithMargins="0"/>
    </customSheetView>
  </customSheetViews>
  <mergeCells count="1281">
    <mergeCell ref="A3:BE3"/>
    <mergeCell ref="BA6:BE6"/>
    <mergeCell ref="A7:J7"/>
    <mergeCell ref="K7:N7"/>
    <mergeCell ref="O7:T7"/>
    <mergeCell ref="U7:Z7"/>
    <mergeCell ref="AA7:AE7"/>
    <mergeCell ref="AF7:AK7"/>
    <mergeCell ref="AL7:AZ7"/>
    <mergeCell ref="BA7:BE7"/>
    <mergeCell ref="AF8:AK8"/>
    <mergeCell ref="AL8:AZ8"/>
    <mergeCell ref="BA8:BE8"/>
    <mergeCell ref="AF9:AK9"/>
    <mergeCell ref="AL9:AZ9"/>
    <mergeCell ref="BA9:BE9"/>
    <mergeCell ref="AF10:AK10"/>
    <mergeCell ref="AL10:AZ10"/>
    <mergeCell ref="BA10:BE10"/>
    <mergeCell ref="AF11:AK11"/>
    <mergeCell ref="AL11:AZ11"/>
    <mergeCell ref="BA11:BE11"/>
    <mergeCell ref="AF12:AK12"/>
    <mergeCell ref="AL12:AZ12"/>
    <mergeCell ref="BA12:BE12"/>
    <mergeCell ref="AF13:AK13"/>
    <mergeCell ref="AL13:AZ13"/>
    <mergeCell ref="BA13:BE13"/>
    <mergeCell ref="AF14:AK14"/>
    <mergeCell ref="AL14:AZ14"/>
    <mergeCell ref="BA14:BE14"/>
    <mergeCell ref="AF15:AK15"/>
    <mergeCell ref="AL15:AZ15"/>
    <mergeCell ref="BA15:BE15"/>
    <mergeCell ref="AF16:AK16"/>
    <mergeCell ref="AL16:AZ16"/>
    <mergeCell ref="BA16:BE16"/>
    <mergeCell ref="AF17:AK17"/>
    <mergeCell ref="AL17:AZ17"/>
    <mergeCell ref="BA17:BE17"/>
    <mergeCell ref="AF18:AK18"/>
    <mergeCell ref="AL18:AZ18"/>
    <mergeCell ref="BA18:BE18"/>
    <mergeCell ref="AF19:AK19"/>
    <mergeCell ref="AL19:AZ19"/>
    <mergeCell ref="BA19:BE19"/>
    <mergeCell ref="AF20:AK20"/>
    <mergeCell ref="AL20:AZ20"/>
    <mergeCell ref="BA20:BE20"/>
    <mergeCell ref="AF21:AK21"/>
    <mergeCell ref="AL21:AZ21"/>
    <mergeCell ref="BA21:BE21"/>
    <mergeCell ref="AF22:AK22"/>
    <mergeCell ref="AL22:AZ22"/>
    <mergeCell ref="BA22:BE22"/>
    <mergeCell ref="AF23:AK23"/>
    <mergeCell ref="AL23:AZ23"/>
    <mergeCell ref="BA23:BE23"/>
    <mergeCell ref="AF24:AK24"/>
    <mergeCell ref="AL24:AZ24"/>
    <mergeCell ref="BA24:BE24"/>
    <mergeCell ref="AF25:AK25"/>
    <mergeCell ref="AL25:AZ25"/>
    <mergeCell ref="BA25:BE25"/>
    <mergeCell ref="AF26:AK26"/>
    <mergeCell ref="AL26:AZ26"/>
    <mergeCell ref="BA26:BE26"/>
    <mergeCell ref="AF27:AK27"/>
    <mergeCell ref="AL27:AZ27"/>
    <mergeCell ref="BA27:BE27"/>
    <mergeCell ref="AF28:AK28"/>
    <mergeCell ref="AL28:AZ28"/>
    <mergeCell ref="BA28:BE28"/>
    <mergeCell ref="AF29:AK29"/>
    <mergeCell ref="AL29:AZ29"/>
    <mergeCell ref="BA29:BE29"/>
    <mergeCell ref="AF30:AK30"/>
    <mergeCell ref="AL30:AZ30"/>
    <mergeCell ref="BA30:BE30"/>
    <mergeCell ref="AF31:AK31"/>
    <mergeCell ref="AL31:AZ31"/>
    <mergeCell ref="BA31:BE31"/>
    <mergeCell ref="AF32:AK32"/>
    <mergeCell ref="AL32:AZ32"/>
    <mergeCell ref="BA32:BE32"/>
    <mergeCell ref="AF33:AK33"/>
    <mergeCell ref="AL33:AZ33"/>
    <mergeCell ref="BA33:BE33"/>
    <mergeCell ref="AF34:AK34"/>
    <mergeCell ref="AL34:AZ34"/>
    <mergeCell ref="BA34:BE34"/>
    <mergeCell ref="AF35:AK35"/>
    <mergeCell ref="AL35:AZ35"/>
    <mergeCell ref="BA35:BE35"/>
    <mergeCell ref="AF36:AK36"/>
    <mergeCell ref="AL36:AZ36"/>
    <mergeCell ref="BA36:BE36"/>
    <mergeCell ref="AF37:AK37"/>
    <mergeCell ref="AL37:AZ37"/>
    <mergeCell ref="BA37:BE37"/>
    <mergeCell ref="AF38:AK38"/>
    <mergeCell ref="AL38:AZ38"/>
    <mergeCell ref="BA38:BE38"/>
    <mergeCell ref="AF39:AK39"/>
    <mergeCell ref="AL39:AZ39"/>
    <mergeCell ref="BA39:BE39"/>
    <mergeCell ref="AF40:AK40"/>
    <mergeCell ref="AL40:AZ40"/>
    <mergeCell ref="BA40:BE40"/>
    <mergeCell ref="AF41:AK41"/>
    <mergeCell ref="AL41:AZ41"/>
    <mergeCell ref="BA41:BE41"/>
    <mergeCell ref="AF42:AK42"/>
    <mergeCell ref="AL42:AZ42"/>
    <mergeCell ref="BA42:BE42"/>
    <mergeCell ref="AF43:AK43"/>
    <mergeCell ref="AL43:AZ43"/>
    <mergeCell ref="BA43:BE43"/>
    <mergeCell ref="AF44:AK44"/>
    <mergeCell ref="AL44:AZ44"/>
    <mergeCell ref="BA44:BE44"/>
    <mergeCell ref="AF45:AK45"/>
    <mergeCell ref="AL45:AZ45"/>
    <mergeCell ref="BA45:BE45"/>
    <mergeCell ref="AF46:AK46"/>
    <mergeCell ref="AL46:AZ46"/>
    <mergeCell ref="BA46:BE46"/>
    <mergeCell ref="AF47:AK47"/>
    <mergeCell ref="AL47:AZ47"/>
    <mergeCell ref="BA47:BE47"/>
    <mergeCell ref="AF48:AK48"/>
    <mergeCell ref="AL48:AZ48"/>
    <mergeCell ref="BA48:BE48"/>
    <mergeCell ref="AF49:AK49"/>
    <mergeCell ref="AL49:AZ49"/>
    <mergeCell ref="BA49:BE49"/>
    <mergeCell ref="AF50:AK50"/>
    <mergeCell ref="AL50:AZ50"/>
    <mergeCell ref="BA50:BE50"/>
    <mergeCell ref="AF51:AK51"/>
    <mergeCell ref="AL51:AZ51"/>
    <mergeCell ref="BA51:BE51"/>
    <mergeCell ref="AF52:AK52"/>
    <mergeCell ref="AL52:AZ52"/>
    <mergeCell ref="BA52:BE52"/>
    <mergeCell ref="AF53:AK53"/>
    <mergeCell ref="AL53:AZ53"/>
    <mergeCell ref="BA53:BE53"/>
    <mergeCell ref="AF54:AK54"/>
    <mergeCell ref="AL54:AZ54"/>
    <mergeCell ref="BA54:BE54"/>
    <mergeCell ref="AF55:AK55"/>
    <mergeCell ref="AL55:AZ55"/>
    <mergeCell ref="BA55:BE55"/>
    <mergeCell ref="AF56:AK56"/>
    <mergeCell ref="AL56:AZ56"/>
    <mergeCell ref="BA56:BE56"/>
    <mergeCell ref="AF57:AK57"/>
    <mergeCell ref="AL57:AZ57"/>
    <mergeCell ref="BA57:BE57"/>
    <mergeCell ref="AF58:AK58"/>
    <mergeCell ref="AL58:AZ58"/>
    <mergeCell ref="BA58:BE58"/>
    <mergeCell ref="AF59:AK59"/>
    <mergeCell ref="AL59:AZ59"/>
    <mergeCell ref="BA59:BE59"/>
    <mergeCell ref="AF60:AK60"/>
    <mergeCell ref="AL60:AZ60"/>
    <mergeCell ref="BA60:BE60"/>
    <mergeCell ref="AF61:AK61"/>
    <mergeCell ref="AL61:AZ61"/>
    <mergeCell ref="BA61:BE61"/>
    <mergeCell ref="AF62:AK62"/>
    <mergeCell ref="AL62:AZ62"/>
    <mergeCell ref="BA62:BE62"/>
    <mergeCell ref="AF63:AK63"/>
    <mergeCell ref="AL63:AZ63"/>
    <mergeCell ref="BA63:BE63"/>
    <mergeCell ref="AF64:AK64"/>
    <mergeCell ref="AL64:AZ64"/>
    <mergeCell ref="BA64:BE64"/>
    <mergeCell ref="AF65:AK65"/>
    <mergeCell ref="AL65:AZ65"/>
    <mergeCell ref="BA65:BE65"/>
    <mergeCell ref="AF66:AK66"/>
    <mergeCell ref="AL66:AZ66"/>
    <mergeCell ref="BA66:BE66"/>
    <mergeCell ref="AF67:AK67"/>
    <mergeCell ref="AL67:AZ67"/>
    <mergeCell ref="BA67:BE67"/>
    <mergeCell ref="AF68:AK68"/>
    <mergeCell ref="AL68:AZ68"/>
    <mergeCell ref="BA68:BE68"/>
    <mergeCell ref="AF69:AK69"/>
    <mergeCell ref="AL69:AZ69"/>
    <mergeCell ref="BA69:BE69"/>
    <mergeCell ref="AF70:AK70"/>
    <mergeCell ref="AL70:AZ70"/>
    <mergeCell ref="BA70:BE70"/>
    <mergeCell ref="AF71:AK71"/>
    <mergeCell ref="AL71:AZ71"/>
    <mergeCell ref="BA71:BE71"/>
    <mergeCell ref="AF72:AK72"/>
    <mergeCell ref="AL72:AZ72"/>
    <mergeCell ref="BA72:BE72"/>
    <mergeCell ref="AF73:AK73"/>
    <mergeCell ref="AL73:AZ73"/>
    <mergeCell ref="BA73:BE73"/>
    <mergeCell ref="AF74:AK74"/>
    <mergeCell ref="AL74:AZ74"/>
    <mergeCell ref="BA74:BE74"/>
    <mergeCell ref="AF75:AK75"/>
    <mergeCell ref="AL75:AZ75"/>
    <mergeCell ref="BA75:BE75"/>
    <mergeCell ref="AF76:AK76"/>
    <mergeCell ref="AL76:AZ76"/>
    <mergeCell ref="BA76:BE76"/>
    <mergeCell ref="AF77:AK77"/>
    <mergeCell ref="AL77:AZ77"/>
    <mergeCell ref="BA77:BE77"/>
    <mergeCell ref="AF78:AK78"/>
    <mergeCell ref="AL78:AZ78"/>
    <mergeCell ref="BA78:BE78"/>
    <mergeCell ref="AF79:AK79"/>
    <mergeCell ref="AL79:AZ79"/>
    <mergeCell ref="BA79:BE79"/>
    <mergeCell ref="AF80:AK80"/>
    <mergeCell ref="AL80:AZ80"/>
    <mergeCell ref="BA80:BE80"/>
    <mergeCell ref="AF81:AK81"/>
    <mergeCell ref="AL81:AZ81"/>
    <mergeCell ref="BA81:BE81"/>
    <mergeCell ref="AF82:AK82"/>
    <mergeCell ref="AL82:AZ82"/>
    <mergeCell ref="BA82:BE82"/>
    <mergeCell ref="AF83:AK83"/>
    <mergeCell ref="AL83:AZ83"/>
    <mergeCell ref="BA83:BE83"/>
    <mergeCell ref="AF84:AK84"/>
    <mergeCell ref="AL84:AZ84"/>
    <mergeCell ref="BA84:BE84"/>
    <mergeCell ref="AF85:AK85"/>
    <mergeCell ref="AL85:AZ85"/>
    <mergeCell ref="BA85:BE85"/>
    <mergeCell ref="AF86:AK86"/>
    <mergeCell ref="AL86:AZ86"/>
    <mergeCell ref="BA86:BE86"/>
    <mergeCell ref="AF87:AK87"/>
    <mergeCell ref="AL87:AZ87"/>
    <mergeCell ref="BA87:BE87"/>
    <mergeCell ref="AF88:AK88"/>
    <mergeCell ref="AL88:AZ88"/>
    <mergeCell ref="BA88:BE88"/>
    <mergeCell ref="AF89:AK89"/>
    <mergeCell ref="AL89:AZ89"/>
    <mergeCell ref="BA89:BE89"/>
    <mergeCell ref="AF90:AK90"/>
    <mergeCell ref="AL90:AZ90"/>
    <mergeCell ref="BA90:BE90"/>
    <mergeCell ref="AF91:AK91"/>
    <mergeCell ref="AL91:AZ91"/>
    <mergeCell ref="BA91:BE91"/>
    <mergeCell ref="AF92:AK92"/>
    <mergeCell ref="AL92:AZ92"/>
    <mergeCell ref="BA92:BE92"/>
    <mergeCell ref="AF93:AK93"/>
    <mergeCell ref="AL93:AZ93"/>
    <mergeCell ref="BA93:BE93"/>
    <mergeCell ref="AF94:AK94"/>
    <mergeCell ref="AL94:AZ94"/>
    <mergeCell ref="BA94:BE94"/>
    <mergeCell ref="AF95:AK95"/>
    <mergeCell ref="AL95:AZ95"/>
    <mergeCell ref="BA95:BE95"/>
    <mergeCell ref="AF96:AK96"/>
    <mergeCell ref="AL96:AZ96"/>
    <mergeCell ref="BA96:BE96"/>
    <mergeCell ref="AF97:AK97"/>
    <mergeCell ref="AL97:AZ97"/>
    <mergeCell ref="BA97:BE97"/>
    <mergeCell ref="AF98:AK98"/>
    <mergeCell ref="AL98:AZ98"/>
    <mergeCell ref="BA98:BE98"/>
    <mergeCell ref="AF99:AK99"/>
    <mergeCell ref="AL99:AZ99"/>
    <mergeCell ref="BA99:BE99"/>
    <mergeCell ref="AF100:AK100"/>
    <mergeCell ref="AL100:AZ100"/>
    <mergeCell ref="BA100:BE100"/>
    <mergeCell ref="AF101:AK101"/>
    <mergeCell ref="AL101:AZ101"/>
    <mergeCell ref="BA101:BE101"/>
    <mergeCell ref="AF102:AK102"/>
    <mergeCell ref="AL102:AZ102"/>
    <mergeCell ref="BA102:BE102"/>
    <mergeCell ref="AF103:AK103"/>
    <mergeCell ref="AL103:AZ103"/>
    <mergeCell ref="BA103:BE103"/>
    <mergeCell ref="AF104:AK104"/>
    <mergeCell ref="AL104:AZ104"/>
    <mergeCell ref="BA104:BE104"/>
    <mergeCell ref="AF105:AK105"/>
    <mergeCell ref="AL105:AZ105"/>
    <mergeCell ref="BA105:BE105"/>
    <mergeCell ref="AF106:AK106"/>
    <mergeCell ref="AL106:AZ106"/>
    <mergeCell ref="BA106:BE106"/>
    <mergeCell ref="AF107:AK107"/>
    <mergeCell ref="AL107:AZ107"/>
    <mergeCell ref="BA107:BE107"/>
    <mergeCell ref="AF108:AK108"/>
    <mergeCell ref="AL108:AZ108"/>
    <mergeCell ref="BA108:BE108"/>
    <mergeCell ref="AF109:AK109"/>
    <mergeCell ref="AL109:AZ109"/>
    <mergeCell ref="BA109:BE109"/>
    <mergeCell ref="AF110:AK110"/>
    <mergeCell ref="AL110:AZ110"/>
    <mergeCell ref="BA110:BE110"/>
    <mergeCell ref="AF111:AK111"/>
    <mergeCell ref="AL111:AZ111"/>
    <mergeCell ref="BA111:BE111"/>
    <mergeCell ref="AF112:AK112"/>
    <mergeCell ref="AL112:AZ112"/>
    <mergeCell ref="BA112:BE112"/>
    <mergeCell ref="AF113:AK113"/>
    <mergeCell ref="AL113:AZ113"/>
    <mergeCell ref="BA113:BE113"/>
    <mergeCell ref="AF114:AK114"/>
    <mergeCell ref="AL114:AZ114"/>
    <mergeCell ref="BA114:BE114"/>
    <mergeCell ref="AF115:AK115"/>
    <mergeCell ref="AL115:AZ115"/>
    <mergeCell ref="BA115:BE115"/>
    <mergeCell ref="AF116:AK116"/>
    <mergeCell ref="AL116:AZ116"/>
    <mergeCell ref="BA116:BE116"/>
    <mergeCell ref="AF117:AK117"/>
    <mergeCell ref="AL117:AZ117"/>
    <mergeCell ref="BA117:BE117"/>
    <mergeCell ref="AF118:AK118"/>
    <mergeCell ref="AL118:AZ118"/>
    <mergeCell ref="BA118:BE118"/>
    <mergeCell ref="AF119:AK119"/>
    <mergeCell ref="AL119:AZ119"/>
    <mergeCell ref="BA119:BE119"/>
    <mergeCell ref="AF120:AK120"/>
    <mergeCell ref="AL120:AZ120"/>
    <mergeCell ref="BA120:BE120"/>
    <mergeCell ref="AF121:AK121"/>
    <mergeCell ref="AL121:AZ121"/>
    <mergeCell ref="BA121:BE121"/>
    <mergeCell ref="AF122:AK122"/>
    <mergeCell ref="AL122:AZ122"/>
    <mergeCell ref="BA122:BE122"/>
    <mergeCell ref="AF123:AK123"/>
    <mergeCell ref="AL123:AZ123"/>
    <mergeCell ref="BA123:BE123"/>
    <mergeCell ref="AF124:AK124"/>
    <mergeCell ref="AL124:AZ124"/>
    <mergeCell ref="BA124:BE124"/>
    <mergeCell ref="AF125:AK125"/>
    <mergeCell ref="AL125:AZ125"/>
    <mergeCell ref="BA125:BE125"/>
    <mergeCell ref="AF126:AK126"/>
    <mergeCell ref="AL126:AZ126"/>
    <mergeCell ref="BA126:BE126"/>
    <mergeCell ref="AF127:AK127"/>
    <mergeCell ref="AL127:AZ127"/>
    <mergeCell ref="BA127:BE127"/>
    <mergeCell ref="AF128:AK128"/>
    <mergeCell ref="AL128:AZ128"/>
    <mergeCell ref="BA128:BE128"/>
    <mergeCell ref="AF129:AK129"/>
    <mergeCell ref="AL129:AZ129"/>
    <mergeCell ref="BA129:BE129"/>
    <mergeCell ref="AF130:AK130"/>
    <mergeCell ref="AL130:AZ130"/>
    <mergeCell ref="BA130:BE130"/>
    <mergeCell ref="AF131:AK131"/>
    <mergeCell ref="AL131:AZ131"/>
    <mergeCell ref="BA131:BE131"/>
    <mergeCell ref="AF132:AK132"/>
    <mergeCell ref="AL132:AZ132"/>
    <mergeCell ref="BA132:BE132"/>
    <mergeCell ref="AF133:AK133"/>
    <mergeCell ref="AL133:AZ133"/>
    <mergeCell ref="BA133:BE133"/>
    <mergeCell ref="AF134:AK134"/>
    <mergeCell ref="AL134:AZ134"/>
    <mergeCell ref="BA134:BE134"/>
    <mergeCell ref="AF135:AK135"/>
    <mergeCell ref="AL135:AZ135"/>
    <mergeCell ref="BA135:BE135"/>
    <mergeCell ref="AF136:AK136"/>
    <mergeCell ref="AL136:AZ136"/>
    <mergeCell ref="BA136:BE136"/>
    <mergeCell ref="AF137:AK137"/>
    <mergeCell ref="AL137:AZ137"/>
    <mergeCell ref="BA137:BE137"/>
    <mergeCell ref="AF138:AK138"/>
    <mergeCell ref="AL138:AZ138"/>
    <mergeCell ref="BA138:BE138"/>
    <mergeCell ref="AF139:AK139"/>
    <mergeCell ref="AL139:AZ139"/>
    <mergeCell ref="BA139:BE139"/>
    <mergeCell ref="AF140:AK140"/>
    <mergeCell ref="AL140:AZ140"/>
    <mergeCell ref="BA140:BE140"/>
    <mergeCell ref="AF141:AK141"/>
    <mergeCell ref="AL141:AZ141"/>
    <mergeCell ref="BA141:BE141"/>
    <mergeCell ref="AF142:AK142"/>
    <mergeCell ref="AL142:AZ142"/>
    <mergeCell ref="BA142:BE142"/>
    <mergeCell ref="AF143:AK143"/>
    <mergeCell ref="AL143:AZ143"/>
    <mergeCell ref="BA143:BE143"/>
    <mergeCell ref="AF144:AK144"/>
    <mergeCell ref="AL144:AZ144"/>
    <mergeCell ref="BA144:BE144"/>
    <mergeCell ref="AF145:AK145"/>
    <mergeCell ref="AL145:AZ145"/>
    <mergeCell ref="BA145:BE145"/>
    <mergeCell ref="AF146:AK146"/>
    <mergeCell ref="AL146:AZ146"/>
    <mergeCell ref="BA146:BE146"/>
    <mergeCell ref="AF147:AK147"/>
    <mergeCell ref="AL147:AZ147"/>
    <mergeCell ref="BA147:BE147"/>
    <mergeCell ref="AF148:AK148"/>
    <mergeCell ref="AL148:AZ148"/>
    <mergeCell ref="BA148:BE148"/>
    <mergeCell ref="AF149:AK149"/>
    <mergeCell ref="AL149:AZ149"/>
    <mergeCell ref="BA149:BE149"/>
    <mergeCell ref="AF150:AK150"/>
    <mergeCell ref="AL150:AZ150"/>
    <mergeCell ref="BA150:BE150"/>
    <mergeCell ref="AF151:AK151"/>
    <mergeCell ref="AL151:AZ151"/>
    <mergeCell ref="BA151:BE151"/>
    <mergeCell ref="AF152:AK152"/>
    <mergeCell ref="AL152:AZ152"/>
    <mergeCell ref="BA152:BE152"/>
    <mergeCell ref="AF153:AK153"/>
    <mergeCell ref="AL153:AZ153"/>
    <mergeCell ref="BA153:BE153"/>
    <mergeCell ref="AF154:AK154"/>
    <mergeCell ref="AL154:AZ154"/>
    <mergeCell ref="BA154:BE154"/>
    <mergeCell ref="AF155:AK155"/>
    <mergeCell ref="AL155:AZ155"/>
    <mergeCell ref="BA155:BE155"/>
    <mergeCell ref="AF156:AK156"/>
    <mergeCell ref="AL156:AZ156"/>
    <mergeCell ref="BA156:BE156"/>
    <mergeCell ref="AF157:AK157"/>
    <mergeCell ref="AL157:AZ157"/>
    <mergeCell ref="BA157:BE157"/>
    <mergeCell ref="AF158:AK158"/>
    <mergeCell ref="AL158:AZ158"/>
    <mergeCell ref="BA158:BE158"/>
    <mergeCell ref="AF159:AK159"/>
    <mergeCell ref="AL159:AZ159"/>
    <mergeCell ref="BA159:BE159"/>
    <mergeCell ref="AF160:AK160"/>
    <mergeCell ref="AL160:AZ160"/>
    <mergeCell ref="BA160:BE160"/>
    <mergeCell ref="AF161:AK161"/>
    <mergeCell ref="AL161:AZ161"/>
    <mergeCell ref="BA161:BE161"/>
    <mergeCell ref="AF162:AK162"/>
    <mergeCell ref="AL162:AZ162"/>
    <mergeCell ref="BA162:BE162"/>
    <mergeCell ref="AF163:AK163"/>
    <mergeCell ref="AL163:AZ163"/>
    <mergeCell ref="BA163:BE163"/>
    <mergeCell ref="AF164:AK164"/>
    <mergeCell ref="AL164:AZ164"/>
    <mergeCell ref="BA164:BE164"/>
    <mergeCell ref="AF165:AK165"/>
    <mergeCell ref="AL165:AZ165"/>
    <mergeCell ref="BA165:BE165"/>
    <mergeCell ref="AF166:AK166"/>
    <mergeCell ref="AL166:AZ166"/>
    <mergeCell ref="BA166:BE166"/>
    <mergeCell ref="AF167:AK167"/>
    <mergeCell ref="AL167:AZ167"/>
    <mergeCell ref="BA167:BE167"/>
    <mergeCell ref="AF168:AK168"/>
    <mergeCell ref="AL168:AZ168"/>
    <mergeCell ref="BA168:BE168"/>
    <mergeCell ref="AF169:AK169"/>
    <mergeCell ref="AL169:AZ169"/>
    <mergeCell ref="BA169:BE169"/>
    <mergeCell ref="AF170:AK170"/>
    <mergeCell ref="AL170:AZ170"/>
    <mergeCell ref="BA170:BE170"/>
    <mergeCell ref="AF171:AK171"/>
    <mergeCell ref="AL171:AZ171"/>
    <mergeCell ref="BA171:BE171"/>
    <mergeCell ref="AF172:AK172"/>
    <mergeCell ref="AL172:AZ172"/>
    <mergeCell ref="BA172:BE172"/>
    <mergeCell ref="AF173:AK173"/>
    <mergeCell ref="AL173:AZ173"/>
    <mergeCell ref="BA173:BE173"/>
    <mergeCell ref="AF174:AK174"/>
    <mergeCell ref="AL174:AZ174"/>
    <mergeCell ref="BA174:BE174"/>
    <mergeCell ref="AF175:AK175"/>
    <mergeCell ref="AL175:AZ175"/>
    <mergeCell ref="BA175:BE175"/>
    <mergeCell ref="AF176:AK176"/>
    <mergeCell ref="AL176:AZ176"/>
    <mergeCell ref="BA176:BE176"/>
    <mergeCell ref="AF177:AK177"/>
    <mergeCell ref="AL177:AZ177"/>
    <mergeCell ref="BA177:BE177"/>
    <mergeCell ref="AF178:AK178"/>
    <mergeCell ref="AL178:AZ178"/>
    <mergeCell ref="BA178:BE178"/>
    <mergeCell ref="AF179:AK179"/>
    <mergeCell ref="AL179:AZ179"/>
    <mergeCell ref="BA179:BE179"/>
    <mergeCell ref="AF180:AK180"/>
    <mergeCell ref="AL180:AZ180"/>
    <mergeCell ref="BA180:BE180"/>
    <mergeCell ref="AF181:AK181"/>
    <mergeCell ref="AL181:AZ181"/>
    <mergeCell ref="BA181:BE181"/>
    <mergeCell ref="AF182:AK182"/>
    <mergeCell ref="AL182:AZ182"/>
    <mergeCell ref="BA182:BE182"/>
    <mergeCell ref="AF183:AK183"/>
    <mergeCell ref="AL183:AZ183"/>
    <mergeCell ref="BA183:BE183"/>
    <mergeCell ref="AF184:AK184"/>
    <mergeCell ref="AL184:AZ184"/>
    <mergeCell ref="BA184:BE184"/>
    <mergeCell ref="AF185:AK185"/>
    <mergeCell ref="AL185:AZ185"/>
    <mergeCell ref="BA185:BE185"/>
    <mergeCell ref="AF186:AK186"/>
    <mergeCell ref="AL186:AZ186"/>
    <mergeCell ref="BA186:BE186"/>
    <mergeCell ref="AF187:AK187"/>
    <mergeCell ref="AL187:AZ187"/>
    <mergeCell ref="BA187:BE187"/>
    <mergeCell ref="AF188:AK188"/>
    <mergeCell ref="AL188:AZ188"/>
    <mergeCell ref="BA188:BE188"/>
    <mergeCell ref="AF189:AK189"/>
    <mergeCell ref="AL189:AZ189"/>
    <mergeCell ref="BA189:BE189"/>
    <mergeCell ref="AF190:AK190"/>
    <mergeCell ref="AL190:AZ190"/>
    <mergeCell ref="BA190:BE190"/>
    <mergeCell ref="AF191:AK191"/>
    <mergeCell ref="AL191:AZ191"/>
    <mergeCell ref="BA191:BE191"/>
    <mergeCell ref="AF192:AK192"/>
    <mergeCell ref="AL192:AZ192"/>
    <mergeCell ref="BA192:BE192"/>
    <mergeCell ref="AF193:AK193"/>
    <mergeCell ref="AL193:AZ193"/>
    <mergeCell ref="BA193:BE193"/>
    <mergeCell ref="AF194:AK194"/>
    <mergeCell ref="AL194:AZ194"/>
    <mergeCell ref="BA194:BE194"/>
    <mergeCell ref="AF195:AK195"/>
    <mergeCell ref="AL195:AZ195"/>
    <mergeCell ref="BA195:BE195"/>
    <mergeCell ref="AF196:AK196"/>
    <mergeCell ref="AL196:AZ196"/>
    <mergeCell ref="BA196:BE196"/>
    <mergeCell ref="AF197:AK197"/>
    <mergeCell ref="AL197:AZ197"/>
    <mergeCell ref="BA197:BE197"/>
    <mergeCell ref="AF198:AK198"/>
    <mergeCell ref="AL198:AZ198"/>
    <mergeCell ref="BA198:BE198"/>
    <mergeCell ref="AF199:AK199"/>
    <mergeCell ref="AL199:AZ199"/>
    <mergeCell ref="BA199:BE199"/>
    <mergeCell ref="AF200:AK200"/>
    <mergeCell ref="AL200:AZ200"/>
    <mergeCell ref="BA200:BE200"/>
    <mergeCell ref="AF201:AK201"/>
    <mergeCell ref="AL201:AZ201"/>
    <mergeCell ref="BA201:BE201"/>
    <mergeCell ref="AF202:AK202"/>
    <mergeCell ref="AL202:AZ202"/>
    <mergeCell ref="BA202:BE202"/>
    <mergeCell ref="AF203:AK203"/>
    <mergeCell ref="AL203:AZ203"/>
    <mergeCell ref="BA203:BE203"/>
    <mergeCell ref="AF204:AK204"/>
    <mergeCell ref="AL204:AZ204"/>
    <mergeCell ref="BA204:BE204"/>
    <mergeCell ref="AF205:AK205"/>
    <mergeCell ref="AL205:AZ205"/>
    <mergeCell ref="BA205:BE205"/>
    <mergeCell ref="AF206:AK206"/>
    <mergeCell ref="AL206:AZ206"/>
    <mergeCell ref="BA206:BE206"/>
    <mergeCell ref="AF207:AK207"/>
    <mergeCell ref="AL207:AZ207"/>
    <mergeCell ref="BA207:BE207"/>
    <mergeCell ref="AF208:AK208"/>
    <mergeCell ref="AL208:AZ208"/>
    <mergeCell ref="BA208:BE208"/>
    <mergeCell ref="AF209:AK209"/>
    <mergeCell ref="AL209:AZ209"/>
    <mergeCell ref="BA209:BE209"/>
    <mergeCell ref="AF210:AK210"/>
    <mergeCell ref="AL210:AZ210"/>
    <mergeCell ref="BA210:BE210"/>
    <mergeCell ref="AF211:AK211"/>
    <mergeCell ref="AL211:AZ211"/>
    <mergeCell ref="BA211:BE211"/>
    <mergeCell ref="AF212:AK212"/>
    <mergeCell ref="AL212:AZ212"/>
    <mergeCell ref="BA212:BE212"/>
    <mergeCell ref="AF213:AK213"/>
    <mergeCell ref="AL213:AZ213"/>
    <mergeCell ref="BA213:BE213"/>
    <mergeCell ref="AF214:AK214"/>
    <mergeCell ref="AL214:AZ214"/>
    <mergeCell ref="BA214:BE214"/>
    <mergeCell ref="AF215:AK215"/>
    <mergeCell ref="AL215:AZ215"/>
    <mergeCell ref="BA215:BE215"/>
    <mergeCell ref="AF216:AK216"/>
    <mergeCell ref="AL216:AZ216"/>
    <mergeCell ref="BA216:BE216"/>
    <mergeCell ref="AF217:AK217"/>
    <mergeCell ref="AL217:AZ217"/>
    <mergeCell ref="BA217:BE217"/>
    <mergeCell ref="AF218:AK218"/>
    <mergeCell ref="AL218:AZ218"/>
    <mergeCell ref="BA218:BE218"/>
    <mergeCell ref="AF219:AK219"/>
    <mergeCell ref="AL219:AZ219"/>
    <mergeCell ref="BA219:BE219"/>
    <mergeCell ref="AF220:AK220"/>
    <mergeCell ref="AL220:AZ220"/>
    <mergeCell ref="BA220:BE220"/>
    <mergeCell ref="AF221:AK221"/>
    <mergeCell ref="AL221:AZ221"/>
    <mergeCell ref="BA221:BE221"/>
    <mergeCell ref="AF222:AK222"/>
    <mergeCell ref="AL222:AZ222"/>
    <mergeCell ref="BA222:BE222"/>
    <mergeCell ref="AF223:AK223"/>
    <mergeCell ref="AL223:AZ223"/>
    <mergeCell ref="BA223:BE223"/>
    <mergeCell ref="AF224:AK224"/>
    <mergeCell ref="AL224:AZ224"/>
    <mergeCell ref="BA224:BE224"/>
    <mergeCell ref="AF225:AK225"/>
    <mergeCell ref="AL225:AZ225"/>
    <mergeCell ref="BA225:BE225"/>
    <mergeCell ref="AF226:AK226"/>
    <mergeCell ref="AL226:AZ226"/>
    <mergeCell ref="BA226:BE226"/>
    <mergeCell ref="AF227:AK227"/>
    <mergeCell ref="AL227:AZ227"/>
    <mergeCell ref="BA227:BE227"/>
    <mergeCell ref="AF228:AK228"/>
    <mergeCell ref="AL228:AZ228"/>
    <mergeCell ref="BA228:BE228"/>
    <mergeCell ref="AF229:AK229"/>
    <mergeCell ref="AL229:AZ229"/>
    <mergeCell ref="BA229:BE229"/>
    <mergeCell ref="AF230:AK230"/>
    <mergeCell ref="AL230:AZ230"/>
    <mergeCell ref="BA230:BE230"/>
    <mergeCell ref="AF231:AK231"/>
    <mergeCell ref="AL231:AZ231"/>
    <mergeCell ref="BA231:BE231"/>
    <mergeCell ref="AF232:AK232"/>
    <mergeCell ref="AL232:AZ232"/>
    <mergeCell ref="BA232:BE232"/>
    <mergeCell ref="AF233:AK233"/>
    <mergeCell ref="AL233:AZ233"/>
    <mergeCell ref="BA233:BE233"/>
    <mergeCell ref="AF234:AK234"/>
    <mergeCell ref="AL234:AZ234"/>
    <mergeCell ref="BA234:BE234"/>
    <mergeCell ref="AF235:AK235"/>
    <mergeCell ref="AL235:AZ235"/>
    <mergeCell ref="BA235:BE235"/>
    <mergeCell ref="AF236:AK236"/>
    <mergeCell ref="AL236:AZ236"/>
    <mergeCell ref="BA236:BE236"/>
    <mergeCell ref="AF237:AK237"/>
    <mergeCell ref="AL237:AZ237"/>
    <mergeCell ref="BA237:BE237"/>
    <mergeCell ref="AF238:AK238"/>
    <mergeCell ref="AL238:AZ238"/>
    <mergeCell ref="BA238:BE238"/>
    <mergeCell ref="AF239:AK239"/>
    <mergeCell ref="AL239:AZ239"/>
    <mergeCell ref="BA239:BE239"/>
    <mergeCell ref="AF240:AK240"/>
    <mergeCell ref="AL240:AZ240"/>
    <mergeCell ref="BA240:BE240"/>
    <mergeCell ref="AF241:AK241"/>
    <mergeCell ref="AL241:AZ241"/>
    <mergeCell ref="BA241:BE241"/>
    <mergeCell ref="AF242:AK242"/>
    <mergeCell ref="AL242:AZ242"/>
    <mergeCell ref="BA242:BE242"/>
    <mergeCell ref="AF243:AK243"/>
    <mergeCell ref="AL243:AZ243"/>
    <mergeCell ref="BA243:BE243"/>
    <mergeCell ref="AF244:AK244"/>
    <mergeCell ref="AL244:AZ244"/>
    <mergeCell ref="BA244:BE244"/>
    <mergeCell ref="AF245:AK245"/>
    <mergeCell ref="AL245:AZ245"/>
    <mergeCell ref="BA245:BE245"/>
    <mergeCell ref="AF246:AK246"/>
    <mergeCell ref="AL246:AZ246"/>
    <mergeCell ref="BA246:BE246"/>
    <mergeCell ref="AF247:AK247"/>
    <mergeCell ref="AL247:AZ247"/>
    <mergeCell ref="BA247:BE247"/>
    <mergeCell ref="AF248:AK248"/>
    <mergeCell ref="AL248:AZ248"/>
    <mergeCell ref="BA248:BE248"/>
    <mergeCell ref="AF249:AK249"/>
    <mergeCell ref="AL249:AZ249"/>
    <mergeCell ref="BA249:BE249"/>
    <mergeCell ref="AF250:AK250"/>
    <mergeCell ref="AL250:AZ250"/>
    <mergeCell ref="BA250:BE250"/>
    <mergeCell ref="AF251:AK251"/>
    <mergeCell ref="AL251:AZ251"/>
    <mergeCell ref="BA251:BE251"/>
    <mergeCell ref="AF252:AK252"/>
    <mergeCell ref="AL252:AZ252"/>
    <mergeCell ref="BA252:BE252"/>
    <mergeCell ref="AF253:AK253"/>
    <mergeCell ref="AL253:AZ253"/>
    <mergeCell ref="BA253:BE253"/>
    <mergeCell ref="AF254:AK254"/>
    <mergeCell ref="AL254:AZ254"/>
    <mergeCell ref="BA254:BE254"/>
    <mergeCell ref="AF255:AK255"/>
    <mergeCell ref="AL255:AZ255"/>
    <mergeCell ref="BA255:BE255"/>
    <mergeCell ref="AF256:AK256"/>
    <mergeCell ref="AL256:AZ256"/>
    <mergeCell ref="BA256:BE256"/>
    <mergeCell ref="AF257:AK257"/>
    <mergeCell ref="AL257:AZ257"/>
    <mergeCell ref="BA257:BE257"/>
    <mergeCell ref="AF258:AK258"/>
    <mergeCell ref="AL258:AZ258"/>
    <mergeCell ref="BA258:BE258"/>
    <mergeCell ref="AF259:AK259"/>
    <mergeCell ref="AL259:AZ259"/>
    <mergeCell ref="BA259:BE259"/>
    <mergeCell ref="AF260:AK260"/>
    <mergeCell ref="AL260:AZ260"/>
    <mergeCell ref="BA260:BE260"/>
    <mergeCell ref="AF261:AK261"/>
    <mergeCell ref="AL261:AZ261"/>
    <mergeCell ref="BA261:BE261"/>
    <mergeCell ref="AF262:AK262"/>
    <mergeCell ref="AL262:AZ262"/>
    <mergeCell ref="BA262:BE262"/>
    <mergeCell ref="AF263:AK263"/>
    <mergeCell ref="AL263:AZ263"/>
    <mergeCell ref="BA263:BE263"/>
    <mergeCell ref="AF264:AK264"/>
    <mergeCell ref="AL264:AZ264"/>
    <mergeCell ref="BA264:BE264"/>
    <mergeCell ref="AF265:AK265"/>
    <mergeCell ref="AL265:AZ265"/>
    <mergeCell ref="BA265:BE265"/>
    <mergeCell ref="AF266:AK266"/>
    <mergeCell ref="AL266:AZ266"/>
    <mergeCell ref="BA266:BE266"/>
    <mergeCell ref="AF267:AK267"/>
    <mergeCell ref="AL267:AZ267"/>
    <mergeCell ref="BA267:BE267"/>
    <mergeCell ref="AF268:AK268"/>
    <mergeCell ref="AL268:AZ268"/>
    <mergeCell ref="BA268:BE268"/>
    <mergeCell ref="AF269:AK269"/>
    <mergeCell ref="AL269:AZ269"/>
    <mergeCell ref="BA269:BE269"/>
    <mergeCell ref="AF270:AK270"/>
    <mergeCell ref="AL270:AZ270"/>
    <mergeCell ref="BA270:BE270"/>
    <mergeCell ref="AF271:AK271"/>
    <mergeCell ref="AL271:AZ271"/>
    <mergeCell ref="BA271:BE271"/>
    <mergeCell ref="AF272:AK272"/>
    <mergeCell ref="AL272:AZ272"/>
    <mergeCell ref="BA272:BE272"/>
    <mergeCell ref="AF273:AK273"/>
    <mergeCell ref="AL273:AZ273"/>
    <mergeCell ref="BA273:BE273"/>
    <mergeCell ref="AF274:AK274"/>
    <mergeCell ref="AL274:AZ274"/>
    <mergeCell ref="BA274:BE274"/>
    <mergeCell ref="AF275:AK275"/>
    <mergeCell ref="AL275:AZ275"/>
    <mergeCell ref="BA275:BE275"/>
    <mergeCell ref="AF276:AK276"/>
    <mergeCell ref="AL276:AZ276"/>
    <mergeCell ref="BA276:BE276"/>
    <mergeCell ref="AF277:AK277"/>
    <mergeCell ref="AL277:AZ277"/>
    <mergeCell ref="BA277:BE277"/>
    <mergeCell ref="AF278:AK278"/>
    <mergeCell ref="AL278:AZ278"/>
    <mergeCell ref="BA278:BE278"/>
    <mergeCell ref="AF279:AK279"/>
    <mergeCell ref="AL279:AZ279"/>
    <mergeCell ref="BA279:BE279"/>
    <mergeCell ref="AF280:AK280"/>
    <mergeCell ref="AL280:AZ280"/>
    <mergeCell ref="BA280:BE280"/>
    <mergeCell ref="AF281:AK281"/>
    <mergeCell ref="AL281:AZ281"/>
    <mergeCell ref="BA281:BE281"/>
    <mergeCell ref="AF282:AK282"/>
    <mergeCell ref="AL282:AZ282"/>
    <mergeCell ref="BA282:BE282"/>
    <mergeCell ref="AF283:AK283"/>
    <mergeCell ref="AL283:AZ283"/>
    <mergeCell ref="BA283:BE283"/>
    <mergeCell ref="AF284:AK284"/>
    <mergeCell ref="AL284:AZ284"/>
    <mergeCell ref="BA284:BE284"/>
    <mergeCell ref="AF285:AK285"/>
    <mergeCell ref="AL285:AZ285"/>
    <mergeCell ref="BA285:BE285"/>
    <mergeCell ref="AF286:AK286"/>
    <mergeCell ref="AL286:AZ286"/>
    <mergeCell ref="BA286:BE286"/>
    <mergeCell ref="AF287:AK287"/>
    <mergeCell ref="AL287:AZ287"/>
    <mergeCell ref="BA287:BE287"/>
    <mergeCell ref="AF288:AK288"/>
    <mergeCell ref="AL288:AZ288"/>
    <mergeCell ref="BA288:BE288"/>
    <mergeCell ref="AF289:AK289"/>
    <mergeCell ref="AL289:AZ289"/>
    <mergeCell ref="BA289:BE289"/>
    <mergeCell ref="AF290:AK290"/>
    <mergeCell ref="AL290:AZ290"/>
    <mergeCell ref="BA290:BE290"/>
    <mergeCell ref="AF291:AK291"/>
    <mergeCell ref="AL291:AZ291"/>
    <mergeCell ref="BA291:BE291"/>
    <mergeCell ref="AF292:AK292"/>
    <mergeCell ref="AL292:AZ292"/>
    <mergeCell ref="BA292:BE292"/>
    <mergeCell ref="AF293:AK293"/>
    <mergeCell ref="AL293:AZ293"/>
    <mergeCell ref="BA293:BE293"/>
    <mergeCell ref="AF294:AK294"/>
    <mergeCell ref="AL294:AZ294"/>
    <mergeCell ref="BA294:BE294"/>
    <mergeCell ref="AF295:AK295"/>
    <mergeCell ref="AL295:AZ295"/>
    <mergeCell ref="BA295:BE295"/>
    <mergeCell ref="AF296:AK296"/>
    <mergeCell ref="AL296:AZ296"/>
    <mergeCell ref="BA296:BE296"/>
    <mergeCell ref="AF297:AK297"/>
    <mergeCell ref="AL297:AZ297"/>
    <mergeCell ref="BA297:BE297"/>
    <mergeCell ref="AF298:AK298"/>
    <mergeCell ref="AL298:AZ298"/>
    <mergeCell ref="BA298:BE298"/>
    <mergeCell ref="AF299:AK299"/>
    <mergeCell ref="AL299:AZ299"/>
    <mergeCell ref="BA299:BE299"/>
    <mergeCell ref="AF300:AK300"/>
    <mergeCell ref="AL300:AZ300"/>
    <mergeCell ref="BA300:BE300"/>
    <mergeCell ref="AF301:AK301"/>
    <mergeCell ref="AL301:AZ301"/>
    <mergeCell ref="BA301:BE301"/>
    <mergeCell ref="AF302:AK302"/>
    <mergeCell ref="AL302:AZ302"/>
    <mergeCell ref="BA302:BE302"/>
    <mergeCell ref="AF303:AK303"/>
    <mergeCell ref="AL303:AZ303"/>
    <mergeCell ref="BA303:BE303"/>
    <mergeCell ref="AF304:AK304"/>
    <mergeCell ref="AL304:AZ304"/>
    <mergeCell ref="BA304:BE304"/>
    <mergeCell ref="AF305:AK305"/>
    <mergeCell ref="AL305:AZ305"/>
    <mergeCell ref="BA305:BE305"/>
    <mergeCell ref="AF306:AK306"/>
    <mergeCell ref="AL306:AZ306"/>
    <mergeCell ref="BA306:BE306"/>
    <mergeCell ref="AF307:AK307"/>
    <mergeCell ref="AL307:AZ307"/>
    <mergeCell ref="BA307:BE307"/>
    <mergeCell ref="AF308:AK308"/>
    <mergeCell ref="AL308:AZ308"/>
    <mergeCell ref="BA308:BE308"/>
    <mergeCell ref="AF309:AK309"/>
    <mergeCell ref="AL309:AZ309"/>
    <mergeCell ref="BA309:BE309"/>
    <mergeCell ref="AF310:AK310"/>
    <mergeCell ref="AL310:AZ310"/>
    <mergeCell ref="BA310:BE310"/>
    <mergeCell ref="AF311:AK311"/>
    <mergeCell ref="AL311:AZ311"/>
    <mergeCell ref="BA311:BE311"/>
    <mergeCell ref="AF312:AK312"/>
    <mergeCell ref="AL312:AZ312"/>
    <mergeCell ref="BA312:BE312"/>
    <mergeCell ref="AF313:AK313"/>
    <mergeCell ref="AL313:AZ313"/>
    <mergeCell ref="BA313:BE313"/>
    <mergeCell ref="AF314:AK314"/>
    <mergeCell ref="AL314:AZ314"/>
    <mergeCell ref="BA314:BE314"/>
    <mergeCell ref="AF315:AK315"/>
    <mergeCell ref="AL315:AZ315"/>
    <mergeCell ref="BA315:BE315"/>
    <mergeCell ref="AF316:AK316"/>
    <mergeCell ref="AL316:AZ316"/>
    <mergeCell ref="BA316:BE316"/>
    <mergeCell ref="AF317:AK317"/>
    <mergeCell ref="AL317:AZ317"/>
    <mergeCell ref="BA317:BE317"/>
    <mergeCell ref="AF318:AK318"/>
    <mergeCell ref="AL318:AZ318"/>
    <mergeCell ref="BA318:BE318"/>
    <mergeCell ref="AF319:AK319"/>
    <mergeCell ref="AL319:AZ319"/>
    <mergeCell ref="BA319:BE319"/>
    <mergeCell ref="AF320:AK320"/>
    <mergeCell ref="AL320:AZ320"/>
    <mergeCell ref="BA320:BE320"/>
    <mergeCell ref="AF321:AK321"/>
    <mergeCell ref="AL321:AZ321"/>
    <mergeCell ref="BA321:BE321"/>
    <mergeCell ref="AF322:AK322"/>
    <mergeCell ref="AL322:AZ322"/>
    <mergeCell ref="BA322:BE322"/>
    <mergeCell ref="AF323:AK323"/>
    <mergeCell ref="AL323:AZ323"/>
    <mergeCell ref="BA323:BE323"/>
    <mergeCell ref="AF324:AK324"/>
    <mergeCell ref="AL324:AZ324"/>
    <mergeCell ref="BA324:BE324"/>
    <mergeCell ref="AF325:AK325"/>
    <mergeCell ref="AL325:AZ325"/>
    <mergeCell ref="BA325:BE325"/>
    <mergeCell ref="AF326:AK326"/>
    <mergeCell ref="AL326:AZ326"/>
    <mergeCell ref="BA326:BE326"/>
    <mergeCell ref="AF327:AK327"/>
    <mergeCell ref="AL327:AZ327"/>
    <mergeCell ref="BA327:BE327"/>
    <mergeCell ref="AF328:AK328"/>
    <mergeCell ref="AL328:AZ328"/>
    <mergeCell ref="BA328:BE328"/>
    <mergeCell ref="AF329:AK329"/>
    <mergeCell ref="AL329:AZ329"/>
    <mergeCell ref="BA329:BE329"/>
    <mergeCell ref="AF330:AK330"/>
    <mergeCell ref="AL330:AZ330"/>
    <mergeCell ref="BA330:BE330"/>
    <mergeCell ref="AF331:AK331"/>
    <mergeCell ref="AL331:AZ331"/>
    <mergeCell ref="BA331:BE331"/>
    <mergeCell ref="AF332:AK332"/>
    <mergeCell ref="AL332:AZ332"/>
    <mergeCell ref="BA332:BE332"/>
    <mergeCell ref="AF333:AK333"/>
    <mergeCell ref="AL333:AZ333"/>
    <mergeCell ref="BA333:BE333"/>
    <mergeCell ref="AF334:AK334"/>
    <mergeCell ref="AL334:AZ334"/>
    <mergeCell ref="BA334:BE334"/>
    <mergeCell ref="AF335:AK335"/>
    <mergeCell ref="AL335:AZ335"/>
    <mergeCell ref="BA335:BE335"/>
    <mergeCell ref="AF336:AK336"/>
    <mergeCell ref="AL336:AZ336"/>
    <mergeCell ref="BA336:BE336"/>
    <mergeCell ref="AF337:AK337"/>
    <mergeCell ref="AL337:AZ337"/>
    <mergeCell ref="BA337:BE337"/>
    <mergeCell ref="AF338:AK338"/>
    <mergeCell ref="AL338:AZ338"/>
    <mergeCell ref="BA338:BE338"/>
    <mergeCell ref="AF339:AK339"/>
    <mergeCell ref="AL339:AZ339"/>
    <mergeCell ref="BA339:BE339"/>
    <mergeCell ref="AF340:AK340"/>
    <mergeCell ref="AL340:AZ340"/>
    <mergeCell ref="BA340:BE340"/>
    <mergeCell ref="AF341:AK341"/>
    <mergeCell ref="AL341:AZ341"/>
    <mergeCell ref="BA341:BE341"/>
    <mergeCell ref="AF342:AK342"/>
    <mergeCell ref="AL342:AZ342"/>
    <mergeCell ref="BA342:BE342"/>
    <mergeCell ref="AF343:AK343"/>
    <mergeCell ref="AL343:AZ343"/>
    <mergeCell ref="BA343:BE343"/>
    <mergeCell ref="AF344:AK344"/>
    <mergeCell ref="AL344:AZ344"/>
    <mergeCell ref="BA344:BE344"/>
    <mergeCell ref="AF345:AK345"/>
    <mergeCell ref="AL345:AZ345"/>
    <mergeCell ref="BA345:BE345"/>
    <mergeCell ref="AF346:AK346"/>
    <mergeCell ref="AL346:AZ346"/>
    <mergeCell ref="BA346:BE346"/>
    <mergeCell ref="AF347:AK347"/>
    <mergeCell ref="AL347:AZ347"/>
    <mergeCell ref="BA347:BE347"/>
    <mergeCell ref="AF348:AK348"/>
    <mergeCell ref="AL348:AZ348"/>
    <mergeCell ref="BA348:BE348"/>
    <mergeCell ref="AF349:AK349"/>
    <mergeCell ref="AL349:AZ349"/>
    <mergeCell ref="BA349:BE349"/>
    <mergeCell ref="AF350:AK350"/>
    <mergeCell ref="AL350:AZ350"/>
    <mergeCell ref="BA350:BE350"/>
    <mergeCell ref="AF351:AK351"/>
    <mergeCell ref="AL351:AZ351"/>
    <mergeCell ref="BA351:BE351"/>
    <mergeCell ref="AF352:AK352"/>
    <mergeCell ref="AL352:AZ352"/>
    <mergeCell ref="BA352:BE352"/>
    <mergeCell ref="AF353:AK353"/>
    <mergeCell ref="AL353:AZ353"/>
    <mergeCell ref="BA353:BE353"/>
    <mergeCell ref="AF354:AK354"/>
    <mergeCell ref="AL354:AZ354"/>
    <mergeCell ref="BA354:BE354"/>
    <mergeCell ref="AF355:AK355"/>
    <mergeCell ref="AL355:AZ355"/>
    <mergeCell ref="BA355:BE355"/>
    <mergeCell ref="AF356:AK356"/>
    <mergeCell ref="AL356:AZ356"/>
    <mergeCell ref="BA356:BE356"/>
    <mergeCell ref="AF357:AK357"/>
    <mergeCell ref="AL357:AZ357"/>
    <mergeCell ref="BA357:BE357"/>
    <mergeCell ref="AF358:AK358"/>
    <mergeCell ref="AL358:AZ358"/>
    <mergeCell ref="BA358:BE358"/>
    <mergeCell ref="AF359:AK359"/>
    <mergeCell ref="AL359:AZ359"/>
    <mergeCell ref="BA359:BE359"/>
    <mergeCell ref="AF360:AK360"/>
    <mergeCell ref="AL360:AZ360"/>
    <mergeCell ref="BA360:BE360"/>
    <mergeCell ref="AF361:AK361"/>
    <mergeCell ref="AL361:AZ361"/>
    <mergeCell ref="BA361:BE361"/>
    <mergeCell ref="AF362:AK362"/>
    <mergeCell ref="AL362:AZ362"/>
    <mergeCell ref="BA362:BE362"/>
    <mergeCell ref="AF363:AK363"/>
    <mergeCell ref="AL363:AZ363"/>
    <mergeCell ref="BA363:BE363"/>
    <mergeCell ref="AF364:AK364"/>
    <mergeCell ref="AL364:AZ364"/>
    <mergeCell ref="BA364:BE364"/>
    <mergeCell ref="AF365:AK365"/>
    <mergeCell ref="AL365:AZ365"/>
    <mergeCell ref="BA365:BE365"/>
    <mergeCell ref="AF366:AK366"/>
    <mergeCell ref="AL366:AZ366"/>
    <mergeCell ref="BA366:BE366"/>
    <mergeCell ref="AF367:AK367"/>
    <mergeCell ref="AL367:AZ367"/>
    <mergeCell ref="BA367:BE367"/>
    <mergeCell ref="AF368:AK368"/>
    <mergeCell ref="AL368:AZ368"/>
    <mergeCell ref="BA368:BE368"/>
    <mergeCell ref="AF369:AK369"/>
    <mergeCell ref="AL369:AZ369"/>
    <mergeCell ref="BA369:BE369"/>
    <mergeCell ref="AF370:AK370"/>
    <mergeCell ref="AL370:AZ370"/>
    <mergeCell ref="BA370:BE370"/>
    <mergeCell ref="AF371:AK371"/>
    <mergeCell ref="AL371:AZ371"/>
    <mergeCell ref="BA371:BE371"/>
    <mergeCell ref="AF372:AK372"/>
    <mergeCell ref="AL372:AZ372"/>
    <mergeCell ref="BA372:BE372"/>
    <mergeCell ref="AF373:AK373"/>
    <mergeCell ref="AL373:AZ373"/>
    <mergeCell ref="BA373:BE373"/>
    <mergeCell ref="AF374:AK374"/>
    <mergeCell ref="AL374:AZ374"/>
    <mergeCell ref="BA374:BE374"/>
    <mergeCell ref="AF375:AK375"/>
    <mergeCell ref="AL375:AZ375"/>
    <mergeCell ref="BA375:BE375"/>
    <mergeCell ref="AF376:AK376"/>
    <mergeCell ref="AL376:AZ376"/>
    <mergeCell ref="BA376:BE376"/>
    <mergeCell ref="AF377:AK377"/>
    <mergeCell ref="AL377:AZ377"/>
    <mergeCell ref="BA377:BE377"/>
    <mergeCell ref="AF378:AK378"/>
    <mergeCell ref="AL378:AZ378"/>
    <mergeCell ref="BA378:BE378"/>
    <mergeCell ref="AF379:AK379"/>
    <mergeCell ref="AL379:AZ379"/>
    <mergeCell ref="BA379:BE379"/>
    <mergeCell ref="AF380:AK380"/>
    <mergeCell ref="AL380:AZ380"/>
    <mergeCell ref="BA380:BE380"/>
    <mergeCell ref="AF381:AK381"/>
    <mergeCell ref="AL381:AZ381"/>
    <mergeCell ref="BA381:BE381"/>
    <mergeCell ref="AF382:AK382"/>
    <mergeCell ref="AL382:AZ382"/>
    <mergeCell ref="BA382:BE382"/>
    <mergeCell ref="AF383:AK383"/>
    <mergeCell ref="AL383:AZ383"/>
    <mergeCell ref="BA383:BE383"/>
    <mergeCell ref="AF384:AK384"/>
    <mergeCell ref="AL384:AZ384"/>
    <mergeCell ref="BA384:BE384"/>
    <mergeCell ref="AF385:AK385"/>
    <mergeCell ref="AL385:AZ385"/>
    <mergeCell ref="BA385:BE385"/>
    <mergeCell ref="AF386:AK386"/>
    <mergeCell ref="AL386:AZ386"/>
    <mergeCell ref="BA386:BE386"/>
    <mergeCell ref="AF387:AK387"/>
    <mergeCell ref="AL387:AZ387"/>
    <mergeCell ref="BA387:BE387"/>
    <mergeCell ref="AF388:AK388"/>
    <mergeCell ref="AL388:AZ388"/>
    <mergeCell ref="BA388:BE388"/>
    <mergeCell ref="AF389:AK389"/>
    <mergeCell ref="AL389:AZ389"/>
    <mergeCell ref="BA389:BE389"/>
    <mergeCell ref="AF390:AK390"/>
    <mergeCell ref="AL390:AZ390"/>
    <mergeCell ref="BA390:BE390"/>
    <mergeCell ref="AF391:AK391"/>
    <mergeCell ref="AL391:AZ391"/>
    <mergeCell ref="BA391:BE391"/>
    <mergeCell ref="AF392:AK392"/>
    <mergeCell ref="AL392:AZ392"/>
    <mergeCell ref="BA392:BE392"/>
    <mergeCell ref="AF393:AK393"/>
    <mergeCell ref="AL393:AZ393"/>
    <mergeCell ref="BA393:BE393"/>
    <mergeCell ref="C410:BD410"/>
    <mergeCell ref="C415:BE415"/>
    <mergeCell ref="C416:BE416"/>
    <mergeCell ref="C418:BE418"/>
    <mergeCell ref="A5:J6"/>
    <mergeCell ref="K5:N6"/>
    <mergeCell ref="O5:T6"/>
    <mergeCell ref="U5:Z6"/>
    <mergeCell ref="AA5:AE6"/>
    <mergeCell ref="AF5:AZ6"/>
    <mergeCell ref="C396:BE397"/>
    <mergeCell ref="C400:BD401"/>
    <mergeCell ref="C405:BE407"/>
    <mergeCell ref="C408:BE409"/>
    <mergeCell ref="A8:A179"/>
    <mergeCell ref="B8:J20"/>
    <mergeCell ref="K8:N20"/>
    <mergeCell ref="O8:T20"/>
    <mergeCell ref="U8:Z20"/>
    <mergeCell ref="AA8:AE20"/>
    <mergeCell ref="B21:J32"/>
    <mergeCell ref="K21:N32"/>
    <mergeCell ref="O21:T32"/>
    <mergeCell ref="U21:Z32"/>
    <mergeCell ref="AA21:AE32"/>
    <mergeCell ref="B33:J43"/>
    <mergeCell ref="K33:N43"/>
    <mergeCell ref="O33:T43"/>
    <mergeCell ref="U33:Z43"/>
    <mergeCell ref="AA33:AE43"/>
    <mergeCell ref="B44:J55"/>
    <mergeCell ref="K44:N55"/>
    <mergeCell ref="O44:T55"/>
    <mergeCell ref="U44:Z55"/>
    <mergeCell ref="AA44:AE55"/>
    <mergeCell ref="B56:J72"/>
    <mergeCell ref="K56:N72"/>
    <mergeCell ref="O56:T72"/>
    <mergeCell ref="U56:Z72"/>
    <mergeCell ref="AA56:AE72"/>
    <mergeCell ref="B73:J112"/>
    <mergeCell ref="K73:N112"/>
    <mergeCell ref="O73:T112"/>
    <mergeCell ref="U73:Z112"/>
    <mergeCell ref="AA73:AE112"/>
    <mergeCell ref="B113:J137"/>
    <mergeCell ref="K113:N137"/>
    <mergeCell ref="O113:T137"/>
    <mergeCell ref="U113:Z137"/>
    <mergeCell ref="AA113:AE137"/>
    <mergeCell ref="B138:J151"/>
    <mergeCell ref="K138:N151"/>
    <mergeCell ref="O138:T151"/>
    <mergeCell ref="U138:Z151"/>
    <mergeCell ref="AA138:AE151"/>
    <mergeCell ref="B152:J179"/>
    <mergeCell ref="K152:N179"/>
    <mergeCell ref="O152:T179"/>
    <mergeCell ref="U152:Z179"/>
    <mergeCell ref="AA152:AE179"/>
    <mergeCell ref="A180:A365"/>
    <mergeCell ref="B180:J219"/>
    <mergeCell ref="K180:N219"/>
    <mergeCell ref="O180:T219"/>
    <mergeCell ref="U180:Z219"/>
    <mergeCell ref="AA180:AE219"/>
    <mergeCell ref="B220:J245"/>
    <mergeCell ref="K220:N245"/>
    <mergeCell ref="O220:T245"/>
    <mergeCell ref="U220:Z245"/>
    <mergeCell ref="AA220:AE245"/>
    <mergeCell ref="B246:J272"/>
    <mergeCell ref="K246:N272"/>
    <mergeCell ref="O246:T272"/>
    <mergeCell ref="U246:Z272"/>
    <mergeCell ref="AA246:AE272"/>
    <mergeCell ref="B273:J299"/>
    <mergeCell ref="K273:N299"/>
    <mergeCell ref="O273:T299"/>
    <mergeCell ref="U273:Z299"/>
    <mergeCell ref="AA273:AE299"/>
    <mergeCell ref="B300:J314"/>
    <mergeCell ref="K300:N314"/>
    <mergeCell ref="O300:T314"/>
    <mergeCell ref="U300:Z314"/>
    <mergeCell ref="AA300:AE314"/>
    <mergeCell ref="B315:J329"/>
    <mergeCell ref="K315:N329"/>
    <mergeCell ref="O315:T329"/>
    <mergeCell ref="U315:Z329"/>
    <mergeCell ref="AA315:AE329"/>
    <mergeCell ref="B330:J365"/>
    <mergeCell ref="K330:N365"/>
    <mergeCell ref="O330:T365"/>
    <mergeCell ref="U330:Z365"/>
    <mergeCell ref="AA330:AE365"/>
    <mergeCell ref="A366:A380"/>
    <mergeCell ref="B366:J373"/>
    <mergeCell ref="K366:N373"/>
    <mergeCell ref="O366:T373"/>
    <mergeCell ref="U366:Z373"/>
    <mergeCell ref="AA366:AE373"/>
    <mergeCell ref="B374:J380"/>
    <mergeCell ref="K374:N380"/>
    <mergeCell ref="O374:T380"/>
    <mergeCell ref="U374:Z380"/>
    <mergeCell ref="AA374:AE380"/>
    <mergeCell ref="A381:A393"/>
    <mergeCell ref="B381:J393"/>
    <mergeCell ref="K381:N393"/>
    <mergeCell ref="O381:T393"/>
    <mergeCell ref="U381:Z393"/>
    <mergeCell ref="AA381:AE393"/>
  </mergeCells>
  <phoneticPr fontId="8"/>
  <printOptions horizontalCentered="1"/>
  <pageMargins left="0.15748031496062992" right="0.15748031496062992" top="0.35433070866141736" bottom="0.27559055118110237" header="0.15748031496062992" footer="0.19685039370078741"/>
  <pageSetup paperSize="9" scale="49" fitToWidth="1" fitToHeight="2" orientation="landscape" usePrinterDefaults="1" r:id="rId2"/>
  <headerFooter alignWithMargins="0"/>
  <rowBreaks count="12" manualBreakCount="12">
    <brk id="43" max="16383" man="1"/>
    <brk id="72" max="16383" man="1"/>
    <brk id="112" max="16383" man="1"/>
    <brk id="137" max="16383" man="1"/>
    <brk id="179" max="16383" man="1"/>
    <brk id="219" max="16383" man="1"/>
    <brk id="245" max="16383" man="1"/>
    <brk id="272" max="16383" man="1"/>
    <brk id="299" max="16383" man="1"/>
    <brk id="329" max="16383" man="1"/>
    <brk id="365" max="16383" man="1"/>
    <brk id="401"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sheetPr codeName="Sheet95">
    <tabColor theme="4"/>
  </sheetPr>
  <dimension ref="A2:AO36"/>
  <sheetViews>
    <sheetView view="pageBreakPreview" topLeftCell="A25" zoomScaleSheetLayoutView="100" workbookViewId="0"/>
  </sheetViews>
  <sheetFormatPr defaultColWidth="8.625" defaultRowHeight="21" customHeight="1"/>
  <cols>
    <col min="1" max="18" width="2.625" style="32" customWidth="1"/>
    <col min="19" max="34" width="2.875" style="32" customWidth="1"/>
    <col min="35" max="39" width="2.625" style="32" customWidth="1"/>
    <col min="40" max="40" width="2.5" style="32" customWidth="1"/>
    <col min="41" max="41" width="9" style="32" customWidth="1"/>
    <col min="42" max="42" width="2.5" style="32" customWidth="1"/>
    <col min="43" max="16384" width="8.625" style="32"/>
  </cols>
  <sheetData>
    <row r="1" spans="1:41" ht="20.100000000000001" customHeight="1"/>
    <row r="2" spans="1:41" ht="20.100000000000001" customHeight="1">
      <c r="AD2" s="1493" t="s">
        <v>1737</v>
      </c>
      <c r="AE2" s="1493"/>
      <c r="AF2" s="1493"/>
      <c r="AG2" s="1493"/>
      <c r="AH2" s="1493"/>
      <c r="AI2" s="1493"/>
      <c r="AJ2" s="1493"/>
      <c r="AK2" s="1493"/>
      <c r="AL2" s="1493"/>
    </row>
    <row r="3" spans="1:41" ht="20.100000000000001" customHeight="1"/>
    <row r="4" spans="1:41" ht="20.100000000000001" customHeight="1">
      <c r="B4" s="795" t="s">
        <v>1739</v>
      </c>
      <c r="C4" s="795"/>
      <c r="D4" s="795"/>
      <c r="E4" s="795"/>
      <c r="F4" s="795"/>
      <c r="G4" s="795"/>
      <c r="H4" s="795"/>
      <c r="I4" s="795"/>
      <c r="J4" s="795"/>
      <c r="K4" s="795"/>
      <c r="L4" s="795"/>
      <c r="M4" s="795"/>
      <c r="N4" s="795"/>
      <c r="O4" s="795"/>
      <c r="P4" s="795"/>
      <c r="Q4" s="795"/>
      <c r="R4" s="795"/>
      <c r="S4" s="795"/>
      <c r="T4" s="795"/>
      <c r="U4" s="795"/>
      <c r="V4" s="795"/>
      <c r="W4" s="795"/>
      <c r="X4" s="795"/>
      <c r="Y4" s="795"/>
      <c r="Z4" s="795"/>
      <c r="AA4" s="795"/>
      <c r="AB4" s="795"/>
      <c r="AC4" s="795"/>
      <c r="AD4" s="795"/>
      <c r="AE4" s="795"/>
      <c r="AF4" s="795"/>
      <c r="AG4" s="795"/>
      <c r="AH4" s="795"/>
      <c r="AI4" s="795"/>
      <c r="AJ4" s="795"/>
      <c r="AK4" s="795"/>
      <c r="AL4" s="795"/>
    </row>
    <row r="5" spans="1:41" s="221" customFormat="1" ht="20.100000000000001" customHeight="1">
      <c r="A5" s="1914"/>
      <c r="B5" s="796"/>
      <c r="C5" s="796"/>
      <c r="D5" s="796"/>
      <c r="E5" s="796"/>
      <c r="F5" s="796"/>
      <c r="G5" s="796"/>
      <c r="H5" s="796"/>
      <c r="I5" s="797"/>
      <c r="J5" s="797"/>
      <c r="K5" s="797"/>
      <c r="L5" s="797"/>
      <c r="M5" s="797"/>
      <c r="N5" s="797"/>
      <c r="O5" s="797"/>
      <c r="P5" s="797"/>
      <c r="Q5" s="797"/>
      <c r="R5" s="797"/>
      <c r="S5" s="797"/>
      <c r="T5" s="797"/>
      <c r="U5" s="797"/>
      <c r="V5" s="797"/>
      <c r="W5" s="797"/>
      <c r="X5" s="797"/>
      <c r="Y5" s="797"/>
      <c r="Z5" s="797"/>
      <c r="AA5" s="797"/>
      <c r="AB5" s="797"/>
      <c r="AC5" s="797"/>
      <c r="AD5" s="797"/>
      <c r="AE5" s="797"/>
      <c r="AF5" s="797"/>
      <c r="AG5" s="797"/>
      <c r="AH5" s="797"/>
      <c r="AI5" s="797"/>
      <c r="AJ5" s="797"/>
      <c r="AK5" s="797"/>
      <c r="AL5" s="797"/>
    </row>
    <row r="6" spans="1:41" s="221" customFormat="1" ht="29.25" customHeight="1">
      <c r="A6" s="1914"/>
      <c r="B6" s="1915" t="s">
        <v>1740</v>
      </c>
      <c r="C6" s="1915"/>
      <c r="D6" s="1915"/>
      <c r="E6" s="1915"/>
      <c r="F6" s="1915"/>
      <c r="G6" s="1915"/>
      <c r="H6" s="1915"/>
      <c r="I6" s="1915"/>
      <c r="J6" s="1915"/>
      <c r="K6" s="1915"/>
      <c r="L6" s="1949"/>
      <c r="M6" s="1949"/>
      <c r="N6" s="1949"/>
      <c r="O6" s="1949"/>
      <c r="P6" s="1949"/>
      <c r="Q6" s="1949"/>
      <c r="R6" s="1949"/>
      <c r="S6" s="1949"/>
      <c r="T6" s="1949"/>
      <c r="U6" s="1949"/>
      <c r="V6" s="1949"/>
      <c r="W6" s="1949"/>
      <c r="X6" s="1949"/>
      <c r="Y6" s="1949"/>
      <c r="Z6" s="1949"/>
      <c r="AA6" s="1949"/>
      <c r="AB6" s="1949"/>
      <c r="AC6" s="1949"/>
      <c r="AD6" s="1949"/>
      <c r="AE6" s="1949"/>
      <c r="AF6" s="1949"/>
      <c r="AG6" s="1949"/>
      <c r="AH6" s="1949"/>
      <c r="AI6" s="1949"/>
      <c r="AJ6" s="1949"/>
      <c r="AK6" s="1949"/>
      <c r="AL6" s="1949"/>
    </row>
    <row r="7" spans="1:41" s="221" customFormat="1" ht="31.5" customHeight="1">
      <c r="A7" s="1914"/>
      <c r="B7" s="1915" t="s">
        <v>1741</v>
      </c>
      <c r="C7" s="1915"/>
      <c r="D7" s="1915"/>
      <c r="E7" s="1915"/>
      <c r="F7" s="1915"/>
      <c r="G7" s="1915"/>
      <c r="H7" s="1915"/>
      <c r="I7" s="1915"/>
      <c r="J7" s="1915"/>
      <c r="K7" s="1915"/>
      <c r="L7" s="1950"/>
      <c r="M7" s="1950"/>
      <c r="N7" s="1950"/>
      <c r="O7" s="1950"/>
      <c r="P7" s="1950"/>
      <c r="Q7" s="1950"/>
      <c r="R7" s="1950"/>
      <c r="S7" s="1950"/>
      <c r="T7" s="1950"/>
      <c r="U7" s="1950"/>
      <c r="V7" s="1950"/>
      <c r="W7" s="1950"/>
      <c r="X7" s="1950"/>
      <c r="Y7" s="1950"/>
      <c r="Z7" s="1950"/>
      <c r="AA7" s="1959" t="s">
        <v>1742</v>
      </c>
      <c r="AB7" s="1959"/>
      <c r="AC7" s="1959"/>
      <c r="AD7" s="1959"/>
      <c r="AE7" s="1959"/>
      <c r="AF7" s="1959"/>
      <c r="AG7" s="1959"/>
      <c r="AH7" s="1959"/>
      <c r="AI7" s="1978" t="s">
        <v>1743</v>
      </c>
      <c r="AJ7" s="1978"/>
      <c r="AK7" s="1978"/>
      <c r="AL7" s="1978"/>
    </row>
    <row r="8" spans="1:41" s="221" customFormat="1" ht="29.25" customHeight="1">
      <c r="B8" s="1916" t="s">
        <v>855</v>
      </c>
      <c r="C8" s="1916"/>
      <c r="D8" s="1916"/>
      <c r="E8" s="1916"/>
      <c r="F8" s="1916"/>
      <c r="G8" s="1916"/>
      <c r="H8" s="1916"/>
      <c r="I8" s="1916"/>
      <c r="J8" s="1916"/>
      <c r="K8" s="1916"/>
      <c r="L8" s="1949" t="s">
        <v>1722</v>
      </c>
      <c r="M8" s="1949"/>
      <c r="N8" s="1949"/>
      <c r="O8" s="1949"/>
      <c r="P8" s="1949"/>
      <c r="Q8" s="1949"/>
      <c r="R8" s="1949"/>
      <c r="S8" s="1949"/>
      <c r="T8" s="1949"/>
      <c r="U8" s="1949"/>
      <c r="V8" s="1949"/>
      <c r="W8" s="1949"/>
      <c r="X8" s="1949"/>
      <c r="Y8" s="1949"/>
      <c r="Z8" s="1949"/>
      <c r="AA8" s="1949"/>
      <c r="AB8" s="1949"/>
      <c r="AC8" s="1949"/>
      <c r="AD8" s="1949"/>
      <c r="AE8" s="1949"/>
      <c r="AF8" s="1949"/>
      <c r="AG8" s="1949"/>
      <c r="AH8" s="1949"/>
      <c r="AI8" s="1949"/>
      <c r="AJ8" s="1949"/>
      <c r="AK8" s="1949"/>
      <c r="AL8" s="1949"/>
    </row>
    <row r="9" spans="1:41" ht="12.75" customHeight="1">
      <c r="B9" s="844"/>
      <c r="C9" s="844"/>
      <c r="D9" s="844"/>
      <c r="E9" s="844"/>
      <c r="F9" s="844"/>
      <c r="G9" s="844"/>
      <c r="H9" s="844"/>
      <c r="I9" s="844"/>
      <c r="J9" s="844"/>
      <c r="K9" s="844"/>
      <c r="L9" s="844"/>
      <c r="M9" s="844"/>
      <c r="N9" s="844"/>
      <c r="O9" s="844"/>
      <c r="P9" s="844"/>
      <c r="Q9" s="844"/>
      <c r="R9" s="844"/>
      <c r="S9" s="844"/>
      <c r="T9" s="844"/>
      <c r="U9" s="844"/>
      <c r="V9" s="844"/>
      <c r="W9" s="844"/>
      <c r="X9" s="844"/>
      <c r="Y9" s="844"/>
      <c r="Z9" s="844"/>
      <c r="AA9" s="844"/>
      <c r="AB9" s="844"/>
      <c r="AC9" s="844"/>
      <c r="AD9" s="844"/>
      <c r="AE9" s="844"/>
      <c r="AF9" s="844"/>
      <c r="AG9" s="844"/>
      <c r="AH9" s="844"/>
      <c r="AI9" s="844"/>
      <c r="AJ9" s="844"/>
      <c r="AK9" s="844"/>
      <c r="AL9" s="844"/>
    </row>
    <row r="10" spans="1:41" ht="21" customHeight="1">
      <c r="B10" s="1917" t="s">
        <v>1498</v>
      </c>
      <c r="C10" s="1935"/>
      <c r="D10" s="1935"/>
      <c r="E10" s="1935"/>
      <c r="F10" s="1935"/>
      <c r="G10" s="1935"/>
      <c r="H10" s="1935"/>
      <c r="I10" s="1935"/>
      <c r="J10" s="1935"/>
      <c r="K10" s="1935"/>
      <c r="L10" s="1935"/>
      <c r="M10" s="1935"/>
      <c r="N10" s="1935"/>
      <c r="O10" s="1935"/>
      <c r="P10" s="1935"/>
      <c r="Q10" s="1935"/>
      <c r="R10" s="1935"/>
      <c r="S10" s="1935"/>
      <c r="T10" s="1935"/>
      <c r="U10" s="1935"/>
      <c r="V10" s="1935"/>
      <c r="W10" s="1935"/>
      <c r="X10" s="1935"/>
      <c r="Y10" s="1935"/>
      <c r="Z10" s="1935"/>
      <c r="AA10" s="1935"/>
      <c r="AB10" s="1935"/>
      <c r="AC10" s="1935"/>
      <c r="AD10" s="1935"/>
      <c r="AE10" s="1935"/>
      <c r="AF10" s="1935"/>
      <c r="AG10" s="1935"/>
      <c r="AH10" s="1935"/>
      <c r="AI10" s="1935"/>
      <c r="AJ10" s="1935"/>
      <c r="AK10" s="1935"/>
      <c r="AL10" s="1983"/>
    </row>
    <row r="11" spans="1:41" ht="27.75" customHeight="1">
      <c r="B11" s="1918" t="s">
        <v>1538</v>
      </c>
      <c r="C11" s="1936"/>
      <c r="D11" s="1936"/>
      <c r="E11" s="1936"/>
      <c r="F11" s="1936"/>
      <c r="G11" s="1936"/>
      <c r="H11" s="1936"/>
      <c r="I11" s="1936"/>
      <c r="J11" s="1936"/>
      <c r="K11" s="1936"/>
      <c r="L11" s="1936"/>
      <c r="M11" s="1936"/>
      <c r="N11" s="1936"/>
      <c r="O11" s="1936"/>
      <c r="P11" s="1936"/>
      <c r="Q11" s="1936"/>
      <c r="R11" s="1936"/>
      <c r="S11" s="1952"/>
      <c r="T11" s="1952"/>
      <c r="U11" s="1952"/>
      <c r="V11" s="1952"/>
      <c r="W11" s="1952"/>
      <c r="X11" s="1952"/>
      <c r="Y11" s="1952"/>
      <c r="Z11" s="1952"/>
      <c r="AA11" s="1952"/>
      <c r="AB11" s="1952"/>
      <c r="AC11" s="1952"/>
      <c r="AD11" s="1952"/>
      <c r="AE11" s="1960" t="s">
        <v>1724</v>
      </c>
      <c r="AF11" s="1966"/>
      <c r="AG11" s="1971"/>
      <c r="AH11" s="1971"/>
      <c r="AI11" s="1971"/>
      <c r="AJ11" s="1971"/>
      <c r="AK11" s="1971"/>
      <c r="AL11" s="1984"/>
      <c r="AO11" s="1997"/>
    </row>
    <row r="12" spans="1:41" ht="27.75" customHeight="1">
      <c r="B12" s="1919"/>
      <c r="C12" s="1937" t="s">
        <v>1745</v>
      </c>
      <c r="D12" s="1937"/>
      <c r="E12" s="1937"/>
      <c r="F12" s="1937"/>
      <c r="G12" s="1937"/>
      <c r="H12" s="1937"/>
      <c r="I12" s="1937"/>
      <c r="J12" s="1937"/>
      <c r="K12" s="1937"/>
      <c r="L12" s="1937"/>
      <c r="M12" s="1937"/>
      <c r="N12" s="1937"/>
      <c r="O12" s="1937"/>
      <c r="P12" s="1937"/>
      <c r="Q12" s="1937"/>
      <c r="R12" s="1937"/>
      <c r="S12" s="1953">
        <f>ROUNDUP(S11*30%,1)</f>
        <v>0</v>
      </c>
      <c r="T12" s="1953"/>
      <c r="U12" s="1953"/>
      <c r="V12" s="1953"/>
      <c r="W12" s="1953"/>
      <c r="X12" s="1953"/>
      <c r="Y12" s="1953"/>
      <c r="Z12" s="1953"/>
      <c r="AA12" s="1953"/>
      <c r="AB12" s="1953"/>
      <c r="AC12" s="1953"/>
      <c r="AD12" s="1953"/>
      <c r="AE12" s="1961" t="s">
        <v>1724</v>
      </c>
      <c r="AF12" s="1961"/>
      <c r="AG12" s="1972"/>
      <c r="AH12" s="1972"/>
      <c r="AI12" s="1972"/>
      <c r="AJ12" s="1972"/>
      <c r="AK12" s="1972"/>
      <c r="AL12" s="1985"/>
    </row>
    <row r="13" spans="1:41" ht="27.75" customHeight="1">
      <c r="B13" s="1920" t="s">
        <v>1746</v>
      </c>
      <c r="C13" s="1938"/>
      <c r="D13" s="1938"/>
      <c r="E13" s="1938"/>
      <c r="F13" s="1938"/>
      <c r="G13" s="1938"/>
      <c r="H13" s="1938"/>
      <c r="I13" s="1938"/>
      <c r="J13" s="1938"/>
      <c r="K13" s="1938"/>
      <c r="L13" s="1938"/>
      <c r="M13" s="1938"/>
      <c r="N13" s="1938"/>
      <c r="O13" s="1938"/>
      <c r="P13" s="1938"/>
      <c r="Q13" s="1938"/>
      <c r="R13" s="1938"/>
      <c r="S13" s="1954" t="e">
        <f>ROUNDUP(AG14/AG15,1)</f>
        <v>#DIV/0!</v>
      </c>
      <c r="T13" s="1954"/>
      <c r="U13" s="1954"/>
      <c r="V13" s="1954"/>
      <c r="W13" s="1954"/>
      <c r="X13" s="1954"/>
      <c r="Y13" s="1954"/>
      <c r="Z13" s="1954"/>
      <c r="AA13" s="1954"/>
      <c r="AB13" s="1954"/>
      <c r="AC13" s="1954"/>
      <c r="AD13" s="1954"/>
      <c r="AE13" s="1962" t="s">
        <v>1724</v>
      </c>
      <c r="AF13" s="1962"/>
      <c r="AG13" s="1973" t="s">
        <v>1747</v>
      </c>
      <c r="AH13" s="1973"/>
      <c r="AI13" s="1973"/>
      <c r="AJ13" s="1973"/>
      <c r="AK13" s="1973"/>
      <c r="AL13" s="1986"/>
    </row>
    <row r="14" spans="1:41" ht="27.75" customHeight="1">
      <c r="B14" s="1921" t="s">
        <v>1252</v>
      </c>
      <c r="C14" s="1939"/>
      <c r="D14" s="1939"/>
      <c r="E14" s="1939"/>
      <c r="F14" s="1939"/>
      <c r="G14" s="1939"/>
      <c r="H14" s="1939"/>
      <c r="I14" s="1939"/>
      <c r="J14" s="1939"/>
      <c r="K14" s="1939"/>
      <c r="L14" s="1939"/>
      <c r="M14" s="1939"/>
      <c r="N14" s="1939"/>
      <c r="O14" s="1939"/>
      <c r="P14" s="1939"/>
      <c r="Q14" s="1939"/>
      <c r="R14" s="1939"/>
      <c r="S14" s="1939"/>
      <c r="T14" s="1939"/>
      <c r="U14" s="1939"/>
      <c r="V14" s="1939"/>
      <c r="W14" s="1939"/>
      <c r="X14" s="1939"/>
      <c r="Y14" s="1939"/>
      <c r="Z14" s="1939"/>
      <c r="AA14" s="1939"/>
      <c r="AB14" s="1939"/>
      <c r="AC14" s="1939"/>
      <c r="AD14" s="1939"/>
      <c r="AE14" s="1939"/>
      <c r="AF14" s="1967"/>
      <c r="AG14" s="1974"/>
      <c r="AH14" s="1974"/>
      <c r="AI14" s="1974"/>
      <c r="AJ14" s="1974"/>
      <c r="AK14" s="1974"/>
      <c r="AL14" s="1987"/>
    </row>
    <row r="15" spans="1:41" ht="27.75" customHeight="1">
      <c r="B15" s="1922" t="s">
        <v>1748</v>
      </c>
      <c r="C15" s="1940"/>
      <c r="D15" s="1940"/>
      <c r="E15" s="1940"/>
      <c r="F15" s="1940"/>
      <c r="G15" s="1940"/>
      <c r="H15" s="1940"/>
      <c r="I15" s="1940"/>
      <c r="J15" s="1940"/>
      <c r="K15" s="1940"/>
      <c r="L15" s="1940"/>
      <c r="M15" s="1940"/>
      <c r="N15" s="1940"/>
      <c r="O15" s="1940"/>
      <c r="P15" s="1940"/>
      <c r="Q15" s="1940"/>
      <c r="R15" s="1940"/>
      <c r="S15" s="1940"/>
      <c r="T15" s="1940"/>
      <c r="U15" s="1940"/>
      <c r="V15" s="1940"/>
      <c r="W15" s="1940"/>
      <c r="X15" s="1940"/>
      <c r="Y15" s="1940"/>
      <c r="Z15" s="1940"/>
      <c r="AA15" s="1940"/>
      <c r="AB15" s="1940"/>
      <c r="AC15" s="1940"/>
      <c r="AD15" s="1940"/>
      <c r="AE15" s="1940"/>
      <c r="AF15" s="1968"/>
      <c r="AG15" s="1975"/>
      <c r="AH15" s="1975"/>
      <c r="AI15" s="1975"/>
      <c r="AJ15" s="1975"/>
      <c r="AK15" s="1975"/>
      <c r="AL15" s="1988"/>
    </row>
    <row r="16" spans="1:41" ht="12.75" customHeight="1">
      <c r="B16" s="1923"/>
      <c r="C16" s="1459"/>
      <c r="D16" s="1459"/>
      <c r="E16" s="1459"/>
      <c r="F16" s="1459"/>
      <c r="G16" s="1459"/>
      <c r="H16" s="1459"/>
      <c r="I16" s="1459"/>
      <c r="J16" s="1459"/>
      <c r="K16" s="1459"/>
      <c r="L16" s="1459"/>
      <c r="M16" s="1459"/>
      <c r="N16" s="1459"/>
      <c r="O16" s="1459"/>
      <c r="P16" s="1459"/>
      <c r="Q16" s="1459"/>
      <c r="R16" s="1459"/>
      <c r="S16" s="1459"/>
      <c r="T16" s="1459"/>
      <c r="U16" s="1459"/>
      <c r="V16" s="1459"/>
      <c r="W16" s="1459"/>
      <c r="X16" s="1459"/>
      <c r="Y16" s="1459"/>
      <c r="Z16" s="1459"/>
      <c r="AA16" s="1459"/>
      <c r="AB16" s="1459"/>
      <c r="AC16" s="1459"/>
      <c r="AD16" s="1459"/>
      <c r="AE16" s="1459"/>
      <c r="AF16" s="1459"/>
      <c r="AG16" s="1459"/>
      <c r="AH16" s="1459"/>
      <c r="AI16" s="1459"/>
      <c r="AJ16" s="1459"/>
      <c r="AK16" s="1459"/>
      <c r="AL16" s="1459"/>
    </row>
    <row r="17" spans="1:39" ht="21" customHeight="1">
      <c r="B17" s="1917" t="s">
        <v>342</v>
      </c>
      <c r="C17" s="1935"/>
      <c r="D17" s="1935"/>
      <c r="E17" s="1935"/>
      <c r="F17" s="1935"/>
      <c r="G17" s="1935"/>
      <c r="H17" s="1935"/>
      <c r="I17" s="1935"/>
      <c r="J17" s="1935"/>
      <c r="K17" s="1935"/>
      <c r="L17" s="1935"/>
      <c r="M17" s="1935"/>
      <c r="N17" s="1935"/>
      <c r="O17" s="1935"/>
      <c r="P17" s="1935"/>
      <c r="Q17" s="1935"/>
      <c r="R17" s="1935"/>
      <c r="S17" s="1935"/>
      <c r="T17" s="1935"/>
      <c r="U17" s="1935"/>
      <c r="V17" s="1935"/>
      <c r="W17" s="1935"/>
      <c r="X17" s="1935"/>
      <c r="Y17" s="1935"/>
      <c r="Z17" s="1935"/>
      <c r="AA17" s="1935"/>
      <c r="AB17" s="1935"/>
      <c r="AC17" s="1935"/>
      <c r="AD17" s="1935"/>
      <c r="AE17" s="1935"/>
      <c r="AF17" s="1935"/>
      <c r="AG17" s="1935"/>
      <c r="AH17" s="1935"/>
      <c r="AI17" s="1935"/>
      <c r="AJ17" s="1935"/>
      <c r="AK17" s="1935"/>
      <c r="AL17" s="1983"/>
    </row>
    <row r="18" spans="1:39" ht="27.75" customHeight="1">
      <c r="B18" s="1924" t="s">
        <v>377</v>
      </c>
      <c r="C18" s="1941"/>
      <c r="D18" s="1941"/>
      <c r="E18" s="1941"/>
      <c r="F18" s="1941"/>
      <c r="G18" s="1941"/>
      <c r="H18" s="1941"/>
      <c r="I18" s="1941"/>
      <c r="J18" s="1941"/>
      <c r="K18" s="1941"/>
      <c r="L18" s="1941"/>
      <c r="M18" s="1941"/>
      <c r="N18" s="1941"/>
      <c r="O18" s="1941"/>
      <c r="P18" s="1941"/>
      <c r="Q18" s="1941"/>
      <c r="R18" s="1941"/>
      <c r="S18" s="1953">
        <f>ROUNDUP(S11/50,1)</f>
        <v>0</v>
      </c>
      <c r="T18" s="1953"/>
      <c r="U18" s="1953"/>
      <c r="V18" s="1953"/>
      <c r="W18" s="1953"/>
      <c r="X18" s="1953"/>
      <c r="Y18" s="1953"/>
      <c r="Z18" s="1953"/>
      <c r="AA18" s="1953"/>
      <c r="AB18" s="1953"/>
      <c r="AC18" s="1953"/>
      <c r="AD18" s="1953"/>
      <c r="AE18" s="1963" t="s">
        <v>1724</v>
      </c>
      <c r="AF18" s="1969"/>
      <c r="AG18" s="1972"/>
      <c r="AH18" s="1972"/>
      <c r="AI18" s="1972"/>
      <c r="AJ18" s="1972"/>
      <c r="AK18" s="1972"/>
      <c r="AL18" s="1985"/>
    </row>
    <row r="19" spans="1:39" ht="27.75" customHeight="1">
      <c r="B19" s="1925" t="s">
        <v>1050</v>
      </c>
      <c r="C19" s="1942"/>
      <c r="D19" s="1942"/>
      <c r="E19" s="1942"/>
      <c r="F19" s="1942"/>
      <c r="G19" s="1942"/>
      <c r="H19" s="1942"/>
      <c r="I19" s="1942"/>
      <c r="J19" s="1942"/>
      <c r="K19" s="1942"/>
      <c r="L19" s="1942"/>
      <c r="M19" s="1942"/>
      <c r="N19" s="1942"/>
      <c r="O19" s="1942"/>
      <c r="P19" s="1942"/>
      <c r="Q19" s="1942"/>
      <c r="R19" s="1942"/>
      <c r="S19" s="1955"/>
      <c r="T19" s="1955"/>
      <c r="U19" s="1955"/>
      <c r="V19" s="1955"/>
      <c r="W19" s="1955"/>
      <c r="X19" s="1955"/>
      <c r="Y19" s="1955"/>
      <c r="Z19" s="1955"/>
      <c r="AA19" s="1955"/>
      <c r="AB19" s="1955"/>
      <c r="AC19" s="1955"/>
      <c r="AD19" s="1955"/>
      <c r="AE19" s="1964" t="s">
        <v>1724</v>
      </c>
      <c r="AF19" s="1970"/>
      <c r="AG19" s="1976" t="s">
        <v>1738</v>
      </c>
      <c r="AH19" s="1976"/>
      <c r="AI19" s="1976"/>
      <c r="AJ19" s="1976"/>
      <c r="AK19" s="1976"/>
      <c r="AL19" s="1989"/>
    </row>
    <row r="20" spans="1:39" ht="12.75" customHeight="1">
      <c r="A20" s="1334"/>
      <c r="B20" s="1926"/>
      <c r="C20" s="1926"/>
      <c r="D20" s="1926"/>
      <c r="E20" s="1926"/>
      <c r="F20" s="1926"/>
      <c r="G20" s="1926"/>
      <c r="H20" s="1926"/>
      <c r="I20" s="1926"/>
      <c r="J20" s="1926"/>
      <c r="K20" s="1926"/>
      <c r="L20" s="1926"/>
      <c r="M20" s="1926"/>
      <c r="N20" s="1926"/>
      <c r="O20" s="1926"/>
      <c r="P20" s="1926"/>
      <c r="Q20" s="1926"/>
      <c r="R20" s="1926"/>
      <c r="S20" s="1956"/>
      <c r="T20" s="1956"/>
      <c r="U20" s="1956"/>
      <c r="V20" s="1956"/>
      <c r="W20" s="1956"/>
      <c r="X20" s="1956"/>
      <c r="Y20" s="1956"/>
      <c r="Z20" s="1956"/>
      <c r="AA20" s="1956"/>
      <c r="AB20" s="1956"/>
      <c r="AC20" s="1956"/>
      <c r="AD20" s="1956"/>
      <c r="AE20" s="1965"/>
      <c r="AF20" s="1965"/>
      <c r="AG20" s="1977"/>
      <c r="AH20" s="1977"/>
      <c r="AI20" s="1977"/>
      <c r="AJ20" s="1977"/>
      <c r="AK20" s="1977"/>
      <c r="AL20" s="1977"/>
      <c r="AM20" s="1334"/>
    </row>
    <row r="21" spans="1:39" ht="27.75" customHeight="1">
      <c r="A21" s="1334"/>
      <c r="B21" s="1917" t="s">
        <v>1751</v>
      </c>
      <c r="C21" s="1935"/>
      <c r="D21" s="1935"/>
      <c r="E21" s="1935"/>
      <c r="F21" s="1935"/>
      <c r="G21" s="1935"/>
      <c r="H21" s="1935"/>
      <c r="I21" s="1935"/>
      <c r="J21" s="1935"/>
      <c r="K21" s="1935"/>
      <c r="L21" s="1935"/>
      <c r="M21" s="1935"/>
      <c r="N21" s="1935"/>
      <c r="O21" s="1935"/>
      <c r="P21" s="1935"/>
      <c r="Q21" s="1935"/>
      <c r="R21" s="1935"/>
      <c r="S21" s="1935"/>
      <c r="T21" s="1935"/>
      <c r="U21" s="1935"/>
      <c r="V21" s="1935"/>
      <c r="W21" s="1935"/>
      <c r="X21" s="1935"/>
      <c r="Y21" s="1935"/>
      <c r="Z21" s="1935"/>
      <c r="AA21" s="1935"/>
      <c r="AB21" s="1935"/>
      <c r="AC21" s="1935"/>
      <c r="AD21" s="1935"/>
      <c r="AE21" s="1935"/>
      <c r="AF21" s="1935"/>
      <c r="AG21" s="1935"/>
      <c r="AH21" s="1935"/>
      <c r="AI21" s="1935"/>
      <c r="AJ21" s="1935"/>
      <c r="AK21" s="1935"/>
      <c r="AL21" s="1983"/>
      <c r="AM21" s="1334"/>
    </row>
    <row r="22" spans="1:39" ht="27.75" customHeight="1">
      <c r="B22" s="1927" t="s">
        <v>290</v>
      </c>
      <c r="C22" s="1943"/>
      <c r="D22" s="1943"/>
      <c r="E22" s="1943"/>
      <c r="F22" s="1943"/>
      <c r="G22" s="1943"/>
      <c r="H22" s="1943"/>
      <c r="I22" s="1943"/>
      <c r="J22" s="1943"/>
      <c r="K22" s="1943"/>
      <c r="L22" s="1943"/>
      <c r="M22" s="1943"/>
      <c r="N22" s="1943"/>
      <c r="O22" s="1943"/>
      <c r="P22" s="1943"/>
      <c r="Q22" s="1943"/>
      <c r="R22" s="1951"/>
      <c r="S22" s="1957" t="s">
        <v>1752</v>
      </c>
      <c r="T22" s="1943"/>
      <c r="U22" s="1943"/>
      <c r="V22" s="1943"/>
      <c r="W22" s="1943"/>
      <c r="X22" s="1943"/>
      <c r="Y22" s="1943"/>
      <c r="Z22" s="1943"/>
      <c r="AA22" s="1943"/>
      <c r="AB22" s="1943"/>
      <c r="AC22" s="1943"/>
      <c r="AD22" s="1943"/>
      <c r="AE22" s="1943"/>
      <c r="AF22" s="1943"/>
      <c r="AG22" s="1943"/>
      <c r="AH22" s="1943"/>
      <c r="AI22" s="1979"/>
      <c r="AJ22" s="1979"/>
      <c r="AK22" s="1979"/>
      <c r="AL22" s="1990"/>
    </row>
    <row r="23" spans="1:39" ht="47.25" customHeight="1">
      <c r="B23" s="1928"/>
      <c r="C23" s="1926"/>
      <c r="D23" s="1926"/>
      <c r="E23" s="1926"/>
      <c r="F23" s="1926"/>
      <c r="G23" s="1926"/>
      <c r="H23" s="1926"/>
      <c r="I23" s="1926"/>
      <c r="J23" s="1926"/>
      <c r="K23" s="1926"/>
      <c r="L23" s="1926"/>
      <c r="M23" s="1926"/>
      <c r="N23" s="1926"/>
      <c r="O23" s="1926"/>
      <c r="P23" s="1926"/>
      <c r="Q23" s="1926"/>
      <c r="R23" s="1926"/>
      <c r="S23" s="1958" t="s">
        <v>1754</v>
      </c>
      <c r="T23" s="1958"/>
      <c r="U23" s="1958"/>
      <c r="V23" s="1958"/>
      <c r="W23" s="1958"/>
      <c r="X23" s="1958"/>
      <c r="Y23" s="1958"/>
      <c r="Z23" s="1958"/>
      <c r="AA23" s="1958"/>
      <c r="AB23" s="1958"/>
      <c r="AC23" s="1958"/>
      <c r="AD23" s="1958"/>
      <c r="AE23" s="1958"/>
      <c r="AF23" s="1958" t="s">
        <v>1681</v>
      </c>
      <c r="AG23" s="1958"/>
      <c r="AH23" s="1958"/>
      <c r="AI23" s="1980" t="s">
        <v>1684</v>
      </c>
      <c r="AJ23" s="1980"/>
      <c r="AK23" s="1980"/>
      <c r="AL23" s="1991"/>
    </row>
    <row r="24" spans="1:39" ht="27.75" customHeight="1">
      <c r="B24" s="1929">
        <v>1</v>
      </c>
      <c r="C24" s="1944"/>
      <c r="D24" s="1944"/>
      <c r="E24" s="1944"/>
      <c r="F24" s="1944"/>
      <c r="G24" s="1944"/>
      <c r="H24" s="1944"/>
      <c r="I24" s="1944"/>
      <c r="J24" s="1944"/>
      <c r="K24" s="1944"/>
      <c r="L24" s="1944"/>
      <c r="M24" s="1944"/>
      <c r="N24" s="1944"/>
      <c r="O24" s="1944"/>
      <c r="P24" s="1944"/>
      <c r="Q24" s="1944"/>
      <c r="R24" s="1944"/>
      <c r="S24" s="1944"/>
      <c r="T24" s="1944"/>
      <c r="U24" s="1944"/>
      <c r="V24" s="1944"/>
      <c r="W24" s="1944"/>
      <c r="X24" s="1944"/>
      <c r="Y24" s="1944"/>
      <c r="Z24" s="1944"/>
      <c r="AA24" s="1944"/>
      <c r="AB24" s="1944"/>
      <c r="AC24" s="1944"/>
      <c r="AD24" s="1944"/>
      <c r="AE24" s="1944"/>
      <c r="AF24" s="1944"/>
      <c r="AG24" s="1944"/>
      <c r="AH24" s="1944" t="s">
        <v>552</v>
      </c>
      <c r="AI24" s="1944"/>
      <c r="AJ24" s="1944"/>
      <c r="AK24" s="1944"/>
      <c r="AL24" s="1992"/>
    </row>
    <row r="25" spans="1:39" ht="27.75" customHeight="1">
      <c r="B25" s="1929">
        <v>2</v>
      </c>
      <c r="C25" s="1944"/>
      <c r="D25" s="1944"/>
      <c r="E25" s="1944"/>
      <c r="F25" s="1944"/>
      <c r="G25" s="1944"/>
      <c r="H25" s="1944"/>
      <c r="I25" s="1944"/>
      <c r="J25" s="1944"/>
      <c r="K25" s="1944"/>
      <c r="L25" s="1944"/>
      <c r="M25" s="1944"/>
      <c r="N25" s="1944"/>
      <c r="O25" s="1944"/>
      <c r="P25" s="1944"/>
      <c r="Q25" s="1944"/>
      <c r="R25" s="1944"/>
      <c r="S25" s="1944"/>
      <c r="T25" s="1944"/>
      <c r="U25" s="1944"/>
      <c r="V25" s="1944"/>
      <c r="W25" s="1944"/>
      <c r="X25" s="1944"/>
      <c r="Y25" s="1944"/>
      <c r="Z25" s="1944"/>
      <c r="AA25" s="1944"/>
      <c r="AB25" s="1944"/>
      <c r="AC25" s="1944"/>
      <c r="AD25" s="1944"/>
      <c r="AE25" s="1944"/>
      <c r="AF25" s="1944"/>
      <c r="AG25" s="1944"/>
      <c r="AH25" s="1944" t="s">
        <v>552</v>
      </c>
      <c r="AI25" s="1944"/>
      <c r="AJ25" s="1944"/>
      <c r="AK25" s="1944"/>
      <c r="AL25" s="1992"/>
    </row>
    <row r="26" spans="1:39" ht="27.75" customHeight="1">
      <c r="B26" s="1929">
        <v>3</v>
      </c>
      <c r="C26" s="1944"/>
      <c r="D26" s="1944"/>
      <c r="E26" s="1944"/>
      <c r="F26" s="1944"/>
      <c r="G26" s="1944"/>
      <c r="H26" s="1944"/>
      <c r="I26" s="1944"/>
      <c r="J26" s="1944"/>
      <c r="K26" s="1944"/>
      <c r="L26" s="1944"/>
      <c r="M26" s="1944"/>
      <c r="N26" s="1944"/>
      <c r="O26" s="1944"/>
      <c r="P26" s="1944"/>
      <c r="Q26" s="1944"/>
      <c r="R26" s="1944"/>
      <c r="S26" s="1944"/>
      <c r="T26" s="1944"/>
      <c r="U26" s="1944"/>
      <c r="V26" s="1944"/>
      <c r="W26" s="1944"/>
      <c r="X26" s="1944"/>
      <c r="Y26" s="1944"/>
      <c r="Z26" s="1944"/>
      <c r="AA26" s="1944"/>
      <c r="AB26" s="1944"/>
      <c r="AC26" s="1944"/>
      <c r="AD26" s="1944"/>
      <c r="AE26" s="1944"/>
      <c r="AF26" s="1944"/>
      <c r="AG26" s="1944"/>
      <c r="AH26" s="1944" t="s">
        <v>552</v>
      </c>
      <c r="AI26" s="1944"/>
      <c r="AJ26" s="1944"/>
      <c r="AK26" s="1944"/>
      <c r="AL26" s="1992"/>
    </row>
    <row r="27" spans="1:39" ht="27.75" customHeight="1">
      <c r="B27" s="1930">
        <v>4</v>
      </c>
      <c r="C27" s="1945"/>
      <c r="D27" s="1945"/>
      <c r="E27" s="1945"/>
      <c r="F27" s="1945"/>
      <c r="G27" s="1945"/>
      <c r="H27" s="1945"/>
      <c r="I27" s="1945"/>
      <c r="J27" s="1945"/>
      <c r="K27" s="1945"/>
      <c r="L27" s="1945"/>
      <c r="M27" s="1945"/>
      <c r="N27" s="1945"/>
      <c r="O27" s="1945"/>
      <c r="P27" s="1945"/>
      <c r="Q27" s="1945"/>
      <c r="R27" s="1945"/>
      <c r="S27" s="1945"/>
      <c r="T27" s="1945"/>
      <c r="U27" s="1945"/>
      <c r="V27" s="1945"/>
      <c r="W27" s="1945"/>
      <c r="X27" s="1945"/>
      <c r="Y27" s="1945"/>
      <c r="Z27" s="1945"/>
      <c r="AA27" s="1945"/>
      <c r="AB27" s="1945"/>
      <c r="AC27" s="1945"/>
      <c r="AD27" s="1945"/>
      <c r="AE27" s="1945"/>
      <c r="AF27" s="1945"/>
      <c r="AG27" s="1945"/>
      <c r="AH27" s="1945" t="s">
        <v>552</v>
      </c>
      <c r="AI27" s="1945"/>
      <c r="AJ27" s="1945"/>
      <c r="AK27" s="1945"/>
      <c r="AL27" s="1993"/>
    </row>
    <row r="28" spans="1:39" ht="15" customHeight="1">
      <c r="B28" s="1931" t="s">
        <v>1755</v>
      </c>
      <c r="C28" s="1946"/>
      <c r="D28" s="1946"/>
      <c r="E28" s="1946"/>
      <c r="F28" s="1946"/>
      <c r="G28" s="1946"/>
      <c r="H28" s="1946"/>
      <c r="I28" s="1946"/>
      <c r="J28" s="1946"/>
      <c r="K28" s="1946"/>
      <c r="L28" s="1946"/>
      <c r="M28" s="1946"/>
      <c r="N28" s="1946"/>
      <c r="O28" s="1946"/>
      <c r="P28" s="1946"/>
      <c r="Q28" s="1946"/>
      <c r="R28" s="1946"/>
      <c r="S28" s="1946"/>
      <c r="T28" s="1946"/>
      <c r="U28" s="1946"/>
      <c r="V28" s="1946"/>
      <c r="W28" s="1946"/>
      <c r="X28" s="1946"/>
      <c r="Y28" s="1946"/>
      <c r="Z28" s="1946"/>
      <c r="AA28" s="1946"/>
      <c r="AB28" s="1946"/>
      <c r="AC28" s="1946"/>
      <c r="AD28" s="1946"/>
      <c r="AE28" s="1946"/>
      <c r="AF28" s="1946"/>
      <c r="AG28" s="1946"/>
      <c r="AH28" s="1946"/>
      <c r="AI28" s="1981" t="s">
        <v>1680</v>
      </c>
      <c r="AJ28" s="1981"/>
      <c r="AK28" s="1981"/>
      <c r="AL28" s="1994"/>
    </row>
    <row r="29" spans="1:39" ht="36.75" customHeight="1">
      <c r="B29" s="1932"/>
      <c r="C29" s="1947"/>
      <c r="D29" s="1947"/>
      <c r="E29" s="1947"/>
      <c r="F29" s="1947"/>
      <c r="G29" s="1947"/>
      <c r="H29" s="1947"/>
      <c r="I29" s="1947"/>
      <c r="J29" s="1947"/>
      <c r="K29" s="1947"/>
      <c r="L29" s="1947"/>
      <c r="M29" s="1947"/>
      <c r="N29" s="1947"/>
      <c r="O29" s="1947"/>
      <c r="P29" s="1947"/>
      <c r="Q29" s="1947"/>
      <c r="R29" s="1947"/>
      <c r="S29" s="1947"/>
      <c r="T29" s="1947"/>
      <c r="U29" s="1947"/>
      <c r="V29" s="1947"/>
      <c r="W29" s="1947"/>
      <c r="X29" s="1947"/>
      <c r="Y29" s="1947"/>
      <c r="Z29" s="1947"/>
      <c r="AA29" s="1947"/>
      <c r="AB29" s="1947"/>
      <c r="AC29" s="1947"/>
      <c r="AD29" s="1947"/>
      <c r="AE29" s="1947"/>
      <c r="AF29" s="1947"/>
      <c r="AG29" s="1947"/>
      <c r="AH29" s="1947"/>
      <c r="AI29" s="1982"/>
      <c r="AJ29" s="1982"/>
      <c r="AK29" s="1982"/>
      <c r="AL29" s="1995"/>
    </row>
    <row r="30" spans="1:39" ht="9.75" customHeight="1">
      <c r="B30" s="1923"/>
      <c r="C30" s="1459"/>
      <c r="D30" s="1459"/>
      <c r="E30" s="1459"/>
      <c r="F30" s="1459"/>
      <c r="G30" s="1459"/>
      <c r="H30" s="1459"/>
      <c r="I30" s="1459"/>
      <c r="J30" s="1459"/>
      <c r="K30" s="1459"/>
      <c r="L30" s="1459"/>
      <c r="M30" s="1459"/>
      <c r="N30" s="1459"/>
      <c r="O30" s="1459"/>
      <c r="P30" s="1459"/>
      <c r="Q30" s="1459"/>
      <c r="R30" s="1459"/>
      <c r="S30" s="1459"/>
      <c r="T30" s="1459"/>
      <c r="U30" s="1459"/>
      <c r="V30" s="1459"/>
      <c r="W30" s="1459"/>
      <c r="X30" s="1459"/>
      <c r="Y30" s="1459"/>
      <c r="Z30" s="1459"/>
      <c r="AA30" s="1459"/>
      <c r="AB30" s="1459"/>
      <c r="AC30" s="1459"/>
      <c r="AD30" s="1459"/>
      <c r="AE30" s="1459"/>
      <c r="AF30" s="1459"/>
      <c r="AG30" s="1459"/>
      <c r="AH30" s="1459"/>
      <c r="AI30" s="1459"/>
      <c r="AJ30" s="1459"/>
      <c r="AK30" s="1459"/>
      <c r="AL30" s="1459"/>
    </row>
    <row r="31" spans="1:39" ht="22.5" customHeight="1">
      <c r="B31" s="1933" t="s">
        <v>1425</v>
      </c>
      <c r="C31" s="1933"/>
      <c r="D31" s="1933"/>
      <c r="E31" s="1933"/>
      <c r="F31" s="1933"/>
      <c r="G31" s="1933"/>
      <c r="H31" s="1948" t="s">
        <v>533</v>
      </c>
      <c r="I31" s="1948"/>
      <c r="J31" s="1948"/>
      <c r="K31" s="1948"/>
      <c r="L31" s="1948"/>
      <c r="M31" s="1948"/>
      <c r="N31" s="1948"/>
      <c r="O31" s="1948"/>
      <c r="P31" s="1948"/>
      <c r="Q31" s="1948"/>
      <c r="R31" s="1948"/>
      <c r="S31" s="1948"/>
      <c r="T31" s="1948"/>
      <c r="U31" s="1948"/>
      <c r="V31" s="1948"/>
      <c r="W31" s="1948"/>
      <c r="X31" s="1948"/>
      <c r="Y31" s="1948"/>
      <c r="Z31" s="1948"/>
      <c r="AA31" s="1948"/>
      <c r="AB31" s="1948"/>
      <c r="AC31" s="1948"/>
      <c r="AD31" s="1948"/>
      <c r="AE31" s="1948"/>
      <c r="AF31" s="1948"/>
      <c r="AG31" s="1948"/>
      <c r="AH31" s="1948"/>
      <c r="AI31" s="1948"/>
      <c r="AJ31" s="1948"/>
      <c r="AK31" s="1948"/>
      <c r="AL31" s="1948"/>
    </row>
    <row r="32" spans="1:39" ht="8.25" customHeight="1">
      <c r="B32" s="1923"/>
      <c r="C32" s="1459"/>
      <c r="D32" s="1459"/>
      <c r="E32" s="1459"/>
      <c r="F32" s="1459"/>
      <c r="G32" s="1459"/>
      <c r="H32" s="1459"/>
      <c r="I32" s="1459"/>
      <c r="J32" s="1459"/>
      <c r="K32" s="1459"/>
      <c r="L32" s="1459"/>
      <c r="M32" s="1459"/>
      <c r="N32" s="1459"/>
      <c r="O32" s="1459"/>
      <c r="P32" s="1459"/>
      <c r="Q32" s="1459"/>
      <c r="R32" s="1459"/>
      <c r="S32" s="1459"/>
      <c r="T32" s="1459"/>
      <c r="U32" s="1459"/>
      <c r="V32" s="1459"/>
      <c r="W32" s="1459"/>
      <c r="X32" s="1459"/>
      <c r="Y32" s="1459"/>
      <c r="Z32" s="1459"/>
      <c r="AA32" s="1459"/>
      <c r="AB32" s="1459"/>
      <c r="AC32" s="1459"/>
      <c r="AD32" s="1459"/>
      <c r="AE32" s="1459"/>
      <c r="AF32" s="1459"/>
      <c r="AG32" s="1459"/>
      <c r="AH32" s="1459"/>
      <c r="AI32" s="1459"/>
      <c r="AJ32" s="1459"/>
      <c r="AK32" s="1459"/>
      <c r="AL32" s="1459"/>
    </row>
    <row r="33" spans="2:39" s="970" customFormat="1" ht="17.25" customHeight="1">
      <c r="B33" s="1934" t="s">
        <v>1756</v>
      </c>
      <c r="C33" s="1934"/>
      <c r="D33" s="1934"/>
      <c r="E33" s="1934"/>
      <c r="F33" s="1934"/>
      <c r="G33" s="1934"/>
      <c r="H33" s="1934"/>
      <c r="I33" s="1934"/>
      <c r="J33" s="1934"/>
      <c r="K33" s="1934"/>
      <c r="L33" s="1934"/>
      <c r="M33" s="1934"/>
      <c r="N33" s="1934"/>
      <c r="O33" s="1934"/>
      <c r="P33" s="1934"/>
      <c r="Q33" s="1934"/>
      <c r="R33" s="1934"/>
      <c r="S33" s="1934"/>
      <c r="T33" s="1934"/>
      <c r="U33" s="1934"/>
      <c r="V33" s="1934"/>
      <c r="W33" s="1934"/>
      <c r="X33" s="1934"/>
      <c r="Y33" s="1934"/>
      <c r="Z33" s="1934"/>
      <c r="AA33" s="1934"/>
      <c r="AB33" s="1934"/>
      <c r="AC33" s="1934"/>
      <c r="AD33" s="1934"/>
      <c r="AE33" s="1934"/>
      <c r="AF33" s="1934"/>
      <c r="AG33" s="1934"/>
      <c r="AH33" s="1934"/>
      <c r="AI33" s="1934"/>
      <c r="AJ33" s="1934"/>
      <c r="AK33" s="1934"/>
      <c r="AL33" s="1934"/>
    </row>
    <row r="34" spans="2:39" s="970" customFormat="1" ht="45.75" customHeight="1">
      <c r="B34" s="1934"/>
      <c r="C34" s="1934"/>
      <c r="D34" s="1934"/>
      <c r="E34" s="1934"/>
      <c r="F34" s="1934"/>
      <c r="G34" s="1934"/>
      <c r="H34" s="1934"/>
      <c r="I34" s="1934"/>
      <c r="J34" s="1934"/>
      <c r="K34" s="1934"/>
      <c r="L34" s="1934"/>
      <c r="M34" s="1934"/>
      <c r="N34" s="1934"/>
      <c r="O34" s="1934"/>
      <c r="P34" s="1934"/>
      <c r="Q34" s="1934"/>
      <c r="R34" s="1934"/>
      <c r="S34" s="1934"/>
      <c r="T34" s="1934"/>
      <c r="U34" s="1934"/>
      <c r="V34" s="1934"/>
      <c r="W34" s="1934"/>
      <c r="X34" s="1934"/>
      <c r="Y34" s="1934"/>
      <c r="Z34" s="1934"/>
      <c r="AA34" s="1934"/>
      <c r="AB34" s="1934"/>
      <c r="AC34" s="1934"/>
      <c r="AD34" s="1934"/>
      <c r="AE34" s="1934"/>
      <c r="AF34" s="1934"/>
      <c r="AG34" s="1934"/>
      <c r="AH34" s="1934"/>
      <c r="AI34" s="1934"/>
      <c r="AJ34" s="1934"/>
      <c r="AK34" s="1934"/>
      <c r="AL34" s="1934"/>
      <c r="AM34" s="1237"/>
    </row>
    <row r="35" spans="2:39" s="970" customFormat="1" ht="9" customHeight="1">
      <c r="B35" s="970" t="s">
        <v>754</v>
      </c>
      <c r="AM35" s="1996"/>
    </row>
    <row r="36" spans="2:39" s="970" customFormat="1" ht="21" customHeight="1">
      <c r="B36" s="970" t="s">
        <v>754</v>
      </c>
      <c r="AM36" s="1996"/>
    </row>
  </sheetData>
  <protectedRanges>
    <protectedRange sqref="L7:Z7 AI7:AL7 L6:AL6 L8:AL8" name="範囲1"/>
  </protectedRanges>
  <customSheetViews>
    <customSheetView guid="{76D48460-2D9B-487A-92BD-89A50EB1783E}" showPageBreaks="1" printArea="1" view="pageBreakPreview" topLeftCell="A25">
      <pageMargins left="0.62986111111111109" right="0.62986111111111109" top="0.55138888888888893" bottom="0.31527777777777777" header="0.51180555555555551" footer="0.51180555555555551"/>
      <pageSetup paperSize="9" scale="76" orientation="portrait" cellComments="atEnd" horizontalDpi="300" verticalDpi="300" r:id="rId1"/>
      <headerFooter alignWithMargins="0"/>
    </customSheetView>
  </customSheetViews>
  <mergeCells count="59">
    <mergeCell ref="AD2:AL2"/>
    <mergeCell ref="B4:AL4"/>
    <mergeCell ref="B6:K6"/>
    <mergeCell ref="L6:AL6"/>
    <mergeCell ref="B7:K7"/>
    <mergeCell ref="L7:Z7"/>
    <mergeCell ref="AA7:AH7"/>
    <mergeCell ref="AI7:AL7"/>
    <mergeCell ref="B8:K8"/>
    <mergeCell ref="L8:AL8"/>
    <mergeCell ref="B10:AL10"/>
    <mergeCell ref="B11:R11"/>
    <mergeCell ref="S11:AD11"/>
    <mergeCell ref="AG11:AL11"/>
    <mergeCell ref="C12:R12"/>
    <mergeCell ref="S12:AD12"/>
    <mergeCell ref="AG12:AL12"/>
    <mergeCell ref="B13:R13"/>
    <mergeCell ref="S13:AD13"/>
    <mergeCell ref="AG13:AL13"/>
    <mergeCell ref="B14:AF14"/>
    <mergeCell ref="AG14:AL14"/>
    <mergeCell ref="B15:AF15"/>
    <mergeCell ref="AG15:AL15"/>
    <mergeCell ref="B17:AL17"/>
    <mergeCell ref="B18:R18"/>
    <mergeCell ref="S18:AD18"/>
    <mergeCell ref="AG18:AL18"/>
    <mergeCell ref="B19:R19"/>
    <mergeCell ref="S19:AD19"/>
    <mergeCell ref="AG19:AL19"/>
    <mergeCell ref="B21:AL21"/>
    <mergeCell ref="S22:AL22"/>
    <mergeCell ref="S23:AE23"/>
    <mergeCell ref="AF23:AH23"/>
    <mergeCell ref="AI23:AL23"/>
    <mergeCell ref="C24:R24"/>
    <mergeCell ref="S24:AE24"/>
    <mergeCell ref="AF24:AG24"/>
    <mergeCell ref="AI24:AL24"/>
    <mergeCell ref="C25:R25"/>
    <mergeCell ref="S25:AE25"/>
    <mergeCell ref="AF25:AG25"/>
    <mergeCell ref="AI25:AL25"/>
    <mergeCell ref="C26:R26"/>
    <mergeCell ref="S26:AE26"/>
    <mergeCell ref="AF26:AG26"/>
    <mergeCell ref="AI26:AL26"/>
    <mergeCell ref="C27:R27"/>
    <mergeCell ref="S27:AE27"/>
    <mergeCell ref="AF27:AG27"/>
    <mergeCell ref="AI27:AL27"/>
    <mergeCell ref="AI28:AL28"/>
    <mergeCell ref="AI29:AL29"/>
    <mergeCell ref="B31:G31"/>
    <mergeCell ref="H31:AL31"/>
    <mergeCell ref="B22:R23"/>
    <mergeCell ref="B28:AH29"/>
    <mergeCell ref="B33:AL34"/>
  </mergeCells>
  <phoneticPr fontId="8"/>
  <pageMargins left="0.62986111111111109" right="0.62986111111111109" top="0.55138888888888893" bottom="0.31527777777777777" header="0.51180555555555551" footer="0.51180555555555551"/>
  <pageSetup paperSize="9" scale="76" fitToWidth="1" fitToHeight="1" orientation="portrait" usePrinterDefaults="1" cellComments="atEnd" horizontalDpi="300" verticalDpi="300" r:id="rId2"/>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sheetPr codeName="Sheet33">
    <tabColor rgb="FF00B0F0"/>
  </sheetPr>
  <dimension ref="A1:I22"/>
  <sheetViews>
    <sheetView workbookViewId="0"/>
  </sheetViews>
  <sheetFormatPr defaultRowHeight="13.5"/>
  <cols>
    <col min="1" max="1" width="3.75" style="221" customWidth="1"/>
    <col min="2" max="2" width="20.375" style="221" customWidth="1"/>
    <col min="3" max="3" width="3.875" style="221" bestFit="1" customWidth="1"/>
    <col min="4" max="7" width="16.375" style="221" customWidth="1"/>
    <col min="8" max="8" width="3.75" style="221" customWidth="1"/>
    <col min="9" max="9" width="2.5" style="221" customWidth="1"/>
    <col min="10" max="256" width="9" style="221" customWidth="1"/>
    <col min="257" max="257" width="3.75" style="221" customWidth="1"/>
    <col min="258" max="258" width="20.375" style="221" customWidth="1"/>
    <col min="259" max="259" width="3.875" style="221" bestFit="1" customWidth="1"/>
    <col min="260" max="263" width="16.375" style="221" customWidth="1"/>
    <col min="264" max="264" width="3.75" style="221" customWidth="1"/>
    <col min="265" max="265" width="2.5" style="221" customWidth="1"/>
    <col min="266" max="512" width="9" style="221" customWidth="1"/>
    <col min="513" max="513" width="3.75" style="221" customWidth="1"/>
    <col min="514" max="514" width="20.375" style="221" customWidth="1"/>
    <col min="515" max="515" width="3.875" style="221" bestFit="1" customWidth="1"/>
    <col min="516" max="519" width="16.375" style="221" customWidth="1"/>
    <col min="520" max="520" width="3.75" style="221" customWidth="1"/>
    <col min="521" max="521" width="2.5" style="221" customWidth="1"/>
    <col min="522" max="768" width="9" style="221" customWidth="1"/>
    <col min="769" max="769" width="3.75" style="221" customWidth="1"/>
    <col min="770" max="770" width="20.375" style="221" customWidth="1"/>
    <col min="771" max="771" width="3.875" style="221" bestFit="1" customWidth="1"/>
    <col min="772" max="775" width="16.375" style="221" customWidth="1"/>
    <col min="776" max="776" width="3.75" style="221" customWidth="1"/>
    <col min="777" max="777" width="2.5" style="221" customWidth="1"/>
    <col min="778" max="1024" width="9" style="221" customWidth="1"/>
    <col min="1025" max="1025" width="3.75" style="221" customWidth="1"/>
    <col min="1026" max="1026" width="20.375" style="221" customWidth="1"/>
    <col min="1027" max="1027" width="3.875" style="221" bestFit="1" customWidth="1"/>
    <col min="1028" max="1031" width="16.375" style="221" customWidth="1"/>
    <col min="1032" max="1032" width="3.75" style="221" customWidth="1"/>
    <col min="1033" max="1033" width="2.5" style="221" customWidth="1"/>
    <col min="1034" max="1280" width="9" style="221" customWidth="1"/>
    <col min="1281" max="1281" width="3.75" style="221" customWidth="1"/>
    <col min="1282" max="1282" width="20.375" style="221" customWidth="1"/>
    <col min="1283" max="1283" width="3.875" style="221" bestFit="1" customWidth="1"/>
    <col min="1284" max="1287" width="16.375" style="221" customWidth="1"/>
    <col min="1288" max="1288" width="3.75" style="221" customWidth="1"/>
    <col min="1289" max="1289" width="2.5" style="221" customWidth="1"/>
    <col min="1290" max="1536" width="9" style="221" customWidth="1"/>
    <col min="1537" max="1537" width="3.75" style="221" customWidth="1"/>
    <col min="1538" max="1538" width="20.375" style="221" customWidth="1"/>
    <col min="1539" max="1539" width="3.875" style="221" bestFit="1" customWidth="1"/>
    <col min="1540" max="1543" width="16.375" style="221" customWidth="1"/>
    <col min="1544" max="1544" width="3.75" style="221" customWidth="1"/>
    <col min="1545" max="1545" width="2.5" style="221" customWidth="1"/>
    <col min="1546" max="1792" width="9" style="221" customWidth="1"/>
    <col min="1793" max="1793" width="3.75" style="221" customWidth="1"/>
    <col min="1794" max="1794" width="20.375" style="221" customWidth="1"/>
    <col min="1795" max="1795" width="3.875" style="221" bestFit="1" customWidth="1"/>
    <col min="1796" max="1799" width="16.375" style="221" customWidth="1"/>
    <col min="1800" max="1800" width="3.75" style="221" customWidth="1"/>
    <col min="1801" max="1801" width="2.5" style="221" customWidth="1"/>
    <col min="1802" max="2048" width="9" style="221" customWidth="1"/>
    <col min="2049" max="2049" width="3.75" style="221" customWidth="1"/>
    <col min="2050" max="2050" width="20.375" style="221" customWidth="1"/>
    <col min="2051" max="2051" width="3.875" style="221" bestFit="1" customWidth="1"/>
    <col min="2052" max="2055" width="16.375" style="221" customWidth="1"/>
    <col min="2056" max="2056" width="3.75" style="221" customWidth="1"/>
    <col min="2057" max="2057" width="2.5" style="221" customWidth="1"/>
    <col min="2058" max="2304" width="9" style="221" customWidth="1"/>
    <col min="2305" max="2305" width="3.75" style="221" customWidth="1"/>
    <col min="2306" max="2306" width="20.375" style="221" customWidth="1"/>
    <col min="2307" max="2307" width="3.875" style="221" bestFit="1" customWidth="1"/>
    <col min="2308" max="2311" width="16.375" style="221" customWidth="1"/>
    <col min="2312" max="2312" width="3.75" style="221" customWidth="1"/>
    <col min="2313" max="2313" width="2.5" style="221" customWidth="1"/>
    <col min="2314" max="2560" width="9" style="221" customWidth="1"/>
    <col min="2561" max="2561" width="3.75" style="221" customWidth="1"/>
    <col min="2562" max="2562" width="20.375" style="221" customWidth="1"/>
    <col min="2563" max="2563" width="3.875" style="221" bestFit="1" customWidth="1"/>
    <col min="2564" max="2567" width="16.375" style="221" customWidth="1"/>
    <col min="2568" max="2568" width="3.75" style="221" customWidth="1"/>
    <col min="2569" max="2569" width="2.5" style="221" customWidth="1"/>
    <col min="2570" max="2816" width="9" style="221" customWidth="1"/>
    <col min="2817" max="2817" width="3.75" style="221" customWidth="1"/>
    <col min="2818" max="2818" width="20.375" style="221" customWidth="1"/>
    <col min="2819" max="2819" width="3.875" style="221" bestFit="1" customWidth="1"/>
    <col min="2820" max="2823" width="16.375" style="221" customWidth="1"/>
    <col min="2824" max="2824" width="3.75" style="221" customWidth="1"/>
    <col min="2825" max="2825" width="2.5" style="221" customWidth="1"/>
    <col min="2826" max="3072" width="9" style="221" customWidth="1"/>
    <col min="3073" max="3073" width="3.75" style="221" customWidth="1"/>
    <col min="3074" max="3074" width="20.375" style="221" customWidth="1"/>
    <col min="3075" max="3075" width="3.875" style="221" bestFit="1" customWidth="1"/>
    <col min="3076" max="3079" width="16.375" style="221" customWidth="1"/>
    <col min="3080" max="3080" width="3.75" style="221" customWidth="1"/>
    <col min="3081" max="3081" width="2.5" style="221" customWidth="1"/>
    <col min="3082" max="3328" width="9" style="221" customWidth="1"/>
    <col min="3329" max="3329" width="3.75" style="221" customWidth="1"/>
    <col min="3330" max="3330" width="20.375" style="221" customWidth="1"/>
    <col min="3331" max="3331" width="3.875" style="221" bestFit="1" customWidth="1"/>
    <col min="3332" max="3335" width="16.375" style="221" customWidth="1"/>
    <col min="3336" max="3336" width="3.75" style="221" customWidth="1"/>
    <col min="3337" max="3337" width="2.5" style="221" customWidth="1"/>
    <col min="3338" max="3584" width="9" style="221" customWidth="1"/>
    <col min="3585" max="3585" width="3.75" style="221" customWidth="1"/>
    <col min="3586" max="3586" width="20.375" style="221" customWidth="1"/>
    <col min="3587" max="3587" width="3.875" style="221" bestFit="1" customWidth="1"/>
    <col min="3588" max="3591" width="16.375" style="221" customWidth="1"/>
    <col min="3592" max="3592" width="3.75" style="221" customWidth="1"/>
    <col min="3593" max="3593" width="2.5" style="221" customWidth="1"/>
    <col min="3594" max="3840" width="9" style="221" customWidth="1"/>
    <col min="3841" max="3841" width="3.75" style="221" customWidth="1"/>
    <col min="3842" max="3842" width="20.375" style="221" customWidth="1"/>
    <col min="3843" max="3843" width="3.875" style="221" bestFit="1" customWidth="1"/>
    <col min="3844" max="3847" width="16.375" style="221" customWidth="1"/>
    <col min="3848" max="3848" width="3.75" style="221" customWidth="1"/>
    <col min="3849" max="3849" width="2.5" style="221" customWidth="1"/>
    <col min="3850" max="4096" width="9" style="221" customWidth="1"/>
    <col min="4097" max="4097" width="3.75" style="221" customWidth="1"/>
    <col min="4098" max="4098" width="20.375" style="221" customWidth="1"/>
    <col min="4099" max="4099" width="3.875" style="221" bestFit="1" customWidth="1"/>
    <col min="4100" max="4103" width="16.375" style="221" customWidth="1"/>
    <col min="4104" max="4104" width="3.75" style="221" customWidth="1"/>
    <col min="4105" max="4105" width="2.5" style="221" customWidth="1"/>
    <col min="4106" max="4352" width="9" style="221" customWidth="1"/>
    <col min="4353" max="4353" width="3.75" style="221" customWidth="1"/>
    <col min="4354" max="4354" width="20.375" style="221" customWidth="1"/>
    <col min="4355" max="4355" width="3.875" style="221" bestFit="1" customWidth="1"/>
    <col min="4356" max="4359" width="16.375" style="221" customWidth="1"/>
    <col min="4360" max="4360" width="3.75" style="221" customWidth="1"/>
    <col min="4361" max="4361" width="2.5" style="221" customWidth="1"/>
    <col min="4362" max="4608" width="9" style="221" customWidth="1"/>
    <col min="4609" max="4609" width="3.75" style="221" customWidth="1"/>
    <col min="4610" max="4610" width="20.375" style="221" customWidth="1"/>
    <col min="4611" max="4611" width="3.875" style="221" bestFit="1" customWidth="1"/>
    <col min="4612" max="4615" width="16.375" style="221" customWidth="1"/>
    <col min="4616" max="4616" width="3.75" style="221" customWidth="1"/>
    <col min="4617" max="4617" width="2.5" style="221" customWidth="1"/>
    <col min="4618" max="4864" width="9" style="221" customWidth="1"/>
    <col min="4865" max="4865" width="3.75" style="221" customWidth="1"/>
    <col min="4866" max="4866" width="20.375" style="221" customWidth="1"/>
    <col min="4867" max="4867" width="3.875" style="221" bestFit="1" customWidth="1"/>
    <col min="4868" max="4871" width="16.375" style="221" customWidth="1"/>
    <col min="4872" max="4872" width="3.75" style="221" customWidth="1"/>
    <col min="4873" max="4873" width="2.5" style="221" customWidth="1"/>
    <col min="4874" max="5120" width="9" style="221" customWidth="1"/>
    <col min="5121" max="5121" width="3.75" style="221" customWidth="1"/>
    <col min="5122" max="5122" width="20.375" style="221" customWidth="1"/>
    <col min="5123" max="5123" width="3.875" style="221" bestFit="1" customWidth="1"/>
    <col min="5124" max="5127" width="16.375" style="221" customWidth="1"/>
    <col min="5128" max="5128" width="3.75" style="221" customWidth="1"/>
    <col min="5129" max="5129" width="2.5" style="221" customWidth="1"/>
    <col min="5130" max="5376" width="9" style="221" customWidth="1"/>
    <col min="5377" max="5377" width="3.75" style="221" customWidth="1"/>
    <col min="5378" max="5378" width="20.375" style="221" customWidth="1"/>
    <col min="5379" max="5379" width="3.875" style="221" bestFit="1" customWidth="1"/>
    <col min="5380" max="5383" width="16.375" style="221" customWidth="1"/>
    <col min="5384" max="5384" width="3.75" style="221" customWidth="1"/>
    <col min="5385" max="5385" width="2.5" style="221" customWidth="1"/>
    <col min="5386" max="5632" width="9" style="221" customWidth="1"/>
    <col min="5633" max="5633" width="3.75" style="221" customWidth="1"/>
    <col min="5634" max="5634" width="20.375" style="221" customWidth="1"/>
    <col min="5635" max="5635" width="3.875" style="221" bestFit="1" customWidth="1"/>
    <col min="5636" max="5639" width="16.375" style="221" customWidth="1"/>
    <col min="5640" max="5640" width="3.75" style="221" customWidth="1"/>
    <col min="5641" max="5641" width="2.5" style="221" customWidth="1"/>
    <col min="5642" max="5888" width="9" style="221" customWidth="1"/>
    <col min="5889" max="5889" width="3.75" style="221" customWidth="1"/>
    <col min="5890" max="5890" width="20.375" style="221" customWidth="1"/>
    <col min="5891" max="5891" width="3.875" style="221" bestFit="1" customWidth="1"/>
    <col min="5892" max="5895" width="16.375" style="221" customWidth="1"/>
    <col min="5896" max="5896" width="3.75" style="221" customWidth="1"/>
    <col min="5897" max="5897" width="2.5" style="221" customWidth="1"/>
    <col min="5898" max="6144" width="9" style="221" customWidth="1"/>
    <col min="6145" max="6145" width="3.75" style="221" customWidth="1"/>
    <col min="6146" max="6146" width="20.375" style="221" customWidth="1"/>
    <col min="6147" max="6147" width="3.875" style="221" bestFit="1" customWidth="1"/>
    <col min="6148" max="6151" width="16.375" style="221" customWidth="1"/>
    <col min="6152" max="6152" width="3.75" style="221" customWidth="1"/>
    <col min="6153" max="6153" width="2.5" style="221" customWidth="1"/>
    <col min="6154" max="6400" width="9" style="221" customWidth="1"/>
    <col min="6401" max="6401" width="3.75" style="221" customWidth="1"/>
    <col min="6402" max="6402" width="20.375" style="221" customWidth="1"/>
    <col min="6403" max="6403" width="3.875" style="221" bestFit="1" customWidth="1"/>
    <col min="6404" max="6407" width="16.375" style="221" customWidth="1"/>
    <col min="6408" max="6408" width="3.75" style="221" customWidth="1"/>
    <col min="6409" max="6409" width="2.5" style="221" customWidth="1"/>
    <col min="6410" max="6656" width="9" style="221" customWidth="1"/>
    <col min="6657" max="6657" width="3.75" style="221" customWidth="1"/>
    <col min="6658" max="6658" width="20.375" style="221" customWidth="1"/>
    <col min="6659" max="6659" width="3.875" style="221" bestFit="1" customWidth="1"/>
    <col min="6660" max="6663" width="16.375" style="221" customWidth="1"/>
    <col min="6664" max="6664" width="3.75" style="221" customWidth="1"/>
    <col min="6665" max="6665" width="2.5" style="221" customWidth="1"/>
    <col min="6666" max="6912" width="9" style="221" customWidth="1"/>
    <col min="6913" max="6913" width="3.75" style="221" customWidth="1"/>
    <col min="6914" max="6914" width="20.375" style="221" customWidth="1"/>
    <col min="6915" max="6915" width="3.875" style="221" bestFit="1" customWidth="1"/>
    <col min="6916" max="6919" width="16.375" style="221" customWidth="1"/>
    <col min="6920" max="6920" width="3.75" style="221" customWidth="1"/>
    <col min="6921" max="6921" width="2.5" style="221" customWidth="1"/>
    <col min="6922" max="7168" width="9" style="221" customWidth="1"/>
    <col min="7169" max="7169" width="3.75" style="221" customWidth="1"/>
    <col min="7170" max="7170" width="20.375" style="221" customWidth="1"/>
    <col min="7171" max="7171" width="3.875" style="221" bestFit="1" customWidth="1"/>
    <col min="7172" max="7175" width="16.375" style="221" customWidth="1"/>
    <col min="7176" max="7176" width="3.75" style="221" customWidth="1"/>
    <col min="7177" max="7177" width="2.5" style="221" customWidth="1"/>
    <col min="7178" max="7424" width="9" style="221" customWidth="1"/>
    <col min="7425" max="7425" width="3.75" style="221" customWidth="1"/>
    <col min="7426" max="7426" width="20.375" style="221" customWidth="1"/>
    <col min="7427" max="7427" width="3.875" style="221" bestFit="1" customWidth="1"/>
    <col min="7428" max="7431" width="16.375" style="221" customWidth="1"/>
    <col min="7432" max="7432" width="3.75" style="221" customWidth="1"/>
    <col min="7433" max="7433" width="2.5" style="221" customWidth="1"/>
    <col min="7434" max="7680" width="9" style="221" customWidth="1"/>
    <col min="7681" max="7681" width="3.75" style="221" customWidth="1"/>
    <col min="7682" max="7682" width="20.375" style="221" customWidth="1"/>
    <col min="7683" max="7683" width="3.875" style="221" bestFit="1" customWidth="1"/>
    <col min="7684" max="7687" width="16.375" style="221" customWidth="1"/>
    <col min="7688" max="7688" width="3.75" style="221" customWidth="1"/>
    <col min="7689" max="7689" width="2.5" style="221" customWidth="1"/>
    <col min="7690" max="7936" width="9" style="221" customWidth="1"/>
    <col min="7937" max="7937" width="3.75" style="221" customWidth="1"/>
    <col min="7938" max="7938" width="20.375" style="221" customWidth="1"/>
    <col min="7939" max="7939" width="3.875" style="221" bestFit="1" customWidth="1"/>
    <col min="7940" max="7943" width="16.375" style="221" customWidth="1"/>
    <col min="7944" max="7944" width="3.75" style="221" customWidth="1"/>
    <col min="7945" max="7945" width="2.5" style="221" customWidth="1"/>
    <col min="7946" max="8192" width="9" style="221" customWidth="1"/>
    <col min="8193" max="8193" width="3.75" style="221" customWidth="1"/>
    <col min="8194" max="8194" width="20.375" style="221" customWidth="1"/>
    <col min="8195" max="8195" width="3.875" style="221" bestFit="1" customWidth="1"/>
    <col min="8196" max="8199" width="16.375" style="221" customWidth="1"/>
    <col min="8200" max="8200" width="3.75" style="221" customWidth="1"/>
    <col min="8201" max="8201" width="2.5" style="221" customWidth="1"/>
    <col min="8202" max="8448" width="9" style="221" customWidth="1"/>
    <col min="8449" max="8449" width="3.75" style="221" customWidth="1"/>
    <col min="8450" max="8450" width="20.375" style="221" customWidth="1"/>
    <col min="8451" max="8451" width="3.875" style="221" bestFit="1" customWidth="1"/>
    <col min="8452" max="8455" width="16.375" style="221" customWidth="1"/>
    <col min="8456" max="8456" width="3.75" style="221" customWidth="1"/>
    <col min="8457" max="8457" width="2.5" style="221" customWidth="1"/>
    <col min="8458" max="8704" width="9" style="221" customWidth="1"/>
    <col min="8705" max="8705" width="3.75" style="221" customWidth="1"/>
    <col min="8706" max="8706" width="20.375" style="221" customWidth="1"/>
    <col min="8707" max="8707" width="3.875" style="221" bestFit="1" customWidth="1"/>
    <col min="8708" max="8711" width="16.375" style="221" customWidth="1"/>
    <col min="8712" max="8712" width="3.75" style="221" customWidth="1"/>
    <col min="8713" max="8713" width="2.5" style="221" customWidth="1"/>
    <col min="8714" max="8960" width="9" style="221" customWidth="1"/>
    <col min="8961" max="8961" width="3.75" style="221" customWidth="1"/>
    <col min="8962" max="8962" width="20.375" style="221" customWidth="1"/>
    <col min="8963" max="8963" width="3.875" style="221" bestFit="1" customWidth="1"/>
    <col min="8964" max="8967" width="16.375" style="221" customWidth="1"/>
    <col min="8968" max="8968" width="3.75" style="221" customWidth="1"/>
    <col min="8969" max="8969" width="2.5" style="221" customWidth="1"/>
    <col min="8970" max="9216" width="9" style="221" customWidth="1"/>
    <col min="9217" max="9217" width="3.75" style="221" customWidth="1"/>
    <col min="9218" max="9218" width="20.375" style="221" customWidth="1"/>
    <col min="9219" max="9219" width="3.875" style="221" bestFit="1" customWidth="1"/>
    <col min="9220" max="9223" width="16.375" style="221" customWidth="1"/>
    <col min="9224" max="9224" width="3.75" style="221" customWidth="1"/>
    <col min="9225" max="9225" width="2.5" style="221" customWidth="1"/>
    <col min="9226" max="9472" width="9" style="221" customWidth="1"/>
    <col min="9473" max="9473" width="3.75" style="221" customWidth="1"/>
    <col min="9474" max="9474" width="20.375" style="221" customWidth="1"/>
    <col min="9475" max="9475" width="3.875" style="221" bestFit="1" customWidth="1"/>
    <col min="9476" max="9479" width="16.375" style="221" customWidth="1"/>
    <col min="9480" max="9480" width="3.75" style="221" customWidth="1"/>
    <col min="9481" max="9481" width="2.5" style="221" customWidth="1"/>
    <col min="9482" max="9728" width="9" style="221" customWidth="1"/>
    <col min="9729" max="9729" width="3.75" style="221" customWidth="1"/>
    <col min="9730" max="9730" width="20.375" style="221" customWidth="1"/>
    <col min="9731" max="9731" width="3.875" style="221" bestFit="1" customWidth="1"/>
    <col min="9732" max="9735" width="16.375" style="221" customWidth="1"/>
    <col min="9736" max="9736" width="3.75" style="221" customWidth="1"/>
    <col min="9737" max="9737" width="2.5" style="221" customWidth="1"/>
    <col min="9738" max="9984" width="9" style="221" customWidth="1"/>
    <col min="9985" max="9985" width="3.75" style="221" customWidth="1"/>
    <col min="9986" max="9986" width="20.375" style="221" customWidth="1"/>
    <col min="9987" max="9987" width="3.875" style="221" bestFit="1" customWidth="1"/>
    <col min="9988" max="9991" width="16.375" style="221" customWidth="1"/>
    <col min="9992" max="9992" width="3.75" style="221" customWidth="1"/>
    <col min="9993" max="9993" width="2.5" style="221" customWidth="1"/>
    <col min="9994" max="10240" width="9" style="221" customWidth="1"/>
    <col min="10241" max="10241" width="3.75" style="221" customWidth="1"/>
    <col min="10242" max="10242" width="20.375" style="221" customWidth="1"/>
    <col min="10243" max="10243" width="3.875" style="221" bestFit="1" customWidth="1"/>
    <col min="10244" max="10247" width="16.375" style="221" customWidth="1"/>
    <col min="10248" max="10248" width="3.75" style="221" customWidth="1"/>
    <col min="10249" max="10249" width="2.5" style="221" customWidth="1"/>
    <col min="10250" max="10496" width="9" style="221" customWidth="1"/>
    <col min="10497" max="10497" width="3.75" style="221" customWidth="1"/>
    <col min="10498" max="10498" width="20.375" style="221" customWidth="1"/>
    <col min="10499" max="10499" width="3.875" style="221" bestFit="1" customWidth="1"/>
    <col min="10500" max="10503" width="16.375" style="221" customWidth="1"/>
    <col min="10504" max="10504" width="3.75" style="221" customWidth="1"/>
    <col min="10505" max="10505" width="2.5" style="221" customWidth="1"/>
    <col min="10506" max="10752" width="9" style="221" customWidth="1"/>
    <col min="10753" max="10753" width="3.75" style="221" customWidth="1"/>
    <col min="10754" max="10754" width="20.375" style="221" customWidth="1"/>
    <col min="10755" max="10755" width="3.875" style="221" bestFit="1" customWidth="1"/>
    <col min="10756" max="10759" width="16.375" style="221" customWidth="1"/>
    <col min="10760" max="10760" width="3.75" style="221" customWidth="1"/>
    <col min="10761" max="10761" width="2.5" style="221" customWidth="1"/>
    <col min="10762" max="11008" width="9" style="221" customWidth="1"/>
    <col min="11009" max="11009" width="3.75" style="221" customWidth="1"/>
    <col min="11010" max="11010" width="20.375" style="221" customWidth="1"/>
    <col min="11011" max="11011" width="3.875" style="221" bestFit="1" customWidth="1"/>
    <col min="11012" max="11015" width="16.375" style="221" customWidth="1"/>
    <col min="11016" max="11016" width="3.75" style="221" customWidth="1"/>
    <col min="11017" max="11017" width="2.5" style="221" customWidth="1"/>
    <col min="11018" max="11264" width="9" style="221" customWidth="1"/>
    <col min="11265" max="11265" width="3.75" style="221" customWidth="1"/>
    <col min="11266" max="11266" width="20.375" style="221" customWidth="1"/>
    <col min="11267" max="11267" width="3.875" style="221" bestFit="1" customWidth="1"/>
    <col min="11268" max="11271" width="16.375" style="221" customWidth="1"/>
    <col min="11272" max="11272" width="3.75" style="221" customWidth="1"/>
    <col min="11273" max="11273" width="2.5" style="221" customWidth="1"/>
    <col min="11274" max="11520" width="9" style="221" customWidth="1"/>
    <col min="11521" max="11521" width="3.75" style="221" customWidth="1"/>
    <col min="11522" max="11522" width="20.375" style="221" customWidth="1"/>
    <col min="11523" max="11523" width="3.875" style="221" bestFit="1" customWidth="1"/>
    <col min="11524" max="11527" width="16.375" style="221" customWidth="1"/>
    <col min="11528" max="11528" width="3.75" style="221" customWidth="1"/>
    <col min="11529" max="11529" width="2.5" style="221" customWidth="1"/>
    <col min="11530" max="11776" width="9" style="221" customWidth="1"/>
    <col min="11777" max="11777" width="3.75" style="221" customWidth="1"/>
    <col min="11778" max="11778" width="20.375" style="221" customWidth="1"/>
    <col min="11779" max="11779" width="3.875" style="221" bestFit="1" customWidth="1"/>
    <col min="11780" max="11783" width="16.375" style="221" customWidth="1"/>
    <col min="11784" max="11784" width="3.75" style="221" customWidth="1"/>
    <col min="11785" max="11785" width="2.5" style="221" customWidth="1"/>
    <col min="11786" max="12032" width="9" style="221" customWidth="1"/>
    <col min="12033" max="12033" width="3.75" style="221" customWidth="1"/>
    <col min="12034" max="12034" width="20.375" style="221" customWidth="1"/>
    <col min="12035" max="12035" width="3.875" style="221" bestFit="1" customWidth="1"/>
    <col min="12036" max="12039" width="16.375" style="221" customWidth="1"/>
    <col min="12040" max="12040" width="3.75" style="221" customWidth="1"/>
    <col min="12041" max="12041" width="2.5" style="221" customWidth="1"/>
    <col min="12042" max="12288" width="9" style="221" customWidth="1"/>
    <col min="12289" max="12289" width="3.75" style="221" customWidth="1"/>
    <col min="12290" max="12290" width="20.375" style="221" customWidth="1"/>
    <col min="12291" max="12291" width="3.875" style="221" bestFit="1" customWidth="1"/>
    <col min="12292" max="12295" width="16.375" style="221" customWidth="1"/>
    <col min="12296" max="12296" width="3.75" style="221" customWidth="1"/>
    <col min="12297" max="12297" width="2.5" style="221" customWidth="1"/>
    <col min="12298" max="12544" width="9" style="221" customWidth="1"/>
    <col min="12545" max="12545" width="3.75" style="221" customWidth="1"/>
    <col min="12546" max="12546" width="20.375" style="221" customWidth="1"/>
    <col min="12547" max="12547" width="3.875" style="221" bestFit="1" customWidth="1"/>
    <col min="12548" max="12551" width="16.375" style="221" customWidth="1"/>
    <col min="12552" max="12552" width="3.75" style="221" customWidth="1"/>
    <col min="12553" max="12553" width="2.5" style="221" customWidth="1"/>
    <col min="12554" max="12800" width="9" style="221" customWidth="1"/>
    <col min="12801" max="12801" width="3.75" style="221" customWidth="1"/>
    <col min="12802" max="12802" width="20.375" style="221" customWidth="1"/>
    <col min="12803" max="12803" width="3.875" style="221" bestFit="1" customWidth="1"/>
    <col min="12804" max="12807" width="16.375" style="221" customWidth="1"/>
    <col min="12808" max="12808" width="3.75" style="221" customWidth="1"/>
    <col min="12809" max="12809" width="2.5" style="221" customWidth="1"/>
    <col min="12810" max="13056" width="9" style="221" customWidth="1"/>
    <col min="13057" max="13057" width="3.75" style="221" customWidth="1"/>
    <col min="13058" max="13058" width="20.375" style="221" customWidth="1"/>
    <col min="13059" max="13059" width="3.875" style="221" bestFit="1" customWidth="1"/>
    <col min="13060" max="13063" width="16.375" style="221" customWidth="1"/>
    <col min="13064" max="13064" width="3.75" style="221" customWidth="1"/>
    <col min="13065" max="13065" width="2.5" style="221" customWidth="1"/>
    <col min="13066" max="13312" width="9" style="221" customWidth="1"/>
    <col min="13313" max="13313" width="3.75" style="221" customWidth="1"/>
    <col min="13314" max="13314" width="20.375" style="221" customWidth="1"/>
    <col min="13315" max="13315" width="3.875" style="221" bestFit="1" customWidth="1"/>
    <col min="13316" max="13319" width="16.375" style="221" customWidth="1"/>
    <col min="13320" max="13320" width="3.75" style="221" customWidth="1"/>
    <col min="13321" max="13321" width="2.5" style="221" customWidth="1"/>
    <col min="13322" max="13568" width="9" style="221" customWidth="1"/>
    <col min="13569" max="13569" width="3.75" style="221" customWidth="1"/>
    <col min="13570" max="13570" width="20.375" style="221" customWidth="1"/>
    <col min="13571" max="13571" width="3.875" style="221" bestFit="1" customWidth="1"/>
    <col min="13572" max="13575" width="16.375" style="221" customWidth="1"/>
    <col min="13576" max="13576" width="3.75" style="221" customWidth="1"/>
    <col min="13577" max="13577" width="2.5" style="221" customWidth="1"/>
    <col min="13578" max="13824" width="9" style="221" customWidth="1"/>
    <col min="13825" max="13825" width="3.75" style="221" customWidth="1"/>
    <col min="13826" max="13826" width="20.375" style="221" customWidth="1"/>
    <col min="13827" max="13827" width="3.875" style="221" bestFit="1" customWidth="1"/>
    <col min="13828" max="13831" width="16.375" style="221" customWidth="1"/>
    <col min="13832" max="13832" width="3.75" style="221" customWidth="1"/>
    <col min="13833" max="13833" width="2.5" style="221" customWidth="1"/>
    <col min="13834" max="14080" width="9" style="221" customWidth="1"/>
    <col min="14081" max="14081" width="3.75" style="221" customWidth="1"/>
    <col min="14082" max="14082" width="20.375" style="221" customWidth="1"/>
    <col min="14083" max="14083" width="3.875" style="221" bestFit="1" customWidth="1"/>
    <col min="14084" max="14087" width="16.375" style="221" customWidth="1"/>
    <col min="14088" max="14088" width="3.75" style="221" customWidth="1"/>
    <col min="14089" max="14089" width="2.5" style="221" customWidth="1"/>
    <col min="14090" max="14336" width="9" style="221" customWidth="1"/>
    <col min="14337" max="14337" width="3.75" style="221" customWidth="1"/>
    <col min="14338" max="14338" width="20.375" style="221" customWidth="1"/>
    <col min="14339" max="14339" width="3.875" style="221" bestFit="1" customWidth="1"/>
    <col min="14340" max="14343" width="16.375" style="221" customWidth="1"/>
    <col min="14344" max="14344" width="3.75" style="221" customWidth="1"/>
    <col min="14345" max="14345" width="2.5" style="221" customWidth="1"/>
    <col min="14346" max="14592" width="9" style="221" customWidth="1"/>
    <col min="14593" max="14593" width="3.75" style="221" customWidth="1"/>
    <col min="14594" max="14594" width="20.375" style="221" customWidth="1"/>
    <col min="14595" max="14595" width="3.875" style="221" bestFit="1" customWidth="1"/>
    <col min="14596" max="14599" width="16.375" style="221" customWidth="1"/>
    <col min="14600" max="14600" width="3.75" style="221" customWidth="1"/>
    <col min="14601" max="14601" width="2.5" style="221" customWidth="1"/>
    <col min="14602" max="14848" width="9" style="221" customWidth="1"/>
    <col min="14849" max="14849" width="3.75" style="221" customWidth="1"/>
    <col min="14850" max="14850" width="20.375" style="221" customWidth="1"/>
    <col min="14851" max="14851" width="3.875" style="221" bestFit="1" customWidth="1"/>
    <col min="14852" max="14855" width="16.375" style="221" customWidth="1"/>
    <col min="14856" max="14856" width="3.75" style="221" customWidth="1"/>
    <col min="14857" max="14857" width="2.5" style="221" customWidth="1"/>
    <col min="14858" max="15104" width="9" style="221" customWidth="1"/>
    <col min="15105" max="15105" width="3.75" style="221" customWidth="1"/>
    <col min="15106" max="15106" width="20.375" style="221" customWidth="1"/>
    <col min="15107" max="15107" width="3.875" style="221" bestFit="1" customWidth="1"/>
    <col min="15108" max="15111" width="16.375" style="221" customWidth="1"/>
    <col min="15112" max="15112" width="3.75" style="221" customWidth="1"/>
    <col min="15113" max="15113" width="2.5" style="221" customWidth="1"/>
    <col min="15114" max="15360" width="9" style="221" customWidth="1"/>
    <col min="15361" max="15361" width="3.75" style="221" customWidth="1"/>
    <col min="15362" max="15362" width="20.375" style="221" customWidth="1"/>
    <col min="15363" max="15363" width="3.875" style="221" bestFit="1" customWidth="1"/>
    <col min="15364" max="15367" width="16.375" style="221" customWidth="1"/>
    <col min="15368" max="15368" width="3.75" style="221" customWidth="1"/>
    <col min="15369" max="15369" width="2.5" style="221" customWidth="1"/>
    <col min="15370" max="15616" width="9" style="221" customWidth="1"/>
    <col min="15617" max="15617" width="3.75" style="221" customWidth="1"/>
    <col min="15618" max="15618" width="20.375" style="221" customWidth="1"/>
    <col min="15619" max="15619" width="3.875" style="221" bestFit="1" customWidth="1"/>
    <col min="15620" max="15623" width="16.375" style="221" customWidth="1"/>
    <col min="15624" max="15624" width="3.75" style="221" customWidth="1"/>
    <col min="15625" max="15625" width="2.5" style="221" customWidth="1"/>
    <col min="15626" max="15872" width="9" style="221" customWidth="1"/>
    <col min="15873" max="15873" width="3.75" style="221" customWidth="1"/>
    <col min="15874" max="15874" width="20.375" style="221" customWidth="1"/>
    <col min="15875" max="15875" width="3.875" style="221" bestFit="1" customWidth="1"/>
    <col min="15876" max="15879" width="16.375" style="221" customWidth="1"/>
    <col min="15880" max="15880" width="3.75" style="221" customWidth="1"/>
    <col min="15881" max="15881" width="2.5" style="221" customWidth="1"/>
    <col min="15882" max="16128" width="9" style="221" customWidth="1"/>
    <col min="16129" max="16129" width="3.75" style="221" customWidth="1"/>
    <col min="16130" max="16130" width="20.375" style="221" customWidth="1"/>
    <col min="16131" max="16131" width="3.875" style="221" bestFit="1" customWidth="1"/>
    <col min="16132" max="16135" width="16.375" style="221" customWidth="1"/>
    <col min="16136" max="16136" width="3.75" style="221" customWidth="1"/>
    <col min="16137" max="16137" width="2.5" style="221" customWidth="1"/>
    <col min="16138" max="16384" width="9" style="221" customWidth="1"/>
  </cols>
  <sheetData>
    <row r="1" spans="1:9" ht="17.25">
      <c r="A1" s="1998"/>
    </row>
    <row r="2" spans="1:9" ht="17.25">
      <c r="A2" s="1998"/>
      <c r="H2" s="1837" t="s">
        <v>1484</v>
      </c>
    </row>
    <row r="3" spans="1:9" ht="17.25">
      <c r="A3" s="1999"/>
      <c r="B3" s="2000" t="s">
        <v>715</v>
      </c>
      <c r="C3" s="2000"/>
      <c r="D3" s="2000"/>
      <c r="E3" s="2000"/>
      <c r="F3" s="2000"/>
      <c r="G3" s="2000"/>
      <c r="H3" s="2000"/>
    </row>
    <row r="4" spans="1:9" ht="17.25">
      <c r="A4" s="2000"/>
      <c r="B4" s="2000"/>
      <c r="C4" s="2000"/>
      <c r="D4" s="2000"/>
      <c r="E4" s="2000"/>
      <c r="F4" s="2000"/>
      <c r="G4" s="2000"/>
    </row>
    <row r="5" spans="1:9" ht="17.25">
      <c r="A5" s="2000"/>
      <c r="B5" s="1827" t="s">
        <v>221</v>
      </c>
      <c r="C5" s="2005"/>
      <c r="D5" s="2008"/>
      <c r="E5" s="2008"/>
      <c r="F5" s="2008"/>
      <c r="G5" s="2008"/>
      <c r="H5" s="2020"/>
    </row>
    <row r="6" spans="1:9" ht="17.25">
      <c r="A6" s="2000"/>
      <c r="B6" s="1827" t="s">
        <v>574</v>
      </c>
      <c r="C6" s="2005"/>
      <c r="D6" s="2008"/>
      <c r="E6" s="2008"/>
      <c r="F6" s="2008"/>
      <c r="G6" s="2008"/>
      <c r="H6" s="2020"/>
    </row>
    <row r="7" spans="1:9" ht="17.25">
      <c r="A7" s="2000"/>
      <c r="B7" s="1827" t="s">
        <v>718</v>
      </c>
      <c r="C7" s="2005"/>
      <c r="D7" s="2008"/>
      <c r="E7" s="2008"/>
      <c r="F7" s="2008"/>
      <c r="G7" s="2008"/>
      <c r="H7" s="2020"/>
    </row>
    <row r="8" spans="1:9">
      <c r="B8" s="2001" t="s">
        <v>436</v>
      </c>
      <c r="C8" s="1833" t="s">
        <v>719</v>
      </c>
      <c r="D8" s="1835"/>
      <c r="E8" s="1835"/>
      <c r="F8" s="1835"/>
      <c r="G8" s="1835"/>
      <c r="H8" s="1838"/>
      <c r="I8" s="33"/>
    </row>
    <row r="9" spans="1:9">
      <c r="B9" s="2002" t="s">
        <v>723</v>
      </c>
      <c r="C9" s="1827">
        <v>1</v>
      </c>
      <c r="D9" s="2009" t="s">
        <v>630</v>
      </c>
      <c r="E9" s="2009"/>
      <c r="F9" s="1827"/>
      <c r="G9" s="1827"/>
      <c r="H9" s="1827"/>
    </row>
    <row r="10" spans="1:9">
      <c r="B10" s="2003"/>
      <c r="C10" s="1827">
        <v>2</v>
      </c>
      <c r="D10" s="2009" t="s">
        <v>724</v>
      </c>
      <c r="E10" s="2009"/>
      <c r="F10" s="1827" t="s">
        <v>726</v>
      </c>
      <c r="G10" s="1827"/>
      <c r="H10" s="1827"/>
    </row>
    <row r="11" spans="1:9">
      <c r="B11" s="2004" t="s">
        <v>728</v>
      </c>
      <c r="C11" s="1827">
        <v>1</v>
      </c>
      <c r="D11" s="2010" t="s">
        <v>505</v>
      </c>
      <c r="E11" s="2010"/>
      <c r="F11" s="1827"/>
      <c r="G11" s="1827"/>
      <c r="H11" s="1827"/>
    </row>
    <row r="12" spans="1:9">
      <c r="B12" s="2003"/>
      <c r="C12" s="1827">
        <v>2</v>
      </c>
      <c r="D12" s="2011" t="s">
        <v>731</v>
      </c>
      <c r="E12" s="2016"/>
      <c r="F12" s="1827"/>
      <c r="G12" s="1827"/>
      <c r="H12" s="1827"/>
    </row>
    <row r="13" spans="1:9">
      <c r="B13" s="2002" t="s">
        <v>733</v>
      </c>
      <c r="C13" s="2006"/>
      <c r="D13" s="2012"/>
      <c r="E13" s="2012"/>
      <c r="F13" s="2012"/>
      <c r="G13" s="2012"/>
      <c r="H13" s="2021"/>
    </row>
    <row r="14" spans="1:9">
      <c r="B14" s="2003"/>
      <c r="C14" s="2007"/>
      <c r="D14" s="2013"/>
      <c r="E14" s="2013"/>
      <c r="F14" s="2013"/>
      <c r="G14" s="2013"/>
      <c r="H14" s="2022"/>
    </row>
    <row r="15" spans="1:9">
      <c r="B15" s="2002" t="s">
        <v>734</v>
      </c>
      <c r="C15" s="2001">
        <v>1</v>
      </c>
      <c r="D15" s="2011" t="s">
        <v>360</v>
      </c>
      <c r="E15" s="2017"/>
      <c r="F15" s="1833" t="s">
        <v>726</v>
      </c>
      <c r="G15" s="1835"/>
      <c r="H15" s="1838"/>
    </row>
    <row r="16" spans="1:9">
      <c r="B16" s="2004"/>
      <c r="C16" s="2002">
        <v>2</v>
      </c>
      <c r="D16" s="2014" t="s">
        <v>88</v>
      </c>
      <c r="E16" s="2018"/>
      <c r="F16" s="2006" t="s">
        <v>726</v>
      </c>
      <c r="G16" s="2012"/>
      <c r="H16" s="2021"/>
    </row>
    <row r="17" spans="2:8">
      <c r="B17" s="2003"/>
      <c r="C17" s="2003"/>
      <c r="D17" s="2015"/>
      <c r="E17" s="2019"/>
      <c r="F17" s="2007"/>
      <c r="G17" s="2013"/>
      <c r="H17" s="2022"/>
    </row>
    <row r="18" spans="2:8">
      <c r="B18" s="839" t="s">
        <v>693</v>
      </c>
    </row>
    <row r="19" spans="2:8">
      <c r="B19" s="1078" t="s">
        <v>735</v>
      </c>
      <c r="C19" s="1078"/>
      <c r="D19" s="1078"/>
      <c r="E19" s="1078"/>
      <c r="F19" s="1078"/>
      <c r="G19" s="1078"/>
      <c r="H19" s="1078"/>
    </row>
    <row r="20" spans="2:8">
      <c r="B20" s="1078" t="s">
        <v>736</v>
      </c>
      <c r="C20" s="1078"/>
      <c r="D20" s="1078"/>
      <c r="E20" s="1078"/>
      <c r="F20" s="1078"/>
      <c r="G20" s="1078"/>
      <c r="H20" s="1078"/>
    </row>
    <row r="21" spans="2:8" ht="30" customHeight="1">
      <c r="B21" s="1078" t="s">
        <v>1175</v>
      </c>
      <c r="C21" s="1078"/>
      <c r="D21" s="1078"/>
      <c r="E21" s="1078"/>
      <c r="F21" s="1078"/>
      <c r="G21" s="1078"/>
      <c r="H21" s="1078"/>
    </row>
    <row r="22" spans="2:8">
      <c r="B22" s="839" t="s">
        <v>87</v>
      </c>
    </row>
  </sheetData>
  <customSheetViews>
    <customSheetView guid="{76D48460-2D9B-487A-92BD-89A50EB1783E}">
      <selection activeCell="B20" sqref="B20:H20"/>
      <pageMargins left="0.7" right="0.7" top="0.75" bottom="0.75" header="0.3" footer="0.3"/>
      <pageSetup paperSize="9" scale="92" orientation="portrait" r:id="rId1"/>
    </customSheetView>
  </customSheetViews>
  <mergeCells count="26">
    <mergeCell ref="B3:H3"/>
    <mergeCell ref="C5:H5"/>
    <mergeCell ref="C6:H6"/>
    <mergeCell ref="C7:H7"/>
    <mergeCell ref="C8:H8"/>
    <mergeCell ref="D9:E9"/>
    <mergeCell ref="F9:H9"/>
    <mergeCell ref="D10:E10"/>
    <mergeCell ref="F10:H10"/>
    <mergeCell ref="D11:E11"/>
    <mergeCell ref="F11:H11"/>
    <mergeCell ref="D12:E12"/>
    <mergeCell ref="F12:H12"/>
    <mergeCell ref="D15:E15"/>
    <mergeCell ref="F15:H15"/>
    <mergeCell ref="B19:H19"/>
    <mergeCell ref="B20:H20"/>
    <mergeCell ref="B21:H21"/>
    <mergeCell ref="B9:B10"/>
    <mergeCell ref="B11:B12"/>
    <mergeCell ref="B13:B14"/>
    <mergeCell ref="C13:H14"/>
    <mergeCell ref="B15:B17"/>
    <mergeCell ref="C16:C17"/>
    <mergeCell ref="D16:E17"/>
    <mergeCell ref="F16:H17"/>
  </mergeCells>
  <phoneticPr fontId="8"/>
  <pageMargins left="0.7" right="0.7" top="0.75" bottom="0.75" header="0.3" footer="0.3"/>
  <pageSetup paperSize="9" scale="92" fitToWidth="1" fitToHeight="1" orientation="portrait" usePrinterDefaults="1" r:id="rId2"/>
</worksheet>
</file>

<file path=xl/worksheets/sheet32.xml><?xml version="1.0" encoding="utf-8"?>
<worksheet xmlns="http://schemas.openxmlformats.org/spreadsheetml/2006/main" xmlns:r="http://schemas.openxmlformats.org/officeDocument/2006/relationships" xmlns:mc="http://schemas.openxmlformats.org/markup-compatibility/2006">
  <sheetPr codeName="Sheet34">
    <tabColor rgb="FF00B0F0"/>
  </sheetPr>
  <dimension ref="A1:I22"/>
  <sheetViews>
    <sheetView workbookViewId="0">
      <selection activeCell="B3" sqref="B3:H3"/>
    </sheetView>
  </sheetViews>
  <sheetFormatPr defaultRowHeight="13.5"/>
  <cols>
    <col min="1" max="1" width="3.75" style="221" customWidth="1"/>
    <col min="2" max="2" width="20.375" style="221" customWidth="1"/>
    <col min="3" max="3" width="3.875" style="221" bestFit="1" customWidth="1"/>
    <col min="4" max="7" width="16.375" style="221" customWidth="1"/>
    <col min="8" max="8" width="3.75" style="221" customWidth="1"/>
    <col min="9" max="9" width="2.5" style="221" customWidth="1"/>
    <col min="10" max="256" width="9" style="221" customWidth="1"/>
    <col min="257" max="257" width="3.75" style="221" customWidth="1"/>
    <col min="258" max="258" width="20.375" style="221" customWidth="1"/>
    <col min="259" max="259" width="3.875" style="221" bestFit="1" customWidth="1"/>
    <col min="260" max="263" width="16.375" style="221" customWidth="1"/>
    <col min="264" max="264" width="3.75" style="221" customWidth="1"/>
    <col min="265" max="265" width="2.5" style="221" customWidth="1"/>
    <col min="266" max="512" width="9" style="221" customWidth="1"/>
    <col min="513" max="513" width="3.75" style="221" customWidth="1"/>
    <col min="514" max="514" width="20.375" style="221" customWidth="1"/>
    <col min="515" max="515" width="3.875" style="221" bestFit="1" customWidth="1"/>
    <col min="516" max="519" width="16.375" style="221" customWidth="1"/>
    <col min="520" max="520" width="3.75" style="221" customWidth="1"/>
    <col min="521" max="521" width="2.5" style="221" customWidth="1"/>
    <col min="522" max="768" width="9" style="221" customWidth="1"/>
    <col min="769" max="769" width="3.75" style="221" customWidth="1"/>
    <col min="770" max="770" width="20.375" style="221" customWidth="1"/>
    <col min="771" max="771" width="3.875" style="221" bestFit="1" customWidth="1"/>
    <col min="772" max="775" width="16.375" style="221" customWidth="1"/>
    <col min="776" max="776" width="3.75" style="221" customWidth="1"/>
    <col min="777" max="777" width="2.5" style="221" customWidth="1"/>
    <col min="778" max="1024" width="9" style="221" customWidth="1"/>
    <col min="1025" max="1025" width="3.75" style="221" customWidth="1"/>
    <col min="1026" max="1026" width="20.375" style="221" customWidth="1"/>
    <col min="1027" max="1027" width="3.875" style="221" bestFit="1" customWidth="1"/>
    <col min="1028" max="1031" width="16.375" style="221" customWidth="1"/>
    <col min="1032" max="1032" width="3.75" style="221" customWidth="1"/>
    <col min="1033" max="1033" width="2.5" style="221" customWidth="1"/>
    <col min="1034" max="1280" width="9" style="221" customWidth="1"/>
    <col min="1281" max="1281" width="3.75" style="221" customWidth="1"/>
    <col min="1282" max="1282" width="20.375" style="221" customWidth="1"/>
    <col min="1283" max="1283" width="3.875" style="221" bestFit="1" customWidth="1"/>
    <col min="1284" max="1287" width="16.375" style="221" customWidth="1"/>
    <col min="1288" max="1288" width="3.75" style="221" customWidth="1"/>
    <col min="1289" max="1289" width="2.5" style="221" customWidth="1"/>
    <col min="1290" max="1536" width="9" style="221" customWidth="1"/>
    <col min="1537" max="1537" width="3.75" style="221" customWidth="1"/>
    <col min="1538" max="1538" width="20.375" style="221" customWidth="1"/>
    <col min="1539" max="1539" width="3.875" style="221" bestFit="1" customWidth="1"/>
    <col min="1540" max="1543" width="16.375" style="221" customWidth="1"/>
    <col min="1544" max="1544" width="3.75" style="221" customWidth="1"/>
    <col min="1545" max="1545" width="2.5" style="221" customWidth="1"/>
    <col min="1546" max="1792" width="9" style="221" customWidth="1"/>
    <col min="1793" max="1793" width="3.75" style="221" customWidth="1"/>
    <col min="1794" max="1794" width="20.375" style="221" customWidth="1"/>
    <col min="1795" max="1795" width="3.875" style="221" bestFit="1" customWidth="1"/>
    <col min="1796" max="1799" width="16.375" style="221" customWidth="1"/>
    <col min="1800" max="1800" width="3.75" style="221" customWidth="1"/>
    <col min="1801" max="1801" width="2.5" style="221" customWidth="1"/>
    <col min="1802" max="2048" width="9" style="221" customWidth="1"/>
    <col min="2049" max="2049" width="3.75" style="221" customWidth="1"/>
    <col min="2050" max="2050" width="20.375" style="221" customWidth="1"/>
    <col min="2051" max="2051" width="3.875" style="221" bestFit="1" customWidth="1"/>
    <col min="2052" max="2055" width="16.375" style="221" customWidth="1"/>
    <col min="2056" max="2056" width="3.75" style="221" customWidth="1"/>
    <col min="2057" max="2057" width="2.5" style="221" customWidth="1"/>
    <col min="2058" max="2304" width="9" style="221" customWidth="1"/>
    <col min="2305" max="2305" width="3.75" style="221" customWidth="1"/>
    <col min="2306" max="2306" width="20.375" style="221" customWidth="1"/>
    <col min="2307" max="2307" width="3.875" style="221" bestFit="1" customWidth="1"/>
    <col min="2308" max="2311" width="16.375" style="221" customWidth="1"/>
    <col min="2312" max="2312" width="3.75" style="221" customWidth="1"/>
    <col min="2313" max="2313" width="2.5" style="221" customWidth="1"/>
    <col min="2314" max="2560" width="9" style="221" customWidth="1"/>
    <col min="2561" max="2561" width="3.75" style="221" customWidth="1"/>
    <col min="2562" max="2562" width="20.375" style="221" customWidth="1"/>
    <col min="2563" max="2563" width="3.875" style="221" bestFit="1" customWidth="1"/>
    <col min="2564" max="2567" width="16.375" style="221" customWidth="1"/>
    <col min="2568" max="2568" width="3.75" style="221" customWidth="1"/>
    <col min="2569" max="2569" width="2.5" style="221" customWidth="1"/>
    <col min="2570" max="2816" width="9" style="221" customWidth="1"/>
    <col min="2817" max="2817" width="3.75" style="221" customWidth="1"/>
    <col min="2818" max="2818" width="20.375" style="221" customWidth="1"/>
    <col min="2819" max="2819" width="3.875" style="221" bestFit="1" customWidth="1"/>
    <col min="2820" max="2823" width="16.375" style="221" customWidth="1"/>
    <col min="2824" max="2824" width="3.75" style="221" customWidth="1"/>
    <col min="2825" max="2825" width="2.5" style="221" customWidth="1"/>
    <col min="2826" max="3072" width="9" style="221" customWidth="1"/>
    <col min="3073" max="3073" width="3.75" style="221" customWidth="1"/>
    <col min="3074" max="3074" width="20.375" style="221" customWidth="1"/>
    <col min="3075" max="3075" width="3.875" style="221" bestFit="1" customWidth="1"/>
    <col min="3076" max="3079" width="16.375" style="221" customWidth="1"/>
    <col min="3080" max="3080" width="3.75" style="221" customWidth="1"/>
    <col min="3081" max="3081" width="2.5" style="221" customWidth="1"/>
    <col min="3082" max="3328" width="9" style="221" customWidth="1"/>
    <col min="3329" max="3329" width="3.75" style="221" customWidth="1"/>
    <col min="3330" max="3330" width="20.375" style="221" customWidth="1"/>
    <col min="3331" max="3331" width="3.875" style="221" bestFit="1" customWidth="1"/>
    <col min="3332" max="3335" width="16.375" style="221" customWidth="1"/>
    <col min="3336" max="3336" width="3.75" style="221" customWidth="1"/>
    <col min="3337" max="3337" width="2.5" style="221" customWidth="1"/>
    <col min="3338" max="3584" width="9" style="221" customWidth="1"/>
    <col min="3585" max="3585" width="3.75" style="221" customWidth="1"/>
    <col min="3586" max="3586" width="20.375" style="221" customWidth="1"/>
    <col min="3587" max="3587" width="3.875" style="221" bestFit="1" customWidth="1"/>
    <col min="3588" max="3591" width="16.375" style="221" customWidth="1"/>
    <col min="3592" max="3592" width="3.75" style="221" customWidth="1"/>
    <col min="3593" max="3593" width="2.5" style="221" customWidth="1"/>
    <col min="3594" max="3840" width="9" style="221" customWidth="1"/>
    <col min="3841" max="3841" width="3.75" style="221" customWidth="1"/>
    <col min="3842" max="3842" width="20.375" style="221" customWidth="1"/>
    <col min="3843" max="3843" width="3.875" style="221" bestFit="1" customWidth="1"/>
    <col min="3844" max="3847" width="16.375" style="221" customWidth="1"/>
    <col min="3848" max="3848" width="3.75" style="221" customWidth="1"/>
    <col min="3849" max="3849" width="2.5" style="221" customWidth="1"/>
    <col min="3850" max="4096" width="9" style="221" customWidth="1"/>
    <col min="4097" max="4097" width="3.75" style="221" customWidth="1"/>
    <col min="4098" max="4098" width="20.375" style="221" customWidth="1"/>
    <col min="4099" max="4099" width="3.875" style="221" bestFit="1" customWidth="1"/>
    <col min="4100" max="4103" width="16.375" style="221" customWidth="1"/>
    <col min="4104" max="4104" width="3.75" style="221" customWidth="1"/>
    <col min="4105" max="4105" width="2.5" style="221" customWidth="1"/>
    <col min="4106" max="4352" width="9" style="221" customWidth="1"/>
    <col min="4353" max="4353" width="3.75" style="221" customWidth="1"/>
    <col min="4354" max="4354" width="20.375" style="221" customWidth="1"/>
    <col min="4355" max="4355" width="3.875" style="221" bestFit="1" customWidth="1"/>
    <col min="4356" max="4359" width="16.375" style="221" customWidth="1"/>
    <col min="4360" max="4360" width="3.75" style="221" customWidth="1"/>
    <col min="4361" max="4361" width="2.5" style="221" customWidth="1"/>
    <col min="4362" max="4608" width="9" style="221" customWidth="1"/>
    <col min="4609" max="4609" width="3.75" style="221" customWidth="1"/>
    <col min="4610" max="4610" width="20.375" style="221" customWidth="1"/>
    <col min="4611" max="4611" width="3.875" style="221" bestFit="1" customWidth="1"/>
    <col min="4612" max="4615" width="16.375" style="221" customWidth="1"/>
    <col min="4616" max="4616" width="3.75" style="221" customWidth="1"/>
    <col min="4617" max="4617" width="2.5" style="221" customWidth="1"/>
    <col min="4618" max="4864" width="9" style="221" customWidth="1"/>
    <col min="4865" max="4865" width="3.75" style="221" customWidth="1"/>
    <col min="4866" max="4866" width="20.375" style="221" customWidth="1"/>
    <col min="4867" max="4867" width="3.875" style="221" bestFit="1" customWidth="1"/>
    <col min="4868" max="4871" width="16.375" style="221" customWidth="1"/>
    <col min="4872" max="4872" width="3.75" style="221" customWidth="1"/>
    <col min="4873" max="4873" width="2.5" style="221" customWidth="1"/>
    <col min="4874" max="5120" width="9" style="221" customWidth="1"/>
    <col min="5121" max="5121" width="3.75" style="221" customWidth="1"/>
    <col min="5122" max="5122" width="20.375" style="221" customWidth="1"/>
    <col min="5123" max="5123" width="3.875" style="221" bestFit="1" customWidth="1"/>
    <col min="5124" max="5127" width="16.375" style="221" customWidth="1"/>
    <col min="5128" max="5128" width="3.75" style="221" customWidth="1"/>
    <col min="5129" max="5129" width="2.5" style="221" customWidth="1"/>
    <col min="5130" max="5376" width="9" style="221" customWidth="1"/>
    <col min="5377" max="5377" width="3.75" style="221" customWidth="1"/>
    <col min="5378" max="5378" width="20.375" style="221" customWidth="1"/>
    <col min="5379" max="5379" width="3.875" style="221" bestFit="1" customWidth="1"/>
    <col min="5380" max="5383" width="16.375" style="221" customWidth="1"/>
    <col min="5384" max="5384" width="3.75" style="221" customWidth="1"/>
    <col min="5385" max="5385" width="2.5" style="221" customWidth="1"/>
    <col min="5386" max="5632" width="9" style="221" customWidth="1"/>
    <col min="5633" max="5633" width="3.75" style="221" customWidth="1"/>
    <col min="5634" max="5634" width="20.375" style="221" customWidth="1"/>
    <col min="5635" max="5635" width="3.875" style="221" bestFit="1" customWidth="1"/>
    <col min="5636" max="5639" width="16.375" style="221" customWidth="1"/>
    <col min="5640" max="5640" width="3.75" style="221" customWidth="1"/>
    <col min="5641" max="5641" width="2.5" style="221" customWidth="1"/>
    <col min="5642" max="5888" width="9" style="221" customWidth="1"/>
    <col min="5889" max="5889" width="3.75" style="221" customWidth="1"/>
    <col min="5890" max="5890" width="20.375" style="221" customWidth="1"/>
    <col min="5891" max="5891" width="3.875" style="221" bestFit="1" customWidth="1"/>
    <col min="5892" max="5895" width="16.375" style="221" customWidth="1"/>
    <col min="5896" max="5896" width="3.75" style="221" customWidth="1"/>
    <col min="5897" max="5897" width="2.5" style="221" customWidth="1"/>
    <col min="5898" max="6144" width="9" style="221" customWidth="1"/>
    <col min="6145" max="6145" width="3.75" style="221" customWidth="1"/>
    <col min="6146" max="6146" width="20.375" style="221" customWidth="1"/>
    <col min="6147" max="6147" width="3.875" style="221" bestFit="1" customWidth="1"/>
    <col min="6148" max="6151" width="16.375" style="221" customWidth="1"/>
    <col min="6152" max="6152" width="3.75" style="221" customWidth="1"/>
    <col min="6153" max="6153" width="2.5" style="221" customWidth="1"/>
    <col min="6154" max="6400" width="9" style="221" customWidth="1"/>
    <col min="6401" max="6401" width="3.75" style="221" customWidth="1"/>
    <col min="6402" max="6402" width="20.375" style="221" customWidth="1"/>
    <col min="6403" max="6403" width="3.875" style="221" bestFit="1" customWidth="1"/>
    <col min="6404" max="6407" width="16.375" style="221" customWidth="1"/>
    <col min="6408" max="6408" width="3.75" style="221" customWidth="1"/>
    <col min="6409" max="6409" width="2.5" style="221" customWidth="1"/>
    <col min="6410" max="6656" width="9" style="221" customWidth="1"/>
    <col min="6657" max="6657" width="3.75" style="221" customWidth="1"/>
    <col min="6658" max="6658" width="20.375" style="221" customWidth="1"/>
    <col min="6659" max="6659" width="3.875" style="221" bestFit="1" customWidth="1"/>
    <col min="6660" max="6663" width="16.375" style="221" customWidth="1"/>
    <col min="6664" max="6664" width="3.75" style="221" customWidth="1"/>
    <col min="6665" max="6665" width="2.5" style="221" customWidth="1"/>
    <col min="6666" max="6912" width="9" style="221" customWidth="1"/>
    <col min="6913" max="6913" width="3.75" style="221" customWidth="1"/>
    <col min="6914" max="6914" width="20.375" style="221" customWidth="1"/>
    <col min="6915" max="6915" width="3.875" style="221" bestFit="1" customWidth="1"/>
    <col min="6916" max="6919" width="16.375" style="221" customWidth="1"/>
    <col min="6920" max="6920" width="3.75" style="221" customWidth="1"/>
    <col min="6921" max="6921" width="2.5" style="221" customWidth="1"/>
    <col min="6922" max="7168" width="9" style="221" customWidth="1"/>
    <col min="7169" max="7169" width="3.75" style="221" customWidth="1"/>
    <col min="7170" max="7170" width="20.375" style="221" customWidth="1"/>
    <col min="7171" max="7171" width="3.875" style="221" bestFit="1" customWidth="1"/>
    <col min="7172" max="7175" width="16.375" style="221" customWidth="1"/>
    <col min="7176" max="7176" width="3.75" style="221" customWidth="1"/>
    <col min="7177" max="7177" width="2.5" style="221" customWidth="1"/>
    <col min="7178" max="7424" width="9" style="221" customWidth="1"/>
    <col min="7425" max="7425" width="3.75" style="221" customWidth="1"/>
    <col min="7426" max="7426" width="20.375" style="221" customWidth="1"/>
    <col min="7427" max="7427" width="3.875" style="221" bestFit="1" customWidth="1"/>
    <col min="7428" max="7431" width="16.375" style="221" customWidth="1"/>
    <col min="7432" max="7432" width="3.75" style="221" customWidth="1"/>
    <col min="7433" max="7433" width="2.5" style="221" customWidth="1"/>
    <col min="7434" max="7680" width="9" style="221" customWidth="1"/>
    <col min="7681" max="7681" width="3.75" style="221" customWidth="1"/>
    <col min="7682" max="7682" width="20.375" style="221" customWidth="1"/>
    <col min="7683" max="7683" width="3.875" style="221" bestFit="1" customWidth="1"/>
    <col min="7684" max="7687" width="16.375" style="221" customWidth="1"/>
    <col min="7688" max="7688" width="3.75" style="221" customWidth="1"/>
    <col min="7689" max="7689" width="2.5" style="221" customWidth="1"/>
    <col min="7690" max="7936" width="9" style="221" customWidth="1"/>
    <col min="7937" max="7937" width="3.75" style="221" customWidth="1"/>
    <col min="7938" max="7938" width="20.375" style="221" customWidth="1"/>
    <col min="7939" max="7939" width="3.875" style="221" bestFit="1" customWidth="1"/>
    <col min="7940" max="7943" width="16.375" style="221" customWidth="1"/>
    <col min="7944" max="7944" width="3.75" style="221" customWidth="1"/>
    <col min="7945" max="7945" width="2.5" style="221" customWidth="1"/>
    <col min="7946" max="8192" width="9" style="221" customWidth="1"/>
    <col min="8193" max="8193" width="3.75" style="221" customWidth="1"/>
    <col min="8194" max="8194" width="20.375" style="221" customWidth="1"/>
    <col min="8195" max="8195" width="3.875" style="221" bestFit="1" customWidth="1"/>
    <col min="8196" max="8199" width="16.375" style="221" customWidth="1"/>
    <col min="8200" max="8200" width="3.75" style="221" customWidth="1"/>
    <col min="8201" max="8201" width="2.5" style="221" customWidth="1"/>
    <col min="8202" max="8448" width="9" style="221" customWidth="1"/>
    <col min="8449" max="8449" width="3.75" style="221" customWidth="1"/>
    <col min="8450" max="8450" width="20.375" style="221" customWidth="1"/>
    <col min="8451" max="8451" width="3.875" style="221" bestFit="1" customWidth="1"/>
    <col min="8452" max="8455" width="16.375" style="221" customWidth="1"/>
    <col min="8456" max="8456" width="3.75" style="221" customWidth="1"/>
    <col min="8457" max="8457" width="2.5" style="221" customWidth="1"/>
    <col min="8458" max="8704" width="9" style="221" customWidth="1"/>
    <col min="8705" max="8705" width="3.75" style="221" customWidth="1"/>
    <col min="8706" max="8706" width="20.375" style="221" customWidth="1"/>
    <col min="8707" max="8707" width="3.875" style="221" bestFit="1" customWidth="1"/>
    <col min="8708" max="8711" width="16.375" style="221" customWidth="1"/>
    <col min="8712" max="8712" width="3.75" style="221" customWidth="1"/>
    <col min="8713" max="8713" width="2.5" style="221" customWidth="1"/>
    <col min="8714" max="8960" width="9" style="221" customWidth="1"/>
    <col min="8961" max="8961" width="3.75" style="221" customWidth="1"/>
    <col min="8962" max="8962" width="20.375" style="221" customWidth="1"/>
    <col min="8963" max="8963" width="3.875" style="221" bestFit="1" customWidth="1"/>
    <col min="8964" max="8967" width="16.375" style="221" customWidth="1"/>
    <col min="8968" max="8968" width="3.75" style="221" customWidth="1"/>
    <col min="8969" max="8969" width="2.5" style="221" customWidth="1"/>
    <col min="8970" max="9216" width="9" style="221" customWidth="1"/>
    <col min="9217" max="9217" width="3.75" style="221" customWidth="1"/>
    <col min="9218" max="9218" width="20.375" style="221" customWidth="1"/>
    <col min="9219" max="9219" width="3.875" style="221" bestFit="1" customWidth="1"/>
    <col min="9220" max="9223" width="16.375" style="221" customWidth="1"/>
    <col min="9224" max="9224" width="3.75" style="221" customWidth="1"/>
    <col min="9225" max="9225" width="2.5" style="221" customWidth="1"/>
    <col min="9226" max="9472" width="9" style="221" customWidth="1"/>
    <col min="9473" max="9473" width="3.75" style="221" customWidth="1"/>
    <col min="9474" max="9474" width="20.375" style="221" customWidth="1"/>
    <col min="9475" max="9475" width="3.875" style="221" bestFit="1" customWidth="1"/>
    <col min="9476" max="9479" width="16.375" style="221" customWidth="1"/>
    <col min="9480" max="9480" width="3.75" style="221" customWidth="1"/>
    <col min="9481" max="9481" width="2.5" style="221" customWidth="1"/>
    <col min="9482" max="9728" width="9" style="221" customWidth="1"/>
    <col min="9729" max="9729" width="3.75" style="221" customWidth="1"/>
    <col min="9730" max="9730" width="20.375" style="221" customWidth="1"/>
    <col min="9731" max="9731" width="3.875" style="221" bestFit="1" customWidth="1"/>
    <col min="9732" max="9735" width="16.375" style="221" customWidth="1"/>
    <col min="9736" max="9736" width="3.75" style="221" customWidth="1"/>
    <col min="9737" max="9737" width="2.5" style="221" customWidth="1"/>
    <col min="9738" max="9984" width="9" style="221" customWidth="1"/>
    <col min="9985" max="9985" width="3.75" style="221" customWidth="1"/>
    <col min="9986" max="9986" width="20.375" style="221" customWidth="1"/>
    <col min="9987" max="9987" width="3.875" style="221" bestFit="1" customWidth="1"/>
    <col min="9988" max="9991" width="16.375" style="221" customWidth="1"/>
    <col min="9992" max="9992" width="3.75" style="221" customWidth="1"/>
    <col min="9993" max="9993" width="2.5" style="221" customWidth="1"/>
    <col min="9994" max="10240" width="9" style="221" customWidth="1"/>
    <col min="10241" max="10241" width="3.75" style="221" customWidth="1"/>
    <col min="10242" max="10242" width="20.375" style="221" customWidth="1"/>
    <col min="10243" max="10243" width="3.875" style="221" bestFit="1" customWidth="1"/>
    <col min="10244" max="10247" width="16.375" style="221" customWidth="1"/>
    <col min="10248" max="10248" width="3.75" style="221" customWidth="1"/>
    <col min="10249" max="10249" width="2.5" style="221" customWidth="1"/>
    <col min="10250" max="10496" width="9" style="221" customWidth="1"/>
    <col min="10497" max="10497" width="3.75" style="221" customWidth="1"/>
    <col min="10498" max="10498" width="20.375" style="221" customWidth="1"/>
    <col min="10499" max="10499" width="3.875" style="221" bestFit="1" customWidth="1"/>
    <col min="10500" max="10503" width="16.375" style="221" customWidth="1"/>
    <col min="10504" max="10504" width="3.75" style="221" customWidth="1"/>
    <col min="10505" max="10505" width="2.5" style="221" customWidth="1"/>
    <col min="10506" max="10752" width="9" style="221" customWidth="1"/>
    <col min="10753" max="10753" width="3.75" style="221" customWidth="1"/>
    <col min="10754" max="10754" width="20.375" style="221" customWidth="1"/>
    <col min="10755" max="10755" width="3.875" style="221" bestFit="1" customWidth="1"/>
    <col min="10756" max="10759" width="16.375" style="221" customWidth="1"/>
    <col min="10760" max="10760" width="3.75" style="221" customWidth="1"/>
    <col min="10761" max="10761" width="2.5" style="221" customWidth="1"/>
    <col min="10762" max="11008" width="9" style="221" customWidth="1"/>
    <col min="11009" max="11009" width="3.75" style="221" customWidth="1"/>
    <col min="11010" max="11010" width="20.375" style="221" customWidth="1"/>
    <col min="11011" max="11011" width="3.875" style="221" bestFit="1" customWidth="1"/>
    <col min="11012" max="11015" width="16.375" style="221" customWidth="1"/>
    <col min="11016" max="11016" width="3.75" style="221" customWidth="1"/>
    <col min="11017" max="11017" width="2.5" style="221" customWidth="1"/>
    <col min="11018" max="11264" width="9" style="221" customWidth="1"/>
    <col min="11265" max="11265" width="3.75" style="221" customWidth="1"/>
    <col min="11266" max="11266" width="20.375" style="221" customWidth="1"/>
    <col min="11267" max="11267" width="3.875" style="221" bestFit="1" customWidth="1"/>
    <col min="11268" max="11271" width="16.375" style="221" customWidth="1"/>
    <col min="11272" max="11272" width="3.75" style="221" customWidth="1"/>
    <col min="11273" max="11273" width="2.5" style="221" customWidth="1"/>
    <col min="11274" max="11520" width="9" style="221" customWidth="1"/>
    <col min="11521" max="11521" width="3.75" style="221" customWidth="1"/>
    <col min="11522" max="11522" width="20.375" style="221" customWidth="1"/>
    <col min="11523" max="11523" width="3.875" style="221" bestFit="1" customWidth="1"/>
    <col min="11524" max="11527" width="16.375" style="221" customWidth="1"/>
    <col min="11528" max="11528" width="3.75" style="221" customWidth="1"/>
    <col min="11529" max="11529" width="2.5" style="221" customWidth="1"/>
    <col min="11530" max="11776" width="9" style="221" customWidth="1"/>
    <col min="11777" max="11777" width="3.75" style="221" customWidth="1"/>
    <col min="11778" max="11778" width="20.375" style="221" customWidth="1"/>
    <col min="11779" max="11779" width="3.875" style="221" bestFit="1" customWidth="1"/>
    <col min="11780" max="11783" width="16.375" style="221" customWidth="1"/>
    <col min="11784" max="11784" width="3.75" style="221" customWidth="1"/>
    <col min="11785" max="11785" width="2.5" style="221" customWidth="1"/>
    <col min="11786" max="12032" width="9" style="221" customWidth="1"/>
    <col min="12033" max="12033" width="3.75" style="221" customWidth="1"/>
    <col min="12034" max="12034" width="20.375" style="221" customWidth="1"/>
    <col min="12035" max="12035" width="3.875" style="221" bestFit="1" customWidth="1"/>
    <col min="12036" max="12039" width="16.375" style="221" customWidth="1"/>
    <col min="12040" max="12040" width="3.75" style="221" customWidth="1"/>
    <col min="12041" max="12041" width="2.5" style="221" customWidth="1"/>
    <col min="12042" max="12288" width="9" style="221" customWidth="1"/>
    <col min="12289" max="12289" width="3.75" style="221" customWidth="1"/>
    <col min="12290" max="12290" width="20.375" style="221" customWidth="1"/>
    <col min="12291" max="12291" width="3.875" style="221" bestFit="1" customWidth="1"/>
    <col min="12292" max="12295" width="16.375" style="221" customWidth="1"/>
    <col min="12296" max="12296" width="3.75" style="221" customWidth="1"/>
    <col min="12297" max="12297" width="2.5" style="221" customWidth="1"/>
    <col min="12298" max="12544" width="9" style="221" customWidth="1"/>
    <col min="12545" max="12545" width="3.75" style="221" customWidth="1"/>
    <col min="12546" max="12546" width="20.375" style="221" customWidth="1"/>
    <col min="12547" max="12547" width="3.875" style="221" bestFit="1" customWidth="1"/>
    <col min="12548" max="12551" width="16.375" style="221" customWidth="1"/>
    <col min="12552" max="12552" width="3.75" style="221" customWidth="1"/>
    <col min="12553" max="12553" width="2.5" style="221" customWidth="1"/>
    <col min="12554" max="12800" width="9" style="221" customWidth="1"/>
    <col min="12801" max="12801" width="3.75" style="221" customWidth="1"/>
    <col min="12802" max="12802" width="20.375" style="221" customWidth="1"/>
    <col min="12803" max="12803" width="3.875" style="221" bestFit="1" customWidth="1"/>
    <col min="12804" max="12807" width="16.375" style="221" customWidth="1"/>
    <col min="12808" max="12808" width="3.75" style="221" customWidth="1"/>
    <col min="12809" max="12809" width="2.5" style="221" customWidth="1"/>
    <col min="12810" max="13056" width="9" style="221" customWidth="1"/>
    <col min="13057" max="13057" width="3.75" style="221" customWidth="1"/>
    <col min="13058" max="13058" width="20.375" style="221" customWidth="1"/>
    <col min="13059" max="13059" width="3.875" style="221" bestFit="1" customWidth="1"/>
    <col min="13060" max="13063" width="16.375" style="221" customWidth="1"/>
    <col min="13064" max="13064" width="3.75" style="221" customWidth="1"/>
    <col min="13065" max="13065" width="2.5" style="221" customWidth="1"/>
    <col min="13066" max="13312" width="9" style="221" customWidth="1"/>
    <col min="13313" max="13313" width="3.75" style="221" customWidth="1"/>
    <col min="13314" max="13314" width="20.375" style="221" customWidth="1"/>
    <col min="13315" max="13315" width="3.875" style="221" bestFit="1" customWidth="1"/>
    <col min="13316" max="13319" width="16.375" style="221" customWidth="1"/>
    <col min="13320" max="13320" width="3.75" style="221" customWidth="1"/>
    <col min="13321" max="13321" width="2.5" style="221" customWidth="1"/>
    <col min="13322" max="13568" width="9" style="221" customWidth="1"/>
    <col min="13569" max="13569" width="3.75" style="221" customWidth="1"/>
    <col min="13570" max="13570" width="20.375" style="221" customWidth="1"/>
    <col min="13571" max="13571" width="3.875" style="221" bestFit="1" customWidth="1"/>
    <col min="13572" max="13575" width="16.375" style="221" customWidth="1"/>
    <col min="13576" max="13576" width="3.75" style="221" customWidth="1"/>
    <col min="13577" max="13577" width="2.5" style="221" customWidth="1"/>
    <col min="13578" max="13824" width="9" style="221" customWidth="1"/>
    <col min="13825" max="13825" width="3.75" style="221" customWidth="1"/>
    <col min="13826" max="13826" width="20.375" style="221" customWidth="1"/>
    <col min="13827" max="13827" width="3.875" style="221" bestFit="1" customWidth="1"/>
    <col min="13828" max="13831" width="16.375" style="221" customWidth="1"/>
    <col min="13832" max="13832" width="3.75" style="221" customWidth="1"/>
    <col min="13833" max="13833" width="2.5" style="221" customWidth="1"/>
    <col min="13834" max="14080" width="9" style="221" customWidth="1"/>
    <col min="14081" max="14081" width="3.75" style="221" customWidth="1"/>
    <col min="14082" max="14082" width="20.375" style="221" customWidth="1"/>
    <col min="14083" max="14083" width="3.875" style="221" bestFit="1" customWidth="1"/>
    <col min="14084" max="14087" width="16.375" style="221" customWidth="1"/>
    <col min="14088" max="14088" width="3.75" style="221" customWidth="1"/>
    <col min="14089" max="14089" width="2.5" style="221" customWidth="1"/>
    <col min="14090" max="14336" width="9" style="221" customWidth="1"/>
    <col min="14337" max="14337" width="3.75" style="221" customWidth="1"/>
    <col min="14338" max="14338" width="20.375" style="221" customWidth="1"/>
    <col min="14339" max="14339" width="3.875" style="221" bestFit="1" customWidth="1"/>
    <col min="14340" max="14343" width="16.375" style="221" customWidth="1"/>
    <col min="14344" max="14344" width="3.75" style="221" customWidth="1"/>
    <col min="14345" max="14345" width="2.5" style="221" customWidth="1"/>
    <col min="14346" max="14592" width="9" style="221" customWidth="1"/>
    <col min="14593" max="14593" width="3.75" style="221" customWidth="1"/>
    <col min="14594" max="14594" width="20.375" style="221" customWidth="1"/>
    <col min="14595" max="14595" width="3.875" style="221" bestFit="1" customWidth="1"/>
    <col min="14596" max="14599" width="16.375" style="221" customWidth="1"/>
    <col min="14600" max="14600" width="3.75" style="221" customWidth="1"/>
    <col min="14601" max="14601" width="2.5" style="221" customWidth="1"/>
    <col min="14602" max="14848" width="9" style="221" customWidth="1"/>
    <col min="14849" max="14849" width="3.75" style="221" customWidth="1"/>
    <col min="14850" max="14850" width="20.375" style="221" customWidth="1"/>
    <col min="14851" max="14851" width="3.875" style="221" bestFit="1" customWidth="1"/>
    <col min="14852" max="14855" width="16.375" style="221" customWidth="1"/>
    <col min="14856" max="14856" width="3.75" style="221" customWidth="1"/>
    <col min="14857" max="14857" width="2.5" style="221" customWidth="1"/>
    <col min="14858" max="15104" width="9" style="221" customWidth="1"/>
    <col min="15105" max="15105" width="3.75" style="221" customWidth="1"/>
    <col min="15106" max="15106" width="20.375" style="221" customWidth="1"/>
    <col min="15107" max="15107" width="3.875" style="221" bestFit="1" customWidth="1"/>
    <col min="15108" max="15111" width="16.375" style="221" customWidth="1"/>
    <col min="15112" max="15112" width="3.75" style="221" customWidth="1"/>
    <col min="15113" max="15113" width="2.5" style="221" customWidth="1"/>
    <col min="15114" max="15360" width="9" style="221" customWidth="1"/>
    <col min="15361" max="15361" width="3.75" style="221" customWidth="1"/>
    <col min="15362" max="15362" width="20.375" style="221" customWidth="1"/>
    <col min="15363" max="15363" width="3.875" style="221" bestFit="1" customWidth="1"/>
    <col min="15364" max="15367" width="16.375" style="221" customWidth="1"/>
    <col min="15368" max="15368" width="3.75" style="221" customWidth="1"/>
    <col min="15369" max="15369" width="2.5" style="221" customWidth="1"/>
    <col min="15370" max="15616" width="9" style="221" customWidth="1"/>
    <col min="15617" max="15617" width="3.75" style="221" customWidth="1"/>
    <col min="15618" max="15618" width="20.375" style="221" customWidth="1"/>
    <col min="15619" max="15619" width="3.875" style="221" bestFit="1" customWidth="1"/>
    <col min="15620" max="15623" width="16.375" style="221" customWidth="1"/>
    <col min="15624" max="15624" width="3.75" style="221" customWidth="1"/>
    <col min="15625" max="15625" width="2.5" style="221" customWidth="1"/>
    <col min="15626" max="15872" width="9" style="221" customWidth="1"/>
    <col min="15873" max="15873" width="3.75" style="221" customWidth="1"/>
    <col min="15874" max="15874" width="20.375" style="221" customWidth="1"/>
    <col min="15875" max="15875" width="3.875" style="221" bestFit="1" customWidth="1"/>
    <col min="15876" max="15879" width="16.375" style="221" customWidth="1"/>
    <col min="15880" max="15880" width="3.75" style="221" customWidth="1"/>
    <col min="15881" max="15881" width="2.5" style="221" customWidth="1"/>
    <col min="15882" max="16128" width="9" style="221" customWidth="1"/>
    <col min="16129" max="16129" width="3.75" style="221" customWidth="1"/>
    <col min="16130" max="16130" width="20.375" style="221" customWidth="1"/>
    <col min="16131" max="16131" width="3.875" style="221" bestFit="1" customWidth="1"/>
    <col min="16132" max="16135" width="16.375" style="221" customWidth="1"/>
    <col min="16136" max="16136" width="3.75" style="221" customWidth="1"/>
    <col min="16137" max="16137" width="2.5" style="221" customWidth="1"/>
    <col min="16138" max="16384" width="9" style="221" customWidth="1"/>
  </cols>
  <sheetData>
    <row r="1" spans="1:9" ht="17.25">
      <c r="A1" s="1998"/>
    </row>
    <row r="2" spans="1:9" ht="17.25">
      <c r="A2" s="1998"/>
      <c r="H2" s="1837" t="s">
        <v>1484</v>
      </c>
    </row>
    <row r="3" spans="1:9" ht="17.25">
      <c r="A3" s="1999"/>
      <c r="B3" s="2000" t="s">
        <v>715</v>
      </c>
      <c r="C3" s="2000"/>
      <c r="D3" s="2000"/>
      <c r="E3" s="2000"/>
      <c r="F3" s="2000"/>
      <c r="G3" s="2000"/>
      <c r="H3" s="2000"/>
    </row>
    <row r="4" spans="1:9" ht="17.25">
      <c r="A4" s="2000"/>
      <c r="B4" s="2000"/>
      <c r="C4" s="2000"/>
      <c r="D4" s="2000"/>
      <c r="E4" s="2000"/>
      <c r="F4" s="2000"/>
      <c r="G4" s="2000"/>
    </row>
    <row r="5" spans="1:9" ht="17.25">
      <c r="A5" s="2000"/>
      <c r="B5" s="1827" t="s">
        <v>221</v>
      </c>
      <c r="C5" s="2023" t="s">
        <v>740</v>
      </c>
      <c r="D5" s="2026"/>
      <c r="E5" s="2026"/>
      <c r="F5" s="2026"/>
      <c r="G5" s="2026"/>
      <c r="H5" s="2030"/>
    </row>
    <row r="6" spans="1:9" ht="17.25">
      <c r="A6" s="2000"/>
      <c r="B6" s="1827" t="s">
        <v>574</v>
      </c>
      <c r="C6" s="2023" t="s">
        <v>451</v>
      </c>
      <c r="D6" s="2026"/>
      <c r="E6" s="2026"/>
      <c r="F6" s="2026"/>
      <c r="G6" s="2026"/>
      <c r="H6" s="2030"/>
    </row>
    <row r="7" spans="1:9" ht="17.25">
      <c r="A7" s="2000"/>
      <c r="B7" s="1827" t="s">
        <v>718</v>
      </c>
      <c r="C7" s="2023" t="s">
        <v>742</v>
      </c>
      <c r="D7" s="2026"/>
      <c r="E7" s="2026"/>
      <c r="F7" s="2026"/>
      <c r="G7" s="2026"/>
      <c r="H7" s="2030"/>
    </row>
    <row r="8" spans="1:9">
      <c r="B8" s="2001" t="s">
        <v>436</v>
      </c>
      <c r="C8" s="1833" t="s">
        <v>719</v>
      </c>
      <c r="D8" s="1835"/>
      <c r="E8" s="1835"/>
      <c r="F8" s="1835"/>
      <c r="G8" s="1835"/>
      <c r="H8" s="1838"/>
      <c r="I8" s="33"/>
    </row>
    <row r="9" spans="1:9">
      <c r="B9" s="2002" t="s">
        <v>723</v>
      </c>
      <c r="C9" s="1827">
        <v>1</v>
      </c>
      <c r="D9" s="2009" t="s">
        <v>630</v>
      </c>
      <c r="E9" s="2009"/>
      <c r="F9" s="2029" t="s">
        <v>744</v>
      </c>
      <c r="G9" s="2029"/>
      <c r="H9" s="2029"/>
    </row>
    <row r="10" spans="1:9">
      <c r="B10" s="2003"/>
      <c r="C10" s="1827">
        <v>2</v>
      </c>
      <c r="D10" s="2009" t="s">
        <v>724</v>
      </c>
      <c r="E10" s="2009"/>
      <c r="F10" s="1827" t="s">
        <v>726</v>
      </c>
      <c r="G10" s="1827"/>
      <c r="H10" s="1827"/>
    </row>
    <row r="11" spans="1:9">
      <c r="B11" s="2004" t="s">
        <v>728</v>
      </c>
      <c r="C11" s="1827">
        <v>1</v>
      </c>
      <c r="D11" s="2010" t="s">
        <v>505</v>
      </c>
      <c r="E11" s="2010"/>
      <c r="F11" s="2029" t="s">
        <v>502</v>
      </c>
      <c r="G11" s="2029"/>
      <c r="H11" s="2029"/>
    </row>
    <row r="12" spans="1:9">
      <c r="B12" s="2003"/>
      <c r="C12" s="1827">
        <v>2</v>
      </c>
      <c r="D12" s="2011" t="s">
        <v>731</v>
      </c>
      <c r="E12" s="2016"/>
      <c r="F12" s="2029" t="s">
        <v>286</v>
      </c>
      <c r="G12" s="2029"/>
      <c r="H12" s="2029"/>
    </row>
    <row r="13" spans="1:9">
      <c r="B13" s="2002" t="s">
        <v>733</v>
      </c>
      <c r="C13" s="2024" t="s">
        <v>622</v>
      </c>
      <c r="D13" s="2027"/>
      <c r="E13" s="2027"/>
      <c r="F13" s="2027"/>
      <c r="G13" s="2027"/>
      <c r="H13" s="2031"/>
    </row>
    <row r="14" spans="1:9">
      <c r="B14" s="2003"/>
      <c r="C14" s="2025"/>
      <c r="D14" s="2028"/>
      <c r="E14" s="2028"/>
      <c r="F14" s="2028"/>
      <c r="G14" s="2028"/>
      <c r="H14" s="2032"/>
    </row>
    <row r="15" spans="1:9">
      <c r="B15" s="2002" t="s">
        <v>734</v>
      </c>
      <c r="C15" s="2001">
        <v>1</v>
      </c>
      <c r="D15" s="2011" t="s">
        <v>360</v>
      </c>
      <c r="E15" s="2017"/>
      <c r="F15" s="1833" t="s">
        <v>726</v>
      </c>
      <c r="G15" s="1835"/>
      <c r="H15" s="1838"/>
    </row>
    <row r="16" spans="1:9">
      <c r="B16" s="2004"/>
      <c r="C16" s="2002">
        <v>2</v>
      </c>
      <c r="D16" s="2014" t="s">
        <v>88</v>
      </c>
      <c r="E16" s="2018"/>
      <c r="F16" s="2006" t="s">
        <v>726</v>
      </c>
      <c r="G16" s="2012"/>
      <c r="H16" s="2021"/>
    </row>
    <row r="17" spans="2:8">
      <c r="B17" s="2003"/>
      <c r="C17" s="2003"/>
      <c r="D17" s="2015"/>
      <c r="E17" s="2019"/>
      <c r="F17" s="2007"/>
      <c r="G17" s="2013"/>
      <c r="H17" s="2022"/>
    </row>
    <row r="18" spans="2:8">
      <c r="B18" s="839" t="s">
        <v>693</v>
      </c>
    </row>
    <row r="19" spans="2:8">
      <c r="B19" s="1078" t="s">
        <v>735</v>
      </c>
      <c r="C19" s="1078"/>
      <c r="D19" s="1078"/>
      <c r="E19" s="1078"/>
      <c r="F19" s="1078"/>
      <c r="G19" s="1078"/>
      <c r="H19" s="1078"/>
    </row>
    <row r="20" spans="2:8">
      <c r="B20" s="1078" t="s">
        <v>736</v>
      </c>
      <c r="C20" s="1078"/>
      <c r="D20" s="1078"/>
      <c r="E20" s="1078"/>
      <c r="F20" s="1078"/>
      <c r="G20" s="1078"/>
      <c r="H20" s="1078"/>
    </row>
    <row r="21" spans="2:8">
      <c r="B21" s="1078" t="s">
        <v>737</v>
      </c>
      <c r="C21" s="1078"/>
      <c r="D21" s="1078"/>
      <c r="E21" s="1078"/>
      <c r="F21" s="1078"/>
      <c r="G21" s="1078"/>
      <c r="H21" s="1078"/>
    </row>
    <row r="22" spans="2:8">
      <c r="B22" s="839" t="s">
        <v>87</v>
      </c>
    </row>
  </sheetData>
  <customSheetViews>
    <customSheetView guid="{76D48460-2D9B-487A-92BD-89A50EB1783E}">
      <selection activeCell="B3" sqref="B3:H3"/>
      <pageMargins left="0.7" right="0.7" top="0.75" bottom="0.75" header="0.3" footer="0.3"/>
      <pageSetup paperSize="9" scale="92" orientation="portrait" r:id="rId1"/>
    </customSheetView>
  </customSheetViews>
  <mergeCells count="26">
    <mergeCell ref="B3:H3"/>
    <mergeCell ref="C5:H5"/>
    <mergeCell ref="C6:H6"/>
    <mergeCell ref="C7:H7"/>
    <mergeCell ref="C8:H8"/>
    <mergeCell ref="D9:E9"/>
    <mergeCell ref="F9:H9"/>
    <mergeCell ref="D10:E10"/>
    <mergeCell ref="F10:H10"/>
    <mergeCell ref="D11:E11"/>
    <mergeCell ref="F11:H11"/>
    <mergeCell ref="D12:E12"/>
    <mergeCell ref="F12:H12"/>
    <mergeCell ref="D15:E15"/>
    <mergeCell ref="F15:H15"/>
    <mergeCell ref="B19:H19"/>
    <mergeCell ref="B20:H20"/>
    <mergeCell ref="B21:H21"/>
    <mergeCell ref="B9:B10"/>
    <mergeCell ref="B11:B12"/>
    <mergeCell ref="B13:B14"/>
    <mergeCell ref="C13:H14"/>
    <mergeCell ref="B15:B17"/>
    <mergeCell ref="C16:C17"/>
    <mergeCell ref="D16:E17"/>
    <mergeCell ref="F16:H17"/>
  </mergeCells>
  <phoneticPr fontId="8"/>
  <pageMargins left="0.7" right="0.7" top="0.75" bottom="0.75" header="0.3" footer="0.3"/>
  <pageSetup paperSize="9" scale="92" fitToWidth="1" fitToHeight="1" orientation="portrait" usePrinterDefaults="1" r:id="rId2"/>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sheetPr codeName="Sheet36">
    <tabColor rgb="FF00B0F0"/>
  </sheetPr>
  <dimension ref="A1:G32"/>
  <sheetViews>
    <sheetView workbookViewId="0"/>
  </sheetViews>
  <sheetFormatPr defaultRowHeight="13.5"/>
  <cols>
    <col min="1" max="1" width="4.625" style="221" customWidth="1"/>
    <col min="2" max="2" width="25.5" style="221" customWidth="1"/>
    <col min="3" max="3" width="5.25" style="221" customWidth="1"/>
    <col min="4" max="6" width="21.625" style="221" customWidth="1"/>
    <col min="7" max="7" width="3.125" style="221" customWidth="1"/>
    <col min="8" max="256" width="9" style="221" customWidth="1"/>
    <col min="257" max="257" width="4.625" style="221" customWidth="1"/>
    <col min="258" max="258" width="25.5" style="221" customWidth="1"/>
    <col min="259" max="259" width="5.25" style="221" customWidth="1"/>
    <col min="260" max="262" width="21.625" style="221" customWidth="1"/>
    <col min="263" max="263" width="3.125" style="221" customWidth="1"/>
    <col min="264" max="512" width="9" style="221" customWidth="1"/>
    <col min="513" max="513" width="4.625" style="221" customWidth="1"/>
    <col min="514" max="514" width="25.5" style="221" customWidth="1"/>
    <col min="515" max="515" width="5.25" style="221" customWidth="1"/>
    <col min="516" max="518" width="21.625" style="221" customWidth="1"/>
    <col min="519" max="519" width="3.125" style="221" customWidth="1"/>
    <col min="520" max="768" width="9" style="221" customWidth="1"/>
    <col min="769" max="769" width="4.625" style="221" customWidth="1"/>
    <col min="770" max="770" width="25.5" style="221" customWidth="1"/>
    <col min="771" max="771" width="5.25" style="221" customWidth="1"/>
    <col min="772" max="774" width="21.625" style="221" customWidth="1"/>
    <col min="775" max="775" width="3.125" style="221" customWidth="1"/>
    <col min="776" max="1024" width="9" style="221" customWidth="1"/>
    <col min="1025" max="1025" width="4.625" style="221" customWidth="1"/>
    <col min="1026" max="1026" width="25.5" style="221" customWidth="1"/>
    <col min="1027" max="1027" width="5.25" style="221" customWidth="1"/>
    <col min="1028" max="1030" width="21.625" style="221" customWidth="1"/>
    <col min="1031" max="1031" width="3.125" style="221" customWidth="1"/>
    <col min="1032" max="1280" width="9" style="221" customWidth="1"/>
    <col min="1281" max="1281" width="4.625" style="221" customWidth="1"/>
    <col min="1282" max="1282" width="25.5" style="221" customWidth="1"/>
    <col min="1283" max="1283" width="5.25" style="221" customWidth="1"/>
    <col min="1284" max="1286" width="21.625" style="221" customWidth="1"/>
    <col min="1287" max="1287" width="3.125" style="221" customWidth="1"/>
    <col min="1288" max="1536" width="9" style="221" customWidth="1"/>
    <col min="1537" max="1537" width="4.625" style="221" customWidth="1"/>
    <col min="1538" max="1538" width="25.5" style="221" customWidth="1"/>
    <col min="1539" max="1539" width="5.25" style="221" customWidth="1"/>
    <col min="1540" max="1542" width="21.625" style="221" customWidth="1"/>
    <col min="1543" max="1543" width="3.125" style="221" customWidth="1"/>
    <col min="1544" max="1792" width="9" style="221" customWidth="1"/>
    <col min="1793" max="1793" width="4.625" style="221" customWidth="1"/>
    <col min="1794" max="1794" width="25.5" style="221" customWidth="1"/>
    <col min="1795" max="1795" width="5.25" style="221" customWidth="1"/>
    <col min="1796" max="1798" width="21.625" style="221" customWidth="1"/>
    <col min="1799" max="1799" width="3.125" style="221" customWidth="1"/>
    <col min="1800" max="2048" width="9" style="221" customWidth="1"/>
    <col min="2049" max="2049" width="4.625" style="221" customWidth="1"/>
    <col min="2050" max="2050" width="25.5" style="221" customWidth="1"/>
    <col min="2051" max="2051" width="5.25" style="221" customWidth="1"/>
    <col min="2052" max="2054" width="21.625" style="221" customWidth="1"/>
    <col min="2055" max="2055" width="3.125" style="221" customWidth="1"/>
    <col min="2056" max="2304" width="9" style="221" customWidth="1"/>
    <col min="2305" max="2305" width="4.625" style="221" customWidth="1"/>
    <col min="2306" max="2306" width="25.5" style="221" customWidth="1"/>
    <col min="2307" max="2307" width="5.25" style="221" customWidth="1"/>
    <col min="2308" max="2310" width="21.625" style="221" customWidth="1"/>
    <col min="2311" max="2311" width="3.125" style="221" customWidth="1"/>
    <col min="2312" max="2560" width="9" style="221" customWidth="1"/>
    <col min="2561" max="2561" width="4.625" style="221" customWidth="1"/>
    <col min="2562" max="2562" width="25.5" style="221" customWidth="1"/>
    <col min="2563" max="2563" width="5.25" style="221" customWidth="1"/>
    <col min="2564" max="2566" width="21.625" style="221" customWidth="1"/>
    <col min="2567" max="2567" width="3.125" style="221" customWidth="1"/>
    <col min="2568" max="2816" width="9" style="221" customWidth="1"/>
    <col min="2817" max="2817" width="4.625" style="221" customWidth="1"/>
    <col min="2818" max="2818" width="25.5" style="221" customWidth="1"/>
    <col min="2819" max="2819" width="5.25" style="221" customWidth="1"/>
    <col min="2820" max="2822" width="21.625" style="221" customWidth="1"/>
    <col min="2823" max="2823" width="3.125" style="221" customWidth="1"/>
    <col min="2824" max="3072" width="9" style="221" customWidth="1"/>
    <col min="3073" max="3073" width="4.625" style="221" customWidth="1"/>
    <col min="3074" max="3074" width="25.5" style="221" customWidth="1"/>
    <col min="3075" max="3075" width="5.25" style="221" customWidth="1"/>
    <col min="3076" max="3078" width="21.625" style="221" customWidth="1"/>
    <col min="3079" max="3079" width="3.125" style="221" customWidth="1"/>
    <col min="3080" max="3328" width="9" style="221" customWidth="1"/>
    <col min="3329" max="3329" width="4.625" style="221" customWidth="1"/>
    <col min="3330" max="3330" width="25.5" style="221" customWidth="1"/>
    <col min="3331" max="3331" width="5.25" style="221" customWidth="1"/>
    <col min="3332" max="3334" width="21.625" style="221" customWidth="1"/>
    <col min="3335" max="3335" width="3.125" style="221" customWidth="1"/>
    <col min="3336" max="3584" width="9" style="221" customWidth="1"/>
    <col min="3585" max="3585" width="4.625" style="221" customWidth="1"/>
    <col min="3586" max="3586" width="25.5" style="221" customWidth="1"/>
    <col min="3587" max="3587" width="5.25" style="221" customWidth="1"/>
    <col min="3588" max="3590" width="21.625" style="221" customWidth="1"/>
    <col min="3591" max="3591" width="3.125" style="221" customWidth="1"/>
    <col min="3592" max="3840" width="9" style="221" customWidth="1"/>
    <col min="3841" max="3841" width="4.625" style="221" customWidth="1"/>
    <col min="3842" max="3842" width="25.5" style="221" customWidth="1"/>
    <col min="3843" max="3843" width="5.25" style="221" customWidth="1"/>
    <col min="3844" max="3846" width="21.625" style="221" customWidth="1"/>
    <col min="3847" max="3847" width="3.125" style="221" customWidth="1"/>
    <col min="3848" max="4096" width="9" style="221" customWidth="1"/>
    <col min="4097" max="4097" width="4.625" style="221" customWidth="1"/>
    <col min="4098" max="4098" width="25.5" style="221" customWidth="1"/>
    <col min="4099" max="4099" width="5.25" style="221" customWidth="1"/>
    <col min="4100" max="4102" width="21.625" style="221" customWidth="1"/>
    <col min="4103" max="4103" width="3.125" style="221" customWidth="1"/>
    <col min="4104" max="4352" width="9" style="221" customWidth="1"/>
    <col min="4353" max="4353" width="4.625" style="221" customWidth="1"/>
    <col min="4354" max="4354" width="25.5" style="221" customWidth="1"/>
    <col min="4355" max="4355" width="5.25" style="221" customWidth="1"/>
    <col min="4356" max="4358" width="21.625" style="221" customWidth="1"/>
    <col min="4359" max="4359" width="3.125" style="221" customWidth="1"/>
    <col min="4360" max="4608" width="9" style="221" customWidth="1"/>
    <col min="4609" max="4609" width="4.625" style="221" customWidth="1"/>
    <col min="4610" max="4610" width="25.5" style="221" customWidth="1"/>
    <col min="4611" max="4611" width="5.25" style="221" customWidth="1"/>
    <col min="4612" max="4614" width="21.625" style="221" customWidth="1"/>
    <col min="4615" max="4615" width="3.125" style="221" customWidth="1"/>
    <col min="4616" max="4864" width="9" style="221" customWidth="1"/>
    <col min="4865" max="4865" width="4.625" style="221" customWidth="1"/>
    <col min="4866" max="4866" width="25.5" style="221" customWidth="1"/>
    <col min="4867" max="4867" width="5.25" style="221" customWidth="1"/>
    <col min="4868" max="4870" width="21.625" style="221" customWidth="1"/>
    <col min="4871" max="4871" width="3.125" style="221" customWidth="1"/>
    <col min="4872" max="5120" width="9" style="221" customWidth="1"/>
    <col min="5121" max="5121" width="4.625" style="221" customWidth="1"/>
    <col min="5122" max="5122" width="25.5" style="221" customWidth="1"/>
    <col min="5123" max="5123" width="5.25" style="221" customWidth="1"/>
    <col min="5124" max="5126" width="21.625" style="221" customWidth="1"/>
    <col min="5127" max="5127" width="3.125" style="221" customWidth="1"/>
    <col min="5128" max="5376" width="9" style="221" customWidth="1"/>
    <col min="5377" max="5377" width="4.625" style="221" customWidth="1"/>
    <col min="5378" max="5378" width="25.5" style="221" customWidth="1"/>
    <col min="5379" max="5379" width="5.25" style="221" customWidth="1"/>
    <col min="5380" max="5382" width="21.625" style="221" customWidth="1"/>
    <col min="5383" max="5383" width="3.125" style="221" customWidth="1"/>
    <col min="5384" max="5632" width="9" style="221" customWidth="1"/>
    <col min="5633" max="5633" width="4.625" style="221" customWidth="1"/>
    <col min="5634" max="5634" width="25.5" style="221" customWidth="1"/>
    <col min="5635" max="5635" width="5.25" style="221" customWidth="1"/>
    <col min="5636" max="5638" width="21.625" style="221" customWidth="1"/>
    <col min="5639" max="5639" width="3.125" style="221" customWidth="1"/>
    <col min="5640" max="5888" width="9" style="221" customWidth="1"/>
    <col min="5889" max="5889" width="4.625" style="221" customWidth="1"/>
    <col min="5890" max="5890" width="25.5" style="221" customWidth="1"/>
    <col min="5891" max="5891" width="5.25" style="221" customWidth="1"/>
    <col min="5892" max="5894" width="21.625" style="221" customWidth="1"/>
    <col min="5895" max="5895" width="3.125" style="221" customWidth="1"/>
    <col min="5896" max="6144" width="9" style="221" customWidth="1"/>
    <col min="6145" max="6145" width="4.625" style="221" customWidth="1"/>
    <col min="6146" max="6146" width="25.5" style="221" customWidth="1"/>
    <col min="6147" max="6147" width="5.25" style="221" customWidth="1"/>
    <col min="6148" max="6150" width="21.625" style="221" customWidth="1"/>
    <col min="6151" max="6151" width="3.125" style="221" customWidth="1"/>
    <col min="6152" max="6400" width="9" style="221" customWidth="1"/>
    <col min="6401" max="6401" width="4.625" style="221" customWidth="1"/>
    <col min="6402" max="6402" width="25.5" style="221" customWidth="1"/>
    <col min="6403" max="6403" width="5.25" style="221" customWidth="1"/>
    <col min="6404" max="6406" width="21.625" style="221" customWidth="1"/>
    <col min="6407" max="6407" width="3.125" style="221" customWidth="1"/>
    <col min="6408" max="6656" width="9" style="221" customWidth="1"/>
    <col min="6657" max="6657" width="4.625" style="221" customWidth="1"/>
    <col min="6658" max="6658" width="25.5" style="221" customWidth="1"/>
    <col min="6659" max="6659" width="5.25" style="221" customWidth="1"/>
    <col min="6660" max="6662" width="21.625" style="221" customWidth="1"/>
    <col min="6663" max="6663" width="3.125" style="221" customWidth="1"/>
    <col min="6664" max="6912" width="9" style="221" customWidth="1"/>
    <col min="6913" max="6913" width="4.625" style="221" customWidth="1"/>
    <col min="6914" max="6914" width="25.5" style="221" customWidth="1"/>
    <col min="6915" max="6915" width="5.25" style="221" customWidth="1"/>
    <col min="6916" max="6918" width="21.625" style="221" customWidth="1"/>
    <col min="6919" max="6919" width="3.125" style="221" customWidth="1"/>
    <col min="6920" max="7168" width="9" style="221" customWidth="1"/>
    <col min="7169" max="7169" width="4.625" style="221" customWidth="1"/>
    <col min="7170" max="7170" width="25.5" style="221" customWidth="1"/>
    <col min="7171" max="7171" width="5.25" style="221" customWidth="1"/>
    <col min="7172" max="7174" width="21.625" style="221" customWidth="1"/>
    <col min="7175" max="7175" width="3.125" style="221" customWidth="1"/>
    <col min="7176" max="7424" width="9" style="221" customWidth="1"/>
    <col min="7425" max="7425" width="4.625" style="221" customWidth="1"/>
    <col min="7426" max="7426" width="25.5" style="221" customWidth="1"/>
    <col min="7427" max="7427" width="5.25" style="221" customWidth="1"/>
    <col min="7428" max="7430" width="21.625" style="221" customWidth="1"/>
    <col min="7431" max="7431" width="3.125" style="221" customWidth="1"/>
    <col min="7432" max="7680" width="9" style="221" customWidth="1"/>
    <col min="7681" max="7681" width="4.625" style="221" customWidth="1"/>
    <col min="7682" max="7682" width="25.5" style="221" customWidth="1"/>
    <col min="7683" max="7683" width="5.25" style="221" customWidth="1"/>
    <col min="7684" max="7686" width="21.625" style="221" customWidth="1"/>
    <col min="7687" max="7687" width="3.125" style="221" customWidth="1"/>
    <col min="7688" max="7936" width="9" style="221" customWidth="1"/>
    <col min="7937" max="7937" width="4.625" style="221" customWidth="1"/>
    <col min="7938" max="7938" width="25.5" style="221" customWidth="1"/>
    <col min="7939" max="7939" width="5.25" style="221" customWidth="1"/>
    <col min="7940" max="7942" width="21.625" style="221" customWidth="1"/>
    <col min="7943" max="7943" width="3.125" style="221" customWidth="1"/>
    <col min="7944" max="8192" width="9" style="221" customWidth="1"/>
    <col min="8193" max="8193" width="4.625" style="221" customWidth="1"/>
    <col min="8194" max="8194" width="25.5" style="221" customWidth="1"/>
    <col min="8195" max="8195" width="5.25" style="221" customWidth="1"/>
    <col min="8196" max="8198" width="21.625" style="221" customWidth="1"/>
    <col min="8199" max="8199" width="3.125" style="221" customWidth="1"/>
    <col min="8200" max="8448" width="9" style="221" customWidth="1"/>
    <col min="8449" max="8449" width="4.625" style="221" customWidth="1"/>
    <col min="8450" max="8450" width="25.5" style="221" customWidth="1"/>
    <col min="8451" max="8451" width="5.25" style="221" customWidth="1"/>
    <col min="8452" max="8454" width="21.625" style="221" customWidth="1"/>
    <col min="8455" max="8455" width="3.125" style="221" customWidth="1"/>
    <col min="8456" max="8704" width="9" style="221" customWidth="1"/>
    <col min="8705" max="8705" width="4.625" style="221" customWidth="1"/>
    <col min="8706" max="8706" width="25.5" style="221" customWidth="1"/>
    <col min="8707" max="8707" width="5.25" style="221" customWidth="1"/>
    <col min="8708" max="8710" width="21.625" style="221" customWidth="1"/>
    <col min="8711" max="8711" width="3.125" style="221" customWidth="1"/>
    <col min="8712" max="8960" width="9" style="221" customWidth="1"/>
    <col min="8961" max="8961" width="4.625" style="221" customWidth="1"/>
    <col min="8962" max="8962" width="25.5" style="221" customWidth="1"/>
    <col min="8963" max="8963" width="5.25" style="221" customWidth="1"/>
    <col min="8964" max="8966" width="21.625" style="221" customWidth="1"/>
    <col min="8967" max="8967" width="3.125" style="221" customWidth="1"/>
    <col min="8968" max="9216" width="9" style="221" customWidth="1"/>
    <col min="9217" max="9217" width="4.625" style="221" customWidth="1"/>
    <col min="9218" max="9218" width="25.5" style="221" customWidth="1"/>
    <col min="9219" max="9219" width="5.25" style="221" customWidth="1"/>
    <col min="9220" max="9222" width="21.625" style="221" customWidth="1"/>
    <col min="9223" max="9223" width="3.125" style="221" customWidth="1"/>
    <col min="9224" max="9472" width="9" style="221" customWidth="1"/>
    <col min="9473" max="9473" width="4.625" style="221" customWidth="1"/>
    <col min="9474" max="9474" width="25.5" style="221" customWidth="1"/>
    <col min="9475" max="9475" width="5.25" style="221" customWidth="1"/>
    <col min="9476" max="9478" width="21.625" style="221" customWidth="1"/>
    <col min="9479" max="9479" width="3.125" style="221" customWidth="1"/>
    <col min="9480" max="9728" width="9" style="221" customWidth="1"/>
    <col min="9729" max="9729" width="4.625" style="221" customWidth="1"/>
    <col min="9730" max="9730" width="25.5" style="221" customWidth="1"/>
    <col min="9731" max="9731" width="5.25" style="221" customWidth="1"/>
    <col min="9732" max="9734" width="21.625" style="221" customWidth="1"/>
    <col min="9735" max="9735" width="3.125" style="221" customWidth="1"/>
    <col min="9736" max="9984" width="9" style="221" customWidth="1"/>
    <col min="9985" max="9985" width="4.625" style="221" customWidth="1"/>
    <col min="9986" max="9986" width="25.5" style="221" customWidth="1"/>
    <col min="9987" max="9987" width="5.25" style="221" customWidth="1"/>
    <col min="9988" max="9990" width="21.625" style="221" customWidth="1"/>
    <col min="9991" max="9991" width="3.125" style="221" customWidth="1"/>
    <col min="9992" max="10240" width="9" style="221" customWidth="1"/>
    <col min="10241" max="10241" width="4.625" style="221" customWidth="1"/>
    <col min="10242" max="10242" width="25.5" style="221" customWidth="1"/>
    <col min="10243" max="10243" width="5.25" style="221" customWidth="1"/>
    <col min="10244" max="10246" width="21.625" style="221" customWidth="1"/>
    <col min="10247" max="10247" width="3.125" style="221" customWidth="1"/>
    <col min="10248" max="10496" width="9" style="221" customWidth="1"/>
    <col min="10497" max="10497" width="4.625" style="221" customWidth="1"/>
    <col min="10498" max="10498" width="25.5" style="221" customWidth="1"/>
    <col min="10499" max="10499" width="5.25" style="221" customWidth="1"/>
    <col min="10500" max="10502" width="21.625" style="221" customWidth="1"/>
    <col min="10503" max="10503" width="3.125" style="221" customWidth="1"/>
    <col min="10504" max="10752" width="9" style="221" customWidth="1"/>
    <col min="10753" max="10753" width="4.625" style="221" customWidth="1"/>
    <col min="10754" max="10754" width="25.5" style="221" customWidth="1"/>
    <col min="10755" max="10755" width="5.25" style="221" customWidth="1"/>
    <col min="10756" max="10758" width="21.625" style="221" customWidth="1"/>
    <col min="10759" max="10759" width="3.125" style="221" customWidth="1"/>
    <col min="10760" max="11008" width="9" style="221" customWidth="1"/>
    <col min="11009" max="11009" width="4.625" style="221" customWidth="1"/>
    <col min="11010" max="11010" width="25.5" style="221" customWidth="1"/>
    <col min="11011" max="11011" width="5.25" style="221" customWidth="1"/>
    <col min="11012" max="11014" width="21.625" style="221" customWidth="1"/>
    <col min="11015" max="11015" width="3.125" style="221" customWidth="1"/>
    <col min="11016" max="11264" width="9" style="221" customWidth="1"/>
    <col min="11265" max="11265" width="4.625" style="221" customWidth="1"/>
    <col min="11266" max="11266" width="25.5" style="221" customWidth="1"/>
    <col min="11267" max="11267" width="5.25" style="221" customWidth="1"/>
    <col min="11268" max="11270" width="21.625" style="221" customWidth="1"/>
    <col min="11271" max="11271" width="3.125" style="221" customWidth="1"/>
    <col min="11272" max="11520" width="9" style="221" customWidth="1"/>
    <col min="11521" max="11521" width="4.625" style="221" customWidth="1"/>
    <col min="11522" max="11522" width="25.5" style="221" customWidth="1"/>
    <col min="11523" max="11523" width="5.25" style="221" customWidth="1"/>
    <col min="11524" max="11526" width="21.625" style="221" customWidth="1"/>
    <col min="11527" max="11527" width="3.125" style="221" customWidth="1"/>
    <col min="11528" max="11776" width="9" style="221" customWidth="1"/>
    <col min="11777" max="11777" width="4.625" style="221" customWidth="1"/>
    <col min="11778" max="11778" width="25.5" style="221" customWidth="1"/>
    <col min="11779" max="11779" width="5.25" style="221" customWidth="1"/>
    <col min="11780" max="11782" width="21.625" style="221" customWidth="1"/>
    <col min="11783" max="11783" width="3.125" style="221" customWidth="1"/>
    <col min="11784" max="12032" width="9" style="221" customWidth="1"/>
    <col min="12033" max="12033" width="4.625" style="221" customWidth="1"/>
    <col min="12034" max="12034" width="25.5" style="221" customWidth="1"/>
    <col min="12035" max="12035" width="5.25" style="221" customWidth="1"/>
    <col min="12036" max="12038" width="21.625" style="221" customWidth="1"/>
    <col min="12039" max="12039" width="3.125" style="221" customWidth="1"/>
    <col min="12040" max="12288" width="9" style="221" customWidth="1"/>
    <col min="12289" max="12289" width="4.625" style="221" customWidth="1"/>
    <col min="12290" max="12290" width="25.5" style="221" customWidth="1"/>
    <col min="12291" max="12291" width="5.25" style="221" customWidth="1"/>
    <col min="12292" max="12294" width="21.625" style="221" customWidth="1"/>
    <col min="12295" max="12295" width="3.125" style="221" customWidth="1"/>
    <col min="12296" max="12544" width="9" style="221" customWidth="1"/>
    <col min="12545" max="12545" width="4.625" style="221" customWidth="1"/>
    <col min="12546" max="12546" width="25.5" style="221" customWidth="1"/>
    <col min="12547" max="12547" width="5.25" style="221" customWidth="1"/>
    <col min="12548" max="12550" width="21.625" style="221" customWidth="1"/>
    <col min="12551" max="12551" width="3.125" style="221" customWidth="1"/>
    <col min="12552" max="12800" width="9" style="221" customWidth="1"/>
    <col min="12801" max="12801" width="4.625" style="221" customWidth="1"/>
    <col min="12802" max="12802" width="25.5" style="221" customWidth="1"/>
    <col min="12803" max="12803" width="5.25" style="221" customWidth="1"/>
    <col min="12804" max="12806" width="21.625" style="221" customWidth="1"/>
    <col min="12807" max="12807" width="3.125" style="221" customWidth="1"/>
    <col min="12808" max="13056" width="9" style="221" customWidth="1"/>
    <col min="13057" max="13057" width="4.625" style="221" customWidth="1"/>
    <col min="13058" max="13058" width="25.5" style="221" customWidth="1"/>
    <col min="13059" max="13059" width="5.25" style="221" customWidth="1"/>
    <col min="13060" max="13062" width="21.625" style="221" customWidth="1"/>
    <col min="13063" max="13063" width="3.125" style="221" customWidth="1"/>
    <col min="13064" max="13312" width="9" style="221" customWidth="1"/>
    <col min="13313" max="13313" width="4.625" style="221" customWidth="1"/>
    <col min="13314" max="13314" width="25.5" style="221" customWidth="1"/>
    <col min="13315" max="13315" width="5.25" style="221" customWidth="1"/>
    <col min="13316" max="13318" width="21.625" style="221" customWidth="1"/>
    <col min="13319" max="13319" width="3.125" style="221" customWidth="1"/>
    <col min="13320" max="13568" width="9" style="221" customWidth="1"/>
    <col min="13569" max="13569" width="4.625" style="221" customWidth="1"/>
    <col min="13570" max="13570" width="25.5" style="221" customWidth="1"/>
    <col min="13571" max="13571" width="5.25" style="221" customWidth="1"/>
    <col min="13572" max="13574" width="21.625" style="221" customWidth="1"/>
    <col min="13575" max="13575" width="3.125" style="221" customWidth="1"/>
    <col min="13576" max="13824" width="9" style="221" customWidth="1"/>
    <col min="13825" max="13825" width="4.625" style="221" customWidth="1"/>
    <col min="13826" max="13826" width="25.5" style="221" customWidth="1"/>
    <col min="13827" max="13827" width="5.25" style="221" customWidth="1"/>
    <col min="13828" max="13830" width="21.625" style="221" customWidth="1"/>
    <col min="13831" max="13831" width="3.125" style="221" customWidth="1"/>
    <col min="13832" max="14080" width="9" style="221" customWidth="1"/>
    <col min="14081" max="14081" width="4.625" style="221" customWidth="1"/>
    <col min="14082" max="14082" width="25.5" style="221" customWidth="1"/>
    <col min="14083" max="14083" width="5.25" style="221" customWidth="1"/>
    <col min="14084" max="14086" width="21.625" style="221" customWidth="1"/>
    <col min="14087" max="14087" width="3.125" style="221" customWidth="1"/>
    <col min="14088" max="14336" width="9" style="221" customWidth="1"/>
    <col min="14337" max="14337" width="4.625" style="221" customWidth="1"/>
    <col min="14338" max="14338" width="25.5" style="221" customWidth="1"/>
    <col min="14339" max="14339" width="5.25" style="221" customWidth="1"/>
    <col min="14340" max="14342" width="21.625" style="221" customWidth="1"/>
    <col min="14343" max="14343" width="3.125" style="221" customWidth="1"/>
    <col min="14344" max="14592" width="9" style="221" customWidth="1"/>
    <col min="14593" max="14593" width="4.625" style="221" customWidth="1"/>
    <col min="14594" max="14594" width="25.5" style="221" customWidth="1"/>
    <col min="14595" max="14595" width="5.25" style="221" customWidth="1"/>
    <col min="14596" max="14598" width="21.625" style="221" customWidth="1"/>
    <col min="14599" max="14599" width="3.125" style="221" customWidth="1"/>
    <col min="14600" max="14848" width="9" style="221" customWidth="1"/>
    <col min="14849" max="14849" width="4.625" style="221" customWidth="1"/>
    <col min="14850" max="14850" width="25.5" style="221" customWidth="1"/>
    <col min="14851" max="14851" width="5.25" style="221" customWidth="1"/>
    <col min="14852" max="14854" width="21.625" style="221" customWidth="1"/>
    <col min="14855" max="14855" width="3.125" style="221" customWidth="1"/>
    <col min="14856" max="15104" width="9" style="221" customWidth="1"/>
    <col min="15105" max="15105" width="4.625" style="221" customWidth="1"/>
    <col min="15106" max="15106" width="25.5" style="221" customWidth="1"/>
    <col min="15107" max="15107" width="5.25" style="221" customWidth="1"/>
    <col min="15108" max="15110" width="21.625" style="221" customWidth="1"/>
    <col min="15111" max="15111" width="3.125" style="221" customWidth="1"/>
    <col min="15112" max="15360" width="9" style="221" customWidth="1"/>
    <col min="15361" max="15361" width="4.625" style="221" customWidth="1"/>
    <col min="15362" max="15362" width="25.5" style="221" customWidth="1"/>
    <col min="15363" max="15363" width="5.25" style="221" customWidth="1"/>
    <col min="15364" max="15366" width="21.625" style="221" customWidth="1"/>
    <col min="15367" max="15367" width="3.125" style="221" customWidth="1"/>
    <col min="15368" max="15616" width="9" style="221" customWidth="1"/>
    <col min="15617" max="15617" width="4.625" style="221" customWidth="1"/>
    <col min="15618" max="15618" width="25.5" style="221" customWidth="1"/>
    <col min="15619" max="15619" width="5.25" style="221" customWidth="1"/>
    <col min="15620" max="15622" width="21.625" style="221" customWidth="1"/>
    <col min="15623" max="15623" width="3.125" style="221" customWidth="1"/>
    <col min="15624" max="15872" width="9" style="221" customWidth="1"/>
    <col min="15873" max="15873" width="4.625" style="221" customWidth="1"/>
    <col min="15874" max="15874" width="25.5" style="221" customWidth="1"/>
    <col min="15875" max="15875" width="5.25" style="221" customWidth="1"/>
    <col min="15876" max="15878" width="21.625" style="221" customWidth="1"/>
    <col min="15879" max="15879" width="3.125" style="221" customWidth="1"/>
    <col min="15880" max="16128" width="9" style="221" customWidth="1"/>
    <col min="16129" max="16129" width="4.625" style="221" customWidth="1"/>
    <col min="16130" max="16130" width="25.5" style="221" customWidth="1"/>
    <col min="16131" max="16131" width="5.25" style="221" customWidth="1"/>
    <col min="16132" max="16134" width="21.625" style="221" customWidth="1"/>
    <col min="16135" max="16135" width="3.125" style="221" customWidth="1"/>
    <col min="16136" max="16384" width="9" style="221" customWidth="1"/>
  </cols>
  <sheetData>
    <row r="1" spans="1:7" ht="27.75" customHeight="1">
      <c r="A1" s="1998"/>
    </row>
    <row r="2" spans="1:7" ht="27.75" customHeight="1">
      <c r="A2" s="1998"/>
      <c r="F2" s="1837" t="s">
        <v>1484</v>
      </c>
      <c r="G2" s="1837"/>
    </row>
    <row r="3" spans="1:7" ht="36" customHeight="1">
      <c r="A3" s="2000" t="s">
        <v>94</v>
      </c>
      <c r="B3" s="2000"/>
      <c r="C3" s="2000"/>
      <c r="D3" s="2000"/>
      <c r="E3" s="2000"/>
      <c r="F3" s="2000"/>
      <c r="G3" s="2000"/>
    </row>
    <row r="4" spans="1:7" ht="36" customHeight="1">
      <c r="A4" s="2000"/>
      <c r="B4" s="2000"/>
      <c r="C4" s="2000"/>
      <c r="D4" s="2000"/>
      <c r="E4" s="2000"/>
      <c r="F4" s="2000"/>
      <c r="G4" s="2000"/>
    </row>
    <row r="5" spans="1:7" ht="36" customHeight="1">
      <c r="A5" s="2000"/>
      <c r="B5" s="2033" t="s">
        <v>503</v>
      </c>
      <c r="C5" s="2005"/>
      <c r="D5" s="2008"/>
      <c r="E5" s="2008"/>
      <c r="F5" s="2008"/>
      <c r="G5" s="2020"/>
    </row>
    <row r="6" spans="1:7" ht="46.5" customHeight="1">
      <c r="B6" s="2034" t="s">
        <v>746</v>
      </c>
      <c r="C6" s="2012" t="s">
        <v>748</v>
      </c>
      <c r="D6" s="2012"/>
      <c r="E6" s="2012"/>
      <c r="F6" s="2012"/>
      <c r="G6" s="2021"/>
    </row>
    <row r="7" spans="1:7" ht="18.75" customHeight="1">
      <c r="B7" s="2035" t="s">
        <v>205</v>
      </c>
      <c r="C7" s="2041"/>
      <c r="D7" s="2044"/>
      <c r="E7" s="2044"/>
      <c r="F7" s="2044"/>
      <c r="G7" s="2050"/>
    </row>
    <row r="8" spans="1:7" ht="33" customHeight="1">
      <c r="B8" s="2036"/>
      <c r="C8" s="2042"/>
      <c r="D8" s="2045"/>
      <c r="E8" s="2013" t="s">
        <v>42</v>
      </c>
      <c r="F8" s="2013" t="s">
        <v>347</v>
      </c>
      <c r="G8" s="2051"/>
    </row>
    <row r="9" spans="1:7" ht="33" customHeight="1">
      <c r="B9" s="2036"/>
      <c r="C9" s="2042"/>
      <c r="D9" s="2046" t="s">
        <v>651</v>
      </c>
      <c r="E9" s="2048" t="s">
        <v>337</v>
      </c>
      <c r="F9" s="2048" t="s">
        <v>337</v>
      </c>
      <c r="G9" s="2051"/>
    </row>
    <row r="10" spans="1:7" ht="33" customHeight="1">
      <c r="B10" s="2036"/>
      <c r="C10" s="2042"/>
      <c r="D10" s="2046" t="s">
        <v>655</v>
      </c>
      <c r="E10" s="2048" t="s">
        <v>337</v>
      </c>
      <c r="F10" s="2048" t="s">
        <v>337</v>
      </c>
      <c r="G10" s="2051"/>
    </row>
    <row r="11" spans="1:7" ht="25.5" customHeight="1">
      <c r="B11" s="2037"/>
      <c r="C11" s="2043"/>
      <c r="D11" s="2045"/>
      <c r="E11" s="2045"/>
      <c r="F11" s="2045"/>
      <c r="G11" s="2052"/>
    </row>
    <row r="12" spans="1:7">
      <c r="B12" s="2001"/>
      <c r="C12" s="2044"/>
      <c r="D12" s="2044"/>
      <c r="E12" s="2044"/>
      <c r="F12" s="2044"/>
      <c r="G12" s="2050"/>
    </row>
    <row r="13" spans="1:7" ht="38.25" customHeight="1">
      <c r="B13" s="2036" t="s">
        <v>749</v>
      </c>
      <c r="C13" s="671"/>
      <c r="D13" s="2046" t="s">
        <v>607</v>
      </c>
      <c r="E13" s="2048" t="s">
        <v>337</v>
      </c>
      <c r="F13" s="2049"/>
      <c r="G13" s="2051"/>
    </row>
    <row r="14" spans="1:7" ht="32.25" customHeight="1">
      <c r="B14" s="2038"/>
      <c r="C14" s="671"/>
      <c r="D14" s="671"/>
      <c r="E14" s="671"/>
      <c r="F14" s="671"/>
      <c r="G14" s="2051"/>
    </row>
    <row r="15" spans="1:7" ht="21.75" customHeight="1">
      <c r="B15" s="2038"/>
      <c r="C15" s="671"/>
      <c r="D15" s="671" t="s">
        <v>750</v>
      </c>
      <c r="E15" s="671"/>
      <c r="F15" s="671"/>
      <c r="G15" s="2051"/>
    </row>
    <row r="16" spans="1:7" ht="4.5" customHeight="1">
      <c r="B16" s="2038"/>
      <c r="C16" s="671"/>
      <c r="D16" s="671"/>
      <c r="E16" s="671"/>
      <c r="F16" s="671"/>
      <c r="G16" s="2051"/>
    </row>
    <row r="17" spans="2:7" ht="29.25" customHeight="1">
      <c r="B17" s="2038"/>
      <c r="C17" s="671"/>
      <c r="D17" s="1827" t="s">
        <v>629</v>
      </c>
      <c r="E17" s="1827" t="s">
        <v>218</v>
      </c>
      <c r="F17" s="671"/>
      <c r="G17" s="2051"/>
    </row>
    <row r="18" spans="2:7" ht="29.25" customHeight="1">
      <c r="B18" s="2038"/>
      <c r="C18" s="671"/>
      <c r="D18" s="1827" t="s">
        <v>751</v>
      </c>
      <c r="E18" s="2047"/>
      <c r="F18" s="671"/>
      <c r="G18" s="2051"/>
    </row>
    <row r="19" spans="2:7" ht="29.25" customHeight="1">
      <c r="B19" s="2038"/>
      <c r="C19" s="671"/>
      <c r="D19" s="1827" t="s">
        <v>651</v>
      </c>
      <c r="E19" s="2047"/>
      <c r="F19" s="671"/>
      <c r="G19" s="2051"/>
    </row>
    <row r="20" spans="2:7" ht="29.25" customHeight="1">
      <c r="B20" s="2038"/>
      <c r="C20" s="671"/>
      <c r="D20" s="1827" t="s">
        <v>588</v>
      </c>
      <c r="E20" s="2047"/>
      <c r="F20" s="671"/>
      <c r="G20" s="2051"/>
    </row>
    <row r="21" spans="2:7" ht="29.25" customHeight="1">
      <c r="B21" s="2038"/>
      <c r="C21" s="671"/>
      <c r="D21" s="2047"/>
      <c r="E21" s="2047"/>
      <c r="F21" s="671"/>
      <c r="G21" s="2051"/>
    </row>
    <row r="22" spans="2:7" ht="29.25" customHeight="1">
      <c r="B22" s="2038"/>
      <c r="C22" s="671"/>
      <c r="D22" s="2047"/>
      <c r="E22" s="2047"/>
      <c r="F22" s="671"/>
      <c r="G22" s="2051"/>
    </row>
    <row r="23" spans="2:7" ht="29.25" customHeight="1">
      <c r="B23" s="2038"/>
      <c r="C23" s="671"/>
      <c r="D23" s="2047"/>
      <c r="E23" s="2047"/>
      <c r="F23" s="671"/>
      <c r="G23" s="2051"/>
    </row>
    <row r="24" spans="2:7">
      <c r="B24" s="2039"/>
      <c r="C24" s="2045"/>
      <c r="D24" s="2045"/>
      <c r="E24" s="2045"/>
      <c r="F24" s="2045"/>
      <c r="G24" s="2052"/>
    </row>
    <row r="26" spans="2:7" ht="24.75" customHeight="1">
      <c r="B26" s="221" t="s">
        <v>753</v>
      </c>
    </row>
    <row r="27" spans="2:7" ht="24.75" customHeight="1">
      <c r="B27" s="221" t="s">
        <v>616</v>
      </c>
    </row>
    <row r="28" spans="2:7" ht="13.5" customHeight="1">
      <c r="B28" s="2040" t="s">
        <v>681</v>
      </c>
    </row>
    <row r="32" spans="2:7">
      <c r="C32" s="221" t="s">
        <v>754</v>
      </c>
    </row>
  </sheetData>
  <customSheetViews>
    <customSheetView guid="{76D48460-2D9B-487A-92BD-89A50EB1783E}">
      <pageMargins left="0.55118110236220474" right="0.70866141732283472" top="0.98425196850393704" bottom="0.98425196850393704" header="0.51181102362204722" footer="0.51181102362204722"/>
      <printOptions horizontalCentered="1"/>
      <pageSetup paperSize="9" scale="80" orientation="portrait" horizontalDpi="300" verticalDpi="300" r:id="rId1"/>
      <headerFooter alignWithMargins="0">
        <oddHeader xml:space="preserve">&amp;R（別紙４）
</oddHeader>
        <evenHeader xml:space="preserve">&amp;R（別紙４）
</evenHeader>
        <firstHeader xml:space="preserve">&amp;R（別紙４）
</firstHeader>
      </headerFooter>
    </customSheetView>
  </customSheetViews>
  <mergeCells count="4">
    <mergeCell ref="F2:G2"/>
    <mergeCell ref="A3:G3"/>
    <mergeCell ref="C6:G6"/>
    <mergeCell ref="B7:B11"/>
  </mergeCells>
  <phoneticPr fontId="8"/>
  <printOptions horizontalCentered="1"/>
  <pageMargins left="0.55118110236220474" right="0.70866141732283472" top="0.98425196850393704" bottom="0.98425196850393704" header="0.51181102362204722" footer="0.51181102362204722"/>
  <pageSetup paperSize="9" scale="80" fitToWidth="1" fitToHeight="1" orientation="portrait" usePrinterDefaults="1" horizontalDpi="300" verticalDpi="300" r:id="rId2"/>
  <headerFooter alignWithMargins="0">
    <oddHeader xml:space="preserve">&amp;R（別紙４）
</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sheetPr codeName="Sheet37">
    <tabColor rgb="FF00B0F0"/>
  </sheetPr>
  <dimension ref="A1:H38"/>
  <sheetViews>
    <sheetView showGridLines="0" view="pageBreakPreview" zoomScale="90" zoomScaleSheetLayoutView="90" workbookViewId="0">
      <selection activeCell="G3" sqref="G3"/>
    </sheetView>
  </sheetViews>
  <sheetFormatPr defaultRowHeight="13.5"/>
  <cols>
    <col min="1" max="1" width="32.125" style="159" customWidth="1"/>
    <col min="2" max="3" width="3.125" style="159" customWidth="1"/>
    <col min="4" max="4" width="23.625" style="159" customWidth="1"/>
    <col min="5" max="5" width="10.375" style="159" customWidth="1"/>
    <col min="6" max="6" width="7.5" style="159" customWidth="1"/>
    <col min="7" max="7" width="23.25" style="159" customWidth="1"/>
    <col min="8" max="8" width="11.5" style="159" customWidth="1"/>
    <col min="9" max="256" width="9" style="159" customWidth="1"/>
    <col min="257" max="257" width="32.125" style="159" customWidth="1"/>
    <col min="258" max="259" width="3.125" style="159" customWidth="1"/>
    <col min="260" max="260" width="23.625" style="159" customWidth="1"/>
    <col min="261" max="261" width="10.375" style="159" customWidth="1"/>
    <col min="262" max="262" width="7.5" style="159" customWidth="1"/>
    <col min="263" max="263" width="23.25" style="159" customWidth="1"/>
    <col min="264" max="264" width="11.5" style="159" customWidth="1"/>
    <col min="265" max="512" width="9" style="159" customWidth="1"/>
    <col min="513" max="513" width="32.125" style="159" customWidth="1"/>
    <col min="514" max="515" width="3.125" style="159" customWidth="1"/>
    <col min="516" max="516" width="23.625" style="159" customWidth="1"/>
    <col min="517" max="517" width="10.375" style="159" customWidth="1"/>
    <col min="518" max="518" width="7.5" style="159" customWidth="1"/>
    <col min="519" max="519" width="23.25" style="159" customWidth="1"/>
    <col min="520" max="520" width="11.5" style="159" customWidth="1"/>
    <col min="521" max="768" width="9" style="159" customWidth="1"/>
    <col min="769" max="769" width="32.125" style="159" customWidth="1"/>
    <col min="770" max="771" width="3.125" style="159" customWidth="1"/>
    <col min="772" max="772" width="23.625" style="159" customWidth="1"/>
    <col min="773" max="773" width="10.375" style="159" customWidth="1"/>
    <col min="774" max="774" width="7.5" style="159" customWidth="1"/>
    <col min="775" max="775" width="23.25" style="159" customWidth="1"/>
    <col min="776" max="776" width="11.5" style="159" customWidth="1"/>
    <col min="777" max="1024" width="9" style="159" customWidth="1"/>
    <col min="1025" max="1025" width="32.125" style="159" customWidth="1"/>
    <col min="1026" max="1027" width="3.125" style="159" customWidth="1"/>
    <col min="1028" max="1028" width="23.625" style="159" customWidth="1"/>
    <col min="1029" max="1029" width="10.375" style="159" customWidth="1"/>
    <col min="1030" max="1030" width="7.5" style="159" customWidth="1"/>
    <col min="1031" max="1031" width="23.25" style="159" customWidth="1"/>
    <col min="1032" max="1032" width="11.5" style="159" customWidth="1"/>
    <col min="1033" max="1280" width="9" style="159" customWidth="1"/>
    <col min="1281" max="1281" width="32.125" style="159" customWidth="1"/>
    <col min="1282" max="1283" width="3.125" style="159" customWidth="1"/>
    <col min="1284" max="1284" width="23.625" style="159" customWidth="1"/>
    <col min="1285" max="1285" width="10.375" style="159" customWidth="1"/>
    <col min="1286" max="1286" width="7.5" style="159" customWidth="1"/>
    <col min="1287" max="1287" width="23.25" style="159" customWidth="1"/>
    <col min="1288" max="1288" width="11.5" style="159" customWidth="1"/>
    <col min="1289" max="1536" width="9" style="159" customWidth="1"/>
    <col min="1537" max="1537" width="32.125" style="159" customWidth="1"/>
    <col min="1538" max="1539" width="3.125" style="159" customWidth="1"/>
    <col min="1540" max="1540" width="23.625" style="159" customWidth="1"/>
    <col min="1541" max="1541" width="10.375" style="159" customWidth="1"/>
    <col min="1542" max="1542" width="7.5" style="159" customWidth="1"/>
    <col min="1543" max="1543" width="23.25" style="159" customWidth="1"/>
    <col min="1544" max="1544" width="11.5" style="159" customWidth="1"/>
    <col min="1545" max="1792" width="9" style="159" customWidth="1"/>
    <col min="1793" max="1793" width="32.125" style="159" customWidth="1"/>
    <col min="1794" max="1795" width="3.125" style="159" customWidth="1"/>
    <col min="1796" max="1796" width="23.625" style="159" customWidth="1"/>
    <col min="1797" max="1797" width="10.375" style="159" customWidth="1"/>
    <col min="1798" max="1798" width="7.5" style="159" customWidth="1"/>
    <col min="1799" max="1799" width="23.25" style="159" customWidth="1"/>
    <col min="1800" max="1800" width="11.5" style="159" customWidth="1"/>
    <col min="1801" max="2048" width="9" style="159" customWidth="1"/>
    <col min="2049" max="2049" width="32.125" style="159" customWidth="1"/>
    <col min="2050" max="2051" width="3.125" style="159" customWidth="1"/>
    <col min="2052" max="2052" width="23.625" style="159" customWidth="1"/>
    <col min="2053" max="2053" width="10.375" style="159" customWidth="1"/>
    <col min="2054" max="2054" width="7.5" style="159" customWidth="1"/>
    <col min="2055" max="2055" width="23.25" style="159" customWidth="1"/>
    <col min="2056" max="2056" width="11.5" style="159" customWidth="1"/>
    <col min="2057" max="2304" width="9" style="159" customWidth="1"/>
    <col min="2305" max="2305" width="32.125" style="159" customWidth="1"/>
    <col min="2306" max="2307" width="3.125" style="159" customWidth="1"/>
    <col min="2308" max="2308" width="23.625" style="159" customWidth="1"/>
    <col min="2309" max="2309" width="10.375" style="159" customWidth="1"/>
    <col min="2310" max="2310" width="7.5" style="159" customWidth="1"/>
    <col min="2311" max="2311" width="23.25" style="159" customWidth="1"/>
    <col min="2312" max="2312" width="11.5" style="159" customWidth="1"/>
    <col min="2313" max="2560" width="9" style="159" customWidth="1"/>
    <col min="2561" max="2561" width="32.125" style="159" customWidth="1"/>
    <col min="2562" max="2563" width="3.125" style="159" customWidth="1"/>
    <col min="2564" max="2564" width="23.625" style="159" customWidth="1"/>
    <col min="2565" max="2565" width="10.375" style="159" customWidth="1"/>
    <col min="2566" max="2566" width="7.5" style="159" customWidth="1"/>
    <col min="2567" max="2567" width="23.25" style="159" customWidth="1"/>
    <col min="2568" max="2568" width="11.5" style="159" customWidth="1"/>
    <col min="2569" max="2816" width="9" style="159" customWidth="1"/>
    <col min="2817" max="2817" width="32.125" style="159" customWidth="1"/>
    <col min="2818" max="2819" width="3.125" style="159" customWidth="1"/>
    <col min="2820" max="2820" width="23.625" style="159" customWidth="1"/>
    <col min="2821" max="2821" width="10.375" style="159" customWidth="1"/>
    <col min="2822" max="2822" width="7.5" style="159" customWidth="1"/>
    <col min="2823" max="2823" width="23.25" style="159" customWidth="1"/>
    <col min="2824" max="2824" width="11.5" style="159" customWidth="1"/>
    <col min="2825" max="3072" width="9" style="159" customWidth="1"/>
    <col min="3073" max="3073" width="32.125" style="159" customWidth="1"/>
    <col min="3074" max="3075" width="3.125" style="159" customWidth="1"/>
    <col min="3076" max="3076" width="23.625" style="159" customWidth="1"/>
    <col min="3077" max="3077" width="10.375" style="159" customWidth="1"/>
    <col min="3078" max="3078" width="7.5" style="159" customWidth="1"/>
    <col min="3079" max="3079" width="23.25" style="159" customWidth="1"/>
    <col min="3080" max="3080" width="11.5" style="159" customWidth="1"/>
    <col min="3081" max="3328" width="9" style="159" customWidth="1"/>
    <col min="3329" max="3329" width="32.125" style="159" customWidth="1"/>
    <col min="3330" max="3331" width="3.125" style="159" customWidth="1"/>
    <col min="3332" max="3332" width="23.625" style="159" customWidth="1"/>
    <col min="3333" max="3333" width="10.375" style="159" customWidth="1"/>
    <col min="3334" max="3334" width="7.5" style="159" customWidth="1"/>
    <col min="3335" max="3335" width="23.25" style="159" customWidth="1"/>
    <col min="3336" max="3336" width="11.5" style="159" customWidth="1"/>
    <col min="3337" max="3584" width="9" style="159" customWidth="1"/>
    <col min="3585" max="3585" width="32.125" style="159" customWidth="1"/>
    <col min="3586" max="3587" width="3.125" style="159" customWidth="1"/>
    <col min="3588" max="3588" width="23.625" style="159" customWidth="1"/>
    <col min="3589" max="3589" width="10.375" style="159" customWidth="1"/>
    <col min="3590" max="3590" width="7.5" style="159" customWidth="1"/>
    <col min="3591" max="3591" width="23.25" style="159" customWidth="1"/>
    <col min="3592" max="3592" width="11.5" style="159" customWidth="1"/>
    <col min="3593" max="3840" width="9" style="159" customWidth="1"/>
    <col min="3841" max="3841" width="32.125" style="159" customWidth="1"/>
    <col min="3842" max="3843" width="3.125" style="159" customWidth="1"/>
    <col min="3844" max="3844" width="23.625" style="159" customWidth="1"/>
    <col min="3845" max="3845" width="10.375" style="159" customWidth="1"/>
    <col min="3846" max="3846" width="7.5" style="159" customWidth="1"/>
    <col min="3847" max="3847" width="23.25" style="159" customWidth="1"/>
    <col min="3848" max="3848" width="11.5" style="159" customWidth="1"/>
    <col min="3849" max="4096" width="9" style="159" customWidth="1"/>
    <col min="4097" max="4097" width="32.125" style="159" customWidth="1"/>
    <col min="4098" max="4099" width="3.125" style="159" customWidth="1"/>
    <col min="4100" max="4100" width="23.625" style="159" customWidth="1"/>
    <col min="4101" max="4101" width="10.375" style="159" customWidth="1"/>
    <col min="4102" max="4102" width="7.5" style="159" customWidth="1"/>
    <col min="4103" max="4103" width="23.25" style="159" customWidth="1"/>
    <col min="4104" max="4104" width="11.5" style="159" customWidth="1"/>
    <col min="4105" max="4352" width="9" style="159" customWidth="1"/>
    <col min="4353" max="4353" width="32.125" style="159" customWidth="1"/>
    <col min="4354" max="4355" width="3.125" style="159" customWidth="1"/>
    <col min="4356" max="4356" width="23.625" style="159" customWidth="1"/>
    <col min="4357" max="4357" width="10.375" style="159" customWidth="1"/>
    <col min="4358" max="4358" width="7.5" style="159" customWidth="1"/>
    <col min="4359" max="4359" width="23.25" style="159" customWidth="1"/>
    <col min="4360" max="4360" width="11.5" style="159" customWidth="1"/>
    <col min="4361" max="4608" width="9" style="159" customWidth="1"/>
    <col min="4609" max="4609" width="32.125" style="159" customWidth="1"/>
    <col min="4610" max="4611" width="3.125" style="159" customWidth="1"/>
    <col min="4612" max="4612" width="23.625" style="159" customWidth="1"/>
    <col min="4613" max="4613" width="10.375" style="159" customWidth="1"/>
    <col min="4614" max="4614" width="7.5" style="159" customWidth="1"/>
    <col min="4615" max="4615" width="23.25" style="159" customWidth="1"/>
    <col min="4616" max="4616" width="11.5" style="159" customWidth="1"/>
    <col min="4617" max="4864" width="9" style="159" customWidth="1"/>
    <col min="4865" max="4865" width="32.125" style="159" customWidth="1"/>
    <col min="4866" max="4867" width="3.125" style="159" customWidth="1"/>
    <col min="4868" max="4868" width="23.625" style="159" customWidth="1"/>
    <col min="4869" max="4869" width="10.375" style="159" customWidth="1"/>
    <col min="4870" max="4870" width="7.5" style="159" customWidth="1"/>
    <col min="4871" max="4871" width="23.25" style="159" customWidth="1"/>
    <col min="4872" max="4872" width="11.5" style="159" customWidth="1"/>
    <col min="4873" max="5120" width="9" style="159" customWidth="1"/>
    <col min="5121" max="5121" width="32.125" style="159" customWidth="1"/>
    <col min="5122" max="5123" width="3.125" style="159" customWidth="1"/>
    <col min="5124" max="5124" width="23.625" style="159" customWidth="1"/>
    <col min="5125" max="5125" width="10.375" style="159" customWidth="1"/>
    <col min="5126" max="5126" width="7.5" style="159" customWidth="1"/>
    <col min="5127" max="5127" width="23.25" style="159" customWidth="1"/>
    <col min="5128" max="5128" width="11.5" style="159" customWidth="1"/>
    <col min="5129" max="5376" width="9" style="159" customWidth="1"/>
    <col min="5377" max="5377" width="32.125" style="159" customWidth="1"/>
    <col min="5378" max="5379" width="3.125" style="159" customWidth="1"/>
    <col min="5380" max="5380" width="23.625" style="159" customWidth="1"/>
    <col min="5381" max="5381" width="10.375" style="159" customWidth="1"/>
    <col min="5382" max="5382" width="7.5" style="159" customWidth="1"/>
    <col min="5383" max="5383" width="23.25" style="159" customWidth="1"/>
    <col min="5384" max="5384" width="11.5" style="159" customWidth="1"/>
    <col min="5385" max="5632" width="9" style="159" customWidth="1"/>
    <col min="5633" max="5633" width="32.125" style="159" customWidth="1"/>
    <col min="5634" max="5635" width="3.125" style="159" customWidth="1"/>
    <col min="5636" max="5636" width="23.625" style="159" customWidth="1"/>
    <col min="5637" max="5637" width="10.375" style="159" customWidth="1"/>
    <col min="5638" max="5638" width="7.5" style="159" customWidth="1"/>
    <col min="5639" max="5639" width="23.25" style="159" customWidth="1"/>
    <col min="5640" max="5640" width="11.5" style="159" customWidth="1"/>
    <col min="5641" max="5888" width="9" style="159" customWidth="1"/>
    <col min="5889" max="5889" width="32.125" style="159" customWidth="1"/>
    <col min="5890" max="5891" width="3.125" style="159" customWidth="1"/>
    <col min="5892" max="5892" width="23.625" style="159" customWidth="1"/>
    <col min="5893" max="5893" width="10.375" style="159" customWidth="1"/>
    <col min="5894" max="5894" width="7.5" style="159" customWidth="1"/>
    <col min="5895" max="5895" width="23.25" style="159" customWidth="1"/>
    <col min="5896" max="5896" width="11.5" style="159" customWidth="1"/>
    <col min="5897" max="6144" width="9" style="159" customWidth="1"/>
    <col min="6145" max="6145" width="32.125" style="159" customWidth="1"/>
    <col min="6146" max="6147" width="3.125" style="159" customWidth="1"/>
    <col min="6148" max="6148" width="23.625" style="159" customWidth="1"/>
    <col min="6149" max="6149" width="10.375" style="159" customWidth="1"/>
    <col min="6150" max="6150" width="7.5" style="159" customWidth="1"/>
    <col min="6151" max="6151" width="23.25" style="159" customWidth="1"/>
    <col min="6152" max="6152" width="11.5" style="159" customWidth="1"/>
    <col min="6153" max="6400" width="9" style="159" customWidth="1"/>
    <col min="6401" max="6401" width="32.125" style="159" customWidth="1"/>
    <col min="6402" max="6403" width="3.125" style="159" customWidth="1"/>
    <col min="6404" max="6404" width="23.625" style="159" customWidth="1"/>
    <col min="6405" max="6405" width="10.375" style="159" customWidth="1"/>
    <col min="6406" max="6406" width="7.5" style="159" customWidth="1"/>
    <col min="6407" max="6407" width="23.25" style="159" customWidth="1"/>
    <col min="6408" max="6408" width="11.5" style="159" customWidth="1"/>
    <col min="6409" max="6656" width="9" style="159" customWidth="1"/>
    <col min="6657" max="6657" width="32.125" style="159" customWidth="1"/>
    <col min="6658" max="6659" width="3.125" style="159" customWidth="1"/>
    <col min="6660" max="6660" width="23.625" style="159" customWidth="1"/>
    <col min="6661" max="6661" width="10.375" style="159" customWidth="1"/>
    <col min="6662" max="6662" width="7.5" style="159" customWidth="1"/>
    <col min="6663" max="6663" width="23.25" style="159" customWidth="1"/>
    <col min="6664" max="6664" width="11.5" style="159" customWidth="1"/>
    <col min="6665" max="6912" width="9" style="159" customWidth="1"/>
    <col min="6913" max="6913" width="32.125" style="159" customWidth="1"/>
    <col min="6914" max="6915" width="3.125" style="159" customWidth="1"/>
    <col min="6916" max="6916" width="23.625" style="159" customWidth="1"/>
    <col min="6917" max="6917" width="10.375" style="159" customWidth="1"/>
    <col min="6918" max="6918" width="7.5" style="159" customWidth="1"/>
    <col min="6919" max="6919" width="23.25" style="159" customWidth="1"/>
    <col min="6920" max="6920" width="11.5" style="159" customWidth="1"/>
    <col min="6921" max="7168" width="9" style="159" customWidth="1"/>
    <col min="7169" max="7169" width="32.125" style="159" customWidth="1"/>
    <col min="7170" max="7171" width="3.125" style="159" customWidth="1"/>
    <col min="7172" max="7172" width="23.625" style="159" customWidth="1"/>
    <col min="7173" max="7173" width="10.375" style="159" customWidth="1"/>
    <col min="7174" max="7174" width="7.5" style="159" customWidth="1"/>
    <col min="7175" max="7175" width="23.25" style="159" customWidth="1"/>
    <col min="7176" max="7176" width="11.5" style="159" customWidth="1"/>
    <col min="7177" max="7424" width="9" style="159" customWidth="1"/>
    <col min="7425" max="7425" width="32.125" style="159" customWidth="1"/>
    <col min="7426" max="7427" width="3.125" style="159" customWidth="1"/>
    <col min="7428" max="7428" width="23.625" style="159" customWidth="1"/>
    <col min="7429" max="7429" width="10.375" style="159" customWidth="1"/>
    <col min="7430" max="7430" width="7.5" style="159" customWidth="1"/>
    <col min="7431" max="7431" width="23.25" style="159" customWidth="1"/>
    <col min="7432" max="7432" width="11.5" style="159" customWidth="1"/>
    <col min="7433" max="7680" width="9" style="159" customWidth="1"/>
    <col min="7681" max="7681" width="32.125" style="159" customWidth="1"/>
    <col min="7682" max="7683" width="3.125" style="159" customWidth="1"/>
    <col min="7684" max="7684" width="23.625" style="159" customWidth="1"/>
    <col min="7685" max="7685" width="10.375" style="159" customWidth="1"/>
    <col min="7686" max="7686" width="7.5" style="159" customWidth="1"/>
    <col min="7687" max="7687" width="23.25" style="159" customWidth="1"/>
    <col min="7688" max="7688" width="11.5" style="159" customWidth="1"/>
    <col min="7689" max="7936" width="9" style="159" customWidth="1"/>
    <col min="7937" max="7937" width="32.125" style="159" customWidth="1"/>
    <col min="7938" max="7939" width="3.125" style="159" customWidth="1"/>
    <col min="7940" max="7940" width="23.625" style="159" customWidth="1"/>
    <col min="7941" max="7941" width="10.375" style="159" customWidth="1"/>
    <col min="7942" max="7942" width="7.5" style="159" customWidth="1"/>
    <col min="7943" max="7943" width="23.25" style="159" customWidth="1"/>
    <col min="7944" max="7944" width="11.5" style="159" customWidth="1"/>
    <col min="7945" max="8192" width="9" style="159" customWidth="1"/>
    <col min="8193" max="8193" width="32.125" style="159" customWidth="1"/>
    <col min="8194" max="8195" width="3.125" style="159" customWidth="1"/>
    <col min="8196" max="8196" width="23.625" style="159" customWidth="1"/>
    <col min="8197" max="8197" width="10.375" style="159" customWidth="1"/>
    <col min="8198" max="8198" width="7.5" style="159" customWidth="1"/>
    <col min="8199" max="8199" width="23.25" style="159" customWidth="1"/>
    <col min="8200" max="8200" width="11.5" style="159" customWidth="1"/>
    <col min="8201" max="8448" width="9" style="159" customWidth="1"/>
    <col min="8449" max="8449" width="32.125" style="159" customWidth="1"/>
    <col min="8450" max="8451" width="3.125" style="159" customWidth="1"/>
    <col min="8452" max="8452" width="23.625" style="159" customWidth="1"/>
    <col min="8453" max="8453" width="10.375" style="159" customWidth="1"/>
    <col min="8454" max="8454" width="7.5" style="159" customWidth="1"/>
    <col min="8455" max="8455" width="23.25" style="159" customWidth="1"/>
    <col min="8456" max="8456" width="11.5" style="159" customWidth="1"/>
    <col min="8457" max="8704" width="9" style="159" customWidth="1"/>
    <col min="8705" max="8705" width="32.125" style="159" customWidth="1"/>
    <col min="8706" max="8707" width="3.125" style="159" customWidth="1"/>
    <col min="8708" max="8708" width="23.625" style="159" customWidth="1"/>
    <col min="8709" max="8709" width="10.375" style="159" customWidth="1"/>
    <col min="8710" max="8710" width="7.5" style="159" customWidth="1"/>
    <col min="8711" max="8711" width="23.25" style="159" customWidth="1"/>
    <col min="8712" max="8712" width="11.5" style="159" customWidth="1"/>
    <col min="8713" max="8960" width="9" style="159" customWidth="1"/>
    <col min="8961" max="8961" width="32.125" style="159" customWidth="1"/>
    <col min="8962" max="8963" width="3.125" style="159" customWidth="1"/>
    <col min="8964" max="8964" width="23.625" style="159" customWidth="1"/>
    <col min="8965" max="8965" width="10.375" style="159" customWidth="1"/>
    <col min="8966" max="8966" width="7.5" style="159" customWidth="1"/>
    <col min="8967" max="8967" width="23.25" style="159" customWidth="1"/>
    <col min="8968" max="8968" width="11.5" style="159" customWidth="1"/>
    <col min="8969" max="9216" width="9" style="159" customWidth="1"/>
    <col min="9217" max="9217" width="32.125" style="159" customWidth="1"/>
    <col min="9218" max="9219" width="3.125" style="159" customWidth="1"/>
    <col min="9220" max="9220" width="23.625" style="159" customWidth="1"/>
    <col min="9221" max="9221" width="10.375" style="159" customWidth="1"/>
    <col min="9222" max="9222" width="7.5" style="159" customWidth="1"/>
    <col min="9223" max="9223" width="23.25" style="159" customWidth="1"/>
    <col min="9224" max="9224" width="11.5" style="159" customWidth="1"/>
    <col min="9225" max="9472" width="9" style="159" customWidth="1"/>
    <col min="9473" max="9473" width="32.125" style="159" customWidth="1"/>
    <col min="9474" max="9475" width="3.125" style="159" customWidth="1"/>
    <col min="9476" max="9476" width="23.625" style="159" customWidth="1"/>
    <col min="9477" max="9477" width="10.375" style="159" customWidth="1"/>
    <col min="9478" max="9478" width="7.5" style="159" customWidth="1"/>
    <col min="9479" max="9479" width="23.25" style="159" customWidth="1"/>
    <col min="9480" max="9480" width="11.5" style="159" customWidth="1"/>
    <col min="9481" max="9728" width="9" style="159" customWidth="1"/>
    <col min="9729" max="9729" width="32.125" style="159" customWidth="1"/>
    <col min="9730" max="9731" width="3.125" style="159" customWidth="1"/>
    <col min="9732" max="9732" width="23.625" style="159" customWidth="1"/>
    <col min="9733" max="9733" width="10.375" style="159" customWidth="1"/>
    <col min="9734" max="9734" width="7.5" style="159" customWidth="1"/>
    <col min="9735" max="9735" width="23.25" style="159" customWidth="1"/>
    <col min="9736" max="9736" width="11.5" style="159" customWidth="1"/>
    <col min="9737" max="9984" width="9" style="159" customWidth="1"/>
    <col min="9985" max="9985" width="32.125" style="159" customWidth="1"/>
    <col min="9986" max="9987" width="3.125" style="159" customWidth="1"/>
    <col min="9988" max="9988" width="23.625" style="159" customWidth="1"/>
    <col min="9989" max="9989" width="10.375" style="159" customWidth="1"/>
    <col min="9990" max="9990" width="7.5" style="159" customWidth="1"/>
    <col min="9991" max="9991" width="23.25" style="159" customWidth="1"/>
    <col min="9992" max="9992" width="11.5" style="159" customWidth="1"/>
    <col min="9993" max="10240" width="9" style="159" customWidth="1"/>
    <col min="10241" max="10241" width="32.125" style="159" customWidth="1"/>
    <col min="10242" max="10243" width="3.125" style="159" customWidth="1"/>
    <col min="10244" max="10244" width="23.625" style="159" customWidth="1"/>
    <col min="10245" max="10245" width="10.375" style="159" customWidth="1"/>
    <col min="10246" max="10246" width="7.5" style="159" customWidth="1"/>
    <col min="10247" max="10247" width="23.25" style="159" customWidth="1"/>
    <col min="10248" max="10248" width="11.5" style="159" customWidth="1"/>
    <col min="10249" max="10496" width="9" style="159" customWidth="1"/>
    <col min="10497" max="10497" width="32.125" style="159" customWidth="1"/>
    <col min="10498" max="10499" width="3.125" style="159" customWidth="1"/>
    <col min="10500" max="10500" width="23.625" style="159" customWidth="1"/>
    <col min="10501" max="10501" width="10.375" style="159" customWidth="1"/>
    <col min="10502" max="10502" width="7.5" style="159" customWidth="1"/>
    <col min="10503" max="10503" width="23.25" style="159" customWidth="1"/>
    <col min="10504" max="10504" width="11.5" style="159" customWidth="1"/>
    <col min="10505" max="10752" width="9" style="159" customWidth="1"/>
    <col min="10753" max="10753" width="32.125" style="159" customWidth="1"/>
    <col min="10754" max="10755" width="3.125" style="159" customWidth="1"/>
    <col min="10756" max="10756" width="23.625" style="159" customWidth="1"/>
    <col min="10757" max="10757" width="10.375" style="159" customWidth="1"/>
    <col min="10758" max="10758" width="7.5" style="159" customWidth="1"/>
    <col min="10759" max="10759" width="23.25" style="159" customWidth="1"/>
    <col min="10760" max="10760" width="11.5" style="159" customWidth="1"/>
    <col min="10761" max="11008" width="9" style="159" customWidth="1"/>
    <col min="11009" max="11009" width="32.125" style="159" customWidth="1"/>
    <col min="11010" max="11011" width="3.125" style="159" customWidth="1"/>
    <col min="11012" max="11012" width="23.625" style="159" customWidth="1"/>
    <col min="11013" max="11013" width="10.375" style="159" customWidth="1"/>
    <col min="11014" max="11014" width="7.5" style="159" customWidth="1"/>
    <col min="11015" max="11015" width="23.25" style="159" customWidth="1"/>
    <col min="11016" max="11016" width="11.5" style="159" customWidth="1"/>
    <col min="11017" max="11264" width="9" style="159" customWidth="1"/>
    <col min="11265" max="11265" width="32.125" style="159" customWidth="1"/>
    <col min="11266" max="11267" width="3.125" style="159" customWidth="1"/>
    <col min="11268" max="11268" width="23.625" style="159" customWidth="1"/>
    <col min="11269" max="11269" width="10.375" style="159" customWidth="1"/>
    <col min="11270" max="11270" width="7.5" style="159" customWidth="1"/>
    <col min="11271" max="11271" width="23.25" style="159" customWidth="1"/>
    <col min="11272" max="11272" width="11.5" style="159" customWidth="1"/>
    <col min="11273" max="11520" width="9" style="159" customWidth="1"/>
    <col min="11521" max="11521" width="32.125" style="159" customWidth="1"/>
    <col min="11522" max="11523" width="3.125" style="159" customWidth="1"/>
    <col min="11524" max="11524" width="23.625" style="159" customWidth="1"/>
    <col min="11525" max="11525" width="10.375" style="159" customWidth="1"/>
    <col min="11526" max="11526" width="7.5" style="159" customWidth="1"/>
    <col min="11527" max="11527" width="23.25" style="159" customWidth="1"/>
    <col min="11528" max="11528" width="11.5" style="159" customWidth="1"/>
    <col min="11529" max="11776" width="9" style="159" customWidth="1"/>
    <col min="11777" max="11777" width="32.125" style="159" customWidth="1"/>
    <col min="11778" max="11779" width="3.125" style="159" customWidth="1"/>
    <col min="11780" max="11780" width="23.625" style="159" customWidth="1"/>
    <col min="11781" max="11781" width="10.375" style="159" customWidth="1"/>
    <col min="11782" max="11782" width="7.5" style="159" customWidth="1"/>
    <col min="11783" max="11783" width="23.25" style="159" customWidth="1"/>
    <col min="11784" max="11784" width="11.5" style="159" customWidth="1"/>
    <col min="11785" max="12032" width="9" style="159" customWidth="1"/>
    <col min="12033" max="12033" width="32.125" style="159" customWidth="1"/>
    <col min="12034" max="12035" width="3.125" style="159" customWidth="1"/>
    <col min="12036" max="12036" width="23.625" style="159" customWidth="1"/>
    <col min="12037" max="12037" width="10.375" style="159" customWidth="1"/>
    <col min="12038" max="12038" width="7.5" style="159" customWidth="1"/>
    <col min="12039" max="12039" width="23.25" style="159" customWidth="1"/>
    <col min="12040" max="12040" width="11.5" style="159" customWidth="1"/>
    <col min="12041" max="12288" width="9" style="159" customWidth="1"/>
    <col min="12289" max="12289" width="32.125" style="159" customWidth="1"/>
    <col min="12290" max="12291" width="3.125" style="159" customWidth="1"/>
    <col min="12292" max="12292" width="23.625" style="159" customWidth="1"/>
    <col min="12293" max="12293" width="10.375" style="159" customWidth="1"/>
    <col min="12294" max="12294" width="7.5" style="159" customWidth="1"/>
    <col min="12295" max="12295" width="23.25" style="159" customWidth="1"/>
    <col min="12296" max="12296" width="11.5" style="159" customWidth="1"/>
    <col min="12297" max="12544" width="9" style="159" customWidth="1"/>
    <col min="12545" max="12545" width="32.125" style="159" customWidth="1"/>
    <col min="12546" max="12547" width="3.125" style="159" customWidth="1"/>
    <col min="12548" max="12548" width="23.625" style="159" customWidth="1"/>
    <col min="12549" max="12549" width="10.375" style="159" customWidth="1"/>
    <col min="12550" max="12550" width="7.5" style="159" customWidth="1"/>
    <col min="12551" max="12551" width="23.25" style="159" customWidth="1"/>
    <col min="12552" max="12552" width="11.5" style="159" customWidth="1"/>
    <col min="12553" max="12800" width="9" style="159" customWidth="1"/>
    <col min="12801" max="12801" width="32.125" style="159" customWidth="1"/>
    <col min="12802" max="12803" width="3.125" style="159" customWidth="1"/>
    <col min="12804" max="12804" width="23.625" style="159" customWidth="1"/>
    <col min="12805" max="12805" width="10.375" style="159" customWidth="1"/>
    <col min="12806" max="12806" width="7.5" style="159" customWidth="1"/>
    <col min="12807" max="12807" width="23.25" style="159" customWidth="1"/>
    <col min="12808" max="12808" width="11.5" style="159" customWidth="1"/>
    <col min="12809" max="13056" width="9" style="159" customWidth="1"/>
    <col min="13057" max="13057" width="32.125" style="159" customWidth="1"/>
    <col min="13058" max="13059" width="3.125" style="159" customWidth="1"/>
    <col min="13060" max="13060" width="23.625" style="159" customWidth="1"/>
    <col min="13061" max="13061" width="10.375" style="159" customWidth="1"/>
    <col min="13062" max="13062" width="7.5" style="159" customWidth="1"/>
    <col min="13063" max="13063" width="23.25" style="159" customWidth="1"/>
    <col min="13064" max="13064" width="11.5" style="159" customWidth="1"/>
    <col min="13065" max="13312" width="9" style="159" customWidth="1"/>
    <col min="13313" max="13313" width="32.125" style="159" customWidth="1"/>
    <col min="13314" max="13315" width="3.125" style="159" customWidth="1"/>
    <col min="13316" max="13316" width="23.625" style="159" customWidth="1"/>
    <col min="13317" max="13317" width="10.375" style="159" customWidth="1"/>
    <col min="13318" max="13318" width="7.5" style="159" customWidth="1"/>
    <col min="13319" max="13319" width="23.25" style="159" customWidth="1"/>
    <col min="13320" max="13320" width="11.5" style="159" customWidth="1"/>
    <col min="13321" max="13568" width="9" style="159" customWidth="1"/>
    <col min="13569" max="13569" width="32.125" style="159" customWidth="1"/>
    <col min="13570" max="13571" width="3.125" style="159" customWidth="1"/>
    <col min="13572" max="13572" width="23.625" style="159" customWidth="1"/>
    <col min="13573" max="13573" width="10.375" style="159" customWidth="1"/>
    <col min="13574" max="13574" width="7.5" style="159" customWidth="1"/>
    <col min="13575" max="13575" width="23.25" style="159" customWidth="1"/>
    <col min="13576" max="13576" width="11.5" style="159" customWidth="1"/>
    <col min="13577" max="13824" width="9" style="159" customWidth="1"/>
    <col min="13825" max="13825" width="32.125" style="159" customWidth="1"/>
    <col min="13826" max="13827" width="3.125" style="159" customWidth="1"/>
    <col min="13828" max="13828" width="23.625" style="159" customWidth="1"/>
    <col min="13829" max="13829" width="10.375" style="159" customWidth="1"/>
    <col min="13830" max="13830" width="7.5" style="159" customWidth="1"/>
    <col min="13831" max="13831" width="23.25" style="159" customWidth="1"/>
    <col min="13832" max="13832" width="11.5" style="159" customWidth="1"/>
    <col min="13833" max="14080" width="9" style="159" customWidth="1"/>
    <col min="14081" max="14081" width="32.125" style="159" customWidth="1"/>
    <col min="14082" max="14083" width="3.125" style="159" customWidth="1"/>
    <col min="14084" max="14084" width="23.625" style="159" customWidth="1"/>
    <col min="14085" max="14085" width="10.375" style="159" customWidth="1"/>
    <col min="14086" max="14086" width="7.5" style="159" customWidth="1"/>
    <col min="14087" max="14087" width="23.25" style="159" customWidth="1"/>
    <col min="14088" max="14088" width="11.5" style="159" customWidth="1"/>
    <col min="14089" max="14336" width="9" style="159" customWidth="1"/>
    <col min="14337" max="14337" width="32.125" style="159" customWidth="1"/>
    <col min="14338" max="14339" width="3.125" style="159" customWidth="1"/>
    <col min="14340" max="14340" width="23.625" style="159" customWidth="1"/>
    <col min="14341" max="14341" width="10.375" style="159" customWidth="1"/>
    <col min="14342" max="14342" width="7.5" style="159" customWidth="1"/>
    <col min="14343" max="14343" width="23.25" style="159" customWidth="1"/>
    <col min="14344" max="14344" width="11.5" style="159" customWidth="1"/>
    <col min="14345" max="14592" width="9" style="159" customWidth="1"/>
    <col min="14593" max="14593" width="32.125" style="159" customWidth="1"/>
    <col min="14594" max="14595" width="3.125" style="159" customWidth="1"/>
    <col min="14596" max="14596" width="23.625" style="159" customWidth="1"/>
    <col min="14597" max="14597" width="10.375" style="159" customWidth="1"/>
    <col min="14598" max="14598" width="7.5" style="159" customWidth="1"/>
    <col min="14599" max="14599" width="23.25" style="159" customWidth="1"/>
    <col min="14600" max="14600" width="11.5" style="159" customWidth="1"/>
    <col min="14601" max="14848" width="9" style="159" customWidth="1"/>
    <col min="14849" max="14849" width="32.125" style="159" customWidth="1"/>
    <col min="14850" max="14851" width="3.125" style="159" customWidth="1"/>
    <col min="14852" max="14852" width="23.625" style="159" customWidth="1"/>
    <col min="14853" max="14853" width="10.375" style="159" customWidth="1"/>
    <col min="14854" max="14854" width="7.5" style="159" customWidth="1"/>
    <col min="14855" max="14855" width="23.25" style="159" customWidth="1"/>
    <col min="14856" max="14856" width="11.5" style="159" customWidth="1"/>
    <col min="14857" max="15104" width="9" style="159" customWidth="1"/>
    <col min="15105" max="15105" width="32.125" style="159" customWidth="1"/>
    <col min="15106" max="15107" width="3.125" style="159" customWidth="1"/>
    <col min="15108" max="15108" width="23.625" style="159" customWidth="1"/>
    <col min="15109" max="15109" width="10.375" style="159" customWidth="1"/>
    <col min="15110" max="15110" width="7.5" style="159" customWidth="1"/>
    <col min="15111" max="15111" width="23.25" style="159" customWidth="1"/>
    <col min="15112" max="15112" width="11.5" style="159" customWidth="1"/>
    <col min="15113" max="15360" width="9" style="159" customWidth="1"/>
    <col min="15361" max="15361" width="32.125" style="159" customWidth="1"/>
    <col min="15362" max="15363" width="3.125" style="159" customWidth="1"/>
    <col min="15364" max="15364" width="23.625" style="159" customWidth="1"/>
    <col min="15365" max="15365" width="10.375" style="159" customWidth="1"/>
    <col min="15366" max="15366" width="7.5" style="159" customWidth="1"/>
    <col min="15367" max="15367" width="23.25" style="159" customWidth="1"/>
    <col min="15368" max="15368" width="11.5" style="159" customWidth="1"/>
    <col min="15369" max="15616" width="9" style="159" customWidth="1"/>
    <col min="15617" max="15617" width="32.125" style="159" customWidth="1"/>
    <col min="15618" max="15619" width="3.125" style="159" customWidth="1"/>
    <col min="15620" max="15620" width="23.625" style="159" customWidth="1"/>
    <col min="15621" max="15621" width="10.375" style="159" customWidth="1"/>
    <col min="15622" max="15622" width="7.5" style="159" customWidth="1"/>
    <col min="15623" max="15623" width="23.25" style="159" customWidth="1"/>
    <col min="15624" max="15624" width="11.5" style="159" customWidth="1"/>
    <col min="15625" max="15872" width="9" style="159" customWidth="1"/>
    <col min="15873" max="15873" width="32.125" style="159" customWidth="1"/>
    <col min="15874" max="15875" width="3.125" style="159" customWidth="1"/>
    <col min="15876" max="15876" width="23.625" style="159" customWidth="1"/>
    <col min="15877" max="15877" width="10.375" style="159" customWidth="1"/>
    <col min="15878" max="15878" width="7.5" style="159" customWidth="1"/>
    <col min="15879" max="15879" width="23.25" style="159" customWidth="1"/>
    <col min="15880" max="15880" width="11.5" style="159" customWidth="1"/>
    <col min="15881" max="16128" width="9" style="159" customWidth="1"/>
    <col min="16129" max="16129" width="32.125" style="159" customWidth="1"/>
    <col min="16130" max="16131" width="3.125" style="159" customWidth="1"/>
    <col min="16132" max="16132" width="23.625" style="159" customWidth="1"/>
    <col min="16133" max="16133" width="10.375" style="159" customWidth="1"/>
    <col min="16134" max="16134" width="7.5" style="159" customWidth="1"/>
    <col min="16135" max="16135" width="23.25" style="159" customWidth="1"/>
    <col min="16136" max="16136" width="11.5" style="159" customWidth="1"/>
    <col min="16137" max="16384" width="9" style="159" customWidth="1"/>
  </cols>
  <sheetData>
    <row r="1" spans="1:8" ht="17.25">
      <c r="A1" s="2054"/>
    </row>
    <row r="2" spans="1:8" ht="27.75" customHeight="1">
      <c r="A2" s="2054"/>
      <c r="G2" s="1837" t="s">
        <v>1484</v>
      </c>
      <c r="H2" s="1837"/>
    </row>
    <row r="3" spans="1:8" ht="18" customHeight="1">
      <c r="A3" s="2054"/>
      <c r="G3" s="1837"/>
      <c r="H3" s="1837"/>
    </row>
    <row r="4" spans="1:8" ht="70.5" customHeight="1">
      <c r="A4" s="2055" t="s">
        <v>760</v>
      </c>
      <c r="B4" s="138"/>
      <c r="C4" s="138"/>
      <c r="D4" s="138"/>
      <c r="E4" s="138"/>
      <c r="F4" s="138"/>
      <c r="G4" s="138"/>
      <c r="H4" s="138"/>
    </row>
    <row r="5" spans="1:8" ht="12" customHeight="1">
      <c r="A5" s="138"/>
      <c r="B5" s="138"/>
      <c r="C5" s="138"/>
      <c r="D5" s="138"/>
      <c r="E5" s="138"/>
      <c r="F5" s="138"/>
      <c r="G5" s="138"/>
      <c r="H5" s="138"/>
    </row>
    <row r="6" spans="1:8" ht="36" customHeight="1">
      <c r="A6" s="2056" t="s">
        <v>416</v>
      </c>
      <c r="B6" s="2066"/>
      <c r="C6" s="2072"/>
      <c r="D6" s="2072"/>
      <c r="E6" s="2072"/>
      <c r="F6" s="2072"/>
      <c r="G6" s="2072"/>
      <c r="H6" s="2085"/>
    </row>
    <row r="7" spans="1:8" ht="46.5" customHeight="1">
      <c r="A7" s="2057" t="s">
        <v>420</v>
      </c>
      <c r="B7" s="2056" t="s">
        <v>421</v>
      </c>
      <c r="C7" s="2073"/>
      <c r="D7" s="2073"/>
      <c r="E7" s="2073"/>
      <c r="F7" s="2073"/>
      <c r="G7" s="2073"/>
      <c r="H7" s="2086"/>
    </row>
    <row r="8" spans="1:8" ht="84" customHeight="1">
      <c r="A8" s="2058" t="s">
        <v>427</v>
      </c>
      <c r="B8" s="2067" t="s">
        <v>601</v>
      </c>
      <c r="C8" s="2074"/>
      <c r="D8" s="2074"/>
      <c r="E8" s="2074"/>
      <c r="F8" s="2074"/>
      <c r="G8" s="2074"/>
      <c r="H8" s="2087"/>
    </row>
    <row r="9" spans="1:8" s="2053" customFormat="1" ht="23.25" customHeight="1">
      <c r="A9" s="2059"/>
      <c r="B9" s="2068"/>
      <c r="C9" s="2068"/>
      <c r="D9" s="2068"/>
      <c r="E9" s="2068"/>
      <c r="F9" s="2068"/>
      <c r="G9" s="2068"/>
      <c r="H9" s="2053"/>
    </row>
    <row r="10" spans="1:8" s="2053" customFormat="1">
      <c r="A10" s="2060" t="s">
        <v>169</v>
      </c>
      <c r="B10" s="2069"/>
      <c r="C10" s="2075"/>
      <c r="D10" s="2075"/>
      <c r="E10" s="2075"/>
      <c r="F10" s="2075"/>
      <c r="G10" s="2075"/>
      <c r="H10" s="2088" t="s">
        <v>431</v>
      </c>
    </row>
    <row r="11" spans="1:8">
      <c r="A11" s="2061"/>
      <c r="B11" s="2070"/>
      <c r="C11" s="2053"/>
      <c r="D11" s="2053"/>
      <c r="E11" s="2053"/>
      <c r="F11" s="2053"/>
      <c r="G11" s="2053"/>
      <c r="H11" s="2089"/>
    </row>
    <row r="12" spans="1:8" ht="52.5" customHeight="1">
      <c r="A12" s="2061"/>
      <c r="B12" s="2070"/>
      <c r="C12" s="2076" t="s">
        <v>352</v>
      </c>
      <c r="D12" s="2077" t="s">
        <v>761</v>
      </c>
      <c r="E12" s="2079" t="s">
        <v>315</v>
      </c>
      <c r="F12" s="2080"/>
      <c r="G12" s="2053"/>
      <c r="H12" s="2089"/>
    </row>
    <row r="13" spans="1:8" ht="52.5" customHeight="1">
      <c r="A13" s="2061"/>
      <c r="B13" s="2070"/>
      <c r="C13" s="2076" t="s">
        <v>435</v>
      </c>
      <c r="D13" s="2077" t="s">
        <v>763</v>
      </c>
      <c r="E13" s="2079" t="s">
        <v>315</v>
      </c>
      <c r="F13" s="2080"/>
      <c r="G13" s="2078" t="s">
        <v>150</v>
      </c>
      <c r="H13" s="2089"/>
    </row>
    <row r="14" spans="1:8" ht="13.5" customHeight="1">
      <c r="A14" s="2061"/>
      <c r="B14" s="2070"/>
      <c r="C14" s="2053"/>
      <c r="D14" s="2053"/>
      <c r="E14" s="2053"/>
      <c r="F14" s="2053"/>
      <c r="G14" s="2053"/>
      <c r="H14" s="2089"/>
    </row>
    <row r="15" spans="1:8" ht="13.5" customHeight="1">
      <c r="A15" s="2062"/>
      <c r="B15" s="2071"/>
      <c r="C15" s="2068"/>
      <c r="D15" s="2068"/>
      <c r="E15" s="2068"/>
      <c r="F15" s="2068"/>
      <c r="G15" s="2068"/>
      <c r="H15" s="2090"/>
    </row>
    <row r="16" spans="1:8" s="2053" customFormat="1">
      <c r="A16" s="2063" t="s">
        <v>640</v>
      </c>
      <c r="B16" s="2069"/>
      <c r="C16" s="2075"/>
      <c r="D16" s="2075"/>
      <c r="E16" s="2075"/>
      <c r="F16" s="2075"/>
      <c r="G16" s="2081"/>
      <c r="H16" s="2091" t="s">
        <v>431</v>
      </c>
    </row>
    <row r="17" spans="1:8">
      <c r="A17" s="2064"/>
      <c r="B17" s="2070"/>
      <c r="C17" s="2053"/>
      <c r="D17" s="2053"/>
      <c r="E17" s="2053"/>
      <c r="F17" s="2053"/>
      <c r="G17" s="2082"/>
      <c r="H17" s="2092"/>
    </row>
    <row r="18" spans="1:8" ht="53.1" customHeight="1">
      <c r="A18" s="2064"/>
      <c r="B18" s="2070"/>
      <c r="C18" s="133"/>
      <c r="D18" s="2078"/>
      <c r="E18" s="2080"/>
      <c r="F18" s="2080"/>
      <c r="G18" s="2082"/>
      <c r="H18" s="2092"/>
    </row>
    <row r="19" spans="1:8" ht="53.1" customHeight="1">
      <c r="A19" s="2064"/>
      <c r="B19" s="2070"/>
      <c r="C19" s="133"/>
      <c r="D19" s="2078"/>
      <c r="E19" s="2080"/>
      <c r="F19" s="2080"/>
      <c r="G19" s="2083"/>
      <c r="H19" s="2092"/>
    </row>
    <row r="20" spans="1:8">
      <c r="A20" s="2064"/>
      <c r="B20" s="2070"/>
      <c r="C20" s="2053"/>
      <c r="D20" s="2053"/>
      <c r="E20" s="2053"/>
      <c r="F20" s="2053"/>
      <c r="G20" s="2082"/>
      <c r="H20" s="2092"/>
    </row>
    <row r="21" spans="1:8">
      <c r="A21" s="2065"/>
      <c r="B21" s="2071"/>
      <c r="C21" s="2068"/>
      <c r="D21" s="2068"/>
      <c r="E21" s="2068"/>
      <c r="F21" s="2068"/>
      <c r="G21" s="2084"/>
      <c r="H21" s="2093"/>
    </row>
    <row r="23" spans="1:8" ht="17.25" customHeight="1">
      <c r="A23" s="838" t="s">
        <v>450</v>
      </c>
      <c r="B23" s="838"/>
      <c r="C23" s="838"/>
      <c r="D23" s="838"/>
      <c r="E23" s="838"/>
      <c r="F23" s="838"/>
      <c r="G23" s="838"/>
      <c r="H23" s="838"/>
    </row>
    <row r="24" spans="1:8" ht="16.5" customHeight="1">
      <c r="A24" s="838" t="s">
        <v>767</v>
      </c>
      <c r="B24" s="838"/>
      <c r="C24" s="838"/>
      <c r="D24" s="838"/>
      <c r="E24" s="838"/>
      <c r="F24" s="838"/>
      <c r="G24" s="838"/>
      <c r="H24" s="838"/>
    </row>
    <row r="25" spans="1:8" ht="17.25" customHeight="1">
      <c r="A25" s="838" t="s">
        <v>396</v>
      </c>
      <c r="B25" s="838"/>
      <c r="C25" s="838"/>
      <c r="D25" s="838"/>
      <c r="E25" s="838"/>
      <c r="F25" s="838"/>
      <c r="G25" s="838"/>
      <c r="H25" s="838"/>
    </row>
    <row r="26" spans="1:8" ht="17.25" customHeight="1">
      <c r="A26" s="838" t="s">
        <v>202</v>
      </c>
      <c r="B26" s="838"/>
      <c r="C26" s="838"/>
      <c r="D26" s="838"/>
      <c r="E26" s="838"/>
      <c r="F26" s="838"/>
      <c r="G26" s="838"/>
      <c r="H26" s="838"/>
    </row>
    <row r="27" spans="1:8" ht="17.25" customHeight="1">
      <c r="A27" s="838" t="s">
        <v>759</v>
      </c>
      <c r="B27" s="838"/>
      <c r="C27" s="838"/>
      <c r="D27" s="838"/>
      <c r="E27" s="838"/>
      <c r="F27" s="838"/>
      <c r="G27" s="838"/>
      <c r="H27" s="838"/>
    </row>
    <row r="28" spans="1:8" ht="17.25" customHeight="1">
      <c r="A28" s="838" t="s">
        <v>321</v>
      </c>
      <c r="B28" s="838"/>
      <c r="C28" s="838"/>
      <c r="D28" s="838"/>
      <c r="E28" s="838"/>
      <c r="F28" s="838"/>
      <c r="G28" s="838"/>
      <c r="H28" s="838"/>
    </row>
    <row r="29" spans="1:8" ht="17.25" customHeight="1">
      <c r="A29" s="838" t="s">
        <v>770</v>
      </c>
      <c r="B29" s="838"/>
      <c r="C29" s="838"/>
      <c r="D29" s="838"/>
      <c r="E29" s="838"/>
      <c r="F29" s="838"/>
      <c r="G29" s="838"/>
      <c r="H29" s="838"/>
    </row>
    <row r="30" spans="1:8" ht="17.25" customHeight="1">
      <c r="A30" s="838"/>
      <c r="B30" s="838"/>
      <c r="C30" s="838"/>
      <c r="D30" s="838"/>
      <c r="E30" s="838"/>
      <c r="F30" s="838"/>
      <c r="G30" s="838"/>
      <c r="H30" s="838"/>
    </row>
    <row r="31" spans="1:8" ht="17.25" customHeight="1">
      <c r="A31" s="838"/>
      <c r="B31" s="838"/>
      <c r="C31" s="838"/>
      <c r="D31" s="838"/>
      <c r="E31" s="838"/>
      <c r="F31" s="838"/>
      <c r="G31" s="838"/>
      <c r="H31" s="838"/>
    </row>
    <row r="32" spans="1:8" ht="17.25" customHeight="1">
      <c r="A32" s="838"/>
      <c r="B32" s="838"/>
      <c r="C32" s="838"/>
      <c r="D32" s="838"/>
      <c r="E32" s="838"/>
      <c r="F32" s="838"/>
      <c r="G32" s="838"/>
      <c r="H32" s="838"/>
    </row>
    <row r="33" spans="1:8" ht="17.25" customHeight="1">
      <c r="A33" s="838"/>
      <c r="B33" s="838"/>
      <c r="C33" s="838"/>
      <c r="D33" s="838"/>
      <c r="E33" s="838"/>
      <c r="F33" s="838"/>
      <c r="G33" s="838"/>
      <c r="H33" s="838"/>
    </row>
    <row r="34" spans="1:8" ht="17.25" customHeight="1">
      <c r="A34" s="838"/>
      <c r="B34" s="838"/>
      <c r="C34" s="838"/>
      <c r="D34" s="838"/>
      <c r="E34" s="838"/>
      <c r="F34" s="838"/>
      <c r="G34" s="838"/>
      <c r="H34" s="838"/>
    </row>
    <row r="35" spans="1:8" ht="17.25" customHeight="1">
      <c r="A35" s="838"/>
      <c r="B35" s="838"/>
      <c r="C35" s="838"/>
      <c r="D35" s="838"/>
      <c r="E35" s="838"/>
      <c r="F35" s="838"/>
      <c r="G35" s="838"/>
      <c r="H35" s="838"/>
    </row>
    <row r="36" spans="1:8">
      <c r="A36" s="838"/>
      <c r="B36" s="838"/>
      <c r="C36" s="838"/>
      <c r="D36" s="838"/>
      <c r="E36" s="838"/>
      <c r="F36" s="838"/>
      <c r="G36" s="838"/>
      <c r="H36" s="838"/>
    </row>
    <row r="37" spans="1:8">
      <c r="A37" s="838"/>
      <c r="B37" s="838"/>
      <c r="C37" s="838"/>
      <c r="D37" s="838"/>
      <c r="E37" s="838"/>
      <c r="F37" s="838"/>
      <c r="G37" s="838"/>
      <c r="H37" s="838"/>
    </row>
    <row r="38" spans="1:8">
      <c r="A38" s="838"/>
      <c r="B38" s="838"/>
      <c r="C38" s="838"/>
      <c r="D38" s="838"/>
      <c r="E38" s="838"/>
      <c r="F38" s="838"/>
      <c r="G38" s="838"/>
      <c r="H38" s="838"/>
    </row>
  </sheetData>
  <customSheetViews>
    <customSheetView guid="{76D48460-2D9B-487A-92BD-89A50EB1783E}" scale="90" showPageBreaks="1" showGridLines="0" printArea="1" view="pageBreakPreview">
      <selection activeCell="G3" sqref="G3"/>
      <pageMargins left="0.7" right="0.6" top="0.75" bottom="0.75" header="0.3" footer="0.3"/>
      <printOptions horizontalCentered="1" verticalCentered="1"/>
      <pageSetup paperSize="9" scale="78" orientation="portrait" blackAndWhite="1" r:id="rId1"/>
    </customSheetView>
  </customSheetViews>
  <mergeCells count="21">
    <mergeCell ref="G2:H2"/>
    <mergeCell ref="A4:H4"/>
    <mergeCell ref="B6:H6"/>
    <mergeCell ref="B7:H7"/>
    <mergeCell ref="B8:H8"/>
    <mergeCell ref="A23:H23"/>
    <mergeCell ref="A24:H24"/>
    <mergeCell ref="A25:H25"/>
    <mergeCell ref="A26:H26"/>
    <mergeCell ref="A27:H27"/>
    <mergeCell ref="A28:H28"/>
    <mergeCell ref="A29:H29"/>
    <mergeCell ref="A30:H30"/>
    <mergeCell ref="A35:H35"/>
    <mergeCell ref="A36:H36"/>
    <mergeCell ref="A37:H37"/>
    <mergeCell ref="A38:H38"/>
    <mergeCell ref="A10:A15"/>
    <mergeCell ref="H10:H15"/>
    <mergeCell ref="A16:A21"/>
    <mergeCell ref="H16:H21"/>
  </mergeCells>
  <phoneticPr fontId="8"/>
  <printOptions horizontalCentered="1" verticalCentered="1"/>
  <pageMargins left="0.7" right="0.6" top="0.75" bottom="0.75" header="0.3" footer="0.3"/>
  <pageSetup paperSize="9" scale="78" fitToWidth="1" fitToHeight="1" orientation="portrait" usePrinterDefaults="1" blackAndWhite="1" r:id="rId2"/>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sheetPr codeName="Sheet38">
    <tabColor rgb="FF00B0F0"/>
  </sheetPr>
  <dimension ref="A1:AH31"/>
  <sheetViews>
    <sheetView zoomScaleSheetLayoutView="85" workbookViewId="0">
      <selection sqref="A1:AH1"/>
    </sheetView>
  </sheetViews>
  <sheetFormatPr defaultRowHeight="13.5"/>
  <cols>
    <col min="1" max="34" width="2.5" style="2" customWidth="1"/>
    <col min="35" max="51" width="3.625" style="2" customWidth="1"/>
    <col min="52" max="256" width="9" style="2" customWidth="1"/>
    <col min="257" max="290" width="2.5" style="2" customWidth="1"/>
    <col min="291" max="307" width="3.625" style="2" customWidth="1"/>
    <col min="308" max="512" width="9" style="2" customWidth="1"/>
    <col min="513" max="546" width="2.5" style="2" customWidth="1"/>
    <col min="547" max="563" width="3.625" style="2" customWidth="1"/>
    <col min="564" max="768" width="9" style="2" customWidth="1"/>
    <col min="769" max="802" width="2.5" style="2" customWidth="1"/>
    <col min="803" max="819" width="3.625" style="2" customWidth="1"/>
    <col min="820" max="1024" width="9" style="2" customWidth="1"/>
    <col min="1025" max="1058" width="2.5" style="2" customWidth="1"/>
    <col min="1059" max="1075" width="3.625" style="2" customWidth="1"/>
    <col min="1076" max="1280" width="9" style="2" customWidth="1"/>
    <col min="1281" max="1314" width="2.5" style="2" customWidth="1"/>
    <col min="1315" max="1331" width="3.625" style="2" customWidth="1"/>
    <col min="1332" max="1536" width="9" style="2" customWidth="1"/>
    <col min="1537" max="1570" width="2.5" style="2" customWidth="1"/>
    <col min="1571" max="1587" width="3.625" style="2" customWidth="1"/>
    <col min="1588" max="1792" width="9" style="2" customWidth="1"/>
    <col min="1793" max="1826" width="2.5" style="2" customWidth="1"/>
    <col min="1827" max="1843" width="3.625" style="2" customWidth="1"/>
    <col min="1844" max="2048" width="9" style="2" customWidth="1"/>
    <col min="2049" max="2082" width="2.5" style="2" customWidth="1"/>
    <col min="2083" max="2099" width="3.625" style="2" customWidth="1"/>
    <col min="2100" max="2304" width="9" style="2" customWidth="1"/>
    <col min="2305" max="2338" width="2.5" style="2" customWidth="1"/>
    <col min="2339" max="2355" width="3.625" style="2" customWidth="1"/>
    <col min="2356" max="2560" width="9" style="2" customWidth="1"/>
    <col min="2561" max="2594" width="2.5" style="2" customWidth="1"/>
    <col min="2595" max="2611" width="3.625" style="2" customWidth="1"/>
    <col min="2612" max="2816" width="9" style="2" customWidth="1"/>
    <col min="2817" max="2850" width="2.5" style="2" customWidth="1"/>
    <col min="2851" max="2867" width="3.625" style="2" customWidth="1"/>
    <col min="2868" max="3072" width="9" style="2" customWidth="1"/>
    <col min="3073" max="3106" width="2.5" style="2" customWidth="1"/>
    <col min="3107" max="3123" width="3.625" style="2" customWidth="1"/>
    <col min="3124" max="3328" width="9" style="2" customWidth="1"/>
    <col min="3329" max="3362" width="2.5" style="2" customWidth="1"/>
    <col min="3363" max="3379" width="3.625" style="2" customWidth="1"/>
    <col min="3380" max="3584" width="9" style="2" customWidth="1"/>
    <col min="3585" max="3618" width="2.5" style="2" customWidth="1"/>
    <col min="3619" max="3635" width="3.625" style="2" customWidth="1"/>
    <col min="3636" max="3840" width="9" style="2" customWidth="1"/>
    <col min="3841" max="3874" width="2.5" style="2" customWidth="1"/>
    <col min="3875" max="3891" width="3.625" style="2" customWidth="1"/>
    <col min="3892" max="4096" width="9" style="2" customWidth="1"/>
    <col min="4097" max="4130" width="2.5" style="2" customWidth="1"/>
    <col min="4131" max="4147" width="3.625" style="2" customWidth="1"/>
    <col min="4148" max="4352" width="9" style="2" customWidth="1"/>
    <col min="4353" max="4386" width="2.5" style="2" customWidth="1"/>
    <col min="4387" max="4403" width="3.625" style="2" customWidth="1"/>
    <col min="4404" max="4608" width="9" style="2" customWidth="1"/>
    <col min="4609" max="4642" width="2.5" style="2" customWidth="1"/>
    <col min="4643" max="4659" width="3.625" style="2" customWidth="1"/>
    <col min="4660" max="4864" width="9" style="2" customWidth="1"/>
    <col min="4865" max="4898" width="2.5" style="2" customWidth="1"/>
    <col min="4899" max="4915" width="3.625" style="2" customWidth="1"/>
    <col min="4916" max="5120" width="9" style="2" customWidth="1"/>
    <col min="5121" max="5154" width="2.5" style="2" customWidth="1"/>
    <col min="5155" max="5171" width="3.625" style="2" customWidth="1"/>
    <col min="5172" max="5376" width="9" style="2" customWidth="1"/>
    <col min="5377" max="5410" width="2.5" style="2" customWidth="1"/>
    <col min="5411" max="5427" width="3.625" style="2" customWidth="1"/>
    <col min="5428" max="5632" width="9" style="2" customWidth="1"/>
    <col min="5633" max="5666" width="2.5" style="2" customWidth="1"/>
    <col min="5667" max="5683" width="3.625" style="2" customWidth="1"/>
    <col min="5684" max="5888" width="9" style="2" customWidth="1"/>
    <col min="5889" max="5922" width="2.5" style="2" customWidth="1"/>
    <col min="5923" max="5939" width="3.625" style="2" customWidth="1"/>
    <col min="5940" max="6144" width="9" style="2" customWidth="1"/>
    <col min="6145" max="6178" width="2.5" style="2" customWidth="1"/>
    <col min="6179" max="6195" width="3.625" style="2" customWidth="1"/>
    <col min="6196" max="6400" width="9" style="2" customWidth="1"/>
    <col min="6401" max="6434" width="2.5" style="2" customWidth="1"/>
    <col min="6435" max="6451" width="3.625" style="2" customWidth="1"/>
    <col min="6452" max="6656" width="9" style="2" customWidth="1"/>
    <col min="6657" max="6690" width="2.5" style="2" customWidth="1"/>
    <col min="6691" max="6707" width="3.625" style="2" customWidth="1"/>
    <col min="6708" max="6912" width="9" style="2" customWidth="1"/>
    <col min="6913" max="6946" width="2.5" style="2" customWidth="1"/>
    <col min="6947" max="6963" width="3.625" style="2" customWidth="1"/>
    <col min="6964" max="7168" width="9" style="2" customWidth="1"/>
    <col min="7169" max="7202" width="2.5" style="2" customWidth="1"/>
    <col min="7203" max="7219" width="3.625" style="2" customWidth="1"/>
    <col min="7220" max="7424" width="9" style="2" customWidth="1"/>
    <col min="7425" max="7458" width="2.5" style="2" customWidth="1"/>
    <col min="7459" max="7475" width="3.625" style="2" customWidth="1"/>
    <col min="7476" max="7680" width="9" style="2" customWidth="1"/>
    <col min="7681" max="7714" width="2.5" style="2" customWidth="1"/>
    <col min="7715" max="7731" width="3.625" style="2" customWidth="1"/>
    <col min="7732" max="7936" width="9" style="2" customWidth="1"/>
    <col min="7937" max="7970" width="2.5" style="2" customWidth="1"/>
    <col min="7971" max="7987" width="3.625" style="2" customWidth="1"/>
    <col min="7988" max="8192" width="9" style="2" customWidth="1"/>
    <col min="8193" max="8226" width="2.5" style="2" customWidth="1"/>
    <col min="8227" max="8243" width="3.625" style="2" customWidth="1"/>
    <col min="8244" max="8448" width="9" style="2" customWidth="1"/>
    <col min="8449" max="8482" width="2.5" style="2" customWidth="1"/>
    <col min="8483" max="8499" width="3.625" style="2" customWidth="1"/>
    <col min="8500" max="8704" width="9" style="2" customWidth="1"/>
    <col min="8705" max="8738" width="2.5" style="2" customWidth="1"/>
    <col min="8739" max="8755" width="3.625" style="2" customWidth="1"/>
    <col min="8756" max="8960" width="9" style="2" customWidth="1"/>
    <col min="8961" max="8994" width="2.5" style="2" customWidth="1"/>
    <col min="8995" max="9011" width="3.625" style="2" customWidth="1"/>
    <col min="9012" max="9216" width="9" style="2" customWidth="1"/>
    <col min="9217" max="9250" width="2.5" style="2" customWidth="1"/>
    <col min="9251" max="9267" width="3.625" style="2" customWidth="1"/>
    <col min="9268" max="9472" width="9" style="2" customWidth="1"/>
    <col min="9473" max="9506" width="2.5" style="2" customWidth="1"/>
    <col min="9507" max="9523" width="3.625" style="2" customWidth="1"/>
    <col min="9524" max="9728" width="9" style="2" customWidth="1"/>
    <col min="9729" max="9762" width="2.5" style="2" customWidth="1"/>
    <col min="9763" max="9779" width="3.625" style="2" customWidth="1"/>
    <col min="9780" max="9984" width="9" style="2" customWidth="1"/>
    <col min="9985" max="10018" width="2.5" style="2" customWidth="1"/>
    <col min="10019" max="10035" width="3.625" style="2" customWidth="1"/>
    <col min="10036" max="10240" width="9" style="2" customWidth="1"/>
    <col min="10241" max="10274" width="2.5" style="2" customWidth="1"/>
    <col min="10275" max="10291" width="3.625" style="2" customWidth="1"/>
    <col min="10292" max="10496" width="9" style="2" customWidth="1"/>
    <col min="10497" max="10530" width="2.5" style="2" customWidth="1"/>
    <col min="10531" max="10547" width="3.625" style="2" customWidth="1"/>
    <col min="10548" max="10752" width="9" style="2" customWidth="1"/>
    <col min="10753" max="10786" width="2.5" style="2" customWidth="1"/>
    <col min="10787" max="10803" width="3.625" style="2" customWidth="1"/>
    <col min="10804" max="11008" width="9" style="2" customWidth="1"/>
    <col min="11009" max="11042" width="2.5" style="2" customWidth="1"/>
    <col min="11043" max="11059" width="3.625" style="2" customWidth="1"/>
    <col min="11060" max="11264" width="9" style="2" customWidth="1"/>
    <col min="11265" max="11298" width="2.5" style="2" customWidth="1"/>
    <col min="11299" max="11315" width="3.625" style="2" customWidth="1"/>
    <col min="11316" max="11520" width="9" style="2" customWidth="1"/>
    <col min="11521" max="11554" width="2.5" style="2" customWidth="1"/>
    <col min="11555" max="11571" width="3.625" style="2" customWidth="1"/>
    <col min="11572" max="11776" width="9" style="2" customWidth="1"/>
    <col min="11777" max="11810" width="2.5" style="2" customWidth="1"/>
    <col min="11811" max="11827" width="3.625" style="2" customWidth="1"/>
    <col min="11828" max="12032" width="9" style="2" customWidth="1"/>
    <col min="12033" max="12066" width="2.5" style="2" customWidth="1"/>
    <col min="12067" max="12083" width="3.625" style="2" customWidth="1"/>
    <col min="12084" max="12288" width="9" style="2" customWidth="1"/>
    <col min="12289" max="12322" width="2.5" style="2" customWidth="1"/>
    <col min="12323" max="12339" width="3.625" style="2" customWidth="1"/>
    <col min="12340" max="12544" width="9" style="2" customWidth="1"/>
    <col min="12545" max="12578" width="2.5" style="2" customWidth="1"/>
    <col min="12579" max="12595" width="3.625" style="2" customWidth="1"/>
    <col min="12596" max="12800" width="9" style="2" customWidth="1"/>
    <col min="12801" max="12834" width="2.5" style="2" customWidth="1"/>
    <col min="12835" max="12851" width="3.625" style="2" customWidth="1"/>
    <col min="12852" max="13056" width="9" style="2" customWidth="1"/>
    <col min="13057" max="13090" width="2.5" style="2" customWidth="1"/>
    <col min="13091" max="13107" width="3.625" style="2" customWidth="1"/>
    <col min="13108" max="13312" width="9" style="2" customWidth="1"/>
    <col min="13313" max="13346" width="2.5" style="2" customWidth="1"/>
    <col min="13347" max="13363" width="3.625" style="2" customWidth="1"/>
    <col min="13364" max="13568" width="9" style="2" customWidth="1"/>
    <col min="13569" max="13602" width="2.5" style="2" customWidth="1"/>
    <col min="13603" max="13619" width="3.625" style="2" customWidth="1"/>
    <col min="13620" max="13824" width="9" style="2" customWidth="1"/>
    <col min="13825" max="13858" width="2.5" style="2" customWidth="1"/>
    <col min="13859" max="13875" width="3.625" style="2" customWidth="1"/>
    <col min="13876" max="14080" width="9" style="2" customWidth="1"/>
    <col min="14081" max="14114" width="2.5" style="2" customWidth="1"/>
    <col min="14115" max="14131" width="3.625" style="2" customWidth="1"/>
    <col min="14132" max="14336" width="9" style="2" customWidth="1"/>
    <col min="14337" max="14370" width="2.5" style="2" customWidth="1"/>
    <col min="14371" max="14387" width="3.625" style="2" customWidth="1"/>
    <col min="14388" max="14592" width="9" style="2" customWidth="1"/>
    <col min="14593" max="14626" width="2.5" style="2" customWidth="1"/>
    <col min="14627" max="14643" width="3.625" style="2" customWidth="1"/>
    <col min="14644" max="14848" width="9" style="2" customWidth="1"/>
    <col min="14849" max="14882" width="2.5" style="2" customWidth="1"/>
    <col min="14883" max="14899" width="3.625" style="2" customWidth="1"/>
    <col min="14900" max="15104" width="9" style="2" customWidth="1"/>
    <col min="15105" max="15138" width="2.5" style="2" customWidth="1"/>
    <col min="15139" max="15155" width="3.625" style="2" customWidth="1"/>
    <col min="15156" max="15360" width="9" style="2" customWidth="1"/>
    <col min="15361" max="15394" width="2.5" style="2" customWidth="1"/>
    <col min="15395" max="15411" width="3.625" style="2" customWidth="1"/>
    <col min="15412" max="15616" width="9" style="2" customWidth="1"/>
    <col min="15617" max="15650" width="2.5" style="2" customWidth="1"/>
    <col min="15651" max="15667" width="3.625" style="2" customWidth="1"/>
    <col min="15668" max="15872" width="9" style="2" customWidth="1"/>
    <col min="15873" max="15906" width="2.5" style="2" customWidth="1"/>
    <col min="15907" max="15923" width="3.625" style="2" customWidth="1"/>
    <col min="15924" max="16128" width="9" style="2" customWidth="1"/>
    <col min="16129" max="16162" width="2.5" style="2" customWidth="1"/>
    <col min="16163" max="16179" width="3.625" style="2" customWidth="1"/>
    <col min="16180" max="16384" width="9" style="2" customWidth="1"/>
  </cols>
  <sheetData>
    <row r="1" spans="1:34" ht="17.25">
      <c r="A1" s="2094" t="s">
        <v>771</v>
      </c>
      <c r="B1" s="2094"/>
      <c r="C1" s="2094"/>
      <c r="D1" s="2094"/>
      <c r="E1" s="2094"/>
      <c r="F1" s="2094"/>
      <c r="G1" s="2094"/>
      <c r="H1" s="2094"/>
      <c r="I1" s="2094"/>
      <c r="J1" s="2094"/>
      <c r="K1" s="2094"/>
      <c r="L1" s="2094"/>
      <c r="M1" s="2094"/>
      <c r="N1" s="2094"/>
      <c r="O1" s="2094"/>
      <c r="P1" s="2094"/>
      <c r="Q1" s="2094"/>
      <c r="R1" s="2094"/>
      <c r="S1" s="2094"/>
      <c r="T1" s="2094"/>
      <c r="U1" s="2094"/>
      <c r="V1" s="2094"/>
      <c r="W1" s="2094"/>
      <c r="X1" s="2094"/>
      <c r="Y1" s="2094"/>
      <c r="Z1" s="2094"/>
      <c r="AA1" s="2094"/>
      <c r="AB1" s="2094"/>
      <c r="AC1" s="2094"/>
      <c r="AD1" s="2094"/>
      <c r="AE1" s="2094"/>
      <c r="AF1" s="2094"/>
      <c r="AG1" s="2094"/>
      <c r="AH1" s="2094"/>
    </row>
    <row r="2" spans="1:34">
      <c r="A2" s="2095"/>
      <c r="B2" s="2095"/>
      <c r="C2" s="2095"/>
      <c r="D2" s="2095"/>
      <c r="E2" s="2095"/>
      <c r="F2" s="2095"/>
      <c r="G2" s="2095"/>
      <c r="H2" s="2095"/>
      <c r="I2" s="2095"/>
      <c r="J2" s="2095"/>
      <c r="K2" s="2095"/>
      <c r="L2" s="2095"/>
      <c r="M2" s="2095"/>
      <c r="N2" s="2095"/>
      <c r="O2" s="2095"/>
      <c r="P2" s="2095"/>
      <c r="Q2" s="2095"/>
      <c r="R2" s="2095"/>
      <c r="S2" s="2095"/>
      <c r="T2" s="2095"/>
      <c r="U2" s="2095"/>
      <c r="V2" s="2095"/>
      <c r="W2" s="2095"/>
      <c r="X2" s="2095"/>
      <c r="Y2" s="2095"/>
      <c r="Z2" s="2095"/>
      <c r="AA2" s="2095"/>
      <c r="AB2" s="2095"/>
      <c r="AC2" s="2095"/>
      <c r="AD2" s="2095"/>
      <c r="AE2" s="2095"/>
      <c r="AF2" s="2095"/>
      <c r="AG2" s="2095"/>
      <c r="AH2" s="2095"/>
    </row>
    <row r="3" spans="1:34">
      <c r="A3" s="2095"/>
      <c r="B3" s="2095"/>
      <c r="C3" s="2095"/>
      <c r="D3" s="2095"/>
      <c r="E3" s="2095"/>
      <c r="F3" s="2095"/>
      <c r="G3" s="2095"/>
      <c r="H3" s="2095"/>
      <c r="I3" s="2095"/>
      <c r="J3" s="2095"/>
      <c r="K3" s="2095"/>
      <c r="L3" s="2095"/>
      <c r="M3" s="2095"/>
      <c r="N3" s="2095"/>
      <c r="O3" s="2095"/>
      <c r="P3" s="2095"/>
      <c r="Q3" s="2095"/>
      <c r="R3" s="2095"/>
      <c r="S3" s="2095"/>
      <c r="T3" s="2095"/>
      <c r="U3" s="2095"/>
      <c r="V3" s="2095"/>
      <c r="W3" s="2095"/>
      <c r="X3" s="2095"/>
      <c r="Y3" s="2137" t="s">
        <v>548</v>
      </c>
      <c r="Z3" s="2095"/>
      <c r="AA3" s="2095"/>
      <c r="AB3" s="2095" t="s">
        <v>552</v>
      </c>
      <c r="AC3" s="2095"/>
      <c r="AD3" s="2095"/>
      <c r="AE3" s="2095" t="s">
        <v>554</v>
      </c>
      <c r="AF3" s="2095"/>
      <c r="AG3" s="2095"/>
      <c r="AH3" s="2137" t="s">
        <v>555</v>
      </c>
    </row>
    <row r="4" spans="1:34">
      <c r="A4" s="2095"/>
      <c r="B4" s="2095"/>
      <c r="C4" s="2095"/>
      <c r="D4" s="2095"/>
      <c r="E4" s="2095"/>
      <c r="F4" s="2095"/>
      <c r="G4" s="2095"/>
      <c r="H4" s="2095"/>
      <c r="I4" s="2095"/>
      <c r="J4" s="2095"/>
      <c r="K4" s="2095"/>
      <c r="L4" s="2095"/>
      <c r="M4" s="2095"/>
      <c r="N4" s="2095"/>
      <c r="O4" s="2095"/>
      <c r="P4" s="2095"/>
      <c r="Q4" s="2095"/>
      <c r="R4" s="2095"/>
      <c r="S4" s="2095"/>
      <c r="T4" s="2095"/>
      <c r="U4" s="2095"/>
      <c r="V4" s="2095"/>
      <c r="W4" s="2095"/>
      <c r="X4" s="2095"/>
      <c r="Y4" s="2095"/>
      <c r="Z4" s="2095"/>
      <c r="AA4" s="2095"/>
      <c r="AB4" s="2095"/>
      <c r="AC4" s="2095"/>
      <c r="AD4" s="2095"/>
      <c r="AE4" s="2095"/>
      <c r="AF4" s="2095"/>
      <c r="AG4" s="2095"/>
      <c r="AH4" s="2095"/>
    </row>
    <row r="5" spans="1:34" ht="17.25" customHeight="1">
      <c r="A5" s="2095"/>
      <c r="B5" s="2095"/>
      <c r="C5" s="2095"/>
      <c r="D5" s="2095"/>
      <c r="E5" s="2095"/>
      <c r="F5" s="2095"/>
      <c r="G5" s="2095"/>
      <c r="H5" s="2095"/>
      <c r="I5" s="2095"/>
      <c r="J5" s="2095"/>
      <c r="K5" s="2095"/>
      <c r="L5" s="2095"/>
      <c r="M5" s="2095" t="s">
        <v>774</v>
      </c>
      <c r="N5" s="2095"/>
      <c r="O5" s="2095"/>
      <c r="P5" s="2095"/>
      <c r="Q5" s="2095"/>
      <c r="R5" s="2095"/>
      <c r="S5" s="2095"/>
      <c r="T5" s="2095"/>
      <c r="U5" s="2095"/>
      <c r="V5" s="2095"/>
      <c r="W5" s="2095"/>
      <c r="X5" s="2095"/>
      <c r="Y5" s="2095"/>
      <c r="Z5" s="2095"/>
      <c r="AA5" s="2095"/>
      <c r="AB5" s="2095"/>
      <c r="AC5" s="2095"/>
      <c r="AD5" s="2095"/>
      <c r="AE5" s="2095"/>
      <c r="AF5" s="2095"/>
      <c r="AG5" s="2095"/>
      <c r="AH5" s="2095"/>
    </row>
    <row r="6" spans="1:34" ht="17.25" customHeight="1">
      <c r="A6" s="2095"/>
      <c r="B6" s="2095"/>
      <c r="C6" s="2095"/>
      <c r="D6" s="2095"/>
      <c r="E6" s="2095"/>
      <c r="F6" s="2095"/>
      <c r="G6" s="2095"/>
      <c r="H6" s="2095"/>
      <c r="I6" s="2095"/>
      <c r="J6" s="2095"/>
      <c r="K6" s="2095"/>
      <c r="L6" s="2095"/>
      <c r="M6" s="2131" t="s">
        <v>221</v>
      </c>
      <c r="N6" s="2131"/>
      <c r="O6" s="2131"/>
      <c r="P6" s="2131"/>
      <c r="Q6" s="2131"/>
      <c r="R6" s="2131"/>
      <c r="S6" s="2131"/>
      <c r="T6" s="2134"/>
      <c r="U6" s="2135"/>
      <c r="V6" s="2135"/>
      <c r="W6" s="2135"/>
      <c r="X6" s="2135"/>
      <c r="Y6" s="2135"/>
      <c r="Z6" s="2135"/>
      <c r="AA6" s="2135"/>
      <c r="AB6" s="2135"/>
      <c r="AC6" s="2138"/>
      <c r="AD6" s="2139"/>
      <c r="AE6" s="2139"/>
      <c r="AF6" s="2139"/>
      <c r="AG6" s="2139"/>
      <c r="AH6" s="2139"/>
    </row>
    <row r="7" spans="1:34" ht="17.25" customHeight="1">
      <c r="A7" s="2095"/>
      <c r="B7" s="2095"/>
      <c r="C7" s="2095"/>
      <c r="D7" s="2095"/>
      <c r="E7" s="2095"/>
      <c r="F7" s="2095"/>
      <c r="G7" s="2095"/>
      <c r="H7" s="2095"/>
      <c r="I7" s="2095"/>
      <c r="J7" s="2095"/>
      <c r="K7" s="2095"/>
      <c r="L7" s="2095"/>
      <c r="M7" s="2131" t="s">
        <v>208</v>
      </c>
      <c r="N7" s="2131"/>
      <c r="O7" s="2131"/>
      <c r="P7" s="2131"/>
      <c r="Q7" s="2131"/>
      <c r="R7" s="2131"/>
      <c r="S7" s="2131"/>
      <c r="T7" s="2127"/>
      <c r="U7" s="2127"/>
      <c r="V7" s="2127"/>
      <c r="W7" s="2127"/>
      <c r="X7" s="2127"/>
      <c r="Y7" s="2127"/>
      <c r="Z7" s="2127"/>
      <c r="AA7" s="2127"/>
      <c r="AB7" s="2127"/>
      <c r="AC7" s="2127"/>
      <c r="AD7" s="2127"/>
      <c r="AE7" s="2127"/>
      <c r="AF7" s="2127"/>
      <c r="AG7" s="2127"/>
      <c r="AH7" s="2127"/>
    </row>
    <row r="8" spans="1:34" ht="17.25" customHeight="1">
      <c r="A8" s="2095"/>
      <c r="B8" s="2095"/>
      <c r="C8" s="2095"/>
      <c r="D8" s="2095"/>
      <c r="E8" s="2095"/>
      <c r="F8" s="2095"/>
      <c r="G8" s="2095"/>
      <c r="H8" s="2095"/>
      <c r="I8" s="2095"/>
      <c r="J8" s="2095"/>
      <c r="K8" s="2095"/>
      <c r="L8" s="2095"/>
      <c r="M8" s="2131" t="s">
        <v>559</v>
      </c>
      <c r="N8" s="2131"/>
      <c r="O8" s="2131"/>
      <c r="P8" s="2131"/>
      <c r="Q8" s="2131"/>
      <c r="R8" s="2131"/>
      <c r="S8" s="2131"/>
      <c r="T8" s="2127"/>
      <c r="U8" s="2127"/>
      <c r="V8" s="2127"/>
      <c r="W8" s="2127"/>
      <c r="X8" s="2127"/>
      <c r="Y8" s="2127"/>
      <c r="Z8" s="2127"/>
      <c r="AA8" s="2127"/>
      <c r="AB8" s="2127"/>
      <c r="AC8" s="2127"/>
      <c r="AD8" s="2127"/>
      <c r="AE8" s="2127"/>
      <c r="AF8" s="2127"/>
      <c r="AG8" s="2127"/>
      <c r="AH8" s="2127"/>
    </row>
    <row r="9" spans="1:34" ht="17.25" customHeight="1">
      <c r="A9" s="2095"/>
      <c r="B9" s="2095"/>
      <c r="C9" s="2095"/>
      <c r="D9" s="2095"/>
      <c r="E9" s="2095"/>
      <c r="F9" s="2095"/>
      <c r="G9" s="2095"/>
      <c r="H9" s="2095"/>
      <c r="I9" s="2095"/>
      <c r="J9" s="2095"/>
      <c r="K9" s="2095"/>
      <c r="L9" s="2095"/>
      <c r="M9" s="2131" t="s">
        <v>775</v>
      </c>
      <c r="N9" s="2131"/>
      <c r="O9" s="2131"/>
      <c r="P9" s="2131"/>
      <c r="Q9" s="2131"/>
      <c r="R9" s="2131"/>
      <c r="S9" s="2131"/>
      <c r="T9" s="2127"/>
      <c r="U9" s="2127"/>
      <c r="V9" s="2127"/>
      <c r="W9" s="2127"/>
      <c r="X9" s="2127"/>
      <c r="Y9" s="2127"/>
      <c r="Z9" s="2127"/>
      <c r="AA9" s="2127"/>
      <c r="AB9" s="2127"/>
      <c r="AC9" s="2127"/>
      <c r="AD9" s="2127"/>
      <c r="AE9" s="2127"/>
      <c r="AF9" s="2127"/>
      <c r="AG9" s="2127"/>
      <c r="AH9" s="2127"/>
    </row>
    <row r="10" spans="1:34">
      <c r="A10" s="2095"/>
      <c r="B10" s="2095"/>
      <c r="C10" s="2095"/>
      <c r="D10" s="2095"/>
      <c r="E10" s="2095"/>
      <c r="F10" s="2095"/>
      <c r="G10" s="2095"/>
      <c r="H10" s="2095"/>
      <c r="I10" s="2095"/>
      <c r="J10" s="2095"/>
      <c r="K10" s="2095"/>
      <c r="L10" s="2095"/>
      <c r="M10" s="2095"/>
      <c r="N10" s="2095"/>
      <c r="O10" s="2095"/>
      <c r="P10" s="2095"/>
      <c r="Q10" s="2095"/>
      <c r="R10" s="2095"/>
      <c r="S10" s="2095"/>
      <c r="T10" s="2095"/>
      <c r="U10" s="2095"/>
      <c r="V10" s="2095"/>
      <c r="W10" s="2095"/>
      <c r="X10" s="2095"/>
      <c r="Y10" s="2095"/>
      <c r="Z10" s="2095"/>
      <c r="AA10" s="2095"/>
      <c r="AB10" s="2095"/>
      <c r="AC10" s="2095"/>
      <c r="AD10" s="2095"/>
      <c r="AE10" s="2095"/>
      <c r="AF10" s="2095"/>
      <c r="AG10" s="2095"/>
      <c r="AH10" s="2095"/>
    </row>
    <row r="11" spans="1:34" ht="19.5" customHeight="1">
      <c r="A11" s="2095"/>
      <c r="B11" s="2095" t="s">
        <v>776</v>
      </c>
      <c r="C11" s="2095"/>
      <c r="D11" s="2095"/>
      <c r="E11" s="2095"/>
      <c r="F11" s="2095"/>
      <c r="G11" s="2095"/>
      <c r="H11" s="2095"/>
      <c r="I11" s="2095"/>
      <c r="J11" s="2095"/>
      <c r="K11" s="2095"/>
      <c r="L11" s="2095"/>
      <c r="M11" s="2095"/>
      <c r="N11" s="2095"/>
      <c r="O11" s="2095"/>
      <c r="P11" s="2095"/>
      <c r="Q11" s="2095"/>
      <c r="R11" s="2095"/>
      <c r="S11" s="2095"/>
      <c r="T11" s="2095"/>
      <c r="U11" s="2095"/>
      <c r="V11" s="2095"/>
      <c r="W11" s="2095"/>
      <c r="X11" s="2095"/>
      <c r="Y11" s="2095"/>
      <c r="Z11" s="2095"/>
      <c r="AA11" s="2095"/>
      <c r="AB11" s="2095"/>
      <c r="AC11" s="2095"/>
      <c r="AD11" s="2095"/>
      <c r="AE11" s="2095"/>
      <c r="AF11" s="2095"/>
      <c r="AG11" s="2095"/>
      <c r="AH11" s="2095"/>
    </row>
    <row r="12" spans="1:34">
      <c r="A12" s="2095"/>
      <c r="B12" s="2095"/>
      <c r="C12" s="2095"/>
      <c r="D12" s="2095"/>
      <c r="E12" s="2095"/>
      <c r="F12" s="2095"/>
      <c r="G12" s="2095"/>
      <c r="H12" s="2095"/>
      <c r="I12" s="2095"/>
      <c r="J12" s="2095"/>
      <c r="K12" s="2095"/>
      <c r="L12" s="2095"/>
      <c r="M12" s="2095"/>
      <c r="N12" s="2095"/>
      <c r="O12" s="2095"/>
      <c r="P12" s="2095"/>
      <c r="Q12" s="2095"/>
      <c r="R12" s="2095"/>
      <c r="S12" s="2095"/>
      <c r="T12" s="2095"/>
      <c r="U12" s="2095"/>
      <c r="V12" s="2095"/>
      <c r="W12" s="2095"/>
      <c r="X12" s="2095"/>
      <c r="Y12" s="2095"/>
      <c r="Z12" s="2095"/>
      <c r="AA12" s="2095"/>
      <c r="AB12" s="2095"/>
      <c r="AC12" s="2095"/>
      <c r="AD12" s="2095"/>
      <c r="AE12" s="2095"/>
      <c r="AF12" s="2095"/>
      <c r="AG12" s="2095"/>
      <c r="AH12" s="2095"/>
    </row>
    <row r="13" spans="1:34" ht="27" customHeight="1">
      <c r="A13" s="2096" t="s">
        <v>436</v>
      </c>
      <c r="B13" s="2106"/>
      <c r="C13" s="2106"/>
      <c r="D13" s="2106"/>
      <c r="E13" s="2106"/>
      <c r="F13" s="2115"/>
      <c r="G13" s="2115"/>
      <c r="H13" s="2124"/>
      <c r="I13" s="2115" t="s">
        <v>564</v>
      </c>
      <c r="J13" s="2115" t="s">
        <v>366</v>
      </c>
      <c r="K13" s="2115"/>
      <c r="L13" s="2115"/>
      <c r="M13" s="2115"/>
      <c r="N13" s="2115" t="s">
        <v>564</v>
      </c>
      <c r="O13" s="2115" t="s">
        <v>565</v>
      </c>
      <c r="P13" s="2115"/>
      <c r="Q13" s="2115"/>
      <c r="R13" s="2115"/>
      <c r="S13" s="2115"/>
      <c r="T13" s="2129" t="s">
        <v>419</v>
      </c>
      <c r="U13" s="2129"/>
      <c r="V13" s="2129"/>
      <c r="W13" s="2129"/>
      <c r="X13" s="2129"/>
      <c r="Y13" s="2129"/>
      <c r="Z13" s="2129"/>
      <c r="AA13" s="2129"/>
      <c r="AB13" s="2129"/>
      <c r="AC13" s="2129"/>
      <c r="AD13" s="2129"/>
      <c r="AE13" s="2129"/>
      <c r="AF13" s="2129"/>
      <c r="AG13" s="2129"/>
      <c r="AH13" s="2140"/>
    </row>
    <row r="14" spans="1:34" ht="27" customHeight="1">
      <c r="A14" s="2097" t="s">
        <v>777</v>
      </c>
      <c r="B14" s="2107"/>
      <c r="C14" s="2107"/>
      <c r="D14" s="2107"/>
      <c r="E14" s="2107"/>
      <c r="F14" s="2107"/>
      <c r="G14" s="2116"/>
      <c r="H14" s="2125" t="s">
        <v>218</v>
      </c>
      <c r="I14" s="2129"/>
      <c r="J14" s="2129"/>
      <c r="K14" s="2130"/>
      <c r="L14" s="2124"/>
      <c r="M14" s="2115"/>
      <c r="N14" s="2115"/>
      <c r="O14" s="2115"/>
      <c r="P14" s="2115"/>
      <c r="Q14" s="2115"/>
      <c r="R14" s="2115"/>
      <c r="S14" s="2115"/>
      <c r="T14" s="2115"/>
      <c r="U14" s="2115"/>
      <c r="V14" s="2115"/>
      <c r="W14" s="2115"/>
      <c r="X14" s="2115"/>
      <c r="Y14" s="2115"/>
      <c r="Z14" s="2115"/>
      <c r="AA14" s="2115"/>
      <c r="AB14" s="2115"/>
      <c r="AC14" s="2115"/>
      <c r="AD14" s="2115"/>
      <c r="AE14" s="2115"/>
      <c r="AF14" s="2115"/>
      <c r="AG14" s="2115"/>
      <c r="AH14" s="2130"/>
    </row>
    <row r="15" spans="1:34" ht="27" customHeight="1">
      <c r="A15" s="2098"/>
      <c r="B15" s="2108"/>
      <c r="C15" s="2108"/>
      <c r="D15" s="2108"/>
      <c r="E15" s="2108"/>
      <c r="F15" s="2108"/>
      <c r="G15" s="2117"/>
      <c r="H15" s="2125" t="s">
        <v>15</v>
      </c>
      <c r="I15" s="2129"/>
      <c r="J15" s="2129"/>
      <c r="K15" s="2130"/>
      <c r="L15" s="2115"/>
      <c r="M15" s="2115" t="s">
        <v>564</v>
      </c>
      <c r="N15" s="2115" t="s">
        <v>632</v>
      </c>
      <c r="O15" s="2115"/>
      <c r="P15" s="2115"/>
      <c r="Q15" s="2115"/>
      <c r="R15" s="2115"/>
      <c r="S15" s="2115"/>
      <c r="T15" s="2115" t="s">
        <v>564</v>
      </c>
      <c r="U15" s="2115" t="s">
        <v>155</v>
      </c>
      <c r="V15" s="2115"/>
      <c r="W15" s="2115"/>
      <c r="X15" s="2115"/>
      <c r="Y15" s="2115"/>
      <c r="Z15" s="2115"/>
      <c r="AA15" s="2115"/>
      <c r="AB15" s="2115"/>
      <c r="AC15" s="2115"/>
      <c r="AD15" s="2115"/>
      <c r="AE15" s="2115"/>
      <c r="AF15" s="2115"/>
      <c r="AG15" s="2115"/>
      <c r="AH15" s="2130"/>
    </row>
    <row r="16" spans="1:34" ht="27" customHeight="1">
      <c r="A16" s="2099" t="s">
        <v>778</v>
      </c>
      <c r="B16" s="2109"/>
      <c r="C16" s="2109"/>
      <c r="D16" s="2109"/>
      <c r="E16" s="2109"/>
      <c r="F16" s="2109"/>
      <c r="G16" s="2118"/>
      <c r="H16" s="2126" t="s">
        <v>779</v>
      </c>
      <c r="I16" s="2127"/>
      <c r="J16" s="2127"/>
      <c r="K16" s="2127"/>
      <c r="L16" s="2128" t="s">
        <v>218</v>
      </c>
      <c r="M16" s="2128"/>
      <c r="N16" s="2128"/>
      <c r="O16" s="2124"/>
      <c r="P16" s="2115"/>
      <c r="Q16" s="2115"/>
      <c r="R16" s="2115"/>
      <c r="S16" s="2115"/>
      <c r="T16" s="2115"/>
      <c r="U16" s="2115"/>
      <c r="V16" s="2115"/>
      <c r="W16" s="2115"/>
      <c r="X16" s="2115"/>
      <c r="Y16" s="2115"/>
      <c r="Z16" s="2115"/>
      <c r="AA16" s="2115"/>
      <c r="AB16" s="2115"/>
      <c r="AC16" s="2115"/>
      <c r="AD16" s="2115"/>
      <c r="AE16" s="2115"/>
      <c r="AF16" s="2115"/>
      <c r="AG16" s="2115"/>
      <c r="AH16" s="2130"/>
    </row>
    <row r="17" spans="1:34" ht="27" customHeight="1">
      <c r="A17" s="2100"/>
      <c r="B17" s="2110"/>
      <c r="C17" s="2110"/>
      <c r="D17" s="2110"/>
      <c r="E17" s="2110"/>
      <c r="F17" s="2110"/>
      <c r="G17" s="2119"/>
      <c r="H17" s="2127"/>
      <c r="I17" s="2127"/>
      <c r="J17" s="2127"/>
      <c r="K17" s="2127"/>
      <c r="L17" s="2128" t="s">
        <v>670</v>
      </c>
      <c r="M17" s="2128"/>
      <c r="N17" s="2128"/>
      <c r="O17" s="2124"/>
      <c r="P17" s="2115"/>
      <c r="Q17" s="2115"/>
      <c r="R17" s="2115"/>
      <c r="S17" s="2115"/>
      <c r="T17" s="2115"/>
      <c r="U17" s="2115"/>
      <c r="V17" s="2115"/>
      <c r="W17" s="2115"/>
      <c r="X17" s="2115"/>
      <c r="Y17" s="2115"/>
      <c r="Z17" s="2115"/>
      <c r="AA17" s="2115"/>
      <c r="AB17" s="2115"/>
      <c r="AC17" s="2115"/>
      <c r="AD17" s="2115"/>
      <c r="AE17" s="2115"/>
      <c r="AF17" s="2115"/>
      <c r="AG17" s="2115"/>
      <c r="AH17" s="2130"/>
    </row>
    <row r="18" spans="1:34" ht="27" customHeight="1">
      <c r="A18" s="2101"/>
      <c r="B18" s="2111"/>
      <c r="C18" s="2111"/>
      <c r="D18" s="2111"/>
      <c r="E18" s="2111"/>
      <c r="F18" s="2111"/>
      <c r="G18" s="2120"/>
      <c r="H18" s="2128" t="s">
        <v>479</v>
      </c>
      <c r="I18" s="2127"/>
      <c r="J18" s="2127"/>
      <c r="K18" s="2127"/>
      <c r="L18" s="2127"/>
      <c r="M18" s="2127"/>
      <c r="N18" s="2127"/>
      <c r="O18" s="2124"/>
      <c r="P18" s="2133"/>
      <c r="Q18" s="2133"/>
      <c r="R18" s="2133"/>
      <c r="S18" s="2133"/>
      <c r="T18" s="2133"/>
      <c r="U18" s="2133"/>
      <c r="V18" s="2133"/>
      <c r="W18" s="2133"/>
      <c r="X18" s="2136" t="s">
        <v>215</v>
      </c>
      <c r="Y18" s="2115"/>
      <c r="Z18" s="2115"/>
      <c r="AA18" s="2136" t="s">
        <v>780</v>
      </c>
      <c r="AB18" s="2115"/>
      <c r="AC18" s="2115"/>
      <c r="AD18" s="2115"/>
      <c r="AE18" s="2115"/>
      <c r="AF18" s="2115"/>
      <c r="AG18" s="2115"/>
      <c r="AH18" s="2130"/>
    </row>
    <row r="19" spans="1:34" ht="18" customHeight="1">
      <c r="A19" s="2102" t="s">
        <v>311</v>
      </c>
      <c r="B19" s="2109"/>
      <c r="C19" s="2109"/>
      <c r="D19" s="2109"/>
      <c r="E19" s="2109"/>
      <c r="F19" s="2109"/>
      <c r="G19" s="2118"/>
      <c r="H19" s="2097" t="s">
        <v>466</v>
      </c>
      <c r="I19" s="2107"/>
      <c r="J19" s="2107"/>
      <c r="K19" s="2107"/>
      <c r="L19" s="2107"/>
      <c r="M19" s="2132"/>
      <c r="N19" s="2132"/>
      <c r="O19" s="2132" t="s">
        <v>120</v>
      </c>
      <c r="P19" s="2132"/>
      <c r="Q19" s="2132"/>
      <c r="R19" s="2132"/>
      <c r="S19" s="2132"/>
      <c r="T19" s="2132"/>
      <c r="U19" s="2132"/>
      <c r="V19" s="2132"/>
      <c r="W19" s="2132"/>
      <c r="X19" s="2132"/>
      <c r="Y19" s="2132"/>
      <c r="Z19" s="2132"/>
      <c r="AA19" s="2132"/>
      <c r="AB19" s="2132"/>
      <c r="AC19" s="2132"/>
      <c r="AD19" s="2132"/>
      <c r="AE19" s="2132"/>
      <c r="AF19" s="2132"/>
      <c r="AG19" s="2132"/>
      <c r="AH19" s="2141"/>
    </row>
    <row r="20" spans="1:34" ht="95.25" customHeight="1">
      <c r="A20" s="2103"/>
      <c r="B20" s="2112"/>
      <c r="C20" s="2112"/>
      <c r="D20" s="2112"/>
      <c r="E20" s="2112"/>
      <c r="F20" s="2112"/>
      <c r="G20" s="2121"/>
      <c r="H20" s="2103"/>
      <c r="I20" s="2112"/>
      <c r="J20" s="2112"/>
      <c r="K20" s="2112"/>
      <c r="L20" s="2112"/>
      <c r="M20" s="2112"/>
      <c r="N20" s="2112"/>
      <c r="O20" s="2112"/>
      <c r="P20" s="2112"/>
      <c r="Q20" s="2112"/>
      <c r="R20" s="2112"/>
      <c r="S20" s="2112"/>
      <c r="T20" s="2112"/>
      <c r="U20" s="2112"/>
      <c r="V20" s="2112"/>
      <c r="W20" s="2112"/>
      <c r="X20" s="2112"/>
      <c r="Y20" s="2112"/>
      <c r="Z20" s="2112"/>
      <c r="AA20" s="2112"/>
      <c r="AB20" s="2112"/>
      <c r="AC20" s="2112"/>
      <c r="AD20" s="2112"/>
      <c r="AE20" s="2112"/>
      <c r="AF20" s="2112"/>
      <c r="AG20" s="2112"/>
      <c r="AH20" s="2121"/>
    </row>
    <row r="21" spans="1:34" ht="17.25" customHeight="1">
      <c r="A21" s="2104"/>
      <c r="B21" s="2113"/>
      <c r="C21" s="2113"/>
      <c r="D21" s="2113"/>
      <c r="E21" s="2113"/>
      <c r="F21" s="2113"/>
      <c r="G21" s="2122"/>
      <c r="H21" s="2104"/>
      <c r="I21" s="2113"/>
      <c r="J21" s="2113"/>
      <c r="K21" s="2113"/>
      <c r="L21" s="2113"/>
      <c r="M21" s="2113"/>
      <c r="N21" s="2113"/>
      <c r="O21" s="2113"/>
      <c r="P21" s="2113"/>
      <c r="Q21" s="2113"/>
      <c r="R21" s="2113"/>
      <c r="S21" s="2113"/>
      <c r="T21" s="2113"/>
      <c r="U21" s="2113"/>
      <c r="V21" s="2113"/>
      <c r="W21" s="2113"/>
      <c r="X21" s="2113" t="s">
        <v>785</v>
      </c>
      <c r="Y21" s="2113"/>
      <c r="Z21" s="2113"/>
      <c r="AA21" s="2113"/>
      <c r="AB21" s="2113"/>
      <c r="AC21" s="2113"/>
      <c r="AD21" s="2113"/>
      <c r="AE21" s="2113"/>
      <c r="AF21" s="2113" t="s">
        <v>315</v>
      </c>
      <c r="AG21" s="2113"/>
      <c r="AH21" s="2122"/>
    </row>
    <row r="22" spans="1:34" ht="108" customHeight="1">
      <c r="A22" s="2105" t="s">
        <v>788</v>
      </c>
      <c r="B22" s="2106"/>
      <c r="C22" s="2106"/>
      <c r="D22" s="2106"/>
      <c r="E22" s="2106"/>
      <c r="F22" s="2106"/>
      <c r="G22" s="2123"/>
      <c r="H22" s="2124"/>
      <c r="I22" s="2115"/>
      <c r="J22" s="2115"/>
      <c r="K22" s="2115"/>
      <c r="L22" s="2115"/>
      <c r="M22" s="2115"/>
      <c r="N22" s="2115"/>
      <c r="O22" s="2115"/>
      <c r="P22" s="2115"/>
      <c r="Q22" s="2115"/>
      <c r="R22" s="2115"/>
      <c r="S22" s="2115"/>
      <c r="T22" s="2115"/>
      <c r="U22" s="2115"/>
      <c r="V22" s="2115"/>
      <c r="W22" s="2115"/>
      <c r="X22" s="2115"/>
      <c r="Y22" s="2115"/>
      <c r="Z22" s="2115"/>
      <c r="AA22" s="2115"/>
      <c r="AB22" s="2115"/>
      <c r="AC22" s="2115"/>
      <c r="AD22" s="2115"/>
      <c r="AE22" s="2115"/>
      <c r="AF22" s="2115"/>
      <c r="AG22" s="2115"/>
      <c r="AH22" s="2130"/>
    </row>
    <row r="23" spans="1:34">
      <c r="A23" s="2095"/>
      <c r="B23" s="2095"/>
      <c r="C23" s="2095"/>
      <c r="D23" s="2095"/>
      <c r="E23" s="2095"/>
      <c r="F23" s="2095"/>
      <c r="G23" s="2095"/>
      <c r="H23" s="2095"/>
      <c r="I23" s="2095"/>
      <c r="J23" s="2095"/>
      <c r="K23" s="2095"/>
      <c r="L23" s="2095"/>
      <c r="M23" s="2095"/>
      <c r="N23" s="2095"/>
      <c r="O23" s="2095"/>
      <c r="P23" s="2095"/>
      <c r="Q23" s="2095"/>
      <c r="R23" s="2095"/>
      <c r="S23" s="2095"/>
      <c r="T23" s="2095"/>
      <c r="U23" s="2095"/>
      <c r="V23" s="2095"/>
      <c r="W23" s="2095"/>
      <c r="X23" s="2095"/>
      <c r="Y23" s="2095"/>
      <c r="Z23" s="2095"/>
      <c r="AA23" s="2095"/>
      <c r="AB23" s="2095"/>
      <c r="AC23" s="2095"/>
      <c r="AD23" s="2095"/>
      <c r="AE23" s="2095"/>
      <c r="AF23" s="2095"/>
      <c r="AG23" s="2095"/>
      <c r="AH23" s="2095"/>
    </row>
    <row r="24" spans="1:34">
      <c r="A24" s="2095" t="s">
        <v>568</v>
      </c>
      <c r="B24" s="2095">
        <v>1</v>
      </c>
      <c r="C24" s="2114" t="s">
        <v>689</v>
      </c>
      <c r="D24" s="2114"/>
      <c r="E24" s="2114"/>
      <c r="F24" s="2114"/>
      <c r="G24" s="2114"/>
      <c r="H24" s="2114"/>
      <c r="I24" s="2114"/>
      <c r="J24" s="2114"/>
      <c r="K24" s="2114"/>
      <c r="L24" s="2114"/>
      <c r="M24" s="2114"/>
      <c r="N24" s="2114"/>
      <c r="O24" s="2114"/>
      <c r="P24" s="2114"/>
      <c r="Q24" s="2114"/>
      <c r="R24" s="2114"/>
      <c r="S24" s="2114"/>
      <c r="T24" s="2114"/>
      <c r="U24" s="2114"/>
      <c r="V24" s="2114"/>
      <c r="W24" s="2114"/>
      <c r="X24" s="2114"/>
      <c r="Y24" s="2114"/>
      <c r="Z24" s="2114"/>
      <c r="AA24" s="2114"/>
      <c r="AB24" s="2114"/>
      <c r="AC24" s="2114"/>
      <c r="AD24" s="2114"/>
      <c r="AE24" s="2114"/>
      <c r="AF24" s="2114"/>
      <c r="AG24" s="2114"/>
      <c r="AH24" s="2114"/>
    </row>
    <row r="25" spans="1:34">
      <c r="A25" s="2095"/>
      <c r="B25" s="2095"/>
      <c r="C25" s="2114"/>
      <c r="D25" s="2114"/>
      <c r="E25" s="2114"/>
      <c r="F25" s="2114"/>
      <c r="G25" s="2114"/>
      <c r="H25" s="2114"/>
      <c r="I25" s="2114"/>
      <c r="J25" s="2114"/>
      <c r="K25" s="2114"/>
      <c r="L25" s="2114"/>
      <c r="M25" s="2114"/>
      <c r="N25" s="2114"/>
      <c r="O25" s="2114"/>
      <c r="P25" s="2114"/>
      <c r="Q25" s="2114"/>
      <c r="R25" s="2114"/>
      <c r="S25" s="2114"/>
      <c r="T25" s="2114"/>
      <c r="U25" s="2114"/>
      <c r="V25" s="2114"/>
      <c r="W25" s="2114"/>
      <c r="X25" s="2114"/>
      <c r="Y25" s="2114"/>
      <c r="Z25" s="2114"/>
      <c r="AA25" s="2114"/>
      <c r="AB25" s="2114"/>
      <c r="AC25" s="2114"/>
      <c r="AD25" s="2114"/>
      <c r="AE25" s="2114"/>
      <c r="AF25" s="2114"/>
      <c r="AG25" s="2114"/>
      <c r="AH25" s="2114"/>
    </row>
    <row r="26" spans="1:34">
      <c r="A26" s="2095"/>
      <c r="B26" s="2095">
        <v>2</v>
      </c>
      <c r="C26" s="2095" t="s">
        <v>613</v>
      </c>
      <c r="D26" s="2114"/>
      <c r="E26" s="2114"/>
      <c r="F26" s="2114"/>
      <c r="G26" s="2114"/>
      <c r="H26" s="2114"/>
      <c r="I26" s="2114"/>
      <c r="J26" s="2114"/>
      <c r="K26" s="2114"/>
      <c r="L26" s="2114"/>
      <c r="M26" s="2114"/>
      <c r="N26" s="2114"/>
      <c r="O26" s="2114"/>
      <c r="P26" s="2114"/>
      <c r="Q26" s="2114"/>
      <c r="R26" s="2114"/>
      <c r="S26" s="2114"/>
      <c r="T26" s="2114"/>
      <c r="U26" s="2114"/>
      <c r="V26" s="2114"/>
      <c r="W26" s="2114"/>
      <c r="X26" s="2114"/>
      <c r="Y26" s="2114"/>
      <c r="Z26" s="2114"/>
      <c r="AA26" s="2114"/>
      <c r="AB26" s="2114"/>
      <c r="AC26" s="2114"/>
      <c r="AD26" s="2114"/>
      <c r="AE26" s="2114"/>
      <c r="AF26" s="2114"/>
      <c r="AG26" s="2114"/>
      <c r="AH26" s="2114"/>
    </row>
    <row r="27" spans="1:34">
      <c r="A27" s="2095"/>
      <c r="B27" s="2095">
        <v>3</v>
      </c>
      <c r="C27" s="2095" t="s">
        <v>789</v>
      </c>
      <c r="D27" s="2114"/>
      <c r="E27" s="2114"/>
      <c r="F27" s="2114"/>
      <c r="G27" s="2114"/>
      <c r="H27" s="2114"/>
      <c r="I27" s="2114"/>
      <c r="J27" s="2114"/>
      <c r="K27" s="2114"/>
      <c r="L27" s="2114"/>
      <c r="M27" s="2114"/>
      <c r="N27" s="2114"/>
      <c r="O27" s="2114"/>
      <c r="P27" s="2114"/>
      <c r="Q27" s="2114"/>
      <c r="R27" s="2114"/>
      <c r="S27" s="2114"/>
      <c r="T27" s="2114"/>
      <c r="U27" s="2114"/>
      <c r="V27" s="2114"/>
      <c r="W27" s="2114"/>
      <c r="X27" s="2114"/>
      <c r="Y27" s="2114"/>
      <c r="Z27" s="2114"/>
      <c r="AA27" s="2114"/>
      <c r="AB27" s="2114"/>
      <c r="AC27" s="2114"/>
      <c r="AD27" s="2114"/>
      <c r="AE27" s="2114"/>
      <c r="AF27" s="2114"/>
      <c r="AG27" s="2114"/>
      <c r="AH27" s="2114"/>
    </row>
    <row r="28" spans="1:34">
      <c r="A28" s="2095"/>
      <c r="B28" s="2095">
        <v>4</v>
      </c>
      <c r="C28" s="2095" t="s">
        <v>791</v>
      </c>
      <c r="D28" s="2095"/>
      <c r="E28" s="2095"/>
      <c r="F28" s="2095"/>
      <c r="G28" s="2095"/>
      <c r="H28" s="2095"/>
      <c r="I28" s="2095"/>
      <c r="J28" s="2095"/>
      <c r="K28" s="2095"/>
      <c r="L28" s="2095"/>
      <c r="M28" s="2095"/>
      <c r="N28" s="2095"/>
      <c r="O28" s="2095"/>
      <c r="P28" s="2095"/>
      <c r="Q28" s="2095"/>
      <c r="R28" s="2095"/>
      <c r="S28" s="2095"/>
      <c r="T28" s="2095"/>
      <c r="U28" s="2095"/>
      <c r="V28" s="2095"/>
      <c r="W28" s="2095"/>
      <c r="X28" s="2095"/>
      <c r="Y28" s="2095"/>
      <c r="Z28" s="2095"/>
      <c r="AA28" s="2095"/>
      <c r="AB28" s="2095"/>
      <c r="AC28" s="2095"/>
      <c r="AD28" s="2095"/>
      <c r="AE28" s="2095"/>
      <c r="AF28" s="2095"/>
      <c r="AG28" s="2095"/>
      <c r="AH28" s="2095"/>
    </row>
    <row r="29" spans="1:34">
      <c r="A29" s="2095"/>
      <c r="B29" s="2095">
        <v>5</v>
      </c>
      <c r="C29" s="2114" t="s">
        <v>793</v>
      </c>
      <c r="D29" s="2114"/>
      <c r="E29" s="2114"/>
      <c r="F29" s="2114"/>
      <c r="G29" s="2114"/>
      <c r="H29" s="2114"/>
      <c r="I29" s="2114"/>
      <c r="J29" s="2114"/>
      <c r="K29" s="2114"/>
      <c r="L29" s="2114"/>
      <c r="M29" s="2114"/>
      <c r="N29" s="2114"/>
      <c r="O29" s="2114"/>
      <c r="P29" s="2114"/>
      <c r="Q29" s="2114"/>
      <c r="R29" s="2114"/>
      <c r="S29" s="2114"/>
      <c r="T29" s="2114"/>
      <c r="U29" s="2114"/>
      <c r="V29" s="2114"/>
      <c r="W29" s="2114"/>
      <c r="X29" s="2114"/>
      <c r="Y29" s="2114"/>
      <c r="Z29" s="2114"/>
      <c r="AA29" s="2114"/>
      <c r="AB29" s="2114"/>
      <c r="AC29" s="2114"/>
      <c r="AD29" s="2114"/>
      <c r="AE29" s="2114"/>
      <c r="AF29" s="2114"/>
      <c r="AG29" s="2114"/>
      <c r="AH29" s="2114"/>
    </row>
    <row r="30" spans="1:34">
      <c r="A30" s="2095"/>
      <c r="B30" s="2095"/>
      <c r="C30" s="2114"/>
      <c r="D30" s="2114"/>
      <c r="E30" s="2114"/>
      <c r="F30" s="2114"/>
      <c r="G30" s="2114"/>
      <c r="H30" s="2114"/>
      <c r="I30" s="2114"/>
      <c r="J30" s="2114"/>
      <c r="K30" s="2114"/>
      <c r="L30" s="2114"/>
      <c r="M30" s="2114"/>
      <c r="N30" s="2114"/>
      <c r="O30" s="2114"/>
      <c r="P30" s="2114"/>
      <c r="Q30" s="2114"/>
      <c r="R30" s="2114"/>
      <c r="S30" s="2114"/>
      <c r="T30" s="2114"/>
      <c r="U30" s="2114"/>
      <c r="V30" s="2114"/>
      <c r="W30" s="2114"/>
      <c r="X30" s="2114"/>
      <c r="Y30" s="2114"/>
      <c r="Z30" s="2114"/>
      <c r="AA30" s="2114"/>
      <c r="AB30" s="2114"/>
      <c r="AC30" s="2114"/>
      <c r="AD30" s="2114"/>
      <c r="AE30" s="2114"/>
      <c r="AF30" s="2114"/>
      <c r="AG30" s="2114"/>
      <c r="AH30" s="2114"/>
    </row>
    <row r="31" spans="1:34">
      <c r="A31" s="2095"/>
      <c r="B31" s="2095"/>
      <c r="C31" s="2095"/>
      <c r="D31" s="2095"/>
      <c r="E31" s="2095"/>
      <c r="F31" s="2095"/>
      <c r="G31" s="2095"/>
      <c r="H31" s="2095"/>
      <c r="I31" s="2095"/>
      <c r="J31" s="2095"/>
      <c r="K31" s="2095"/>
      <c r="L31" s="2095"/>
      <c r="M31" s="2095"/>
      <c r="N31" s="2095"/>
      <c r="O31" s="2095"/>
      <c r="P31" s="2095"/>
      <c r="Q31" s="2095"/>
      <c r="R31" s="2095"/>
      <c r="S31" s="2095"/>
      <c r="T31" s="2095"/>
      <c r="U31" s="2095"/>
      <c r="V31" s="2095"/>
      <c r="W31" s="2095"/>
      <c r="X31" s="2095"/>
      <c r="Y31" s="2095"/>
      <c r="Z31" s="2095"/>
      <c r="AA31" s="2095"/>
      <c r="AB31" s="2095"/>
      <c r="AC31" s="2095"/>
      <c r="AD31" s="2095"/>
      <c r="AE31" s="2095"/>
      <c r="AF31" s="2095"/>
      <c r="AG31" s="2095"/>
      <c r="AH31" s="2095"/>
    </row>
  </sheetData>
  <customSheetViews>
    <customSheetView guid="{76D48460-2D9B-487A-92BD-89A50EB1783E}">
      <selection sqref="A1:AH1"/>
      <pageMargins left="0.78740157480314965" right="0.78740157480314965" top="0.78740157480314965" bottom="0.78740157480314965" header="0.39370078740157483" footer="0.39370078740157483"/>
      <printOptions horizontalCentered="1" verticalCentered="1"/>
      <pageSetup paperSize="9" orientation="portrait" blackAndWhite="1" horizontalDpi="300" verticalDpi="300" r:id="rId1"/>
      <headerFooter alignWithMargins="0"/>
    </customSheetView>
  </customSheetViews>
  <mergeCells count="33">
    <mergeCell ref="A1:AH1"/>
    <mergeCell ref="Z3:AA3"/>
    <mergeCell ref="AC3:AD3"/>
    <mergeCell ref="AF3:AG3"/>
    <mergeCell ref="M6:S6"/>
    <mergeCell ref="AD6:AH6"/>
    <mergeCell ref="M7:S7"/>
    <mergeCell ref="T7:AH7"/>
    <mergeCell ref="M8:S8"/>
    <mergeCell ref="T8:AH8"/>
    <mergeCell ref="M9:S9"/>
    <mergeCell ref="T9:AH9"/>
    <mergeCell ref="A13:G13"/>
    <mergeCell ref="T13:AH13"/>
    <mergeCell ref="H14:K14"/>
    <mergeCell ref="L14:AH14"/>
    <mergeCell ref="H15:K15"/>
    <mergeCell ref="L16:N16"/>
    <mergeCell ref="O16:AH16"/>
    <mergeCell ref="L17:N17"/>
    <mergeCell ref="O17:AH17"/>
    <mergeCell ref="H18:N18"/>
    <mergeCell ref="O18:W18"/>
    <mergeCell ref="H19:L19"/>
    <mergeCell ref="H20:AH20"/>
    <mergeCell ref="A22:G22"/>
    <mergeCell ref="H22:AH22"/>
    <mergeCell ref="A14:G15"/>
    <mergeCell ref="A16:G18"/>
    <mergeCell ref="H16:K17"/>
    <mergeCell ref="A19:G21"/>
    <mergeCell ref="C24:AH25"/>
    <mergeCell ref="C29:AH30"/>
  </mergeCells>
  <phoneticPr fontId="8"/>
  <printOptions horizontalCentered="1" verticalCentered="1"/>
  <pageMargins left="0.78740157480314965" right="0.78740157480314965" top="0.78740157480314965" bottom="0.78740157480314965" header="0.39370078740157483" footer="0.39370078740157483"/>
  <pageSetup paperSize="9" fitToWidth="1" fitToHeight="1" orientation="portrait" usePrinterDefaults="1" blackAndWhite="1" horizontalDpi="300" verticalDpi="300" r:id="rId2"/>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sheetPr codeName="Sheet39">
    <tabColor rgb="FF00B0F0"/>
  </sheetPr>
  <dimension ref="A1:L15"/>
  <sheetViews>
    <sheetView showGridLines="0" view="pageBreakPreview" zoomScale="90" zoomScaleSheetLayoutView="90" workbookViewId="0">
      <selection activeCell="F3" sqref="F3"/>
    </sheetView>
  </sheetViews>
  <sheetFormatPr defaultRowHeight="13.5"/>
  <cols>
    <col min="1" max="1" width="0.75" style="1840" customWidth="1"/>
    <col min="2" max="2" width="24.25" style="1840" customWidth="1"/>
    <col min="3" max="3" width="4" style="1840" customWidth="1"/>
    <col min="4" max="6" width="20.125" style="1840" customWidth="1"/>
    <col min="7" max="7" width="3.125" style="1840" customWidth="1"/>
    <col min="8" max="8" width="3.75" style="1840" customWidth="1"/>
    <col min="9" max="9" width="2.5" style="1840" customWidth="1"/>
    <col min="10" max="10" width="9" style="1840" customWidth="1"/>
    <col min="11" max="11" width="14" style="1840" customWidth="1"/>
    <col min="12" max="256" width="9" style="1840" customWidth="1"/>
    <col min="257" max="257" width="0.75" style="1840" customWidth="1"/>
    <col min="258" max="258" width="24.25" style="1840" customWidth="1"/>
    <col min="259" max="259" width="4" style="1840" customWidth="1"/>
    <col min="260" max="262" width="20.125" style="1840" customWidth="1"/>
    <col min="263" max="263" width="3.125" style="1840" customWidth="1"/>
    <col min="264" max="264" width="3.75" style="1840" customWidth="1"/>
    <col min="265" max="265" width="2.5" style="1840" customWidth="1"/>
    <col min="266" max="266" width="9" style="1840" customWidth="1"/>
    <col min="267" max="267" width="14" style="1840" customWidth="1"/>
    <col min="268" max="512" width="9" style="1840" customWidth="1"/>
    <col min="513" max="513" width="0.75" style="1840" customWidth="1"/>
    <col min="514" max="514" width="24.25" style="1840" customWidth="1"/>
    <col min="515" max="515" width="4" style="1840" customWidth="1"/>
    <col min="516" max="518" width="20.125" style="1840" customWidth="1"/>
    <col min="519" max="519" width="3.125" style="1840" customWidth="1"/>
    <col min="520" max="520" width="3.75" style="1840" customWidth="1"/>
    <col min="521" max="521" width="2.5" style="1840" customWidth="1"/>
    <col min="522" max="522" width="9" style="1840" customWidth="1"/>
    <col min="523" max="523" width="14" style="1840" customWidth="1"/>
    <col min="524" max="768" width="9" style="1840" customWidth="1"/>
    <col min="769" max="769" width="0.75" style="1840" customWidth="1"/>
    <col min="770" max="770" width="24.25" style="1840" customWidth="1"/>
    <col min="771" max="771" width="4" style="1840" customWidth="1"/>
    <col min="772" max="774" width="20.125" style="1840" customWidth="1"/>
    <col min="775" max="775" width="3.125" style="1840" customWidth="1"/>
    <col min="776" max="776" width="3.75" style="1840" customWidth="1"/>
    <col min="777" max="777" width="2.5" style="1840" customWidth="1"/>
    <col min="778" max="778" width="9" style="1840" customWidth="1"/>
    <col min="779" max="779" width="14" style="1840" customWidth="1"/>
    <col min="780" max="1024" width="9" style="1840" customWidth="1"/>
    <col min="1025" max="1025" width="0.75" style="1840" customWidth="1"/>
    <col min="1026" max="1026" width="24.25" style="1840" customWidth="1"/>
    <col min="1027" max="1027" width="4" style="1840" customWidth="1"/>
    <col min="1028" max="1030" width="20.125" style="1840" customWidth="1"/>
    <col min="1031" max="1031" width="3.125" style="1840" customWidth="1"/>
    <col min="1032" max="1032" width="3.75" style="1840" customWidth="1"/>
    <col min="1033" max="1033" width="2.5" style="1840" customWidth="1"/>
    <col min="1034" max="1034" width="9" style="1840" customWidth="1"/>
    <col min="1035" max="1035" width="14" style="1840" customWidth="1"/>
    <col min="1036" max="1280" width="9" style="1840" customWidth="1"/>
    <col min="1281" max="1281" width="0.75" style="1840" customWidth="1"/>
    <col min="1282" max="1282" width="24.25" style="1840" customWidth="1"/>
    <col min="1283" max="1283" width="4" style="1840" customWidth="1"/>
    <col min="1284" max="1286" width="20.125" style="1840" customWidth="1"/>
    <col min="1287" max="1287" width="3.125" style="1840" customWidth="1"/>
    <col min="1288" max="1288" width="3.75" style="1840" customWidth="1"/>
    <col min="1289" max="1289" width="2.5" style="1840" customWidth="1"/>
    <col min="1290" max="1290" width="9" style="1840" customWidth="1"/>
    <col min="1291" max="1291" width="14" style="1840" customWidth="1"/>
    <col min="1292" max="1536" width="9" style="1840" customWidth="1"/>
    <col min="1537" max="1537" width="0.75" style="1840" customWidth="1"/>
    <col min="1538" max="1538" width="24.25" style="1840" customWidth="1"/>
    <col min="1539" max="1539" width="4" style="1840" customWidth="1"/>
    <col min="1540" max="1542" width="20.125" style="1840" customWidth="1"/>
    <col min="1543" max="1543" width="3.125" style="1840" customWidth="1"/>
    <col min="1544" max="1544" width="3.75" style="1840" customWidth="1"/>
    <col min="1545" max="1545" width="2.5" style="1840" customWidth="1"/>
    <col min="1546" max="1546" width="9" style="1840" customWidth="1"/>
    <col min="1547" max="1547" width="14" style="1840" customWidth="1"/>
    <col min="1548" max="1792" width="9" style="1840" customWidth="1"/>
    <col min="1793" max="1793" width="0.75" style="1840" customWidth="1"/>
    <col min="1794" max="1794" width="24.25" style="1840" customWidth="1"/>
    <col min="1795" max="1795" width="4" style="1840" customWidth="1"/>
    <col min="1796" max="1798" width="20.125" style="1840" customWidth="1"/>
    <col min="1799" max="1799" width="3.125" style="1840" customWidth="1"/>
    <col min="1800" max="1800" width="3.75" style="1840" customWidth="1"/>
    <col min="1801" max="1801" width="2.5" style="1840" customWidth="1"/>
    <col min="1802" max="1802" width="9" style="1840" customWidth="1"/>
    <col min="1803" max="1803" width="14" style="1840" customWidth="1"/>
    <col min="1804" max="2048" width="9" style="1840" customWidth="1"/>
    <col min="2049" max="2049" width="0.75" style="1840" customWidth="1"/>
    <col min="2050" max="2050" width="24.25" style="1840" customWidth="1"/>
    <col min="2051" max="2051" width="4" style="1840" customWidth="1"/>
    <col min="2052" max="2054" width="20.125" style="1840" customWidth="1"/>
    <col min="2055" max="2055" width="3.125" style="1840" customWidth="1"/>
    <col min="2056" max="2056" width="3.75" style="1840" customWidth="1"/>
    <col min="2057" max="2057" width="2.5" style="1840" customWidth="1"/>
    <col min="2058" max="2058" width="9" style="1840" customWidth="1"/>
    <col min="2059" max="2059" width="14" style="1840" customWidth="1"/>
    <col min="2060" max="2304" width="9" style="1840" customWidth="1"/>
    <col min="2305" max="2305" width="0.75" style="1840" customWidth="1"/>
    <col min="2306" max="2306" width="24.25" style="1840" customWidth="1"/>
    <col min="2307" max="2307" width="4" style="1840" customWidth="1"/>
    <col min="2308" max="2310" width="20.125" style="1840" customWidth="1"/>
    <col min="2311" max="2311" width="3.125" style="1840" customWidth="1"/>
    <col min="2312" max="2312" width="3.75" style="1840" customWidth="1"/>
    <col min="2313" max="2313" width="2.5" style="1840" customWidth="1"/>
    <col min="2314" max="2314" width="9" style="1840" customWidth="1"/>
    <col min="2315" max="2315" width="14" style="1840" customWidth="1"/>
    <col min="2316" max="2560" width="9" style="1840" customWidth="1"/>
    <col min="2561" max="2561" width="0.75" style="1840" customWidth="1"/>
    <col min="2562" max="2562" width="24.25" style="1840" customWidth="1"/>
    <col min="2563" max="2563" width="4" style="1840" customWidth="1"/>
    <col min="2564" max="2566" width="20.125" style="1840" customWidth="1"/>
    <col min="2567" max="2567" width="3.125" style="1840" customWidth="1"/>
    <col min="2568" max="2568" width="3.75" style="1840" customWidth="1"/>
    <col min="2569" max="2569" width="2.5" style="1840" customWidth="1"/>
    <col min="2570" max="2570" width="9" style="1840" customWidth="1"/>
    <col min="2571" max="2571" width="14" style="1840" customWidth="1"/>
    <col min="2572" max="2816" width="9" style="1840" customWidth="1"/>
    <col min="2817" max="2817" width="0.75" style="1840" customWidth="1"/>
    <col min="2818" max="2818" width="24.25" style="1840" customWidth="1"/>
    <col min="2819" max="2819" width="4" style="1840" customWidth="1"/>
    <col min="2820" max="2822" width="20.125" style="1840" customWidth="1"/>
    <col min="2823" max="2823" width="3.125" style="1840" customWidth="1"/>
    <col min="2824" max="2824" width="3.75" style="1840" customWidth="1"/>
    <col min="2825" max="2825" width="2.5" style="1840" customWidth="1"/>
    <col min="2826" max="2826" width="9" style="1840" customWidth="1"/>
    <col min="2827" max="2827" width="14" style="1840" customWidth="1"/>
    <col min="2828" max="3072" width="9" style="1840" customWidth="1"/>
    <col min="3073" max="3073" width="0.75" style="1840" customWidth="1"/>
    <col min="3074" max="3074" width="24.25" style="1840" customWidth="1"/>
    <col min="3075" max="3075" width="4" style="1840" customWidth="1"/>
    <col min="3076" max="3078" width="20.125" style="1840" customWidth="1"/>
    <col min="3079" max="3079" width="3.125" style="1840" customWidth="1"/>
    <col min="3080" max="3080" width="3.75" style="1840" customWidth="1"/>
    <col min="3081" max="3081" width="2.5" style="1840" customWidth="1"/>
    <col min="3082" max="3082" width="9" style="1840" customWidth="1"/>
    <col min="3083" max="3083" width="14" style="1840" customWidth="1"/>
    <col min="3084" max="3328" width="9" style="1840" customWidth="1"/>
    <col min="3329" max="3329" width="0.75" style="1840" customWidth="1"/>
    <col min="3330" max="3330" width="24.25" style="1840" customWidth="1"/>
    <col min="3331" max="3331" width="4" style="1840" customWidth="1"/>
    <col min="3332" max="3334" width="20.125" style="1840" customWidth="1"/>
    <col min="3335" max="3335" width="3.125" style="1840" customWidth="1"/>
    <col min="3336" max="3336" width="3.75" style="1840" customWidth="1"/>
    <col min="3337" max="3337" width="2.5" style="1840" customWidth="1"/>
    <col min="3338" max="3338" width="9" style="1840" customWidth="1"/>
    <col min="3339" max="3339" width="14" style="1840" customWidth="1"/>
    <col min="3340" max="3584" width="9" style="1840" customWidth="1"/>
    <col min="3585" max="3585" width="0.75" style="1840" customWidth="1"/>
    <col min="3586" max="3586" width="24.25" style="1840" customWidth="1"/>
    <col min="3587" max="3587" width="4" style="1840" customWidth="1"/>
    <col min="3588" max="3590" width="20.125" style="1840" customWidth="1"/>
    <col min="3591" max="3591" width="3.125" style="1840" customWidth="1"/>
    <col min="3592" max="3592" width="3.75" style="1840" customWidth="1"/>
    <col min="3593" max="3593" width="2.5" style="1840" customWidth="1"/>
    <col min="3594" max="3594" width="9" style="1840" customWidth="1"/>
    <col min="3595" max="3595" width="14" style="1840" customWidth="1"/>
    <col min="3596" max="3840" width="9" style="1840" customWidth="1"/>
    <col min="3841" max="3841" width="0.75" style="1840" customWidth="1"/>
    <col min="3842" max="3842" width="24.25" style="1840" customWidth="1"/>
    <col min="3843" max="3843" width="4" style="1840" customWidth="1"/>
    <col min="3844" max="3846" width="20.125" style="1840" customWidth="1"/>
    <col min="3847" max="3847" width="3.125" style="1840" customWidth="1"/>
    <col min="3848" max="3848" width="3.75" style="1840" customWidth="1"/>
    <col min="3849" max="3849" width="2.5" style="1840" customWidth="1"/>
    <col min="3850" max="3850" width="9" style="1840" customWidth="1"/>
    <col min="3851" max="3851" width="14" style="1840" customWidth="1"/>
    <col min="3852" max="4096" width="9" style="1840" customWidth="1"/>
    <col min="4097" max="4097" width="0.75" style="1840" customWidth="1"/>
    <col min="4098" max="4098" width="24.25" style="1840" customWidth="1"/>
    <col min="4099" max="4099" width="4" style="1840" customWidth="1"/>
    <col min="4100" max="4102" width="20.125" style="1840" customWidth="1"/>
    <col min="4103" max="4103" width="3.125" style="1840" customWidth="1"/>
    <col min="4104" max="4104" width="3.75" style="1840" customWidth="1"/>
    <col min="4105" max="4105" width="2.5" style="1840" customWidth="1"/>
    <col min="4106" max="4106" width="9" style="1840" customWidth="1"/>
    <col min="4107" max="4107" width="14" style="1840" customWidth="1"/>
    <col min="4108" max="4352" width="9" style="1840" customWidth="1"/>
    <col min="4353" max="4353" width="0.75" style="1840" customWidth="1"/>
    <col min="4354" max="4354" width="24.25" style="1840" customWidth="1"/>
    <col min="4355" max="4355" width="4" style="1840" customWidth="1"/>
    <col min="4356" max="4358" width="20.125" style="1840" customWidth="1"/>
    <col min="4359" max="4359" width="3.125" style="1840" customWidth="1"/>
    <col min="4360" max="4360" width="3.75" style="1840" customWidth="1"/>
    <col min="4361" max="4361" width="2.5" style="1840" customWidth="1"/>
    <col min="4362" max="4362" width="9" style="1840" customWidth="1"/>
    <col min="4363" max="4363" width="14" style="1840" customWidth="1"/>
    <col min="4364" max="4608" width="9" style="1840" customWidth="1"/>
    <col min="4609" max="4609" width="0.75" style="1840" customWidth="1"/>
    <col min="4610" max="4610" width="24.25" style="1840" customWidth="1"/>
    <col min="4611" max="4611" width="4" style="1840" customWidth="1"/>
    <col min="4612" max="4614" width="20.125" style="1840" customWidth="1"/>
    <col min="4615" max="4615" width="3.125" style="1840" customWidth="1"/>
    <col min="4616" max="4616" width="3.75" style="1840" customWidth="1"/>
    <col min="4617" max="4617" width="2.5" style="1840" customWidth="1"/>
    <col min="4618" max="4618" width="9" style="1840" customWidth="1"/>
    <col min="4619" max="4619" width="14" style="1840" customWidth="1"/>
    <col min="4620" max="4864" width="9" style="1840" customWidth="1"/>
    <col min="4865" max="4865" width="0.75" style="1840" customWidth="1"/>
    <col min="4866" max="4866" width="24.25" style="1840" customWidth="1"/>
    <col min="4867" max="4867" width="4" style="1840" customWidth="1"/>
    <col min="4868" max="4870" width="20.125" style="1840" customWidth="1"/>
    <col min="4871" max="4871" width="3.125" style="1840" customWidth="1"/>
    <col min="4872" max="4872" width="3.75" style="1840" customWidth="1"/>
    <col min="4873" max="4873" width="2.5" style="1840" customWidth="1"/>
    <col min="4874" max="4874" width="9" style="1840" customWidth="1"/>
    <col min="4875" max="4875" width="14" style="1840" customWidth="1"/>
    <col min="4876" max="5120" width="9" style="1840" customWidth="1"/>
    <col min="5121" max="5121" width="0.75" style="1840" customWidth="1"/>
    <col min="5122" max="5122" width="24.25" style="1840" customWidth="1"/>
    <col min="5123" max="5123" width="4" style="1840" customWidth="1"/>
    <col min="5124" max="5126" width="20.125" style="1840" customWidth="1"/>
    <col min="5127" max="5127" width="3.125" style="1840" customWidth="1"/>
    <col min="5128" max="5128" width="3.75" style="1840" customWidth="1"/>
    <col min="5129" max="5129" width="2.5" style="1840" customWidth="1"/>
    <col min="5130" max="5130" width="9" style="1840" customWidth="1"/>
    <col min="5131" max="5131" width="14" style="1840" customWidth="1"/>
    <col min="5132" max="5376" width="9" style="1840" customWidth="1"/>
    <col min="5377" max="5377" width="0.75" style="1840" customWidth="1"/>
    <col min="5378" max="5378" width="24.25" style="1840" customWidth="1"/>
    <col min="5379" max="5379" width="4" style="1840" customWidth="1"/>
    <col min="5380" max="5382" width="20.125" style="1840" customWidth="1"/>
    <col min="5383" max="5383" width="3.125" style="1840" customWidth="1"/>
    <col min="5384" max="5384" width="3.75" style="1840" customWidth="1"/>
    <col min="5385" max="5385" width="2.5" style="1840" customWidth="1"/>
    <col min="5386" max="5386" width="9" style="1840" customWidth="1"/>
    <col min="5387" max="5387" width="14" style="1840" customWidth="1"/>
    <col min="5388" max="5632" width="9" style="1840" customWidth="1"/>
    <col min="5633" max="5633" width="0.75" style="1840" customWidth="1"/>
    <col min="5634" max="5634" width="24.25" style="1840" customWidth="1"/>
    <col min="5635" max="5635" width="4" style="1840" customWidth="1"/>
    <col min="5636" max="5638" width="20.125" style="1840" customWidth="1"/>
    <col min="5639" max="5639" width="3.125" style="1840" customWidth="1"/>
    <col min="5640" max="5640" width="3.75" style="1840" customWidth="1"/>
    <col min="5641" max="5641" width="2.5" style="1840" customWidth="1"/>
    <col min="5642" max="5642" width="9" style="1840" customWidth="1"/>
    <col min="5643" max="5643" width="14" style="1840" customWidth="1"/>
    <col min="5644" max="5888" width="9" style="1840" customWidth="1"/>
    <col min="5889" max="5889" width="0.75" style="1840" customWidth="1"/>
    <col min="5890" max="5890" width="24.25" style="1840" customWidth="1"/>
    <col min="5891" max="5891" width="4" style="1840" customWidth="1"/>
    <col min="5892" max="5894" width="20.125" style="1840" customWidth="1"/>
    <col min="5895" max="5895" width="3.125" style="1840" customWidth="1"/>
    <col min="5896" max="5896" width="3.75" style="1840" customWidth="1"/>
    <col min="5897" max="5897" width="2.5" style="1840" customWidth="1"/>
    <col min="5898" max="5898" width="9" style="1840" customWidth="1"/>
    <col min="5899" max="5899" width="14" style="1840" customWidth="1"/>
    <col min="5900" max="6144" width="9" style="1840" customWidth="1"/>
    <col min="6145" max="6145" width="0.75" style="1840" customWidth="1"/>
    <col min="6146" max="6146" width="24.25" style="1840" customWidth="1"/>
    <col min="6147" max="6147" width="4" style="1840" customWidth="1"/>
    <col min="6148" max="6150" width="20.125" style="1840" customWidth="1"/>
    <col min="6151" max="6151" width="3.125" style="1840" customWidth="1"/>
    <col min="6152" max="6152" width="3.75" style="1840" customWidth="1"/>
    <col min="6153" max="6153" width="2.5" style="1840" customWidth="1"/>
    <col min="6154" max="6154" width="9" style="1840" customWidth="1"/>
    <col min="6155" max="6155" width="14" style="1840" customWidth="1"/>
    <col min="6156" max="6400" width="9" style="1840" customWidth="1"/>
    <col min="6401" max="6401" width="0.75" style="1840" customWidth="1"/>
    <col min="6402" max="6402" width="24.25" style="1840" customWidth="1"/>
    <col min="6403" max="6403" width="4" style="1840" customWidth="1"/>
    <col min="6404" max="6406" width="20.125" style="1840" customWidth="1"/>
    <col min="6407" max="6407" width="3.125" style="1840" customWidth="1"/>
    <col min="6408" max="6408" width="3.75" style="1840" customWidth="1"/>
    <col min="6409" max="6409" width="2.5" style="1840" customWidth="1"/>
    <col min="6410" max="6410" width="9" style="1840" customWidth="1"/>
    <col min="6411" max="6411" width="14" style="1840" customWidth="1"/>
    <col min="6412" max="6656" width="9" style="1840" customWidth="1"/>
    <col min="6657" max="6657" width="0.75" style="1840" customWidth="1"/>
    <col min="6658" max="6658" width="24.25" style="1840" customWidth="1"/>
    <col min="6659" max="6659" width="4" style="1840" customWidth="1"/>
    <col min="6660" max="6662" width="20.125" style="1840" customWidth="1"/>
    <col min="6663" max="6663" width="3.125" style="1840" customWidth="1"/>
    <col min="6664" max="6664" width="3.75" style="1840" customWidth="1"/>
    <col min="6665" max="6665" width="2.5" style="1840" customWidth="1"/>
    <col min="6666" max="6666" width="9" style="1840" customWidth="1"/>
    <col min="6667" max="6667" width="14" style="1840" customWidth="1"/>
    <col min="6668" max="6912" width="9" style="1840" customWidth="1"/>
    <col min="6913" max="6913" width="0.75" style="1840" customWidth="1"/>
    <col min="6914" max="6914" width="24.25" style="1840" customWidth="1"/>
    <col min="6915" max="6915" width="4" style="1840" customWidth="1"/>
    <col min="6916" max="6918" width="20.125" style="1840" customWidth="1"/>
    <col min="6919" max="6919" width="3.125" style="1840" customWidth="1"/>
    <col min="6920" max="6920" width="3.75" style="1840" customWidth="1"/>
    <col min="6921" max="6921" width="2.5" style="1840" customWidth="1"/>
    <col min="6922" max="6922" width="9" style="1840" customWidth="1"/>
    <col min="6923" max="6923" width="14" style="1840" customWidth="1"/>
    <col min="6924" max="7168" width="9" style="1840" customWidth="1"/>
    <col min="7169" max="7169" width="0.75" style="1840" customWidth="1"/>
    <col min="7170" max="7170" width="24.25" style="1840" customWidth="1"/>
    <col min="7171" max="7171" width="4" style="1840" customWidth="1"/>
    <col min="7172" max="7174" width="20.125" style="1840" customWidth="1"/>
    <col min="7175" max="7175" width="3.125" style="1840" customWidth="1"/>
    <col min="7176" max="7176" width="3.75" style="1840" customWidth="1"/>
    <col min="7177" max="7177" width="2.5" style="1840" customWidth="1"/>
    <col min="7178" max="7178" width="9" style="1840" customWidth="1"/>
    <col min="7179" max="7179" width="14" style="1840" customWidth="1"/>
    <col min="7180" max="7424" width="9" style="1840" customWidth="1"/>
    <col min="7425" max="7425" width="0.75" style="1840" customWidth="1"/>
    <col min="7426" max="7426" width="24.25" style="1840" customWidth="1"/>
    <col min="7427" max="7427" width="4" style="1840" customWidth="1"/>
    <col min="7428" max="7430" width="20.125" style="1840" customWidth="1"/>
    <col min="7431" max="7431" width="3.125" style="1840" customWidth="1"/>
    <col min="7432" max="7432" width="3.75" style="1840" customWidth="1"/>
    <col min="7433" max="7433" width="2.5" style="1840" customWidth="1"/>
    <col min="7434" max="7434" width="9" style="1840" customWidth="1"/>
    <col min="7435" max="7435" width="14" style="1840" customWidth="1"/>
    <col min="7436" max="7680" width="9" style="1840" customWidth="1"/>
    <col min="7681" max="7681" width="0.75" style="1840" customWidth="1"/>
    <col min="7682" max="7682" width="24.25" style="1840" customWidth="1"/>
    <col min="7683" max="7683" width="4" style="1840" customWidth="1"/>
    <col min="7684" max="7686" width="20.125" style="1840" customWidth="1"/>
    <col min="7687" max="7687" width="3.125" style="1840" customWidth="1"/>
    <col min="7688" max="7688" width="3.75" style="1840" customWidth="1"/>
    <col min="7689" max="7689" width="2.5" style="1840" customWidth="1"/>
    <col min="7690" max="7690" width="9" style="1840" customWidth="1"/>
    <col min="7691" max="7691" width="14" style="1840" customWidth="1"/>
    <col min="7692" max="7936" width="9" style="1840" customWidth="1"/>
    <col min="7937" max="7937" width="0.75" style="1840" customWidth="1"/>
    <col min="7938" max="7938" width="24.25" style="1840" customWidth="1"/>
    <col min="7939" max="7939" width="4" style="1840" customWidth="1"/>
    <col min="7940" max="7942" width="20.125" style="1840" customWidth="1"/>
    <col min="7943" max="7943" width="3.125" style="1840" customWidth="1"/>
    <col min="7944" max="7944" width="3.75" style="1840" customWidth="1"/>
    <col min="7945" max="7945" width="2.5" style="1840" customWidth="1"/>
    <col min="7946" max="7946" width="9" style="1840" customWidth="1"/>
    <col min="7947" max="7947" width="14" style="1840" customWidth="1"/>
    <col min="7948" max="8192" width="9" style="1840" customWidth="1"/>
    <col min="8193" max="8193" width="0.75" style="1840" customWidth="1"/>
    <col min="8194" max="8194" width="24.25" style="1840" customWidth="1"/>
    <col min="8195" max="8195" width="4" style="1840" customWidth="1"/>
    <col min="8196" max="8198" width="20.125" style="1840" customWidth="1"/>
    <col min="8199" max="8199" width="3.125" style="1840" customWidth="1"/>
    <col min="8200" max="8200" width="3.75" style="1840" customWidth="1"/>
    <col min="8201" max="8201" width="2.5" style="1840" customWidth="1"/>
    <col min="8202" max="8202" width="9" style="1840" customWidth="1"/>
    <col min="8203" max="8203" width="14" style="1840" customWidth="1"/>
    <col min="8204" max="8448" width="9" style="1840" customWidth="1"/>
    <col min="8449" max="8449" width="0.75" style="1840" customWidth="1"/>
    <col min="8450" max="8450" width="24.25" style="1840" customWidth="1"/>
    <col min="8451" max="8451" width="4" style="1840" customWidth="1"/>
    <col min="8452" max="8454" width="20.125" style="1840" customWidth="1"/>
    <col min="8455" max="8455" width="3.125" style="1840" customWidth="1"/>
    <col min="8456" max="8456" width="3.75" style="1840" customWidth="1"/>
    <col min="8457" max="8457" width="2.5" style="1840" customWidth="1"/>
    <col min="8458" max="8458" width="9" style="1840" customWidth="1"/>
    <col min="8459" max="8459" width="14" style="1840" customWidth="1"/>
    <col min="8460" max="8704" width="9" style="1840" customWidth="1"/>
    <col min="8705" max="8705" width="0.75" style="1840" customWidth="1"/>
    <col min="8706" max="8706" width="24.25" style="1840" customWidth="1"/>
    <col min="8707" max="8707" width="4" style="1840" customWidth="1"/>
    <col min="8708" max="8710" width="20.125" style="1840" customWidth="1"/>
    <col min="8711" max="8711" width="3.125" style="1840" customWidth="1"/>
    <col min="8712" max="8712" width="3.75" style="1840" customWidth="1"/>
    <col min="8713" max="8713" width="2.5" style="1840" customWidth="1"/>
    <col min="8714" max="8714" width="9" style="1840" customWidth="1"/>
    <col min="8715" max="8715" width="14" style="1840" customWidth="1"/>
    <col min="8716" max="8960" width="9" style="1840" customWidth="1"/>
    <col min="8961" max="8961" width="0.75" style="1840" customWidth="1"/>
    <col min="8962" max="8962" width="24.25" style="1840" customWidth="1"/>
    <col min="8963" max="8963" width="4" style="1840" customWidth="1"/>
    <col min="8964" max="8966" width="20.125" style="1840" customWidth="1"/>
    <col min="8967" max="8967" width="3.125" style="1840" customWidth="1"/>
    <col min="8968" max="8968" width="3.75" style="1840" customWidth="1"/>
    <col min="8969" max="8969" width="2.5" style="1840" customWidth="1"/>
    <col min="8970" max="8970" width="9" style="1840" customWidth="1"/>
    <col min="8971" max="8971" width="14" style="1840" customWidth="1"/>
    <col min="8972" max="9216" width="9" style="1840" customWidth="1"/>
    <col min="9217" max="9217" width="0.75" style="1840" customWidth="1"/>
    <col min="9218" max="9218" width="24.25" style="1840" customWidth="1"/>
    <col min="9219" max="9219" width="4" style="1840" customWidth="1"/>
    <col min="9220" max="9222" width="20.125" style="1840" customWidth="1"/>
    <col min="9223" max="9223" width="3.125" style="1840" customWidth="1"/>
    <col min="9224" max="9224" width="3.75" style="1840" customWidth="1"/>
    <col min="9225" max="9225" width="2.5" style="1840" customWidth="1"/>
    <col min="9226" max="9226" width="9" style="1840" customWidth="1"/>
    <col min="9227" max="9227" width="14" style="1840" customWidth="1"/>
    <col min="9228" max="9472" width="9" style="1840" customWidth="1"/>
    <col min="9473" max="9473" width="0.75" style="1840" customWidth="1"/>
    <col min="9474" max="9474" width="24.25" style="1840" customWidth="1"/>
    <col min="9475" max="9475" width="4" style="1840" customWidth="1"/>
    <col min="9476" max="9478" width="20.125" style="1840" customWidth="1"/>
    <col min="9479" max="9479" width="3.125" style="1840" customWidth="1"/>
    <col min="9480" max="9480" width="3.75" style="1840" customWidth="1"/>
    <col min="9481" max="9481" width="2.5" style="1840" customWidth="1"/>
    <col min="9482" max="9482" width="9" style="1840" customWidth="1"/>
    <col min="9483" max="9483" width="14" style="1840" customWidth="1"/>
    <col min="9484" max="9728" width="9" style="1840" customWidth="1"/>
    <col min="9729" max="9729" width="0.75" style="1840" customWidth="1"/>
    <col min="9730" max="9730" width="24.25" style="1840" customWidth="1"/>
    <col min="9731" max="9731" width="4" style="1840" customWidth="1"/>
    <col min="9732" max="9734" width="20.125" style="1840" customWidth="1"/>
    <col min="9735" max="9735" width="3.125" style="1840" customWidth="1"/>
    <col min="9736" max="9736" width="3.75" style="1840" customWidth="1"/>
    <col min="9737" max="9737" width="2.5" style="1840" customWidth="1"/>
    <col min="9738" max="9738" width="9" style="1840" customWidth="1"/>
    <col min="9739" max="9739" width="14" style="1840" customWidth="1"/>
    <col min="9740" max="9984" width="9" style="1840" customWidth="1"/>
    <col min="9985" max="9985" width="0.75" style="1840" customWidth="1"/>
    <col min="9986" max="9986" width="24.25" style="1840" customWidth="1"/>
    <col min="9987" max="9987" width="4" style="1840" customWidth="1"/>
    <col min="9988" max="9990" width="20.125" style="1840" customWidth="1"/>
    <col min="9991" max="9991" width="3.125" style="1840" customWidth="1"/>
    <col min="9992" max="9992" width="3.75" style="1840" customWidth="1"/>
    <col min="9993" max="9993" width="2.5" style="1840" customWidth="1"/>
    <col min="9994" max="9994" width="9" style="1840" customWidth="1"/>
    <col min="9995" max="9995" width="14" style="1840" customWidth="1"/>
    <col min="9996" max="10240" width="9" style="1840" customWidth="1"/>
    <col min="10241" max="10241" width="0.75" style="1840" customWidth="1"/>
    <col min="10242" max="10242" width="24.25" style="1840" customWidth="1"/>
    <col min="10243" max="10243" width="4" style="1840" customWidth="1"/>
    <col min="10244" max="10246" width="20.125" style="1840" customWidth="1"/>
    <col min="10247" max="10247" width="3.125" style="1840" customWidth="1"/>
    <col min="10248" max="10248" width="3.75" style="1840" customWidth="1"/>
    <col min="10249" max="10249" width="2.5" style="1840" customWidth="1"/>
    <col min="10250" max="10250" width="9" style="1840" customWidth="1"/>
    <col min="10251" max="10251" width="14" style="1840" customWidth="1"/>
    <col min="10252" max="10496" width="9" style="1840" customWidth="1"/>
    <col min="10497" max="10497" width="0.75" style="1840" customWidth="1"/>
    <col min="10498" max="10498" width="24.25" style="1840" customWidth="1"/>
    <col min="10499" max="10499" width="4" style="1840" customWidth="1"/>
    <col min="10500" max="10502" width="20.125" style="1840" customWidth="1"/>
    <col min="10503" max="10503" width="3.125" style="1840" customWidth="1"/>
    <col min="10504" max="10504" width="3.75" style="1840" customWidth="1"/>
    <col min="10505" max="10505" width="2.5" style="1840" customWidth="1"/>
    <col min="10506" max="10506" width="9" style="1840" customWidth="1"/>
    <col min="10507" max="10507" width="14" style="1840" customWidth="1"/>
    <col min="10508" max="10752" width="9" style="1840" customWidth="1"/>
    <col min="10753" max="10753" width="0.75" style="1840" customWidth="1"/>
    <col min="10754" max="10754" width="24.25" style="1840" customWidth="1"/>
    <col min="10755" max="10755" width="4" style="1840" customWidth="1"/>
    <col min="10756" max="10758" width="20.125" style="1840" customWidth="1"/>
    <col min="10759" max="10759" width="3.125" style="1840" customWidth="1"/>
    <col min="10760" max="10760" width="3.75" style="1840" customWidth="1"/>
    <col min="10761" max="10761" width="2.5" style="1840" customWidth="1"/>
    <col min="10762" max="10762" width="9" style="1840" customWidth="1"/>
    <col min="10763" max="10763" width="14" style="1840" customWidth="1"/>
    <col min="10764" max="11008" width="9" style="1840" customWidth="1"/>
    <col min="11009" max="11009" width="0.75" style="1840" customWidth="1"/>
    <col min="11010" max="11010" width="24.25" style="1840" customWidth="1"/>
    <col min="11011" max="11011" width="4" style="1840" customWidth="1"/>
    <col min="11012" max="11014" width="20.125" style="1840" customWidth="1"/>
    <col min="11015" max="11015" width="3.125" style="1840" customWidth="1"/>
    <col min="11016" max="11016" width="3.75" style="1840" customWidth="1"/>
    <col min="11017" max="11017" width="2.5" style="1840" customWidth="1"/>
    <col min="11018" max="11018" width="9" style="1840" customWidth="1"/>
    <col min="11019" max="11019" width="14" style="1840" customWidth="1"/>
    <col min="11020" max="11264" width="9" style="1840" customWidth="1"/>
    <col min="11265" max="11265" width="0.75" style="1840" customWidth="1"/>
    <col min="11266" max="11266" width="24.25" style="1840" customWidth="1"/>
    <col min="11267" max="11267" width="4" style="1840" customWidth="1"/>
    <col min="11268" max="11270" width="20.125" style="1840" customWidth="1"/>
    <col min="11271" max="11271" width="3.125" style="1840" customWidth="1"/>
    <col min="11272" max="11272" width="3.75" style="1840" customWidth="1"/>
    <col min="11273" max="11273" width="2.5" style="1840" customWidth="1"/>
    <col min="11274" max="11274" width="9" style="1840" customWidth="1"/>
    <col min="11275" max="11275" width="14" style="1840" customWidth="1"/>
    <col min="11276" max="11520" width="9" style="1840" customWidth="1"/>
    <col min="11521" max="11521" width="0.75" style="1840" customWidth="1"/>
    <col min="11522" max="11522" width="24.25" style="1840" customWidth="1"/>
    <col min="11523" max="11523" width="4" style="1840" customWidth="1"/>
    <col min="11524" max="11526" width="20.125" style="1840" customWidth="1"/>
    <col min="11527" max="11527" width="3.125" style="1840" customWidth="1"/>
    <col min="11528" max="11528" width="3.75" style="1840" customWidth="1"/>
    <col min="11529" max="11529" width="2.5" style="1840" customWidth="1"/>
    <col min="11530" max="11530" width="9" style="1840" customWidth="1"/>
    <col min="11531" max="11531" width="14" style="1840" customWidth="1"/>
    <col min="11532" max="11776" width="9" style="1840" customWidth="1"/>
    <col min="11777" max="11777" width="0.75" style="1840" customWidth="1"/>
    <col min="11778" max="11778" width="24.25" style="1840" customWidth="1"/>
    <col min="11779" max="11779" width="4" style="1840" customWidth="1"/>
    <col min="11780" max="11782" width="20.125" style="1840" customWidth="1"/>
    <col min="11783" max="11783" width="3.125" style="1840" customWidth="1"/>
    <col min="11784" max="11784" width="3.75" style="1840" customWidth="1"/>
    <col min="11785" max="11785" width="2.5" style="1840" customWidth="1"/>
    <col min="11786" max="11786" width="9" style="1840" customWidth="1"/>
    <col min="11787" max="11787" width="14" style="1840" customWidth="1"/>
    <col min="11788" max="12032" width="9" style="1840" customWidth="1"/>
    <col min="12033" max="12033" width="0.75" style="1840" customWidth="1"/>
    <col min="12034" max="12034" width="24.25" style="1840" customWidth="1"/>
    <col min="12035" max="12035" width="4" style="1840" customWidth="1"/>
    <col min="12036" max="12038" width="20.125" style="1840" customWidth="1"/>
    <col min="12039" max="12039" width="3.125" style="1840" customWidth="1"/>
    <col min="12040" max="12040" width="3.75" style="1840" customWidth="1"/>
    <col min="12041" max="12041" width="2.5" style="1840" customWidth="1"/>
    <col min="12042" max="12042" width="9" style="1840" customWidth="1"/>
    <col min="12043" max="12043" width="14" style="1840" customWidth="1"/>
    <col min="12044" max="12288" width="9" style="1840" customWidth="1"/>
    <col min="12289" max="12289" width="0.75" style="1840" customWidth="1"/>
    <col min="12290" max="12290" width="24.25" style="1840" customWidth="1"/>
    <col min="12291" max="12291" width="4" style="1840" customWidth="1"/>
    <col min="12292" max="12294" width="20.125" style="1840" customWidth="1"/>
    <col min="12295" max="12295" width="3.125" style="1840" customWidth="1"/>
    <col min="12296" max="12296" width="3.75" style="1840" customWidth="1"/>
    <col min="12297" max="12297" width="2.5" style="1840" customWidth="1"/>
    <col min="12298" max="12298" width="9" style="1840" customWidth="1"/>
    <col min="12299" max="12299" width="14" style="1840" customWidth="1"/>
    <col min="12300" max="12544" width="9" style="1840" customWidth="1"/>
    <col min="12545" max="12545" width="0.75" style="1840" customWidth="1"/>
    <col min="12546" max="12546" width="24.25" style="1840" customWidth="1"/>
    <col min="12547" max="12547" width="4" style="1840" customWidth="1"/>
    <col min="12548" max="12550" width="20.125" style="1840" customWidth="1"/>
    <col min="12551" max="12551" width="3.125" style="1840" customWidth="1"/>
    <col min="12552" max="12552" width="3.75" style="1840" customWidth="1"/>
    <col min="12553" max="12553" width="2.5" style="1840" customWidth="1"/>
    <col min="12554" max="12554" width="9" style="1840" customWidth="1"/>
    <col min="12555" max="12555" width="14" style="1840" customWidth="1"/>
    <col min="12556" max="12800" width="9" style="1840" customWidth="1"/>
    <col min="12801" max="12801" width="0.75" style="1840" customWidth="1"/>
    <col min="12802" max="12802" width="24.25" style="1840" customWidth="1"/>
    <col min="12803" max="12803" width="4" style="1840" customWidth="1"/>
    <col min="12804" max="12806" width="20.125" style="1840" customWidth="1"/>
    <col min="12807" max="12807" width="3.125" style="1840" customWidth="1"/>
    <col min="12808" max="12808" width="3.75" style="1840" customWidth="1"/>
    <col min="12809" max="12809" width="2.5" style="1840" customWidth="1"/>
    <col min="12810" max="12810" width="9" style="1840" customWidth="1"/>
    <col min="12811" max="12811" width="14" style="1840" customWidth="1"/>
    <col min="12812" max="13056" width="9" style="1840" customWidth="1"/>
    <col min="13057" max="13057" width="0.75" style="1840" customWidth="1"/>
    <col min="13058" max="13058" width="24.25" style="1840" customWidth="1"/>
    <col min="13059" max="13059" width="4" style="1840" customWidth="1"/>
    <col min="13060" max="13062" width="20.125" style="1840" customWidth="1"/>
    <col min="13063" max="13063" width="3.125" style="1840" customWidth="1"/>
    <col min="13064" max="13064" width="3.75" style="1840" customWidth="1"/>
    <col min="13065" max="13065" width="2.5" style="1840" customWidth="1"/>
    <col min="13066" max="13066" width="9" style="1840" customWidth="1"/>
    <col min="13067" max="13067" width="14" style="1840" customWidth="1"/>
    <col min="13068" max="13312" width="9" style="1840" customWidth="1"/>
    <col min="13313" max="13313" width="0.75" style="1840" customWidth="1"/>
    <col min="13314" max="13314" width="24.25" style="1840" customWidth="1"/>
    <col min="13315" max="13315" width="4" style="1840" customWidth="1"/>
    <col min="13316" max="13318" width="20.125" style="1840" customWidth="1"/>
    <col min="13319" max="13319" width="3.125" style="1840" customWidth="1"/>
    <col min="13320" max="13320" width="3.75" style="1840" customWidth="1"/>
    <col min="13321" max="13321" width="2.5" style="1840" customWidth="1"/>
    <col min="13322" max="13322" width="9" style="1840" customWidth="1"/>
    <col min="13323" max="13323" width="14" style="1840" customWidth="1"/>
    <col min="13324" max="13568" width="9" style="1840" customWidth="1"/>
    <col min="13569" max="13569" width="0.75" style="1840" customWidth="1"/>
    <col min="13570" max="13570" width="24.25" style="1840" customWidth="1"/>
    <col min="13571" max="13571" width="4" style="1840" customWidth="1"/>
    <col min="13572" max="13574" width="20.125" style="1840" customWidth="1"/>
    <col min="13575" max="13575" width="3.125" style="1840" customWidth="1"/>
    <col min="13576" max="13576" width="3.75" style="1840" customWidth="1"/>
    <col min="13577" max="13577" width="2.5" style="1840" customWidth="1"/>
    <col min="13578" max="13578" width="9" style="1840" customWidth="1"/>
    <col min="13579" max="13579" width="14" style="1840" customWidth="1"/>
    <col min="13580" max="13824" width="9" style="1840" customWidth="1"/>
    <col min="13825" max="13825" width="0.75" style="1840" customWidth="1"/>
    <col min="13826" max="13826" width="24.25" style="1840" customWidth="1"/>
    <col min="13827" max="13827" width="4" style="1840" customWidth="1"/>
    <col min="13828" max="13830" width="20.125" style="1840" customWidth="1"/>
    <col min="13831" max="13831" width="3.125" style="1840" customWidth="1"/>
    <col min="13832" max="13832" width="3.75" style="1840" customWidth="1"/>
    <col min="13833" max="13833" width="2.5" style="1840" customWidth="1"/>
    <col min="13834" max="13834" width="9" style="1840" customWidth="1"/>
    <col min="13835" max="13835" width="14" style="1840" customWidth="1"/>
    <col min="13836" max="14080" width="9" style="1840" customWidth="1"/>
    <col min="14081" max="14081" width="0.75" style="1840" customWidth="1"/>
    <col min="14082" max="14082" width="24.25" style="1840" customWidth="1"/>
    <col min="14083" max="14083" width="4" style="1840" customWidth="1"/>
    <col min="14084" max="14086" width="20.125" style="1840" customWidth="1"/>
    <col min="14087" max="14087" width="3.125" style="1840" customWidth="1"/>
    <col min="14088" max="14088" width="3.75" style="1840" customWidth="1"/>
    <col min="14089" max="14089" width="2.5" style="1840" customWidth="1"/>
    <col min="14090" max="14090" width="9" style="1840" customWidth="1"/>
    <col min="14091" max="14091" width="14" style="1840" customWidth="1"/>
    <col min="14092" max="14336" width="9" style="1840" customWidth="1"/>
    <col min="14337" max="14337" width="0.75" style="1840" customWidth="1"/>
    <col min="14338" max="14338" width="24.25" style="1840" customWidth="1"/>
    <col min="14339" max="14339" width="4" style="1840" customWidth="1"/>
    <col min="14340" max="14342" width="20.125" style="1840" customWidth="1"/>
    <col min="14343" max="14343" width="3.125" style="1840" customWidth="1"/>
    <col min="14344" max="14344" width="3.75" style="1840" customWidth="1"/>
    <col min="14345" max="14345" width="2.5" style="1840" customWidth="1"/>
    <col min="14346" max="14346" width="9" style="1840" customWidth="1"/>
    <col min="14347" max="14347" width="14" style="1840" customWidth="1"/>
    <col min="14348" max="14592" width="9" style="1840" customWidth="1"/>
    <col min="14593" max="14593" width="0.75" style="1840" customWidth="1"/>
    <col min="14594" max="14594" width="24.25" style="1840" customWidth="1"/>
    <col min="14595" max="14595" width="4" style="1840" customWidth="1"/>
    <col min="14596" max="14598" width="20.125" style="1840" customWidth="1"/>
    <col min="14599" max="14599" width="3.125" style="1840" customWidth="1"/>
    <col min="14600" max="14600" width="3.75" style="1840" customWidth="1"/>
    <col min="14601" max="14601" width="2.5" style="1840" customWidth="1"/>
    <col min="14602" max="14602" width="9" style="1840" customWidth="1"/>
    <col min="14603" max="14603" width="14" style="1840" customWidth="1"/>
    <col min="14604" max="14848" width="9" style="1840" customWidth="1"/>
    <col min="14849" max="14849" width="0.75" style="1840" customWidth="1"/>
    <col min="14850" max="14850" width="24.25" style="1840" customWidth="1"/>
    <col min="14851" max="14851" width="4" style="1840" customWidth="1"/>
    <col min="14852" max="14854" width="20.125" style="1840" customWidth="1"/>
    <col min="14855" max="14855" width="3.125" style="1840" customWidth="1"/>
    <col min="14856" max="14856" width="3.75" style="1840" customWidth="1"/>
    <col min="14857" max="14857" width="2.5" style="1840" customWidth="1"/>
    <col min="14858" max="14858" width="9" style="1840" customWidth="1"/>
    <col min="14859" max="14859" width="14" style="1840" customWidth="1"/>
    <col min="14860" max="15104" width="9" style="1840" customWidth="1"/>
    <col min="15105" max="15105" width="0.75" style="1840" customWidth="1"/>
    <col min="15106" max="15106" width="24.25" style="1840" customWidth="1"/>
    <col min="15107" max="15107" width="4" style="1840" customWidth="1"/>
    <col min="15108" max="15110" width="20.125" style="1840" customWidth="1"/>
    <col min="15111" max="15111" width="3.125" style="1840" customWidth="1"/>
    <col min="15112" max="15112" width="3.75" style="1840" customWidth="1"/>
    <col min="15113" max="15113" width="2.5" style="1840" customWidth="1"/>
    <col min="15114" max="15114" width="9" style="1840" customWidth="1"/>
    <col min="15115" max="15115" width="14" style="1840" customWidth="1"/>
    <col min="15116" max="15360" width="9" style="1840" customWidth="1"/>
    <col min="15361" max="15361" width="0.75" style="1840" customWidth="1"/>
    <col min="15362" max="15362" width="24.25" style="1840" customWidth="1"/>
    <col min="15363" max="15363" width="4" style="1840" customWidth="1"/>
    <col min="15364" max="15366" width="20.125" style="1840" customWidth="1"/>
    <col min="15367" max="15367" width="3.125" style="1840" customWidth="1"/>
    <col min="15368" max="15368" width="3.75" style="1840" customWidth="1"/>
    <col min="15369" max="15369" width="2.5" style="1840" customWidth="1"/>
    <col min="15370" max="15370" width="9" style="1840" customWidth="1"/>
    <col min="15371" max="15371" width="14" style="1840" customWidth="1"/>
    <col min="15372" max="15616" width="9" style="1840" customWidth="1"/>
    <col min="15617" max="15617" width="0.75" style="1840" customWidth="1"/>
    <col min="15618" max="15618" width="24.25" style="1840" customWidth="1"/>
    <col min="15619" max="15619" width="4" style="1840" customWidth="1"/>
    <col min="15620" max="15622" width="20.125" style="1840" customWidth="1"/>
    <col min="15623" max="15623" width="3.125" style="1840" customWidth="1"/>
    <col min="15624" max="15624" width="3.75" style="1840" customWidth="1"/>
    <col min="15625" max="15625" width="2.5" style="1840" customWidth="1"/>
    <col min="15626" max="15626" width="9" style="1840" customWidth="1"/>
    <col min="15627" max="15627" width="14" style="1840" customWidth="1"/>
    <col min="15628" max="15872" width="9" style="1840" customWidth="1"/>
    <col min="15873" max="15873" width="0.75" style="1840" customWidth="1"/>
    <col min="15874" max="15874" width="24.25" style="1840" customWidth="1"/>
    <col min="15875" max="15875" width="4" style="1840" customWidth="1"/>
    <col min="15876" max="15878" width="20.125" style="1840" customWidth="1"/>
    <col min="15879" max="15879" width="3.125" style="1840" customWidth="1"/>
    <col min="15880" max="15880" width="3.75" style="1840" customWidth="1"/>
    <col min="15881" max="15881" width="2.5" style="1840" customWidth="1"/>
    <col min="15882" max="15882" width="9" style="1840" customWidth="1"/>
    <col min="15883" max="15883" width="14" style="1840" customWidth="1"/>
    <col min="15884" max="16128" width="9" style="1840" customWidth="1"/>
    <col min="16129" max="16129" width="0.75" style="1840" customWidth="1"/>
    <col min="16130" max="16130" width="24.25" style="1840" customWidth="1"/>
    <col min="16131" max="16131" width="4" style="1840" customWidth="1"/>
    <col min="16132" max="16134" width="20.125" style="1840" customWidth="1"/>
    <col min="16135" max="16135" width="3.125" style="1840" customWidth="1"/>
    <col min="16136" max="16136" width="3.75" style="1840" customWidth="1"/>
    <col min="16137" max="16137" width="2.5" style="1840" customWidth="1"/>
    <col min="16138" max="16138" width="9" style="1840" customWidth="1"/>
    <col min="16139" max="16139" width="14" style="1840" customWidth="1"/>
    <col min="16140" max="16384" width="9" style="1840" customWidth="1"/>
  </cols>
  <sheetData>
    <row r="1" spans="1:12" ht="27.75" customHeight="1">
      <c r="A1" s="2142"/>
    </row>
    <row r="2" spans="1:12" ht="27.75" customHeight="1">
      <c r="A2" s="2142"/>
      <c r="F2" s="779" t="s">
        <v>1484</v>
      </c>
      <c r="G2" s="779"/>
      <c r="K2" s="1878"/>
      <c r="L2" s="1878"/>
    </row>
    <row r="3" spans="1:12" ht="27.75" customHeight="1">
      <c r="A3" s="2142"/>
      <c r="F3" s="779"/>
      <c r="G3" s="779"/>
      <c r="K3" s="1878"/>
      <c r="L3" s="1878"/>
    </row>
    <row r="4" spans="1:12" ht="36" customHeight="1">
      <c r="B4" s="1842" t="s">
        <v>271</v>
      </c>
      <c r="C4" s="2148"/>
      <c r="D4" s="2148"/>
      <c r="E4" s="2148"/>
      <c r="F4" s="2148"/>
      <c r="G4" s="2148"/>
      <c r="K4" s="1878"/>
      <c r="L4" s="1878"/>
    </row>
    <row r="5" spans="1:12" ht="36" customHeight="1">
      <c r="A5" s="1842"/>
      <c r="B5" s="1842"/>
      <c r="C5" s="1842"/>
      <c r="D5" s="1842"/>
      <c r="E5" s="1842"/>
      <c r="F5" s="1842"/>
      <c r="G5" s="1842"/>
      <c r="K5" s="1878"/>
      <c r="L5" s="1878"/>
    </row>
    <row r="6" spans="1:12" ht="36" customHeight="1">
      <c r="A6" s="1842"/>
      <c r="B6" s="1843" t="s">
        <v>503</v>
      </c>
      <c r="C6" s="1849"/>
      <c r="D6" s="1852"/>
      <c r="E6" s="1852"/>
      <c r="F6" s="1852"/>
      <c r="G6" s="1855"/>
      <c r="K6" s="1878"/>
      <c r="L6" s="1878"/>
    </row>
    <row r="7" spans="1:12" ht="55.5" customHeight="1">
      <c r="B7" s="1844" t="s">
        <v>508</v>
      </c>
      <c r="C7" s="1850" t="s">
        <v>598</v>
      </c>
      <c r="D7" s="1850"/>
      <c r="E7" s="1850"/>
      <c r="F7" s="1850"/>
      <c r="G7" s="1856"/>
      <c r="K7" s="1878"/>
      <c r="L7" s="1878"/>
    </row>
    <row r="8" spans="1:12" ht="55.5" customHeight="1">
      <c r="B8" s="2143" t="s">
        <v>798</v>
      </c>
      <c r="C8" s="2149" t="s">
        <v>800</v>
      </c>
      <c r="D8" s="2152"/>
      <c r="E8" s="2152"/>
      <c r="F8" s="2152"/>
      <c r="G8" s="2153"/>
    </row>
    <row r="9" spans="1:12" ht="117" customHeight="1">
      <c r="B9" s="2143" t="s">
        <v>801</v>
      </c>
      <c r="C9" s="2150" t="s">
        <v>806</v>
      </c>
      <c r="D9" s="1853"/>
      <c r="E9" s="1853"/>
      <c r="F9" s="1853"/>
      <c r="G9" s="1857"/>
    </row>
    <row r="11" spans="1:12" ht="17.25" customHeight="1">
      <c r="B11" s="2144" t="s">
        <v>693</v>
      </c>
      <c r="C11" s="1840"/>
      <c r="D11" s="1840"/>
      <c r="E11" s="1840"/>
      <c r="F11" s="1840"/>
      <c r="G11" s="1840"/>
      <c r="H11" s="1859"/>
      <c r="I11" s="1859"/>
    </row>
    <row r="12" spans="1:12" ht="34.5" customHeight="1">
      <c r="B12" s="2145" t="s">
        <v>495</v>
      </c>
      <c r="C12" s="2151"/>
      <c r="D12" s="2151"/>
      <c r="E12" s="2151"/>
      <c r="F12" s="2151"/>
      <c r="G12" s="2151"/>
      <c r="H12" s="1859"/>
      <c r="I12" s="1859"/>
    </row>
    <row r="13" spans="1:12" ht="34.5" customHeight="1">
      <c r="B13" s="2146" t="s">
        <v>811</v>
      </c>
      <c r="C13" s="2146"/>
      <c r="D13" s="2146"/>
      <c r="E13" s="2146"/>
      <c r="F13" s="2146"/>
      <c r="G13" s="2146"/>
      <c r="H13" s="1859"/>
      <c r="I13" s="1859"/>
    </row>
    <row r="14" spans="1:12">
      <c r="B14" s="2147" t="s">
        <v>330</v>
      </c>
      <c r="C14" s="1840"/>
      <c r="D14" s="1840"/>
      <c r="E14" s="1840"/>
      <c r="F14" s="1840"/>
      <c r="G14" s="1840"/>
    </row>
    <row r="15" spans="1:12">
      <c r="B15" s="2144"/>
    </row>
  </sheetData>
  <customSheetViews>
    <customSheetView guid="{76D48460-2D9B-487A-92BD-89A50EB1783E}" scale="90" showPageBreaks="1" showGridLines="0" printArea="1" view="pageBreakPreview">
      <selection activeCell="F3" sqref="F3"/>
      <pageMargins left="0.7" right="0.7" top="0.75" bottom="0.75" header="0.3" footer="0.3"/>
      <printOptions horizontalCentered="1" verticalCentered="1"/>
      <pageSetup paperSize="9" scale="94" orientation="portrait" blackAndWhite="1" r:id="rId1"/>
    </customSheetView>
  </customSheetViews>
  <mergeCells count="10">
    <mergeCell ref="F2:G2"/>
    <mergeCell ref="B4:G4"/>
    <mergeCell ref="C6:G6"/>
    <mergeCell ref="C7:G7"/>
    <mergeCell ref="C8:G8"/>
    <mergeCell ref="C9:G9"/>
    <mergeCell ref="B11:G11"/>
    <mergeCell ref="B12:G12"/>
    <mergeCell ref="B13:G13"/>
    <mergeCell ref="B14:G14"/>
  </mergeCells>
  <phoneticPr fontId="8"/>
  <printOptions horizontalCentered="1" verticalCentered="1"/>
  <pageMargins left="0.7" right="0.7" top="0.75" bottom="0.75" header="0.3" footer="0.3"/>
  <pageSetup paperSize="9" scale="94" fitToWidth="1" fitToHeight="1" orientation="portrait" usePrinterDefaults="1" blackAndWhite="1" r:id="rId2"/>
</worksheet>
</file>

<file path=xl/worksheets/sheet37.xml><?xml version="1.0" encoding="utf-8"?>
<worksheet xmlns="http://schemas.openxmlformats.org/spreadsheetml/2006/main" xmlns:r="http://schemas.openxmlformats.org/officeDocument/2006/relationships" xmlns:mc="http://schemas.openxmlformats.org/markup-compatibility/2006">
  <sheetPr codeName="Sheet40">
    <tabColor rgb="FF00B0F0"/>
  </sheetPr>
  <dimension ref="A1:P41"/>
  <sheetViews>
    <sheetView showGridLines="0" view="pageBreakPreview" zoomScale="90" zoomScaleSheetLayoutView="90" workbookViewId="0">
      <selection activeCell="B2" sqref="B2:P2"/>
    </sheetView>
  </sheetViews>
  <sheetFormatPr defaultRowHeight="13.5"/>
  <cols>
    <col min="1" max="1" width="1.125" style="2154" customWidth="1"/>
    <col min="2" max="14" width="2.625" style="2154" customWidth="1"/>
    <col min="15" max="16" width="26.625" style="2154" customWidth="1"/>
    <col min="17" max="45" width="2.625" style="2154" customWidth="1"/>
    <col min="46" max="256" width="9" style="2154" customWidth="1"/>
    <col min="257" max="257" width="1.125" style="2154" customWidth="1"/>
    <col min="258" max="270" width="2.625" style="2154" customWidth="1"/>
    <col min="271" max="272" width="26.625" style="2154" customWidth="1"/>
    <col min="273" max="301" width="2.625" style="2154" customWidth="1"/>
    <col min="302" max="512" width="9" style="2154" customWidth="1"/>
    <col min="513" max="513" width="1.125" style="2154" customWidth="1"/>
    <col min="514" max="526" width="2.625" style="2154" customWidth="1"/>
    <col min="527" max="528" width="26.625" style="2154" customWidth="1"/>
    <col min="529" max="557" width="2.625" style="2154" customWidth="1"/>
    <col min="558" max="768" width="9" style="2154" customWidth="1"/>
    <col min="769" max="769" width="1.125" style="2154" customWidth="1"/>
    <col min="770" max="782" width="2.625" style="2154" customWidth="1"/>
    <col min="783" max="784" width="26.625" style="2154" customWidth="1"/>
    <col min="785" max="813" width="2.625" style="2154" customWidth="1"/>
    <col min="814" max="1024" width="9" style="2154" customWidth="1"/>
    <col min="1025" max="1025" width="1.125" style="2154" customWidth="1"/>
    <col min="1026" max="1038" width="2.625" style="2154" customWidth="1"/>
    <col min="1039" max="1040" width="26.625" style="2154" customWidth="1"/>
    <col min="1041" max="1069" width="2.625" style="2154" customWidth="1"/>
    <col min="1070" max="1280" width="9" style="2154" customWidth="1"/>
    <col min="1281" max="1281" width="1.125" style="2154" customWidth="1"/>
    <col min="1282" max="1294" width="2.625" style="2154" customWidth="1"/>
    <col min="1295" max="1296" width="26.625" style="2154" customWidth="1"/>
    <col min="1297" max="1325" width="2.625" style="2154" customWidth="1"/>
    <col min="1326" max="1536" width="9" style="2154" customWidth="1"/>
    <col min="1537" max="1537" width="1.125" style="2154" customWidth="1"/>
    <col min="1538" max="1550" width="2.625" style="2154" customWidth="1"/>
    <col min="1551" max="1552" width="26.625" style="2154" customWidth="1"/>
    <col min="1553" max="1581" width="2.625" style="2154" customWidth="1"/>
    <col min="1582" max="1792" width="9" style="2154" customWidth="1"/>
    <col min="1793" max="1793" width="1.125" style="2154" customWidth="1"/>
    <col min="1794" max="1806" width="2.625" style="2154" customWidth="1"/>
    <col min="1807" max="1808" width="26.625" style="2154" customWidth="1"/>
    <col min="1809" max="1837" width="2.625" style="2154" customWidth="1"/>
    <col min="1838" max="2048" width="9" style="2154" customWidth="1"/>
    <col min="2049" max="2049" width="1.125" style="2154" customWidth="1"/>
    <col min="2050" max="2062" width="2.625" style="2154" customWidth="1"/>
    <col min="2063" max="2064" width="26.625" style="2154" customWidth="1"/>
    <col min="2065" max="2093" width="2.625" style="2154" customWidth="1"/>
    <col min="2094" max="2304" width="9" style="2154" customWidth="1"/>
    <col min="2305" max="2305" width="1.125" style="2154" customWidth="1"/>
    <col min="2306" max="2318" width="2.625" style="2154" customWidth="1"/>
    <col min="2319" max="2320" width="26.625" style="2154" customWidth="1"/>
    <col min="2321" max="2349" width="2.625" style="2154" customWidth="1"/>
    <col min="2350" max="2560" width="9" style="2154" customWidth="1"/>
    <col min="2561" max="2561" width="1.125" style="2154" customWidth="1"/>
    <col min="2562" max="2574" width="2.625" style="2154" customWidth="1"/>
    <col min="2575" max="2576" width="26.625" style="2154" customWidth="1"/>
    <col min="2577" max="2605" width="2.625" style="2154" customWidth="1"/>
    <col min="2606" max="2816" width="9" style="2154" customWidth="1"/>
    <col min="2817" max="2817" width="1.125" style="2154" customWidth="1"/>
    <col min="2818" max="2830" width="2.625" style="2154" customWidth="1"/>
    <col min="2831" max="2832" width="26.625" style="2154" customWidth="1"/>
    <col min="2833" max="2861" width="2.625" style="2154" customWidth="1"/>
    <col min="2862" max="3072" width="9" style="2154" customWidth="1"/>
    <col min="3073" max="3073" width="1.125" style="2154" customWidth="1"/>
    <col min="3074" max="3086" width="2.625" style="2154" customWidth="1"/>
    <col min="3087" max="3088" width="26.625" style="2154" customWidth="1"/>
    <col min="3089" max="3117" width="2.625" style="2154" customWidth="1"/>
    <col min="3118" max="3328" width="9" style="2154" customWidth="1"/>
    <col min="3329" max="3329" width="1.125" style="2154" customWidth="1"/>
    <col min="3330" max="3342" width="2.625" style="2154" customWidth="1"/>
    <col min="3343" max="3344" width="26.625" style="2154" customWidth="1"/>
    <col min="3345" max="3373" width="2.625" style="2154" customWidth="1"/>
    <col min="3374" max="3584" width="9" style="2154" customWidth="1"/>
    <col min="3585" max="3585" width="1.125" style="2154" customWidth="1"/>
    <col min="3586" max="3598" width="2.625" style="2154" customWidth="1"/>
    <col min="3599" max="3600" width="26.625" style="2154" customWidth="1"/>
    <col min="3601" max="3629" width="2.625" style="2154" customWidth="1"/>
    <col min="3630" max="3840" width="9" style="2154" customWidth="1"/>
    <col min="3841" max="3841" width="1.125" style="2154" customWidth="1"/>
    <col min="3842" max="3854" width="2.625" style="2154" customWidth="1"/>
    <col min="3855" max="3856" width="26.625" style="2154" customWidth="1"/>
    <col min="3857" max="3885" width="2.625" style="2154" customWidth="1"/>
    <col min="3886" max="4096" width="9" style="2154" customWidth="1"/>
    <col min="4097" max="4097" width="1.125" style="2154" customWidth="1"/>
    <col min="4098" max="4110" width="2.625" style="2154" customWidth="1"/>
    <col min="4111" max="4112" width="26.625" style="2154" customWidth="1"/>
    <col min="4113" max="4141" width="2.625" style="2154" customWidth="1"/>
    <col min="4142" max="4352" width="9" style="2154" customWidth="1"/>
    <col min="4353" max="4353" width="1.125" style="2154" customWidth="1"/>
    <col min="4354" max="4366" width="2.625" style="2154" customWidth="1"/>
    <col min="4367" max="4368" width="26.625" style="2154" customWidth="1"/>
    <col min="4369" max="4397" width="2.625" style="2154" customWidth="1"/>
    <col min="4398" max="4608" width="9" style="2154" customWidth="1"/>
    <col min="4609" max="4609" width="1.125" style="2154" customWidth="1"/>
    <col min="4610" max="4622" width="2.625" style="2154" customWidth="1"/>
    <col min="4623" max="4624" width="26.625" style="2154" customWidth="1"/>
    <col min="4625" max="4653" width="2.625" style="2154" customWidth="1"/>
    <col min="4654" max="4864" width="9" style="2154" customWidth="1"/>
    <col min="4865" max="4865" width="1.125" style="2154" customWidth="1"/>
    <col min="4866" max="4878" width="2.625" style="2154" customWidth="1"/>
    <col min="4879" max="4880" width="26.625" style="2154" customWidth="1"/>
    <col min="4881" max="4909" width="2.625" style="2154" customWidth="1"/>
    <col min="4910" max="5120" width="9" style="2154" customWidth="1"/>
    <col min="5121" max="5121" width="1.125" style="2154" customWidth="1"/>
    <col min="5122" max="5134" width="2.625" style="2154" customWidth="1"/>
    <col min="5135" max="5136" width="26.625" style="2154" customWidth="1"/>
    <col min="5137" max="5165" width="2.625" style="2154" customWidth="1"/>
    <col min="5166" max="5376" width="9" style="2154" customWidth="1"/>
    <col min="5377" max="5377" width="1.125" style="2154" customWidth="1"/>
    <col min="5378" max="5390" width="2.625" style="2154" customWidth="1"/>
    <col min="5391" max="5392" width="26.625" style="2154" customWidth="1"/>
    <col min="5393" max="5421" width="2.625" style="2154" customWidth="1"/>
    <col min="5422" max="5632" width="9" style="2154" customWidth="1"/>
    <col min="5633" max="5633" width="1.125" style="2154" customWidth="1"/>
    <col min="5634" max="5646" width="2.625" style="2154" customWidth="1"/>
    <col min="5647" max="5648" width="26.625" style="2154" customWidth="1"/>
    <col min="5649" max="5677" width="2.625" style="2154" customWidth="1"/>
    <col min="5678" max="5888" width="9" style="2154" customWidth="1"/>
    <col min="5889" max="5889" width="1.125" style="2154" customWidth="1"/>
    <col min="5890" max="5902" width="2.625" style="2154" customWidth="1"/>
    <col min="5903" max="5904" width="26.625" style="2154" customWidth="1"/>
    <col min="5905" max="5933" width="2.625" style="2154" customWidth="1"/>
    <col min="5934" max="6144" width="9" style="2154" customWidth="1"/>
    <col min="6145" max="6145" width="1.125" style="2154" customWidth="1"/>
    <col min="6146" max="6158" width="2.625" style="2154" customWidth="1"/>
    <col min="6159" max="6160" width="26.625" style="2154" customWidth="1"/>
    <col min="6161" max="6189" width="2.625" style="2154" customWidth="1"/>
    <col min="6190" max="6400" width="9" style="2154" customWidth="1"/>
    <col min="6401" max="6401" width="1.125" style="2154" customWidth="1"/>
    <col min="6402" max="6414" width="2.625" style="2154" customWidth="1"/>
    <col min="6415" max="6416" width="26.625" style="2154" customWidth="1"/>
    <col min="6417" max="6445" width="2.625" style="2154" customWidth="1"/>
    <col min="6446" max="6656" width="9" style="2154" customWidth="1"/>
    <col min="6657" max="6657" width="1.125" style="2154" customWidth="1"/>
    <col min="6658" max="6670" width="2.625" style="2154" customWidth="1"/>
    <col min="6671" max="6672" width="26.625" style="2154" customWidth="1"/>
    <col min="6673" max="6701" width="2.625" style="2154" customWidth="1"/>
    <col min="6702" max="6912" width="9" style="2154" customWidth="1"/>
    <col min="6913" max="6913" width="1.125" style="2154" customWidth="1"/>
    <col min="6914" max="6926" width="2.625" style="2154" customWidth="1"/>
    <col min="6927" max="6928" width="26.625" style="2154" customWidth="1"/>
    <col min="6929" max="6957" width="2.625" style="2154" customWidth="1"/>
    <col min="6958" max="7168" width="9" style="2154" customWidth="1"/>
    <col min="7169" max="7169" width="1.125" style="2154" customWidth="1"/>
    <col min="7170" max="7182" width="2.625" style="2154" customWidth="1"/>
    <col min="7183" max="7184" width="26.625" style="2154" customWidth="1"/>
    <col min="7185" max="7213" width="2.625" style="2154" customWidth="1"/>
    <col min="7214" max="7424" width="9" style="2154" customWidth="1"/>
    <col min="7425" max="7425" width="1.125" style="2154" customWidth="1"/>
    <col min="7426" max="7438" width="2.625" style="2154" customWidth="1"/>
    <col min="7439" max="7440" width="26.625" style="2154" customWidth="1"/>
    <col min="7441" max="7469" width="2.625" style="2154" customWidth="1"/>
    <col min="7470" max="7680" width="9" style="2154" customWidth="1"/>
    <col min="7681" max="7681" width="1.125" style="2154" customWidth="1"/>
    <col min="7682" max="7694" width="2.625" style="2154" customWidth="1"/>
    <col min="7695" max="7696" width="26.625" style="2154" customWidth="1"/>
    <col min="7697" max="7725" width="2.625" style="2154" customWidth="1"/>
    <col min="7726" max="7936" width="9" style="2154" customWidth="1"/>
    <col min="7937" max="7937" width="1.125" style="2154" customWidth="1"/>
    <col min="7938" max="7950" width="2.625" style="2154" customWidth="1"/>
    <col min="7951" max="7952" width="26.625" style="2154" customWidth="1"/>
    <col min="7953" max="7981" width="2.625" style="2154" customWidth="1"/>
    <col min="7982" max="8192" width="9" style="2154" customWidth="1"/>
    <col min="8193" max="8193" width="1.125" style="2154" customWidth="1"/>
    <col min="8194" max="8206" width="2.625" style="2154" customWidth="1"/>
    <col min="8207" max="8208" width="26.625" style="2154" customWidth="1"/>
    <col min="8209" max="8237" width="2.625" style="2154" customWidth="1"/>
    <col min="8238" max="8448" width="9" style="2154" customWidth="1"/>
    <col min="8449" max="8449" width="1.125" style="2154" customWidth="1"/>
    <col min="8450" max="8462" width="2.625" style="2154" customWidth="1"/>
    <col min="8463" max="8464" width="26.625" style="2154" customWidth="1"/>
    <col min="8465" max="8493" width="2.625" style="2154" customWidth="1"/>
    <col min="8494" max="8704" width="9" style="2154" customWidth="1"/>
    <col min="8705" max="8705" width="1.125" style="2154" customWidth="1"/>
    <col min="8706" max="8718" width="2.625" style="2154" customWidth="1"/>
    <col min="8719" max="8720" width="26.625" style="2154" customWidth="1"/>
    <col min="8721" max="8749" width="2.625" style="2154" customWidth="1"/>
    <col min="8750" max="8960" width="9" style="2154" customWidth="1"/>
    <col min="8961" max="8961" width="1.125" style="2154" customWidth="1"/>
    <col min="8962" max="8974" width="2.625" style="2154" customWidth="1"/>
    <col min="8975" max="8976" width="26.625" style="2154" customWidth="1"/>
    <col min="8977" max="9005" width="2.625" style="2154" customWidth="1"/>
    <col min="9006" max="9216" width="9" style="2154" customWidth="1"/>
    <col min="9217" max="9217" width="1.125" style="2154" customWidth="1"/>
    <col min="9218" max="9230" width="2.625" style="2154" customWidth="1"/>
    <col min="9231" max="9232" width="26.625" style="2154" customWidth="1"/>
    <col min="9233" max="9261" width="2.625" style="2154" customWidth="1"/>
    <col min="9262" max="9472" width="9" style="2154" customWidth="1"/>
    <col min="9473" max="9473" width="1.125" style="2154" customWidth="1"/>
    <col min="9474" max="9486" width="2.625" style="2154" customWidth="1"/>
    <col min="9487" max="9488" width="26.625" style="2154" customWidth="1"/>
    <col min="9489" max="9517" width="2.625" style="2154" customWidth="1"/>
    <col min="9518" max="9728" width="9" style="2154" customWidth="1"/>
    <col min="9729" max="9729" width="1.125" style="2154" customWidth="1"/>
    <col min="9730" max="9742" width="2.625" style="2154" customWidth="1"/>
    <col min="9743" max="9744" width="26.625" style="2154" customWidth="1"/>
    <col min="9745" max="9773" width="2.625" style="2154" customWidth="1"/>
    <col min="9774" max="9984" width="9" style="2154" customWidth="1"/>
    <col min="9985" max="9985" width="1.125" style="2154" customWidth="1"/>
    <col min="9986" max="9998" width="2.625" style="2154" customWidth="1"/>
    <col min="9999" max="10000" width="26.625" style="2154" customWidth="1"/>
    <col min="10001" max="10029" width="2.625" style="2154" customWidth="1"/>
    <col min="10030" max="10240" width="9" style="2154" customWidth="1"/>
    <col min="10241" max="10241" width="1.125" style="2154" customWidth="1"/>
    <col min="10242" max="10254" width="2.625" style="2154" customWidth="1"/>
    <col min="10255" max="10256" width="26.625" style="2154" customWidth="1"/>
    <col min="10257" max="10285" width="2.625" style="2154" customWidth="1"/>
    <col min="10286" max="10496" width="9" style="2154" customWidth="1"/>
    <col min="10497" max="10497" width="1.125" style="2154" customWidth="1"/>
    <col min="10498" max="10510" width="2.625" style="2154" customWidth="1"/>
    <col min="10511" max="10512" width="26.625" style="2154" customWidth="1"/>
    <col min="10513" max="10541" width="2.625" style="2154" customWidth="1"/>
    <col min="10542" max="10752" width="9" style="2154" customWidth="1"/>
    <col min="10753" max="10753" width="1.125" style="2154" customWidth="1"/>
    <col min="10754" max="10766" width="2.625" style="2154" customWidth="1"/>
    <col min="10767" max="10768" width="26.625" style="2154" customWidth="1"/>
    <col min="10769" max="10797" width="2.625" style="2154" customWidth="1"/>
    <col min="10798" max="11008" width="9" style="2154" customWidth="1"/>
    <col min="11009" max="11009" width="1.125" style="2154" customWidth="1"/>
    <col min="11010" max="11022" width="2.625" style="2154" customWidth="1"/>
    <col min="11023" max="11024" width="26.625" style="2154" customWidth="1"/>
    <col min="11025" max="11053" width="2.625" style="2154" customWidth="1"/>
    <col min="11054" max="11264" width="9" style="2154" customWidth="1"/>
    <col min="11265" max="11265" width="1.125" style="2154" customWidth="1"/>
    <col min="11266" max="11278" width="2.625" style="2154" customWidth="1"/>
    <col min="11279" max="11280" width="26.625" style="2154" customWidth="1"/>
    <col min="11281" max="11309" width="2.625" style="2154" customWidth="1"/>
    <col min="11310" max="11520" width="9" style="2154" customWidth="1"/>
    <col min="11521" max="11521" width="1.125" style="2154" customWidth="1"/>
    <col min="11522" max="11534" width="2.625" style="2154" customWidth="1"/>
    <col min="11535" max="11536" width="26.625" style="2154" customWidth="1"/>
    <col min="11537" max="11565" width="2.625" style="2154" customWidth="1"/>
    <col min="11566" max="11776" width="9" style="2154" customWidth="1"/>
    <col min="11777" max="11777" width="1.125" style="2154" customWidth="1"/>
    <col min="11778" max="11790" width="2.625" style="2154" customWidth="1"/>
    <col min="11791" max="11792" width="26.625" style="2154" customWidth="1"/>
    <col min="11793" max="11821" width="2.625" style="2154" customWidth="1"/>
    <col min="11822" max="12032" width="9" style="2154" customWidth="1"/>
    <col min="12033" max="12033" width="1.125" style="2154" customWidth="1"/>
    <col min="12034" max="12046" width="2.625" style="2154" customWidth="1"/>
    <col min="12047" max="12048" width="26.625" style="2154" customWidth="1"/>
    <col min="12049" max="12077" width="2.625" style="2154" customWidth="1"/>
    <col min="12078" max="12288" width="9" style="2154" customWidth="1"/>
    <col min="12289" max="12289" width="1.125" style="2154" customWidth="1"/>
    <col min="12290" max="12302" width="2.625" style="2154" customWidth="1"/>
    <col min="12303" max="12304" width="26.625" style="2154" customWidth="1"/>
    <col min="12305" max="12333" width="2.625" style="2154" customWidth="1"/>
    <col min="12334" max="12544" width="9" style="2154" customWidth="1"/>
    <col min="12545" max="12545" width="1.125" style="2154" customWidth="1"/>
    <col min="12546" max="12558" width="2.625" style="2154" customWidth="1"/>
    <col min="12559" max="12560" width="26.625" style="2154" customWidth="1"/>
    <col min="12561" max="12589" width="2.625" style="2154" customWidth="1"/>
    <col min="12590" max="12800" width="9" style="2154" customWidth="1"/>
    <col min="12801" max="12801" width="1.125" style="2154" customWidth="1"/>
    <col min="12802" max="12814" width="2.625" style="2154" customWidth="1"/>
    <col min="12815" max="12816" width="26.625" style="2154" customWidth="1"/>
    <col min="12817" max="12845" width="2.625" style="2154" customWidth="1"/>
    <col min="12846" max="13056" width="9" style="2154" customWidth="1"/>
    <col min="13057" max="13057" width="1.125" style="2154" customWidth="1"/>
    <col min="13058" max="13070" width="2.625" style="2154" customWidth="1"/>
    <col min="13071" max="13072" width="26.625" style="2154" customWidth="1"/>
    <col min="13073" max="13101" width="2.625" style="2154" customWidth="1"/>
    <col min="13102" max="13312" width="9" style="2154" customWidth="1"/>
    <col min="13313" max="13313" width="1.125" style="2154" customWidth="1"/>
    <col min="13314" max="13326" width="2.625" style="2154" customWidth="1"/>
    <col min="13327" max="13328" width="26.625" style="2154" customWidth="1"/>
    <col min="13329" max="13357" width="2.625" style="2154" customWidth="1"/>
    <col min="13358" max="13568" width="9" style="2154" customWidth="1"/>
    <col min="13569" max="13569" width="1.125" style="2154" customWidth="1"/>
    <col min="13570" max="13582" width="2.625" style="2154" customWidth="1"/>
    <col min="13583" max="13584" width="26.625" style="2154" customWidth="1"/>
    <col min="13585" max="13613" width="2.625" style="2154" customWidth="1"/>
    <col min="13614" max="13824" width="9" style="2154" customWidth="1"/>
    <col min="13825" max="13825" width="1.125" style="2154" customWidth="1"/>
    <col min="13826" max="13838" width="2.625" style="2154" customWidth="1"/>
    <col min="13839" max="13840" width="26.625" style="2154" customWidth="1"/>
    <col min="13841" max="13869" width="2.625" style="2154" customWidth="1"/>
    <col min="13870" max="14080" width="9" style="2154" customWidth="1"/>
    <col min="14081" max="14081" width="1.125" style="2154" customWidth="1"/>
    <col min="14082" max="14094" width="2.625" style="2154" customWidth="1"/>
    <col min="14095" max="14096" width="26.625" style="2154" customWidth="1"/>
    <col min="14097" max="14125" width="2.625" style="2154" customWidth="1"/>
    <col min="14126" max="14336" width="9" style="2154" customWidth="1"/>
    <col min="14337" max="14337" width="1.125" style="2154" customWidth="1"/>
    <col min="14338" max="14350" width="2.625" style="2154" customWidth="1"/>
    <col min="14351" max="14352" width="26.625" style="2154" customWidth="1"/>
    <col min="14353" max="14381" width="2.625" style="2154" customWidth="1"/>
    <col min="14382" max="14592" width="9" style="2154" customWidth="1"/>
    <col min="14593" max="14593" width="1.125" style="2154" customWidth="1"/>
    <col min="14594" max="14606" width="2.625" style="2154" customWidth="1"/>
    <col min="14607" max="14608" width="26.625" style="2154" customWidth="1"/>
    <col min="14609" max="14637" width="2.625" style="2154" customWidth="1"/>
    <col min="14638" max="14848" width="9" style="2154" customWidth="1"/>
    <col min="14849" max="14849" width="1.125" style="2154" customWidth="1"/>
    <col min="14850" max="14862" width="2.625" style="2154" customWidth="1"/>
    <col min="14863" max="14864" width="26.625" style="2154" customWidth="1"/>
    <col min="14865" max="14893" width="2.625" style="2154" customWidth="1"/>
    <col min="14894" max="15104" width="9" style="2154" customWidth="1"/>
    <col min="15105" max="15105" width="1.125" style="2154" customWidth="1"/>
    <col min="15106" max="15118" width="2.625" style="2154" customWidth="1"/>
    <col min="15119" max="15120" width="26.625" style="2154" customWidth="1"/>
    <col min="15121" max="15149" width="2.625" style="2154" customWidth="1"/>
    <col min="15150" max="15360" width="9" style="2154" customWidth="1"/>
    <col min="15361" max="15361" width="1.125" style="2154" customWidth="1"/>
    <col min="15362" max="15374" width="2.625" style="2154" customWidth="1"/>
    <col min="15375" max="15376" width="26.625" style="2154" customWidth="1"/>
    <col min="15377" max="15405" width="2.625" style="2154" customWidth="1"/>
    <col min="15406" max="15616" width="9" style="2154" customWidth="1"/>
    <col min="15617" max="15617" width="1.125" style="2154" customWidth="1"/>
    <col min="15618" max="15630" width="2.625" style="2154" customWidth="1"/>
    <col min="15631" max="15632" width="26.625" style="2154" customWidth="1"/>
    <col min="15633" max="15661" width="2.625" style="2154" customWidth="1"/>
    <col min="15662" max="15872" width="9" style="2154" customWidth="1"/>
    <col min="15873" max="15873" width="1.125" style="2154" customWidth="1"/>
    <col min="15874" max="15886" width="2.625" style="2154" customWidth="1"/>
    <col min="15887" max="15888" width="26.625" style="2154" customWidth="1"/>
    <col min="15889" max="15917" width="2.625" style="2154" customWidth="1"/>
    <col min="15918" max="16128" width="9" style="2154" customWidth="1"/>
    <col min="16129" max="16129" width="1.125" style="2154" customWidth="1"/>
    <col min="16130" max="16142" width="2.625" style="2154" customWidth="1"/>
    <col min="16143" max="16144" width="26.625" style="2154" customWidth="1"/>
    <col min="16145" max="16173" width="2.625" style="2154" customWidth="1"/>
    <col min="16174" max="16384" width="9" style="2154" customWidth="1"/>
  </cols>
  <sheetData>
    <row r="1" spans="1:16" s="1840" customFormat="1" ht="33" customHeight="1">
      <c r="A1" s="2142"/>
      <c r="B1" s="779" t="s">
        <v>1484</v>
      </c>
      <c r="C1" s="1840"/>
      <c r="D1" s="1840"/>
      <c r="E1" s="1840"/>
      <c r="F1" s="1840"/>
      <c r="G1" s="1840"/>
      <c r="H1" s="1840"/>
      <c r="I1" s="1840"/>
      <c r="J1" s="1840"/>
      <c r="K1" s="1840"/>
      <c r="L1" s="1840"/>
      <c r="M1" s="1840"/>
      <c r="N1" s="1840"/>
      <c r="O1" s="1840"/>
      <c r="P1" s="1840"/>
    </row>
    <row r="2" spans="1:16" s="1840" customFormat="1" ht="21.75" customHeight="1">
      <c r="A2" s="2142"/>
      <c r="B2" s="2155"/>
      <c r="C2" s="2155"/>
      <c r="D2" s="2155"/>
      <c r="E2" s="2155"/>
      <c r="F2" s="2155"/>
      <c r="G2" s="2155"/>
      <c r="H2" s="2155"/>
      <c r="I2" s="2155"/>
      <c r="J2" s="2155"/>
      <c r="K2" s="2155"/>
      <c r="L2" s="2155"/>
      <c r="M2" s="2155"/>
      <c r="N2" s="2155"/>
      <c r="O2" s="2155"/>
      <c r="P2" s="2155"/>
    </row>
    <row r="3" spans="1:16" s="1509" customFormat="1" ht="21" customHeight="1">
      <c r="B3" s="2156" t="s">
        <v>24</v>
      </c>
      <c r="C3" s="2156"/>
      <c r="D3" s="2156"/>
      <c r="E3" s="2156"/>
      <c r="F3" s="2156"/>
      <c r="G3" s="2156"/>
      <c r="H3" s="2156"/>
      <c r="I3" s="2156"/>
      <c r="J3" s="2156"/>
      <c r="K3" s="2156"/>
      <c r="L3" s="2156"/>
      <c r="M3" s="2156"/>
      <c r="N3" s="2156"/>
      <c r="O3" s="2156"/>
      <c r="P3" s="2156"/>
    </row>
    <row r="4" spans="1:16" s="1840" customFormat="1" ht="27" customHeight="1">
      <c r="A4" s="1842"/>
      <c r="B4" s="2157"/>
      <c r="C4" s="2168"/>
      <c r="D4" s="2168"/>
      <c r="E4" s="2168"/>
      <c r="F4" s="2168"/>
      <c r="G4" s="2168"/>
      <c r="H4" s="2168"/>
      <c r="I4" s="2168"/>
      <c r="J4" s="2168"/>
      <c r="K4" s="2168"/>
      <c r="L4" s="2168"/>
      <c r="M4" s="2168"/>
      <c r="N4" s="2168"/>
      <c r="O4" s="2168"/>
      <c r="P4" s="2168"/>
    </row>
    <row r="5" spans="1:16" s="1840" customFormat="1" ht="36" customHeight="1">
      <c r="A5" s="1842"/>
      <c r="B5" s="2158" t="s">
        <v>503</v>
      </c>
      <c r="C5" s="2169"/>
      <c r="D5" s="2169"/>
      <c r="E5" s="2169"/>
      <c r="F5" s="2169"/>
      <c r="G5" s="2169"/>
      <c r="H5" s="2169"/>
      <c r="I5" s="2169"/>
      <c r="J5" s="2169"/>
      <c r="K5" s="2169"/>
      <c r="L5" s="2169"/>
      <c r="M5" s="2169"/>
      <c r="N5" s="2175"/>
      <c r="O5" s="2179"/>
      <c r="P5" s="2187"/>
    </row>
    <row r="6" spans="1:16" s="1840" customFormat="1" ht="36" customHeight="1">
      <c r="A6" s="1840"/>
      <c r="B6" s="2159" t="s">
        <v>436</v>
      </c>
      <c r="C6" s="2152"/>
      <c r="D6" s="2152"/>
      <c r="E6" s="2152"/>
      <c r="F6" s="2152"/>
      <c r="G6" s="2152"/>
      <c r="H6" s="2152"/>
      <c r="I6" s="2152"/>
      <c r="J6" s="2152"/>
      <c r="K6" s="2152"/>
      <c r="L6" s="2152"/>
      <c r="M6" s="2152"/>
      <c r="N6" s="2153"/>
      <c r="O6" s="1843" t="s">
        <v>598</v>
      </c>
      <c r="P6" s="2188"/>
    </row>
    <row r="7" spans="1:16" ht="36" customHeight="1">
      <c r="B7" s="2159" t="s">
        <v>634</v>
      </c>
      <c r="C7" s="2152"/>
      <c r="D7" s="2152"/>
      <c r="E7" s="2152"/>
      <c r="F7" s="2152"/>
      <c r="G7" s="2152"/>
      <c r="H7" s="2152"/>
      <c r="I7" s="2152"/>
      <c r="J7" s="2152"/>
      <c r="K7" s="2152"/>
      <c r="L7" s="2152"/>
      <c r="M7" s="2152"/>
      <c r="N7" s="2153"/>
      <c r="O7" s="1843" t="s">
        <v>570</v>
      </c>
      <c r="P7" s="2189"/>
    </row>
    <row r="8" spans="1:16" ht="21" customHeight="1">
      <c r="B8" s="1884" t="s">
        <v>629</v>
      </c>
      <c r="C8" s="1869"/>
      <c r="D8" s="1869"/>
      <c r="E8" s="1869"/>
      <c r="F8" s="1869"/>
      <c r="G8" s="1869" t="s">
        <v>218</v>
      </c>
      <c r="H8" s="1869"/>
      <c r="I8" s="1869"/>
      <c r="J8" s="1869"/>
      <c r="K8" s="1869"/>
      <c r="L8" s="1869"/>
      <c r="M8" s="1869"/>
      <c r="N8" s="1869"/>
      <c r="O8" s="2180" t="s">
        <v>813</v>
      </c>
      <c r="P8" s="2190" t="s">
        <v>816</v>
      </c>
    </row>
    <row r="9" spans="1:16" ht="21" customHeight="1">
      <c r="B9" s="1884"/>
      <c r="C9" s="1869"/>
      <c r="D9" s="1869"/>
      <c r="E9" s="1869"/>
      <c r="F9" s="1869"/>
      <c r="G9" s="1869"/>
      <c r="H9" s="1869"/>
      <c r="I9" s="1869"/>
      <c r="J9" s="1869"/>
      <c r="K9" s="1869"/>
      <c r="L9" s="1869"/>
      <c r="M9" s="1869"/>
      <c r="N9" s="1869"/>
      <c r="O9" s="2181"/>
      <c r="P9" s="2190"/>
    </row>
    <row r="10" spans="1:16" ht="21" customHeight="1">
      <c r="B10" s="1884"/>
      <c r="C10" s="1869"/>
      <c r="D10" s="1869"/>
      <c r="E10" s="1869"/>
      <c r="F10" s="1869"/>
      <c r="G10" s="1869"/>
      <c r="H10" s="1869"/>
      <c r="I10" s="1869"/>
      <c r="J10" s="1869"/>
      <c r="K10" s="1869"/>
      <c r="L10" s="1869"/>
      <c r="M10" s="1869"/>
      <c r="N10" s="1869"/>
      <c r="O10" s="2182"/>
      <c r="P10" s="2190"/>
    </row>
    <row r="11" spans="1:16" ht="21" customHeight="1">
      <c r="B11" s="2160"/>
      <c r="C11" s="2170"/>
      <c r="D11" s="2170"/>
      <c r="E11" s="2170"/>
      <c r="F11" s="2170"/>
      <c r="G11" s="2170"/>
      <c r="H11" s="2170"/>
      <c r="I11" s="2170"/>
      <c r="J11" s="2170"/>
      <c r="K11" s="2170"/>
      <c r="L11" s="2170"/>
      <c r="M11" s="2170"/>
      <c r="N11" s="2170"/>
      <c r="O11" s="2170"/>
      <c r="P11" s="2191"/>
    </row>
    <row r="12" spans="1:16" ht="21" customHeight="1">
      <c r="B12" s="2160"/>
      <c r="C12" s="2170"/>
      <c r="D12" s="2170"/>
      <c r="E12" s="2170"/>
      <c r="F12" s="2170"/>
      <c r="G12" s="2170"/>
      <c r="H12" s="2170"/>
      <c r="I12" s="2170"/>
      <c r="J12" s="2170"/>
      <c r="K12" s="2170"/>
      <c r="L12" s="2170"/>
      <c r="M12" s="2170"/>
      <c r="N12" s="2170"/>
      <c r="O12" s="2170"/>
      <c r="P12" s="2191"/>
    </row>
    <row r="13" spans="1:16" ht="21" customHeight="1">
      <c r="B13" s="2160"/>
      <c r="C13" s="2170"/>
      <c r="D13" s="2170"/>
      <c r="E13" s="2170"/>
      <c r="F13" s="2170"/>
      <c r="G13" s="2170"/>
      <c r="H13" s="2170"/>
      <c r="I13" s="2170"/>
      <c r="J13" s="2170"/>
      <c r="K13" s="2170"/>
      <c r="L13" s="2170"/>
      <c r="M13" s="2170"/>
      <c r="N13" s="2170"/>
      <c r="O13" s="2170"/>
      <c r="P13" s="2191"/>
    </row>
    <row r="14" spans="1:16" ht="21" customHeight="1">
      <c r="B14" s="2160"/>
      <c r="C14" s="2170"/>
      <c r="D14" s="2170"/>
      <c r="E14" s="2170"/>
      <c r="F14" s="2170"/>
      <c r="G14" s="2170"/>
      <c r="H14" s="2170"/>
      <c r="I14" s="2170"/>
      <c r="J14" s="2170"/>
      <c r="K14" s="2170"/>
      <c r="L14" s="2170"/>
      <c r="M14" s="2170"/>
      <c r="N14" s="2170"/>
      <c r="O14" s="2170"/>
      <c r="P14" s="2192"/>
    </row>
    <row r="15" spans="1:16" ht="21" customHeight="1">
      <c r="B15" s="2160"/>
      <c r="C15" s="2170"/>
      <c r="D15" s="2170"/>
      <c r="E15" s="2170"/>
      <c r="F15" s="2170"/>
      <c r="G15" s="2170"/>
      <c r="H15" s="2170"/>
      <c r="I15" s="2170"/>
      <c r="J15" s="2170"/>
      <c r="K15" s="2170"/>
      <c r="L15" s="2170"/>
      <c r="M15" s="2170"/>
      <c r="N15" s="2170"/>
      <c r="O15" s="2170"/>
      <c r="P15" s="2192"/>
    </row>
    <row r="16" spans="1:16" ht="21" customHeight="1">
      <c r="B16" s="2160"/>
      <c r="C16" s="2170"/>
      <c r="D16" s="2170"/>
      <c r="E16" s="2170"/>
      <c r="F16" s="2170"/>
      <c r="G16" s="2170"/>
      <c r="H16" s="2170"/>
      <c r="I16" s="2170"/>
      <c r="J16" s="2170"/>
      <c r="K16" s="2170"/>
      <c r="L16" s="2170"/>
      <c r="M16" s="2170"/>
      <c r="N16" s="2170"/>
      <c r="O16" s="2170"/>
      <c r="P16" s="2192"/>
    </row>
    <row r="17" spans="2:16" ht="21" customHeight="1">
      <c r="B17" s="2160"/>
      <c r="C17" s="2170"/>
      <c r="D17" s="2170"/>
      <c r="E17" s="2170"/>
      <c r="F17" s="2170"/>
      <c r="G17" s="2170"/>
      <c r="H17" s="2170"/>
      <c r="I17" s="2170"/>
      <c r="J17" s="2170"/>
      <c r="K17" s="2170"/>
      <c r="L17" s="2170"/>
      <c r="M17" s="2170"/>
      <c r="N17" s="2170"/>
      <c r="O17" s="2170"/>
      <c r="P17" s="2192"/>
    </row>
    <row r="18" spans="2:16" ht="21" customHeight="1">
      <c r="B18" s="2160"/>
      <c r="C18" s="2170"/>
      <c r="D18" s="2170"/>
      <c r="E18" s="2170"/>
      <c r="F18" s="2170"/>
      <c r="G18" s="2170"/>
      <c r="H18" s="2170"/>
      <c r="I18" s="2170"/>
      <c r="J18" s="2170"/>
      <c r="K18" s="2170"/>
      <c r="L18" s="2170"/>
      <c r="M18" s="2170"/>
      <c r="N18" s="2170"/>
      <c r="O18" s="2170"/>
      <c r="P18" s="2192"/>
    </row>
    <row r="19" spans="2:16" ht="21" customHeight="1">
      <c r="B19" s="2160"/>
      <c r="C19" s="2170"/>
      <c r="D19" s="2170"/>
      <c r="E19" s="2170"/>
      <c r="F19" s="2170"/>
      <c r="G19" s="2170"/>
      <c r="H19" s="2170"/>
      <c r="I19" s="2170"/>
      <c r="J19" s="2170"/>
      <c r="K19" s="2170"/>
      <c r="L19" s="2170"/>
      <c r="M19" s="2170"/>
      <c r="N19" s="2170"/>
      <c r="O19" s="2170"/>
      <c r="P19" s="2192"/>
    </row>
    <row r="20" spans="2:16" ht="21" customHeight="1">
      <c r="B20" s="2160"/>
      <c r="C20" s="2170"/>
      <c r="D20" s="2170"/>
      <c r="E20" s="2170"/>
      <c r="F20" s="2170"/>
      <c r="G20" s="2170"/>
      <c r="H20" s="2170"/>
      <c r="I20" s="2170"/>
      <c r="J20" s="2170"/>
      <c r="K20" s="2170"/>
      <c r="L20" s="2170"/>
      <c r="M20" s="2170"/>
      <c r="N20" s="2170"/>
      <c r="O20" s="2170"/>
      <c r="P20" s="2192"/>
    </row>
    <row r="21" spans="2:16" ht="21" customHeight="1">
      <c r="B21" s="2160"/>
      <c r="C21" s="2170"/>
      <c r="D21" s="2170"/>
      <c r="E21" s="2170"/>
      <c r="F21" s="2170"/>
      <c r="G21" s="2170"/>
      <c r="H21" s="2170"/>
      <c r="I21" s="2170"/>
      <c r="J21" s="2170"/>
      <c r="K21" s="2170"/>
      <c r="L21" s="2170"/>
      <c r="M21" s="2170"/>
      <c r="N21" s="2170"/>
      <c r="O21" s="2170"/>
      <c r="P21" s="2192"/>
    </row>
    <row r="22" spans="2:16" ht="21" customHeight="1">
      <c r="B22" s="2161"/>
      <c r="C22" s="2171"/>
      <c r="D22" s="2171"/>
      <c r="E22" s="2171"/>
      <c r="F22" s="2171"/>
      <c r="G22" s="2171"/>
      <c r="H22" s="2171"/>
      <c r="I22" s="2171"/>
      <c r="J22" s="2171"/>
      <c r="K22" s="2171"/>
      <c r="L22" s="2171"/>
      <c r="M22" s="2171"/>
      <c r="N22" s="2171"/>
      <c r="O22" s="2171"/>
      <c r="P22" s="2193"/>
    </row>
    <row r="23" spans="2:16" ht="21" customHeight="1">
      <c r="B23" s="2162"/>
      <c r="C23" s="2162"/>
      <c r="D23" s="2162"/>
      <c r="E23" s="2162"/>
      <c r="F23" s="2162"/>
      <c r="G23" s="2162"/>
      <c r="H23" s="2162"/>
      <c r="I23" s="2162"/>
      <c r="J23" s="2162"/>
      <c r="K23" s="2162"/>
      <c r="L23" s="2162"/>
      <c r="M23" s="2162"/>
      <c r="N23" s="2162"/>
      <c r="O23" s="2162"/>
      <c r="P23" s="2162"/>
    </row>
    <row r="24" spans="2:16" ht="21" customHeight="1">
      <c r="B24" s="2163" t="s">
        <v>820</v>
      </c>
      <c r="C24" s="2172"/>
      <c r="D24" s="2172"/>
      <c r="E24" s="2172"/>
      <c r="F24" s="2172"/>
      <c r="G24" s="2172"/>
      <c r="H24" s="2172"/>
      <c r="I24" s="2172"/>
      <c r="J24" s="2172"/>
      <c r="K24" s="2172"/>
      <c r="L24" s="2172"/>
      <c r="M24" s="2172"/>
      <c r="N24" s="2176"/>
      <c r="O24" s="2183" t="s">
        <v>708</v>
      </c>
      <c r="P24" s="2194"/>
    </row>
    <row r="25" spans="2:16" ht="42.75" customHeight="1">
      <c r="B25" s="2164"/>
      <c r="C25" s="2173"/>
      <c r="D25" s="2173"/>
      <c r="E25" s="2173"/>
      <c r="F25" s="2173"/>
      <c r="G25" s="2173"/>
      <c r="H25" s="2173"/>
      <c r="I25" s="2173"/>
      <c r="J25" s="2173"/>
      <c r="K25" s="2173"/>
      <c r="L25" s="2173"/>
      <c r="M25" s="2173"/>
      <c r="N25" s="2177"/>
      <c r="O25" s="2184"/>
      <c r="P25" s="2195" t="s">
        <v>19</v>
      </c>
    </row>
    <row r="26" spans="2:16" ht="24.75" customHeight="1">
      <c r="B26" s="2165"/>
      <c r="C26" s="2174"/>
      <c r="D26" s="2174"/>
      <c r="E26" s="2174"/>
      <c r="F26" s="2174"/>
      <c r="G26" s="2174"/>
      <c r="H26" s="2174"/>
      <c r="I26" s="2174"/>
      <c r="J26" s="2174"/>
      <c r="K26" s="2174"/>
      <c r="L26" s="2174"/>
      <c r="M26" s="2174"/>
      <c r="N26" s="2178"/>
      <c r="O26" s="2185"/>
      <c r="P26" s="2196"/>
    </row>
    <row r="27" spans="2:16" ht="13.5" customHeight="1">
      <c r="B27" s="2162"/>
      <c r="C27" s="2162"/>
      <c r="D27" s="2162"/>
      <c r="E27" s="2162"/>
      <c r="F27" s="2162"/>
      <c r="G27" s="2162"/>
      <c r="H27" s="2162"/>
      <c r="I27" s="2162"/>
      <c r="J27" s="2162"/>
      <c r="K27" s="2162"/>
      <c r="L27" s="2162"/>
      <c r="M27" s="2162"/>
      <c r="N27" s="2162"/>
      <c r="O27" s="2186"/>
      <c r="P27" s="2186"/>
    </row>
    <row r="28" spans="2:16" ht="27" customHeight="1">
      <c r="B28" s="2166" t="s">
        <v>730</v>
      </c>
      <c r="C28" s="2167"/>
      <c r="D28" s="2167"/>
      <c r="E28" s="2167"/>
      <c r="F28" s="2167"/>
      <c r="G28" s="2167"/>
      <c r="H28" s="2167"/>
      <c r="I28" s="2167"/>
      <c r="J28" s="2167"/>
      <c r="K28" s="2167"/>
      <c r="L28" s="2167"/>
      <c r="M28" s="2167"/>
      <c r="N28" s="2167"/>
      <c r="O28" s="2167"/>
      <c r="P28" s="2167"/>
    </row>
    <row r="29" spans="2:16" ht="20.25" customHeight="1">
      <c r="B29" s="2166" t="s">
        <v>822</v>
      </c>
      <c r="C29" s="2167"/>
      <c r="D29" s="2167"/>
      <c r="E29" s="2167"/>
      <c r="F29" s="2167"/>
      <c r="G29" s="2167"/>
      <c r="H29" s="2167"/>
      <c r="I29" s="2167"/>
      <c r="J29" s="2167"/>
      <c r="K29" s="2167"/>
      <c r="L29" s="2167"/>
      <c r="M29" s="2167"/>
      <c r="N29" s="2167"/>
      <c r="O29" s="2167"/>
      <c r="P29" s="2167"/>
    </row>
    <row r="30" spans="2:16" ht="13.5" customHeight="1">
      <c r="B30" s="2166"/>
      <c r="C30" s="2167"/>
      <c r="D30" s="2167"/>
      <c r="E30" s="2167"/>
      <c r="F30" s="2167"/>
      <c r="G30" s="2167"/>
      <c r="H30" s="2167"/>
      <c r="I30" s="2167"/>
      <c r="J30" s="2167"/>
      <c r="K30" s="2167"/>
      <c r="L30" s="2167"/>
      <c r="M30" s="2167"/>
      <c r="N30" s="2167"/>
      <c r="O30" s="2167"/>
      <c r="P30" s="2167"/>
    </row>
    <row r="31" spans="2:16" ht="21" customHeight="1">
      <c r="B31" s="2146" t="s">
        <v>557</v>
      </c>
      <c r="C31" s="2167"/>
      <c r="D31" s="2167"/>
      <c r="E31" s="2167"/>
      <c r="F31" s="2167"/>
      <c r="G31" s="2167"/>
      <c r="H31" s="2167"/>
      <c r="I31" s="2167"/>
      <c r="J31" s="2167"/>
      <c r="K31" s="2167"/>
      <c r="L31" s="2167"/>
      <c r="M31" s="2167"/>
      <c r="N31" s="2167"/>
      <c r="O31" s="2167"/>
      <c r="P31" s="2167"/>
    </row>
    <row r="32" spans="2:16" ht="21" customHeight="1">
      <c r="B32" s="2167"/>
      <c r="C32" s="2167"/>
      <c r="D32" s="2167"/>
      <c r="E32" s="2167"/>
      <c r="F32" s="2167"/>
      <c r="G32" s="2167"/>
      <c r="H32" s="2167"/>
      <c r="I32" s="2167"/>
      <c r="J32" s="2167"/>
      <c r="K32" s="2167"/>
      <c r="L32" s="2167"/>
      <c r="M32" s="2167"/>
      <c r="N32" s="2167"/>
      <c r="O32" s="2167"/>
      <c r="P32" s="2167"/>
    </row>
    <row r="33" spans="2:16" ht="21" customHeight="1">
      <c r="B33" s="2167"/>
      <c r="C33" s="2167"/>
      <c r="D33" s="2167"/>
      <c r="E33" s="2167"/>
      <c r="F33" s="2167"/>
      <c r="G33" s="2167"/>
      <c r="H33" s="2167"/>
      <c r="I33" s="2167"/>
      <c r="J33" s="2167"/>
      <c r="K33" s="2167"/>
      <c r="L33" s="2167"/>
      <c r="M33" s="2167"/>
      <c r="N33" s="2167"/>
      <c r="O33" s="2167"/>
      <c r="P33" s="2167"/>
    </row>
    <row r="34" spans="2:16" ht="21" customHeight="1">
      <c r="B34" s="2167"/>
      <c r="C34" s="2167"/>
      <c r="D34" s="2167"/>
      <c r="E34" s="2167"/>
      <c r="F34" s="2167"/>
      <c r="G34" s="2167"/>
      <c r="H34" s="2167"/>
      <c r="I34" s="2167"/>
      <c r="J34" s="2167"/>
      <c r="K34" s="2167"/>
      <c r="L34" s="2167"/>
      <c r="M34" s="2167"/>
      <c r="N34" s="2167"/>
      <c r="O34" s="2167"/>
      <c r="P34" s="2167"/>
    </row>
    <row r="35" spans="2:16" ht="21" customHeight="1">
      <c r="B35" s="2167"/>
      <c r="C35" s="2167"/>
      <c r="D35" s="2167"/>
      <c r="E35" s="2167"/>
      <c r="F35" s="2167"/>
      <c r="G35" s="2167"/>
      <c r="H35" s="2167"/>
      <c r="I35" s="2167"/>
      <c r="J35" s="2167"/>
      <c r="K35" s="2167"/>
      <c r="L35" s="2167"/>
      <c r="M35" s="2167"/>
      <c r="N35" s="2167"/>
      <c r="O35" s="2167"/>
      <c r="P35" s="2167"/>
    </row>
    <row r="36" spans="2:16" ht="21" customHeight="1">
      <c r="B36" s="2146"/>
      <c r="C36" s="2146"/>
      <c r="D36" s="2146"/>
      <c r="E36" s="2146"/>
      <c r="F36" s="2146"/>
      <c r="G36" s="2146"/>
      <c r="H36" s="2146"/>
      <c r="I36" s="2146"/>
      <c r="J36" s="2146"/>
      <c r="K36" s="2146"/>
      <c r="L36" s="2146"/>
      <c r="M36" s="2146"/>
      <c r="N36" s="2146"/>
      <c r="O36" s="2146"/>
      <c r="P36" s="2146"/>
    </row>
    <row r="37" spans="2:16" ht="21" customHeight="1">
      <c r="B37" s="2146"/>
      <c r="C37" s="2146"/>
      <c r="D37" s="2146"/>
      <c r="E37" s="2146"/>
      <c r="F37" s="2146"/>
      <c r="G37" s="2146"/>
      <c r="H37" s="2146"/>
      <c r="I37" s="2146"/>
      <c r="J37" s="2146"/>
      <c r="K37" s="2146"/>
      <c r="L37" s="2146"/>
      <c r="M37" s="2146"/>
      <c r="N37" s="2146"/>
      <c r="O37" s="2146"/>
      <c r="P37" s="2146"/>
    </row>
    <row r="38" spans="2:16" ht="21" customHeight="1">
      <c r="B38" s="2146"/>
      <c r="C38" s="2146"/>
      <c r="D38" s="2146"/>
      <c r="E38" s="2146"/>
      <c r="F38" s="2146"/>
      <c r="G38" s="2146"/>
      <c r="H38" s="2146"/>
      <c r="I38" s="2146"/>
      <c r="J38" s="2146"/>
      <c r="K38" s="2146"/>
      <c r="L38" s="2146"/>
      <c r="M38" s="2146"/>
      <c r="N38" s="2146"/>
      <c r="O38" s="2146"/>
      <c r="P38" s="2146"/>
    </row>
    <row r="39" spans="2:16" ht="21" customHeight="1">
      <c r="B39" s="2146"/>
      <c r="C39" s="2146"/>
      <c r="D39" s="2146"/>
      <c r="E39" s="2146"/>
      <c r="F39" s="2146"/>
      <c r="G39" s="2146"/>
      <c r="H39" s="2146"/>
      <c r="I39" s="2146"/>
      <c r="J39" s="2146"/>
      <c r="K39" s="2146"/>
      <c r="L39" s="2146"/>
      <c r="M39" s="2146"/>
      <c r="N39" s="2146"/>
      <c r="O39" s="2146"/>
      <c r="P39" s="2146"/>
    </row>
    <row r="40" spans="2:16" ht="21" customHeight="1">
      <c r="B40" s="2146"/>
      <c r="C40" s="2146"/>
      <c r="D40" s="2146"/>
      <c r="E40" s="2146"/>
      <c r="F40" s="2146"/>
      <c r="G40" s="2146"/>
      <c r="H40" s="2146"/>
      <c r="I40" s="2146"/>
      <c r="J40" s="2146"/>
      <c r="K40" s="2146"/>
      <c r="L40" s="2146"/>
      <c r="M40" s="2146"/>
      <c r="N40" s="2146"/>
      <c r="O40" s="2146"/>
      <c r="P40" s="2146"/>
    </row>
    <row r="41" spans="2:16" ht="16.5" customHeight="1">
      <c r="B41" s="2146"/>
      <c r="C41" s="2146"/>
      <c r="D41" s="2146"/>
      <c r="E41" s="2146"/>
      <c r="F41" s="2146"/>
      <c r="G41" s="2146"/>
      <c r="H41" s="2146"/>
      <c r="I41" s="2146"/>
      <c r="J41" s="2146"/>
      <c r="K41" s="2146"/>
      <c r="L41" s="2146"/>
      <c r="M41" s="2146"/>
      <c r="N41" s="2146"/>
      <c r="O41" s="2146"/>
      <c r="P41" s="2146"/>
    </row>
    <row r="42" spans="2:16" ht="21" customHeight="1"/>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customSheetViews>
    <customSheetView guid="{76D48460-2D9B-487A-92BD-89A50EB1783E}" scale="90" showPageBreaks="1" showGridLines="0" view="pageBreakPreview">
      <selection activeCell="B2" sqref="B2:P2"/>
      <pageMargins left="0.7" right="0.7" top="0.75" bottom="0.75" header="0.3" footer="0.3"/>
      <printOptions horizontalCentered="1" verticalCentered="1"/>
      <pageSetup paperSize="9" scale="98" orientation="portrait" blackAndWhite="1" r:id="rId1"/>
    </customSheetView>
  </customSheetViews>
  <mergeCells count="44">
    <mergeCell ref="B1:P1"/>
    <mergeCell ref="B2:P2"/>
    <mergeCell ref="B3:P3"/>
    <mergeCell ref="B4:P4"/>
    <mergeCell ref="B5:N5"/>
    <mergeCell ref="O5:P5"/>
    <mergeCell ref="B6:N6"/>
    <mergeCell ref="O6:P6"/>
    <mergeCell ref="B7:N7"/>
    <mergeCell ref="O7:P7"/>
    <mergeCell ref="B11:F11"/>
    <mergeCell ref="G11:N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21:F21"/>
    <mergeCell ref="G21:N21"/>
    <mergeCell ref="B22:F22"/>
    <mergeCell ref="G22:N22"/>
    <mergeCell ref="B26:N26"/>
    <mergeCell ref="B28:P28"/>
    <mergeCell ref="B29:P29"/>
    <mergeCell ref="B8:F10"/>
    <mergeCell ref="G8:N10"/>
    <mergeCell ref="O8:O10"/>
    <mergeCell ref="P8:P10"/>
    <mergeCell ref="B24:N25"/>
    <mergeCell ref="O24:O25"/>
    <mergeCell ref="B31:P35"/>
  </mergeCells>
  <phoneticPr fontId="8"/>
  <printOptions horizontalCentered="1" verticalCentered="1"/>
  <pageMargins left="0.7" right="0.7" top="0.75" bottom="0.75" header="0.3" footer="0.3"/>
  <pageSetup paperSize="9" scale="98" fitToWidth="1" fitToHeight="1" orientation="portrait" usePrinterDefaults="1" blackAndWhite="1" r:id="rId2"/>
</worksheet>
</file>

<file path=xl/worksheets/sheet38.xml><?xml version="1.0" encoding="utf-8"?>
<worksheet xmlns="http://schemas.openxmlformats.org/spreadsheetml/2006/main" xmlns:r="http://schemas.openxmlformats.org/officeDocument/2006/relationships" xmlns:mc="http://schemas.openxmlformats.org/markup-compatibility/2006">
  <sheetPr codeName="Sheet41">
    <tabColor rgb="FF00B0F0"/>
  </sheetPr>
  <dimension ref="A1:I22"/>
  <sheetViews>
    <sheetView showGridLines="0" view="pageBreakPreview" zoomScale="110" zoomScaleSheetLayoutView="110" workbookViewId="0">
      <selection activeCell="C6" sqref="C6:G6"/>
    </sheetView>
  </sheetViews>
  <sheetFormatPr defaultRowHeight="13.5"/>
  <cols>
    <col min="1" max="1" width="1.25" style="1840" customWidth="1"/>
    <col min="2" max="2" width="24.25" style="1840" customWidth="1"/>
    <col min="3" max="3" width="4" style="1840" customWidth="1"/>
    <col min="4" max="6" width="20.125" style="1840" customWidth="1"/>
    <col min="7" max="7" width="3.125" style="1840" customWidth="1"/>
    <col min="8" max="8" width="3.75" style="1840" customWidth="1"/>
    <col min="9" max="9" width="2.5" style="1840" customWidth="1"/>
    <col min="10" max="256" width="9" style="1840" customWidth="1"/>
    <col min="257" max="257" width="1.25" style="1840" customWidth="1"/>
    <col min="258" max="258" width="24.25" style="1840" customWidth="1"/>
    <col min="259" max="259" width="4" style="1840" customWidth="1"/>
    <col min="260" max="262" width="20.125" style="1840" customWidth="1"/>
    <col min="263" max="263" width="3.125" style="1840" customWidth="1"/>
    <col min="264" max="264" width="3.75" style="1840" customWidth="1"/>
    <col min="265" max="265" width="2.5" style="1840" customWidth="1"/>
    <col min="266" max="512" width="9" style="1840" customWidth="1"/>
    <col min="513" max="513" width="1.25" style="1840" customWidth="1"/>
    <col min="514" max="514" width="24.25" style="1840" customWidth="1"/>
    <col min="515" max="515" width="4" style="1840" customWidth="1"/>
    <col min="516" max="518" width="20.125" style="1840" customWidth="1"/>
    <col min="519" max="519" width="3.125" style="1840" customWidth="1"/>
    <col min="520" max="520" width="3.75" style="1840" customWidth="1"/>
    <col min="521" max="521" width="2.5" style="1840" customWidth="1"/>
    <col min="522" max="768" width="9" style="1840" customWidth="1"/>
    <col min="769" max="769" width="1.25" style="1840" customWidth="1"/>
    <col min="770" max="770" width="24.25" style="1840" customWidth="1"/>
    <col min="771" max="771" width="4" style="1840" customWidth="1"/>
    <col min="772" max="774" width="20.125" style="1840" customWidth="1"/>
    <col min="775" max="775" width="3.125" style="1840" customWidth="1"/>
    <col min="776" max="776" width="3.75" style="1840" customWidth="1"/>
    <col min="777" max="777" width="2.5" style="1840" customWidth="1"/>
    <col min="778" max="1024" width="9" style="1840" customWidth="1"/>
    <col min="1025" max="1025" width="1.25" style="1840" customWidth="1"/>
    <col min="1026" max="1026" width="24.25" style="1840" customWidth="1"/>
    <col min="1027" max="1027" width="4" style="1840" customWidth="1"/>
    <col min="1028" max="1030" width="20.125" style="1840" customWidth="1"/>
    <col min="1031" max="1031" width="3.125" style="1840" customWidth="1"/>
    <col min="1032" max="1032" width="3.75" style="1840" customWidth="1"/>
    <col min="1033" max="1033" width="2.5" style="1840" customWidth="1"/>
    <col min="1034" max="1280" width="9" style="1840" customWidth="1"/>
    <col min="1281" max="1281" width="1.25" style="1840" customWidth="1"/>
    <col min="1282" max="1282" width="24.25" style="1840" customWidth="1"/>
    <col min="1283" max="1283" width="4" style="1840" customWidth="1"/>
    <col min="1284" max="1286" width="20.125" style="1840" customWidth="1"/>
    <col min="1287" max="1287" width="3.125" style="1840" customWidth="1"/>
    <col min="1288" max="1288" width="3.75" style="1840" customWidth="1"/>
    <col min="1289" max="1289" width="2.5" style="1840" customWidth="1"/>
    <col min="1290" max="1536" width="9" style="1840" customWidth="1"/>
    <col min="1537" max="1537" width="1.25" style="1840" customWidth="1"/>
    <col min="1538" max="1538" width="24.25" style="1840" customWidth="1"/>
    <col min="1539" max="1539" width="4" style="1840" customWidth="1"/>
    <col min="1540" max="1542" width="20.125" style="1840" customWidth="1"/>
    <col min="1543" max="1543" width="3.125" style="1840" customWidth="1"/>
    <col min="1544" max="1544" width="3.75" style="1840" customWidth="1"/>
    <col min="1545" max="1545" width="2.5" style="1840" customWidth="1"/>
    <col min="1546" max="1792" width="9" style="1840" customWidth="1"/>
    <col min="1793" max="1793" width="1.25" style="1840" customWidth="1"/>
    <col min="1794" max="1794" width="24.25" style="1840" customWidth="1"/>
    <col min="1795" max="1795" width="4" style="1840" customWidth="1"/>
    <col min="1796" max="1798" width="20.125" style="1840" customWidth="1"/>
    <col min="1799" max="1799" width="3.125" style="1840" customWidth="1"/>
    <col min="1800" max="1800" width="3.75" style="1840" customWidth="1"/>
    <col min="1801" max="1801" width="2.5" style="1840" customWidth="1"/>
    <col min="1802" max="2048" width="9" style="1840" customWidth="1"/>
    <col min="2049" max="2049" width="1.25" style="1840" customWidth="1"/>
    <col min="2050" max="2050" width="24.25" style="1840" customWidth="1"/>
    <col min="2051" max="2051" width="4" style="1840" customWidth="1"/>
    <col min="2052" max="2054" width="20.125" style="1840" customWidth="1"/>
    <col min="2055" max="2055" width="3.125" style="1840" customWidth="1"/>
    <col min="2056" max="2056" width="3.75" style="1840" customWidth="1"/>
    <col min="2057" max="2057" width="2.5" style="1840" customWidth="1"/>
    <col min="2058" max="2304" width="9" style="1840" customWidth="1"/>
    <col min="2305" max="2305" width="1.25" style="1840" customWidth="1"/>
    <col min="2306" max="2306" width="24.25" style="1840" customWidth="1"/>
    <col min="2307" max="2307" width="4" style="1840" customWidth="1"/>
    <col min="2308" max="2310" width="20.125" style="1840" customWidth="1"/>
    <col min="2311" max="2311" width="3.125" style="1840" customWidth="1"/>
    <col min="2312" max="2312" width="3.75" style="1840" customWidth="1"/>
    <col min="2313" max="2313" width="2.5" style="1840" customWidth="1"/>
    <col min="2314" max="2560" width="9" style="1840" customWidth="1"/>
    <col min="2561" max="2561" width="1.25" style="1840" customWidth="1"/>
    <col min="2562" max="2562" width="24.25" style="1840" customWidth="1"/>
    <col min="2563" max="2563" width="4" style="1840" customWidth="1"/>
    <col min="2564" max="2566" width="20.125" style="1840" customWidth="1"/>
    <col min="2567" max="2567" width="3.125" style="1840" customWidth="1"/>
    <col min="2568" max="2568" width="3.75" style="1840" customWidth="1"/>
    <col min="2569" max="2569" width="2.5" style="1840" customWidth="1"/>
    <col min="2570" max="2816" width="9" style="1840" customWidth="1"/>
    <col min="2817" max="2817" width="1.25" style="1840" customWidth="1"/>
    <col min="2818" max="2818" width="24.25" style="1840" customWidth="1"/>
    <col min="2819" max="2819" width="4" style="1840" customWidth="1"/>
    <col min="2820" max="2822" width="20.125" style="1840" customWidth="1"/>
    <col min="2823" max="2823" width="3.125" style="1840" customWidth="1"/>
    <col min="2824" max="2824" width="3.75" style="1840" customWidth="1"/>
    <col min="2825" max="2825" width="2.5" style="1840" customWidth="1"/>
    <col min="2826" max="3072" width="9" style="1840" customWidth="1"/>
    <col min="3073" max="3073" width="1.25" style="1840" customWidth="1"/>
    <col min="3074" max="3074" width="24.25" style="1840" customWidth="1"/>
    <col min="3075" max="3075" width="4" style="1840" customWidth="1"/>
    <col min="3076" max="3078" width="20.125" style="1840" customWidth="1"/>
    <col min="3079" max="3079" width="3.125" style="1840" customWidth="1"/>
    <col min="3080" max="3080" width="3.75" style="1840" customWidth="1"/>
    <col min="3081" max="3081" width="2.5" style="1840" customWidth="1"/>
    <col min="3082" max="3328" width="9" style="1840" customWidth="1"/>
    <col min="3329" max="3329" width="1.25" style="1840" customWidth="1"/>
    <col min="3330" max="3330" width="24.25" style="1840" customWidth="1"/>
    <col min="3331" max="3331" width="4" style="1840" customWidth="1"/>
    <col min="3332" max="3334" width="20.125" style="1840" customWidth="1"/>
    <col min="3335" max="3335" width="3.125" style="1840" customWidth="1"/>
    <col min="3336" max="3336" width="3.75" style="1840" customWidth="1"/>
    <col min="3337" max="3337" width="2.5" style="1840" customWidth="1"/>
    <col min="3338" max="3584" width="9" style="1840" customWidth="1"/>
    <col min="3585" max="3585" width="1.25" style="1840" customWidth="1"/>
    <col min="3586" max="3586" width="24.25" style="1840" customWidth="1"/>
    <col min="3587" max="3587" width="4" style="1840" customWidth="1"/>
    <col min="3588" max="3590" width="20.125" style="1840" customWidth="1"/>
    <col min="3591" max="3591" width="3.125" style="1840" customWidth="1"/>
    <col min="3592" max="3592" width="3.75" style="1840" customWidth="1"/>
    <col min="3593" max="3593" width="2.5" style="1840" customWidth="1"/>
    <col min="3594" max="3840" width="9" style="1840" customWidth="1"/>
    <col min="3841" max="3841" width="1.25" style="1840" customWidth="1"/>
    <col min="3842" max="3842" width="24.25" style="1840" customWidth="1"/>
    <col min="3843" max="3843" width="4" style="1840" customWidth="1"/>
    <col min="3844" max="3846" width="20.125" style="1840" customWidth="1"/>
    <col min="3847" max="3847" width="3.125" style="1840" customWidth="1"/>
    <col min="3848" max="3848" width="3.75" style="1840" customWidth="1"/>
    <col min="3849" max="3849" width="2.5" style="1840" customWidth="1"/>
    <col min="3850" max="4096" width="9" style="1840" customWidth="1"/>
    <col min="4097" max="4097" width="1.25" style="1840" customWidth="1"/>
    <col min="4098" max="4098" width="24.25" style="1840" customWidth="1"/>
    <col min="4099" max="4099" width="4" style="1840" customWidth="1"/>
    <col min="4100" max="4102" width="20.125" style="1840" customWidth="1"/>
    <col min="4103" max="4103" width="3.125" style="1840" customWidth="1"/>
    <col min="4104" max="4104" width="3.75" style="1840" customWidth="1"/>
    <col min="4105" max="4105" width="2.5" style="1840" customWidth="1"/>
    <col min="4106" max="4352" width="9" style="1840" customWidth="1"/>
    <col min="4353" max="4353" width="1.25" style="1840" customWidth="1"/>
    <col min="4354" max="4354" width="24.25" style="1840" customWidth="1"/>
    <col min="4355" max="4355" width="4" style="1840" customWidth="1"/>
    <col min="4356" max="4358" width="20.125" style="1840" customWidth="1"/>
    <col min="4359" max="4359" width="3.125" style="1840" customWidth="1"/>
    <col min="4360" max="4360" width="3.75" style="1840" customWidth="1"/>
    <col min="4361" max="4361" width="2.5" style="1840" customWidth="1"/>
    <col min="4362" max="4608" width="9" style="1840" customWidth="1"/>
    <col min="4609" max="4609" width="1.25" style="1840" customWidth="1"/>
    <col min="4610" max="4610" width="24.25" style="1840" customWidth="1"/>
    <col min="4611" max="4611" width="4" style="1840" customWidth="1"/>
    <col min="4612" max="4614" width="20.125" style="1840" customWidth="1"/>
    <col min="4615" max="4615" width="3.125" style="1840" customWidth="1"/>
    <col min="4616" max="4616" width="3.75" style="1840" customWidth="1"/>
    <col min="4617" max="4617" width="2.5" style="1840" customWidth="1"/>
    <col min="4618" max="4864" width="9" style="1840" customWidth="1"/>
    <col min="4865" max="4865" width="1.25" style="1840" customWidth="1"/>
    <col min="4866" max="4866" width="24.25" style="1840" customWidth="1"/>
    <col min="4867" max="4867" width="4" style="1840" customWidth="1"/>
    <col min="4868" max="4870" width="20.125" style="1840" customWidth="1"/>
    <col min="4871" max="4871" width="3.125" style="1840" customWidth="1"/>
    <col min="4872" max="4872" width="3.75" style="1840" customWidth="1"/>
    <col min="4873" max="4873" width="2.5" style="1840" customWidth="1"/>
    <col min="4874" max="5120" width="9" style="1840" customWidth="1"/>
    <col min="5121" max="5121" width="1.25" style="1840" customWidth="1"/>
    <col min="5122" max="5122" width="24.25" style="1840" customWidth="1"/>
    <col min="5123" max="5123" width="4" style="1840" customWidth="1"/>
    <col min="5124" max="5126" width="20.125" style="1840" customWidth="1"/>
    <col min="5127" max="5127" width="3.125" style="1840" customWidth="1"/>
    <col min="5128" max="5128" width="3.75" style="1840" customWidth="1"/>
    <col min="5129" max="5129" width="2.5" style="1840" customWidth="1"/>
    <col min="5130" max="5376" width="9" style="1840" customWidth="1"/>
    <col min="5377" max="5377" width="1.25" style="1840" customWidth="1"/>
    <col min="5378" max="5378" width="24.25" style="1840" customWidth="1"/>
    <col min="5379" max="5379" width="4" style="1840" customWidth="1"/>
    <col min="5380" max="5382" width="20.125" style="1840" customWidth="1"/>
    <col min="5383" max="5383" width="3.125" style="1840" customWidth="1"/>
    <col min="5384" max="5384" width="3.75" style="1840" customWidth="1"/>
    <col min="5385" max="5385" width="2.5" style="1840" customWidth="1"/>
    <col min="5386" max="5632" width="9" style="1840" customWidth="1"/>
    <col min="5633" max="5633" width="1.25" style="1840" customWidth="1"/>
    <col min="5634" max="5634" width="24.25" style="1840" customWidth="1"/>
    <col min="5635" max="5635" width="4" style="1840" customWidth="1"/>
    <col min="5636" max="5638" width="20.125" style="1840" customWidth="1"/>
    <col min="5639" max="5639" width="3.125" style="1840" customWidth="1"/>
    <col min="5640" max="5640" width="3.75" style="1840" customWidth="1"/>
    <col min="5641" max="5641" width="2.5" style="1840" customWidth="1"/>
    <col min="5642" max="5888" width="9" style="1840" customWidth="1"/>
    <col min="5889" max="5889" width="1.25" style="1840" customWidth="1"/>
    <col min="5890" max="5890" width="24.25" style="1840" customWidth="1"/>
    <col min="5891" max="5891" width="4" style="1840" customWidth="1"/>
    <col min="5892" max="5894" width="20.125" style="1840" customWidth="1"/>
    <col min="5895" max="5895" width="3.125" style="1840" customWidth="1"/>
    <col min="5896" max="5896" width="3.75" style="1840" customWidth="1"/>
    <col min="5897" max="5897" width="2.5" style="1840" customWidth="1"/>
    <col min="5898" max="6144" width="9" style="1840" customWidth="1"/>
    <col min="6145" max="6145" width="1.25" style="1840" customWidth="1"/>
    <col min="6146" max="6146" width="24.25" style="1840" customWidth="1"/>
    <col min="6147" max="6147" width="4" style="1840" customWidth="1"/>
    <col min="6148" max="6150" width="20.125" style="1840" customWidth="1"/>
    <col min="6151" max="6151" width="3.125" style="1840" customWidth="1"/>
    <col min="6152" max="6152" width="3.75" style="1840" customWidth="1"/>
    <col min="6153" max="6153" width="2.5" style="1840" customWidth="1"/>
    <col min="6154" max="6400" width="9" style="1840" customWidth="1"/>
    <col min="6401" max="6401" width="1.25" style="1840" customWidth="1"/>
    <col min="6402" max="6402" width="24.25" style="1840" customWidth="1"/>
    <col min="6403" max="6403" width="4" style="1840" customWidth="1"/>
    <col min="6404" max="6406" width="20.125" style="1840" customWidth="1"/>
    <col min="6407" max="6407" width="3.125" style="1840" customWidth="1"/>
    <col min="6408" max="6408" width="3.75" style="1840" customWidth="1"/>
    <col min="6409" max="6409" width="2.5" style="1840" customWidth="1"/>
    <col min="6410" max="6656" width="9" style="1840" customWidth="1"/>
    <col min="6657" max="6657" width="1.25" style="1840" customWidth="1"/>
    <col min="6658" max="6658" width="24.25" style="1840" customWidth="1"/>
    <col min="6659" max="6659" width="4" style="1840" customWidth="1"/>
    <col min="6660" max="6662" width="20.125" style="1840" customWidth="1"/>
    <col min="6663" max="6663" width="3.125" style="1840" customWidth="1"/>
    <col min="6664" max="6664" width="3.75" style="1840" customWidth="1"/>
    <col min="6665" max="6665" width="2.5" style="1840" customWidth="1"/>
    <col min="6666" max="6912" width="9" style="1840" customWidth="1"/>
    <col min="6913" max="6913" width="1.25" style="1840" customWidth="1"/>
    <col min="6914" max="6914" width="24.25" style="1840" customWidth="1"/>
    <col min="6915" max="6915" width="4" style="1840" customWidth="1"/>
    <col min="6916" max="6918" width="20.125" style="1840" customWidth="1"/>
    <col min="6919" max="6919" width="3.125" style="1840" customWidth="1"/>
    <col min="6920" max="6920" width="3.75" style="1840" customWidth="1"/>
    <col min="6921" max="6921" width="2.5" style="1840" customWidth="1"/>
    <col min="6922" max="7168" width="9" style="1840" customWidth="1"/>
    <col min="7169" max="7169" width="1.25" style="1840" customWidth="1"/>
    <col min="7170" max="7170" width="24.25" style="1840" customWidth="1"/>
    <col min="7171" max="7171" width="4" style="1840" customWidth="1"/>
    <col min="7172" max="7174" width="20.125" style="1840" customWidth="1"/>
    <col min="7175" max="7175" width="3.125" style="1840" customWidth="1"/>
    <col min="7176" max="7176" width="3.75" style="1840" customWidth="1"/>
    <col min="7177" max="7177" width="2.5" style="1840" customWidth="1"/>
    <col min="7178" max="7424" width="9" style="1840" customWidth="1"/>
    <col min="7425" max="7425" width="1.25" style="1840" customWidth="1"/>
    <col min="7426" max="7426" width="24.25" style="1840" customWidth="1"/>
    <col min="7427" max="7427" width="4" style="1840" customWidth="1"/>
    <col min="7428" max="7430" width="20.125" style="1840" customWidth="1"/>
    <col min="7431" max="7431" width="3.125" style="1840" customWidth="1"/>
    <col min="7432" max="7432" width="3.75" style="1840" customWidth="1"/>
    <col min="7433" max="7433" width="2.5" style="1840" customWidth="1"/>
    <col min="7434" max="7680" width="9" style="1840" customWidth="1"/>
    <col min="7681" max="7681" width="1.25" style="1840" customWidth="1"/>
    <col min="7682" max="7682" width="24.25" style="1840" customWidth="1"/>
    <col min="7683" max="7683" width="4" style="1840" customWidth="1"/>
    <col min="7684" max="7686" width="20.125" style="1840" customWidth="1"/>
    <col min="7687" max="7687" width="3.125" style="1840" customWidth="1"/>
    <col min="7688" max="7688" width="3.75" style="1840" customWidth="1"/>
    <col min="7689" max="7689" width="2.5" style="1840" customWidth="1"/>
    <col min="7690" max="7936" width="9" style="1840" customWidth="1"/>
    <col min="7937" max="7937" width="1.25" style="1840" customWidth="1"/>
    <col min="7938" max="7938" width="24.25" style="1840" customWidth="1"/>
    <col min="7939" max="7939" width="4" style="1840" customWidth="1"/>
    <col min="7940" max="7942" width="20.125" style="1840" customWidth="1"/>
    <col min="7943" max="7943" width="3.125" style="1840" customWidth="1"/>
    <col min="7944" max="7944" width="3.75" style="1840" customWidth="1"/>
    <col min="7945" max="7945" width="2.5" style="1840" customWidth="1"/>
    <col min="7946" max="8192" width="9" style="1840" customWidth="1"/>
    <col min="8193" max="8193" width="1.25" style="1840" customWidth="1"/>
    <col min="8194" max="8194" width="24.25" style="1840" customWidth="1"/>
    <col min="8195" max="8195" width="4" style="1840" customWidth="1"/>
    <col min="8196" max="8198" width="20.125" style="1840" customWidth="1"/>
    <col min="8199" max="8199" width="3.125" style="1840" customWidth="1"/>
    <col min="8200" max="8200" width="3.75" style="1840" customWidth="1"/>
    <col min="8201" max="8201" width="2.5" style="1840" customWidth="1"/>
    <col min="8202" max="8448" width="9" style="1840" customWidth="1"/>
    <col min="8449" max="8449" width="1.25" style="1840" customWidth="1"/>
    <col min="8450" max="8450" width="24.25" style="1840" customWidth="1"/>
    <col min="8451" max="8451" width="4" style="1840" customWidth="1"/>
    <col min="8452" max="8454" width="20.125" style="1840" customWidth="1"/>
    <col min="8455" max="8455" width="3.125" style="1840" customWidth="1"/>
    <col min="8456" max="8456" width="3.75" style="1840" customWidth="1"/>
    <col min="8457" max="8457" width="2.5" style="1840" customWidth="1"/>
    <col min="8458" max="8704" width="9" style="1840" customWidth="1"/>
    <col min="8705" max="8705" width="1.25" style="1840" customWidth="1"/>
    <col min="8706" max="8706" width="24.25" style="1840" customWidth="1"/>
    <col min="8707" max="8707" width="4" style="1840" customWidth="1"/>
    <col min="8708" max="8710" width="20.125" style="1840" customWidth="1"/>
    <col min="8711" max="8711" width="3.125" style="1840" customWidth="1"/>
    <col min="8712" max="8712" width="3.75" style="1840" customWidth="1"/>
    <col min="8713" max="8713" width="2.5" style="1840" customWidth="1"/>
    <col min="8714" max="8960" width="9" style="1840" customWidth="1"/>
    <col min="8961" max="8961" width="1.25" style="1840" customWidth="1"/>
    <col min="8962" max="8962" width="24.25" style="1840" customWidth="1"/>
    <col min="8963" max="8963" width="4" style="1840" customWidth="1"/>
    <col min="8964" max="8966" width="20.125" style="1840" customWidth="1"/>
    <col min="8967" max="8967" width="3.125" style="1840" customWidth="1"/>
    <col min="8968" max="8968" width="3.75" style="1840" customWidth="1"/>
    <col min="8969" max="8969" width="2.5" style="1840" customWidth="1"/>
    <col min="8970" max="9216" width="9" style="1840" customWidth="1"/>
    <col min="9217" max="9217" width="1.25" style="1840" customWidth="1"/>
    <col min="9218" max="9218" width="24.25" style="1840" customWidth="1"/>
    <col min="9219" max="9219" width="4" style="1840" customWidth="1"/>
    <col min="9220" max="9222" width="20.125" style="1840" customWidth="1"/>
    <col min="9223" max="9223" width="3.125" style="1840" customWidth="1"/>
    <col min="9224" max="9224" width="3.75" style="1840" customWidth="1"/>
    <col min="9225" max="9225" width="2.5" style="1840" customWidth="1"/>
    <col min="9226" max="9472" width="9" style="1840" customWidth="1"/>
    <col min="9473" max="9473" width="1.25" style="1840" customWidth="1"/>
    <col min="9474" max="9474" width="24.25" style="1840" customWidth="1"/>
    <col min="9475" max="9475" width="4" style="1840" customWidth="1"/>
    <col min="9476" max="9478" width="20.125" style="1840" customWidth="1"/>
    <col min="9479" max="9479" width="3.125" style="1840" customWidth="1"/>
    <col min="9480" max="9480" width="3.75" style="1840" customWidth="1"/>
    <col min="9481" max="9481" width="2.5" style="1840" customWidth="1"/>
    <col min="9482" max="9728" width="9" style="1840" customWidth="1"/>
    <col min="9729" max="9729" width="1.25" style="1840" customWidth="1"/>
    <col min="9730" max="9730" width="24.25" style="1840" customWidth="1"/>
    <col min="9731" max="9731" width="4" style="1840" customWidth="1"/>
    <col min="9732" max="9734" width="20.125" style="1840" customWidth="1"/>
    <col min="9735" max="9735" width="3.125" style="1840" customWidth="1"/>
    <col min="9736" max="9736" width="3.75" style="1840" customWidth="1"/>
    <col min="9737" max="9737" width="2.5" style="1840" customWidth="1"/>
    <col min="9738" max="9984" width="9" style="1840" customWidth="1"/>
    <col min="9985" max="9985" width="1.25" style="1840" customWidth="1"/>
    <col min="9986" max="9986" width="24.25" style="1840" customWidth="1"/>
    <col min="9987" max="9987" width="4" style="1840" customWidth="1"/>
    <col min="9988" max="9990" width="20.125" style="1840" customWidth="1"/>
    <col min="9991" max="9991" width="3.125" style="1840" customWidth="1"/>
    <col min="9992" max="9992" width="3.75" style="1840" customWidth="1"/>
    <col min="9993" max="9993" width="2.5" style="1840" customWidth="1"/>
    <col min="9994" max="10240" width="9" style="1840" customWidth="1"/>
    <col min="10241" max="10241" width="1.25" style="1840" customWidth="1"/>
    <col min="10242" max="10242" width="24.25" style="1840" customWidth="1"/>
    <col min="10243" max="10243" width="4" style="1840" customWidth="1"/>
    <col min="10244" max="10246" width="20.125" style="1840" customWidth="1"/>
    <col min="10247" max="10247" width="3.125" style="1840" customWidth="1"/>
    <col min="10248" max="10248" width="3.75" style="1840" customWidth="1"/>
    <col min="10249" max="10249" width="2.5" style="1840" customWidth="1"/>
    <col min="10250" max="10496" width="9" style="1840" customWidth="1"/>
    <col min="10497" max="10497" width="1.25" style="1840" customWidth="1"/>
    <col min="10498" max="10498" width="24.25" style="1840" customWidth="1"/>
    <col min="10499" max="10499" width="4" style="1840" customWidth="1"/>
    <col min="10500" max="10502" width="20.125" style="1840" customWidth="1"/>
    <col min="10503" max="10503" width="3.125" style="1840" customWidth="1"/>
    <col min="10504" max="10504" width="3.75" style="1840" customWidth="1"/>
    <col min="10505" max="10505" width="2.5" style="1840" customWidth="1"/>
    <col min="10506" max="10752" width="9" style="1840" customWidth="1"/>
    <col min="10753" max="10753" width="1.25" style="1840" customWidth="1"/>
    <col min="10754" max="10754" width="24.25" style="1840" customWidth="1"/>
    <col min="10755" max="10755" width="4" style="1840" customWidth="1"/>
    <col min="10756" max="10758" width="20.125" style="1840" customWidth="1"/>
    <col min="10759" max="10759" width="3.125" style="1840" customWidth="1"/>
    <col min="10760" max="10760" width="3.75" style="1840" customWidth="1"/>
    <col min="10761" max="10761" width="2.5" style="1840" customWidth="1"/>
    <col min="10762" max="11008" width="9" style="1840" customWidth="1"/>
    <col min="11009" max="11009" width="1.25" style="1840" customWidth="1"/>
    <col min="11010" max="11010" width="24.25" style="1840" customWidth="1"/>
    <col min="11011" max="11011" width="4" style="1840" customWidth="1"/>
    <col min="11012" max="11014" width="20.125" style="1840" customWidth="1"/>
    <col min="11015" max="11015" width="3.125" style="1840" customWidth="1"/>
    <col min="11016" max="11016" width="3.75" style="1840" customWidth="1"/>
    <col min="11017" max="11017" width="2.5" style="1840" customWidth="1"/>
    <col min="11018" max="11264" width="9" style="1840" customWidth="1"/>
    <col min="11265" max="11265" width="1.25" style="1840" customWidth="1"/>
    <col min="11266" max="11266" width="24.25" style="1840" customWidth="1"/>
    <col min="11267" max="11267" width="4" style="1840" customWidth="1"/>
    <col min="11268" max="11270" width="20.125" style="1840" customWidth="1"/>
    <col min="11271" max="11271" width="3.125" style="1840" customWidth="1"/>
    <col min="11272" max="11272" width="3.75" style="1840" customWidth="1"/>
    <col min="11273" max="11273" width="2.5" style="1840" customWidth="1"/>
    <col min="11274" max="11520" width="9" style="1840" customWidth="1"/>
    <col min="11521" max="11521" width="1.25" style="1840" customWidth="1"/>
    <col min="11522" max="11522" width="24.25" style="1840" customWidth="1"/>
    <col min="11523" max="11523" width="4" style="1840" customWidth="1"/>
    <col min="11524" max="11526" width="20.125" style="1840" customWidth="1"/>
    <col min="11527" max="11527" width="3.125" style="1840" customWidth="1"/>
    <col min="11528" max="11528" width="3.75" style="1840" customWidth="1"/>
    <col min="11529" max="11529" width="2.5" style="1840" customWidth="1"/>
    <col min="11530" max="11776" width="9" style="1840" customWidth="1"/>
    <col min="11777" max="11777" width="1.25" style="1840" customWidth="1"/>
    <col min="11778" max="11778" width="24.25" style="1840" customWidth="1"/>
    <col min="11779" max="11779" width="4" style="1840" customWidth="1"/>
    <col min="11780" max="11782" width="20.125" style="1840" customWidth="1"/>
    <col min="11783" max="11783" width="3.125" style="1840" customWidth="1"/>
    <col min="11784" max="11784" width="3.75" style="1840" customWidth="1"/>
    <col min="11785" max="11785" width="2.5" style="1840" customWidth="1"/>
    <col min="11786" max="12032" width="9" style="1840" customWidth="1"/>
    <col min="12033" max="12033" width="1.25" style="1840" customWidth="1"/>
    <col min="12034" max="12034" width="24.25" style="1840" customWidth="1"/>
    <col min="12035" max="12035" width="4" style="1840" customWidth="1"/>
    <col min="12036" max="12038" width="20.125" style="1840" customWidth="1"/>
    <col min="12039" max="12039" width="3.125" style="1840" customWidth="1"/>
    <col min="12040" max="12040" width="3.75" style="1840" customWidth="1"/>
    <col min="12041" max="12041" width="2.5" style="1840" customWidth="1"/>
    <col min="12042" max="12288" width="9" style="1840" customWidth="1"/>
    <col min="12289" max="12289" width="1.25" style="1840" customWidth="1"/>
    <col min="12290" max="12290" width="24.25" style="1840" customWidth="1"/>
    <col min="12291" max="12291" width="4" style="1840" customWidth="1"/>
    <col min="12292" max="12294" width="20.125" style="1840" customWidth="1"/>
    <col min="12295" max="12295" width="3.125" style="1840" customWidth="1"/>
    <col min="12296" max="12296" width="3.75" style="1840" customWidth="1"/>
    <col min="12297" max="12297" width="2.5" style="1840" customWidth="1"/>
    <col min="12298" max="12544" width="9" style="1840" customWidth="1"/>
    <col min="12545" max="12545" width="1.25" style="1840" customWidth="1"/>
    <col min="12546" max="12546" width="24.25" style="1840" customWidth="1"/>
    <col min="12547" max="12547" width="4" style="1840" customWidth="1"/>
    <col min="12548" max="12550" width="20.125" style="1840" customWidth="1"/>
    <col min="12551" max="12551" width="3.125" style="1840" customWidth="1"/>
    <col min="12552" max="12552" width="3.75" style="1840" customWidth="1"/>
    <col min="12553" max="12553" width="2.5" style="1840" customWidth="1"/>
    <col min="12554" max="12800" width="9" style="1840" customWidth="1"/>
    <col min="12801" max="12801" width="1.25" style="1840" customWidth="1"/>
    <col min="12802" max="12802" width="24.25" style="1840" customWidth="1"/>
    <col min="12803" max="12803" width="4" style="1840" customWidth="1"/>
    <col min="12804" max="12806" width="20.125" style="1840" customWidth="1"/>
    <col min="12807" max="12807" width="3.125" style="1840" customWidth="1"/>
    <col min="12808" max="12808" width="3.75" style="1840" customWidth="1"/>
    <col min="12809" max="12809" width="2.5" style="1840" customWidth="1"/>
    <col min="12810" max="13056" width="9" style="1840" customWidth="1"/>
    <col min="13057" max="13057" width="1.25" style="1840" customWidth="1"/>
    <col min="13058" max="13058" width="24.25" style="1840" customWidth="1"/>
    <col min="13059" max="13059" width="4" style="1840" customWidth="1"/>
    <col min="13060" max="13062" width="20.125" style="1840" customWidth="1"/>
    <col min="13063" max="13063" width="3.125" style="1840" customWidth="1"/>
    <col min="13064" max="13064" width="3.75" style="1840" customWidth="1"/>
    <col min="13065" max="13065" width="2.5" style="1840" customWidth="1"/>
    <col min="13066" max="13312" width="9" style="1840" customWidth="1"/>
    <col min="13313" max="13313" width="1.25" style="1840" customWidth="1"/>
    <col min="13314" max="13314" width="24.25" style="1840" customWidth="1"/>
    <col min="13315" max="13315" width="4" style="1840" customWidth="1"/>
    <col min="13316" max="13318" width="20.125" style="1840" customWidth="1"/>
    <col min="13319" max="13319" width="3.125" style="1840" customWidth="1"/>
    <col min="13320" max="13320" width="3.75" style="1840" customWidth="1"/>
    <col min="13321" max="13321" width="2.5" style="1840" customWidth="1"/>
    <col min="13322" max="13568" width="9" style="1840" customWidth="1"/>
    <col min="13569" max="13569" width="1.25" style="1840" customWidth="1"/>
    <col min="13570" max="13570" width="24.25" style="1840" customWidth="1"/>
    <col min="13571" max="13571" width="4" style="1840" customWidth="1"/>
    <col min="13572" max="13574" width="20.125" style="1840" customWidth="1"/>
    <col min="13575" max="13575" width="3.125" style="1840" customWidth="1"/>
    <col min="13576" max="13576" width="3.75" style="1840" customWidth="1"/>
    <col min="13577" max="13577" width="2.5" style="1840" customWidth="1"/>
    <col min="13578" max="13824" width="9" style="1840" customWidth="1"/>
    <col min="13825" max="13825" width="1.25" style="1840" customWidth="1"/>
    <col min="13826" max="13826" width="24.25" style="1840" customWidth="1"/>
    <col min="13827" max="13827" width="4" style="1840" customWidth="1"/>
    <col min="13828" max="13830" width="20.125" style="1840" customWidth="1"/>
    <col min="13831" max="13831" width="3.125" style="1840" customWidth="1"/>
    <col min="13832" max="13832" width="3.75" style="1840" customWidth="1"/>
    <col min="13833" max="13833" width="2.5" style="1840" customWidth="1"/>
    <col min="13834" max="14080" width="9" style="1840" customWidth="1"/>
    <col min="14081" max="14081" width="1.25" style="1840" customWidth="1"/>
    <col min="14082" max="14082" width="24.25" style="1840" customWidth="1"/>
    <col min="14083" max="14083" width="4" style="1840" customWidth="1"/>
    <col min="14084" max="14086" width="20.125" style="1840" customWidth="1"/>
    <col min="14087" max="14087" width="3.125" style="1840" customWidth="1"/>
    <col min="14088" max="14088" width="3.75" style="1840" customWidth="1"/>
    <col min="14089" max="14089" width="2.5" style="1840" customWidth="1"/>
    <col min="14090" max="14336" width="9" style="1840" customWidth="1"/>
    <col min="14337" max="14337" width="1.25" style="1840" customWidth="1"/>
    <col min="14338" max="14338" width="24.25" style="1840" customWidth="1"/>
    <col min="14339" max="14339" width="4" style="1840" customWidth="1"/>
    <col min="14340" max="14342" width="20.125" style="1840" customWidth="1"/>
    <col min="14343" max="14343" width="3.125" style="1840" customWidth="1"/>
    <col min="14344" max="14344" width="3.75" style="1840" customWidth="1"/>
    <col min="14345" max="14345" width="2.5" style="1840" customWidth="1"/>
    <col min="14346" max="14592" width="9" style="1840" customWidth="1"/>
    <col min="14593" max="14593" width="1.25" style="1840" customWidth="1"/>
    <col min="14594" max="14594" width="24.25" style="1840" customWidth="1"/>
    <col min="14595" max="14595" width="4" style="1840" customWidth="1"/>
    <col min="14596" max="14598" width="20.125" style="1840" customWidth="1"/>
    <col min="14599" max="14599" width="3.125" style="1840" customWidth="1"/>
    <col min="14600" max="14600" width="3.75" style="1840" customWidth="1"/>
    <col min="14601" max="14601" width="2.5" style="1840" customWidth="1"/>
    <col min="14602" max="14848" width="9" style="1840" customWidth="1"/>
    <col min="14849" max="14849" width="1.25" style="1840" customWidth="1"/>
    <col min="14850" max="14850" width="24.25" style="1840" customWidth="1"/>
    <col min="14851" max="14851" width="4" style="1840" customWidth="1"/>
    <col min="14852" max="14854" width="20.125" style="1840" customWidth="1"/>
    <col min="14855" max="14855" width="3.125" style="1840" customWidth="1"/>
    <col min="14856" max="14856" width="3.75" style="1840" customWidth="1"/>
    <col min="14857" max="14857" width="2.5" style="1840" customWidth="1"/>
    <col min="14858" max="15104" width="9" style="1840" customWidth="1"/>
    <col min="15105" max="15105" width="1.25" style="1840" customWidth="1"/>
    <col min="15106" max="15106" width="24.25" style="1840" customWidth="1"/>
    <col min="15107" max="15107" width="4" style="1840" customWidth="1"/>
    <col min="15108" max="15110" width="20.125" style="1840" customWidth="1"/>
    <col min="15111" max="15111" width="3.125" style="1840" customWidth="1"/>
    <col min="15112" max="15112" width="3.75" style="1840" customWidth="1"/>
    <col min="15113" max="15113" width="2.5" style="1840" customWidth="1"/>
    <col min="15114" max="15360" width="9" style="1840" customWidth="1"/>
    <col min="15361" max="15361" width="1.25" style="1840" customWidth="1"/>
    <col min="15362" max="15362" width="24.25" style="1840" customWidth="1"/>
    <col min="15363" max="15363" width="4" style="1840" customWidth="1"/>
    <col min="15364" max="15366" width="20.125" style="1840" customWidth="1"/>
    <col min="15367" max="15367" width="3.125" style="1840" customWidth="1"/>
    <col min="15368" max="15368" width="3.75" style="1840" customWidth="1"/>
    <col min="15369" max="15369" width="2.5" style="1840" customWidth="1"/>
    <col min="15370" max="15616" width="9" style="1840" customWidth="1"/>
    <col min="15617" max="15617" width="1.25" style="1840" customWidth="1"/>
    <col min="15618" max="15618" width="24.25" style="1840" customWidth="1"/>
    <col min="15619" max="15619" width="4" style="1840" customWidth="1"/>
    <col min="15620" max="15622" width="20.125" style="1840" customWidth="1"/>
    <col min="15623" max="15623" width="3.125" style="1840" customWidth="1"/>
    <col min="15624" max="15624" width="3.75" style="1840" customWidth="1"/>
    <col min="15625" max="15625" width="2.5" style="1840" customWidth="1"/>
    <col min="15626" max="15872" width="9" style="1840" customWidth="1"/>
    <col min="15873" max="15873" width="1.25" style="1840" customWidth="1"/>
    <col min="15874" max="15874" width="24.25" style="1840" customWidth="1"/>
    <col min="15875" max="15875" width="4" style="1840" customWidth="1"/>
    <col min="15876" max="15878" width="20.125" style="1840" customWidth="1"/>
    <col min="15879" max="15879" width="3.125" style="1840" customWidth="1"/>
    <col min="15880" max="15880" width="3.75" style="1840" customWidth="1"/>
    <col min="15881" max="15881" width="2.5" style="1840" customWidth="1"/>
    <col min="15882" max="16128" width="9" style="1840" customWidth="1"/>
    <col min="16129" max="16129" width="1.25" style="1840" customWidth="1"/>
    <col min="16130" max="16130" width="24.25" style="1840" customWidth="1"/>
    <col min="16131" max="16131" width="4" style="1840" customWidth="1"/>
    <col min="16132" max="16134" width="20.125" style="1840" customWidth="1"/>
    <col min="16135" max="16135" width="3.125" style="1840" customWidth="1"/>
    <col min="16136" max="16136" width="3.75" style="1840" customWidth="1"/>
    <col min="16137" max="16137" width="2.5" style="1840" customWidth="1"/>
    <col min="16138" max="16384" width="9" style="1840" customWidth="1"/>
  </cols>
  <sheetData>
    <row r="1" spans="1:7" ht="27.75" customHeight="1">
      <c r="A1" s="2142"/>
    </row>
    <row r="2" spans="1:7" ht="27.75" customHeight="1">
      <c r="A2" s="2142"/>
      <c r="F2" s="779" t="s">
        <v>1484</v>
      </c>
      <c r="G2" s="779"/>
    </row>
    <row r="3" spans="1:7" ht="20.25" customHeight="1">
      <c r="A3" s="2142"/>
      <c r="F3" s="779"/>
      <c r="G3" s="779"/>
    </row>
    <row r="4" spans="1:7" ht="36" customHeight="1">
      <c r="A4" s="1842" t="s">
        <v>829</v>
      </c>
      <c r="B4" s="1842"/>
      <c r="C4" s="1842"/>
      <c r="D4" s="1842"/>
      <c r="E4" s="1842"/>
      <c r="F4" s="1842"/>
      <c r="G4" s="1842"/>
    </row>
    <row r="5" spans="1:7" ht="28.5" customHeight="1">
      <c r="A5" s="1842"/>
      <c r="B5" s="1842"/>
      <c r="C5" s="1842"/>
      <c r="D5" s="1842"/>
      <c r="E5" s="1842"/>
      <c r="F5" s="1842"/>
      <c r="G5" s="1842"/>
    </row>
    <row r="6" spans="1:7" ht="43.5" customHeight="1">
      <c r="A6" s="1842"/>
      <c r="B6" s="1843" t="s">
        <v>503</v>
      </c>
      <c r="C6" s="1849"/>
      <c r="D6" s="1852"/>
      <c r="E6" s="1852"/>
      <c r="F6" s="1852"/>
      <c r="G6" s="1855"/>
    </row>
    <row r="7" spans="1:7" ht="43.5" customHeight="1">
      <c r="B7" s="1844" t="s">
        <v>508</v>
      </c>
      <c r="C7" s="1850" t="s">
        <v>598</v>
      </c>
      <c r="D7" s="1850"/>
      <c r="E7" s="1850"/>
      <c r="F7" s="1850"/>
      <c r="G7" s="1856"/>
    </row>
    <row r="8" spans="1:7" s="1840" customFormat="1" ht="43.5" customHeight="1">
      <c r="A8" s="1840"/>
      <c r="B8" s="1844" t="s">
        <v>1180</v>
      </c>
      <c r="C8" s="1850"/>
      <c r="D8" s="2152" t="s">
        <v>390</v>
      </c>
      <c r="E8" s="2152"/>
      <c r="F8" s="2152"/>
      <c r="G8" s="1856"/>
    </row>
    <row r="9" spans="1:7" ht="19.5" customHeight="1">
      <c r="B9" s="1845" t="s">
        <v>911</v>
      </c>
      <c r="C9" s="2199"/>
      <c r="D9" s="2202"/>
      <c r="E9" s="2202"/>
      <c r="F9" s="2202"/>
      <c r="G9" s="2204"/>
    </row>
    <row r="10" spans="1:7" ht="33" customHeight="1">
      <c r="B10" s="2197"/>
      <c r="C10" s="2200"/>
      <c r="D10" s="2203" t="s">
        <v>831</v>
      </c>
      <c r="E10" s="2203" t="s">
        <v>836</v>
      </c>
      <c r="F10" s="2203" t="s">
        <v>838</v>
      </c>
      <c r="G10" s="2200"/>
    </row>
    <row r="11" spans="1:7" ht="33" customHeight="1">
      <c r="B11" s="2197"/>
      <c r="C11" s="2200"/>
      <c r="D11" s="2203"/>
      <c r="E11" s="2203"/>
      <c r="F11" s="2203" t="s">
        <v>840</v>
      </c>
      <c r="G11" s="2200"/>
    </row>
    <row r="12" spans="1:7" ht="33" customHeight="1">
      <c r="B12" s="2197"/>
      <c r="C12" s="2200"/>
      <c r="D12" s="2203"/>
      <c r="E12" s="2203"/>
      <c r="F12" s="2203" t="s">
        <v>840</v>
      </c>
      <c r="G12" s="2200"/>
    </row>
    <row r="13" spans="1:7" ht="33" customHeight="1">
      <c r="B13" s="2197"/>
      <c r="C13" s="2200"/>
      <c r="D13" s="2203"/>
      <c r="E13" s="2203"/>
      <c r="F13" s="2203" t="s">
        <v>840</v>
      </c>
      <c r="G13" s="2200"/>
    </row>
    <row r="14" spans="1:7" ht="33" customHeight="1">
      <c r="B14" s="2197"/>
      <c r="C14" s="2200"/>
      <c r="D14" s="2203"/>
      <c r="E14" s="2203"/>
      <c r="F14" s="2203" t="s">
        <v>840</v>
      </c>
      <c r="G14" s="2200"/>
    </row>
    <row r="15" spans="1:7" ht="33" customHeight="1">
      <c r="B15" s="2197"/>
      <c r="C15" s="2200"/>
      <c r="D15" s="2203"/>
      <c r="E15" s="2203"/>
      <c r="F15" s="2203" t="s">
        <v>840</v>
      </c>
      <c r="G15" s="2200"/>
    </row>
    <row r="16" spans="1:7" ht="19.5" customHeight="1">
      <c r="B16" s="2198"/>
      <c r="C16" s="2201"/>
      <c r="D16" s="2202"/>
      <c r="E16" s="2202"/>
      <c r="F16" s="2202"/>
      <c r="G16" s="2205"/>
    </row>
    <row r="17" spans="2:9">
      <c r="C17" s="1840"/>
      <c r="D17" s="1840"/>
      <c r="E17" s="1840"/>
      <c r="F17" s="1840"/>
      <c r="G17" s="1840"/>
    </row>
    <row r="18" spans="2:9">
      <c r="C18" s="1840"/>
      <c r="D18" s="1840"/>
      <c r="E18" s="1840"/>
      <c r="F18" s="1840"/>
      <c r="G18" s="1840"/>
    </row>
    <row r="19" spans="2:9" ht="17.25" customHeight="1">
      <c r="B19" s="2144" t="s">
        <v>535</v>
      </c>
      <c r="C19" s="1840"/>
      <c r="D19" s="1840"/>
      <c r="E19" s="1840"/>
      <c r="F19" s="1840"/>
      <c r="G19" s="1840"/>
      <c r="H19" s="1859"/>
      <c r="I19" s="1859"/>
    </row>
    <row r="20" spans="2:9" ht="36" customHeight="1">
      <c r="B20" s="2145" t="s">
        <v>386</v>
      </c>
      <c r="C20" s="1840"/>
      <c r="D20" s="1840"/>
      <c r="E20" s="1840"/>
      <c r="F20" s="1840"/>
      <c r="G20" s="1840"/>
      <c r="H20" s="1859"/>
      <c r="I20" s="1859"/>
    </row>
    <row r="21" spans="2:9" ht="34.5" customHeight="1">
      <c r="B21" s="2145"/>
      <c r="C21" s="1840"/>
      <c r="D21" s="1840"/>
      <c r="E21" s="1840"/>
      <c r="F21" s="1840"/>
      <c r="G21" s="1840"/>
    </row>
    <row r="22" spans="2:9">
      <c r="B22" s="2144"/>
    </row>
  </sheetData>
  <customSheetViews>
    <customSheetView guid="{76D48460-2D9B-487A-92BD-89A50EB1783E}" scale="110" showPageBreaks="1" showGridLines="0" view="pageBreakPreview">
      <selection activeCell="F3" sqref="F3"/>
      <pageMargins left="0.7" right="0.7" top="0.75" bottom="0.75" header="0.3" footer="0.3"/>
      <printOptions horizontalCentered="1" verticalCentered="1"/>
      <pageSetup paperSize="9" scale="94" orientation="portrait" blackAndWhite="1" r:id="rId1"/>
    </customSheetView>
  </customSheetViews>
  <mergeCells count="8">
    <mergeCell ref="F2:G2"/>
    <mergeCell ref="A4:G4"/>
    <mergeCell ref="C6:G6"/>
    <mergeCell ref="C7:G7"/>
    <mergeCell ref="D8:F8"/>
    <mergeCell ref="B20:G20"/>
    <mergeCell ref="B21:G21"/>
    <mergeCell ref="B9:B16"/>
  </mergeCells>
  <phoneticPr fontId="8"/>
  <printOptions horizontalCentered="1" verticalCentered="1"/>
  <pageMargins left="0.7" right="0.7" top="0.75" bottom="0.75" header="0.3" footer="0.3"/>
  <pageSetup paperSize="9" scale="94" fitToWidth="1" fitToHeight="1" orientation="portrait" usePrinterDefaults="1" blackAndWhite="1" r:id="rId2"/>
</worksheet>
</file>

<file path=xl/worksheets/sheet39.xml><?xml version="1.0" encoding="utf-8"?>
<worksheet xmlns="http://schemas.openxmlformats.org/spreadsheetml/2006/main" xmlns:r="http://schemas.openxmlformats.org/officeDocument/2006/relationships" xmlns:mc="http://schemas.openxmlformats.org/markup-compatibility/2006">
  <sheetPr codeName="Sheet42">
    <tabColor rgb="FF00B0F0"/>
  </sheetPr>
  <dimension ref="A1:G16"/>
  <sheetViews>
    <sheetView workbookViewId="0"/>
  </sheetViews>
  <sheetFormatPr defaultRowHeight="13.5"/>
  <cols>
    <col min="1" max="1" width="4.625" style="221" customWidth="1"/>
    <col min="2" max="2" width="24.25" style="221" customWidth="1"/>
    <col min="3" max="3" width="4" style="221" customWidth="1"/>
    <col min="4" max="6" width="20.125" style="221" customWidth="1"/>
    <col min="7" max="7" width="3.125" style="221" customWidth="1"/>
    <col min="8" max="256" width="9" style="221" customWidth="1"/>
    <col min="257" max="257" width="4.625" style="221" customWidth="1"/>
    <col min="258" max="258" width="24.25" style="221" customWidth="1"/>
    <col min="259" max="259" width="4" style="221" customWidth="1"/>
    <col min="260" max="262" width="20.125" style="221" customWidth="1"/>
    <col min="263" max="263" width="3.125" style="221" customWidth="1"/>
    <col min="264" max="512" width="9" style="221" customWidth="1"/>
    <col min="513" max="513" width="4.625" style="221" customWidth="1"/>
    <col min="514" max="514" width="24.25" style="221" customWidth="1"/>
    <col min="515" max="515" width="4" style="221" customWidth="1"/>
    <col min="516" max="518" width="20.125" style="221" customWidth="1"/>
    <col min="519" max="519" width="3.125" style="221" customWidth="1"/>
    <col min="520" max="768" width="9" style="221" customWidth="1"/>
    <col min="769" max="769" width="4.625" style="221" customWidth="1"/>
    <col min="770" max="770" width="24.25" style="221" customWidth="1"/>
    <col min="771" max="771" width="4" style="221" customWidth="1"/>
    <col min="772" max="774" width="20.125" style="221" customWidth="1"/>
    <col min="775" max="775" width="3.125" style="221" customWidth="1"/>
    <col min="776" max="1024" width="9" style="221" customWidth="1"/>
    <col min="1025" max="1025" width="4.625" style="221" customWidth="1"/>
    <col min="1026" max="1026" width="24.25" style="221" customWidth="1"/>
    <col min="1027" max="1027" width="4" style="221" customWidth="1"/>
    <col min="1028" max="1030" width="20.125" style="221" customWidth="1"/>
    <col min="1031" max="1031" width="3.125" style="221" customWidth="1"/>
    <col min="1032" max="1280" width="9" style="221" customWidth="1"/>
    <col min="1281" max="1281" width="4.625" style="221" customWidth="1"/>
    <col min="1282" max="1282" width="24.25" style="221" customWidth="1"/>
    <col min="1283" max="1283" width="4" style="221" customWidth="1"/>
    <col min="1284" max="1286" width="20.125" style="221" customWidth="1"/>
    <col min="1287" max="1287" width="3.125" style="221" customWidth="1"/>
    <col min="1288" max="1536" width="9" style="221" customWidth="1"/>
    <col min="1537" max="1537" width="4.625" style="221" customWidth="1"/>
    <col min="1538" max="1538" width="24.25" style="221" customWidth="1"/>
    <col min="1539" max="1539" width="4" style="221" customWidth="1"/>
    <col min="1540" max="1542" width="20.125" style="221" customWidth="1"/>
    <col min="1543" max="1543" width="3.125" style="221" customWidth="1"/>
    <col min="1544" max="1792" width="9" style="221" customWidth="1"/>
    <col min="1793" max="1793" width="4.625" style="221" customWidth="1"/>
    <col min="1794" max="1794" width="24.25" style="221" customWidth="1"/>
    <col min="1795" max="1795" width="4" style="221" customWidth="1"/>
    <col min="1796" max="1798" width="20.125" style="221" customWidth="1"/>
    <col min="1799" max="1799" width="3.125" style="221" customWidth="1"/>
    <col min="1800" max="2048" width="9" style="221" customWidth="1"/>
    <col min="2049" max="2049" width="4.625" style="221" customWidth="1"/>
    <col min="2050" max="2050" width="24.25" style="221" customWidth="1"/>
    <col min="2051" max="2051" width="4" style="221" customWidth="1"/>
    <col min="2052" max="2054" width="20.125" style="221" customWidth="1"/>
    <col min="2055" max="2055" width="3.125" style="221" customWidth="1"/>
    <col min="2056" max="2304" width="9" style="221" customWidth="1"/>
    <col min="2305" max="2305" width="4.625" style="221" customWidth="1"/>
    <col min="2306" max="2306" width="24.25" style="221" customWidth="1"/>
    <col min="2307" max="2307" width="4" style="221" customWidth="1"/>
    <col min="2308" max="2310" width="20.125" style="221" customWidth="1"/>
    <col min="2311" max="2311" width="3.125" style="221" customWidth="1"/>
    <col min="2312" max="2560" width="9" style="221" customWidth="1"/>
    <col min="2561" max="2561" width="4.625" style="221" customWidth="1"/>
    <col min="2562" max="2562" width="24.25" style="221" customWidth="1"/>
    <col min="2563" max="2563" width="4" style="221" customWidth="1"/>
    <col min="2564" max="2566" width="20.125" style="221" customWidth="1"/>
    <col min="2567" max="2567" width="3.125" style="221" customWidth="1"/>
    <col min="2568" max="2816" width="9" style="221" customWidth="1"/>
    <col min="2817" max="2817" width="4.625" style="221" customWidth="1"/>
    <col min="2818" max="2818" width="24.25" style="221" customWidth="1"/>
    <col min="2819" max="2819" width="4" style="221" customWidth="1"/>
    <col min="2820" max="2822" width="20.125" style="221" customWidth="1"/>
    <col min="2823" max="2823" width="3.125" style="221" customWidth="1"/>
    <col min="2824" max="3072" width="9" style="221" customWidth="1"/>
    <col min="3073" max="3073" width="4.625" style="221" customWidth="1"/>
    <col min="3074" max="3074" width="24.25" style="221" customWidth="1"/>
    <col min="3075" max="3075" width="4" style="221" customWidth="1"/>
    <col min="3076" max="3078" width="20.125" style="221" customWidth="1"/>
    <col min="3079" max="3079" width="3.125" style="221" customWidth="1"/>
    <col min="3080" max="3328" width="9" style="221" customWidth="1"/>
    <col min="3329" max="3329" width="4.625" style="221" customWidth="1"/>
    <col min="3330" max="3330" width="24.25" style="221" customWidth="1"/>
    <col min="3331" max="3331" width="4" style="221" customWidth="1"/>
    <col min="3332" max="3334" width="20.125" style="221" customWidth="1"/>
    <col min="3335" max="3335" width="3.125" style="221" customWidth="1"/>
    <col min="3336" max="3584" width="9" style="221" customWidth="1"/>
    <col min="3585" max="3585" width="4.625" style="221" customWidth="1"/>
    <col min="3586" max="3586" width="24.25" style="221" customWidth="1"/>
    <col min="3587" max="3587" width="4" style="221" customWidth="1"/>
    <col min="3588" max="3590" width="20.125" style="221" customWidth="1"/>
    <col min="3591" max="3591" width="3.125" style="221" customWidth="1"/>
    <col min="3592" max="3840" width="9" style="221" customWidth="1"/>
    <col min="3841" max="3841" width="4.625" style="221" customWidth="1"/>
    <col min="3842" max="3842" width="24.25" style="221" customWidth="1"/>
    <col min="3843" max="3843" width="4" style="221" customWidth="1"/>
    <col min="3844" max="3846" width="20.125" style="221" customWidth="1"/>
    <col min="3847" max="3847" width="3.125" style="221" customWidth="1"/>
    <col min="3848" max="4096" width="9" style="221" customWidth="1"/>
    <col min="4097" max="4097" width="4.625" style="221" customWidth="1"/>
    <col min="4098" max="4098" width="24.25" style="221" customWidth="1"/>
    <col min="4099" max="4099" width="4" style="221" customWidth="1"/>
    <col min="4100" max="4102" width="20.125" style="221" customWidth="1"/>
    <col min="4103" max="4103" width="3.125" style="221" customWidth="1"/>
    <col min="4104" max="4352" width="9" style="221" customWidth="1"/>
    <col min="4353" max="4353" width="4.625" style="221" customWidth="1"/>
    <col min="4354" max="4354" width="24.25" style="221" customWidth="1"/>
    <col min="4355" max="4355" width="4" style="221" customWidth="1"/>
    <col min="4356" max="4358" width="20.125" style="221" customWidth="1"/>
    <col min="4359" max="4359" width="3.125" style="221" customWidth="1"/>
    <col min="4360" max="4608" width="9" style="221" customWidth="1"/>
    <col min="4609" max="4609" width="4.625" style="221" customWidth="1"/>
    <col min="4610" max="4610" width="24.25" style="221" customWidth="1"/>
    <col min="4611" max="4611" width="4" style="221" customWidth="1"/>
    <col min="4612" max="4614" width="20.125" style="221" customWidth="1"/>
    <col min="4615" max="4615" width="3.125" style="221" customWidth="1"/>
    <col min="4616" max="4864" width="9" style="221" customWidth="1"/>
    <col min="4865" max="4865" width="4.625" style="221" customWidth="1"/>
    <col min="4866" max="4866" width="24.25" style="221" customWidth="1"/>
    <col min="4867" max="4867" width="4" style="221" customWidth="1"/>
    <col min="4868" max="4870" width="20.125" style="221" customWidth="1"/>
    <col min="4871" max="4871" width="3.125" style="221" customWidth="1"/>
    <col min="4872" max="5120" width="9" style="221" customWidth="1"/>
    <col min="5121" max="5121" width="4.625" style="221" customWidth="1"/>
    <col min="5122" max="5122" width="24.25" style="221" customWidth="1"/>
    <col min="5123" max="5123" width="4" style="221" customWidth="1"/>
    <col min="5124" max="5126" width="20.125" style="221" customWidth="1"/>
    <col min="5127" max="5127" width="3.125" style="221" customWidth="1"/>
    <col min="5128" max="5376" width="9" style="221" customWidth="1"/>
    <col min="5377" max="5377" width="4.625" style="221" customWidth="1"/>
    <col min="5378" max="5378" width="24.25" style="221" customWidth="1"/>
    <col min="5379" max="5379" width="4" style="221" customWidth="1"/>
    <col min="5380" max="5382" width="20.125" style="221" customWidth="1"/>
    <col min="5383" max="5383" width="3.125" style="221" customWidth="1"/>
    <col min="5384" max="5632" width="9" style="221" customWidth="1"/>
    <col min="5633" max="5633" width="4.625" style="221" customWidth="1"/>
    <col min="5634" max="5634" width="24.25" style="221" customWidth="1"/>
    <col min="5635" max="5635" width="4" style="221" customWidth="1"/>
    <col min="5636" max="5638" width="20.125" style="221" customWidth="1"/>
    <col min="5639" max="5639" width="3.125" style="221" customWidth="1"/>
    <col min="5640" max="5888" width="9" style="221" customWidth="1"/>
    <col min="5889" max="5889" width="4.625" style="221" customWidth="1"/>
    <col min="5890" max="5890" width="24.25" style="221" customWidth="1"/>
    <col min="5891" max="5891" width="4" style="221" customWidth="1"/>
    <col min="5892" max="5894" width="20.125" style="221" customWidth="1"/>
    <col min="5895" max="5895" width="3.125" style="221" customWidth="1"/>
    <col min="5896" max="6144" width="9" style="221" customWidth="1"/>
    <col min="6145" max="6145" width="4.625" style="221" customWidth="1"/>
    <col min="6146" max="6146" width="24.25" style="221" customWidth="1"/>
    <col min="6147" max="6147" width="4" style="221" customWidth="1"/>
    <col min="6148" max="6150" width="20.125" style="221" customWidth="1"/>
    <col min="6151" max="6151" width="3.125" style="221" customWidth="1"/>
    <col min="6152" max="6400" width="9" style="221" customWidth="1"/>
    <col min="6401" max="6401" width="4.625" style="221" customWidth="1"/>
    <col min="6402" max="6402" width="24.25" style="221" customWidth="1"/>
    <col min="6403" max="6403" width="4" style="221" customWidth="1"/>
    <col min="6404" max="6406" width="20.125" style="221" customWidth="1"/>
    <col min="6407" max="6407" width="3.125" style="221" customWidth="1"/>
    <col min="6408" max="6656" width="9" style="221" customWidth="1"/>
    <col min="6657" max="6657" width="4.625" style="221" customWidth="1"/>
    <col min="6658" max="6658" width="24.25" style="221" customWidth="1"/>
    <col min="6659" max="6659" width="4" style="221" customWidth="1"/>
    <col min="6660" max="6662" width="20.125" style="221" customWidth="1"/>
    <col min="6663" max="6663" width="3.125" style="221" customWidth="1"/>
    <col min="6664" max="6912" width="9" style="221" customWidth="1"/>
    <col min="6913" max="6913" width="4.625" style="221" customWidth="1"/>
    <col min="6914" max="6914" width="24.25" style="221" customWidth="1"/>
    <col min="6915" max="6915" width="4" style="221" customWidth="1"/>
    <col min="6916" max="6918" width="20.125" style="221" customWidth="1"/>
    <col min="6919" max="6919" width="3.125" style="221" customWidth="1"/>
    <col min="6920" max="7168" width="9" style="221" customWidth="1"/>
    <col min="7169" max="7169" width="4.625" style="221" customWidth="1"/>
    <col min="7170" max="7170" width="24.25" style="221" customWidth="1"/>
    <col min="7171" max="7171" width="4" style="221" customWidth="1"/>
    <col min="7172" max="7174" width="20.125" style="221" customWidth="1"/>
    <col min="7175" max="7175" width="3.125" style="221" customWidth="1"/>
    <col min="7176" max="7424" width="9" style="221" customWidth="1"/>
    <col min="7425" max="7425" width="4.625" style="221" customWidth="1"/>
    <col min="7426" max="7426" width="24.25" style="221" customWidth="1"/>
    <col min="7427" max="7427" width="4" style="221" customWidth="1"/>
    <col min="7428" max="7430" width="20.125" style="221" customWidth="1"/>
    <col min="7431" max="7431" width="3.125" style="221" customWidth="1"/>
    <col min="7432" max="7680" width="9" style="221" customWidth="1"/>
    <col min="7681" max="7681" width="4.625" style="221" customWidth="1"/>
    <col min="7682" max="7682" width="24.25" style="221" customWidth="1"/>
    <col min="7683" max="7683" width="4" style="221" customWidth="1"/>
    <col min="7684" max="7686" width="20.125" style="221" customWidth="1"/>
    <col min="7687" max="7687" width="3.125" style="221" customWidth="1"/>
    <col min="7688" max="7936" width="9" style="221" customWidth="1"/>
    <col min="7937" max="7937" width="4.625" style="221" customWidth="1"/>
    <col min="7938" max="7938" width="24.25" style="221" customWidth="1"/>
    <col min="7939" max="7939" width="4" style="221" customWidth="1"/>
    <col min="7940" max="7942" width="20.125" style="221" customWidth="1"/>
    <col min="7943" max="7943" width="3.125" style="221" customWidth="1"/>
    <col min="7944" max="8192" width="9" style="221" customWidth="1"/>
    <col min="8193" max="8193" width="4.625" style="221" customWidth="1"/>
    <col min="8194" max="8194" width="24.25" style="221" customWidth="1"/>
    <col min="8195" max="8195" width="4" style="221" customWidth="1"/>
    <col min="8196" max="8198" width="20.125" style="221" customWidth="1"/>
    <col min="8199" max="8199" width="3.125" style="221" customWidth="1"/>
    <col min="8200" max="8448" width="9" style="221" customWidth="1"/>
    <col min="8449" max="8449" width="4.625" style="221" customWidth="1"/>
    <col min="8450" max="8450" width="24.25" style="221" customWidth="1"/>
    <col min="8451" max="8451" width="4" style="221" customWidth="1"/>
    <col min="8452" max="8454" width="20.125" style="221" customWidth="1"/>
    <col min="8455" max="8455" width="3.125" style="221" customWidth="1"/>
    <col min="8456" max="8704" width="9" style="221" customWidth="1"/>
    <col min="8705" max="8705" width="4.625" style="221" customWidth="1"/>
    <col min="8706" max="8706" width="24.25" style="221" customWidth="1"/>
    <col min="8707" max="8707" width="4" style="221" customWidth="1"/>
    <col min="8708" max="8710" width="20.125" style="221" customWidth="1"/>
    <col min="8711" max="8711" width="3.125" style="221" customWidth="1"/>
    <col min="8712" max="8960" width="9" style="221" customWidth="1"/>
    <col min="8961" max="8961" width="4.625" style="221" customWidth="1"/>
    <col min="8962" max="8962" width="24.25" style="221" customWidth="1"/>
    <col min="8963" max="8963" width="4" style="221" customWidth="1"/>
    <col min="8964" max="8966" width="20.125" style="221" customWidth="1"/>
    <col min="8967" max="8967" width="3.125" style="221" customWidth="1"/>
    <col min="8968" max="9216" width="9" style="221" customWidth="1"/>
    <col min="9217" max="9217" width="4.625" style="221" customWidth="1"/>
    <col min="9218" max="9218" width="24.25" style="221" customWidth="1"/>
    <col min="9219" max="9219" width="4" style="221" customWidth="1"/>
    <col min="9220" max="9222" width="20.125" style="221" customWidth="1"/>
    <col min="9223" max="9223" width="3.125" style="221" customWidth="1"/>
    <col min="9224" max="9472" width="9" style="221" customWidth="1"/>
    <col min="9473" max="9473" width="4.625" style="221" customWidth="1"/>
    <col min="9474" max="9474" width="24.25" style="221" customWidth="1"/>
    <col min="9475" max="9475" width="4" style="221" customWidth="1"/>
    <col min="9476" max="9478" width="20.125" style="221" customWidth="1"/>
    <col min="9479" max="9479" width="3.125" style="221" customWidth="1"/>
    <col min="9480" max="9728" width="9" style="221" customWidth="1"/>
    <col min="9729" max="9729" width="4.625" style="221" customWidth="1"/>
    <col min="9730" max="9730" width="24.25" style="221" customWidth="1"/>
    <col min="9731" max="9731" width="4" style="221" customWidth="1"/>
    <col min="9732" max="9734" width="20.125" style="221" customWidth="1"/>
    <col min="9735" max="9735" width="3.125" style="221" customWidth="1"/>
    <col min="9736" max="9984" width="9" style="221" customWidth="1"/>
    <col min="9985" max="9985" width="4.625" style="221" customWidth="1"/>
    <col min="9986" max="9986" width="24.25" style="221" customWidth="1"/>
    <col min="9987" max="9987" width="4" style="221" customWidth="1"/>
    <col min="9988" max="9990" width="20.125" style="221" customWidth="1"/>
    <col min="9991" max="9991" width="3.125" style="221" customWidth="1"/>
    <col min="9992" max="10240" width="9" style="221" customWidth="1"/>
    <col min="10241" max="10241" width="4.625" style="221" customWidth="1"/>
    <col min="10242" max="10242" width="24.25" style="221" customWidth="1"/>
    <col min="10243" max="10243" width="4" style="221" customWidth="1"/>
    <col min="10244" max="10246" width="20.125" style="221" customWidth="1"/>
    <col min="10247" max="10247" width="3.125" style="221" customWidth="1"/>
    <col min="10248" max="10496" width="9" style="221" customWidth="1"/>
    <col min="10497" max="10497" width="4.625" style="221" customWidth="1"/>
    <col min="10498" max="10498" width="24.25" style="221" customWidth="1"/>
    <col min="10499" max="10499" width="4" style="221" customWidth="1"/>
    <col min="10500" max="10502" width="20.125" style="221" customWidth="1"/>
    <col min="10503" max="10503" width="3.125" style="221" customWidth="1"/>
    <col min="10504" max="10752" width="9" style="221" customWidth="1"/>
    <col min="10753" max="10753" width="4.625" style="221" customWidth="1"/>
    <col min="10754" max="10754" width="24.25" style="221" customWidth="1"/>
    <col min="10755" max="10755" width="4" style="221" customWidth="1"/>
    <col min="10756" max="10758" width="20.125" style="221" customWidth="1"/>
    <col min="10759" max="10759" width="3.125" style="221" customWidth="1"/>
    <col min="10760" max="11008" width="9" style="221" customWidth="1"/>
    <col min="11009" max="11009" width="4.625" style="221" customWidth="1"/>
    <col min="11010" max="11010" width="24.25" style="221" customWidth="1"/>
    <col min="11011" max="11011" width="4" style="221" customWidth="1"/>
    <col min="11012" max="11014" width="20.125" style="221" customWidth="1"/>
    <col min="11015" max="11015" width="3.125" style="221" customWidth="1"/>
    <col min="11016" max="11264" width="9" style="221" customWidth="1"/>
    <col min="11265" max="11265" width="4.625" style="221" customWidth="1"/>
    <col min="11266" max="11266" width="24.25" style="221" customWidth="1"/>
    <col min="11267" max="11267" width="4" style="221" customWidth="1"/>
    <col min="11268" max="11270" width="20.125" style="221" customWidth="1"/>
    <col min="11271" max="11271" width="3.125" style="221" customWidth="1"/>
    <col min="11272" max="11520" width="9" style="221" customWidth="1"/>
    <col min="11521" max="11521" width="4.625" style="221" customWidth="1"/>
    <col min="11522" max="11522" width="24.25" style="221" customWidth="1"/>
    <col min="11523" max="11523" width="4" style="221" customWidth="1"/>
    <col min="11524" max="11526" width="20.125" style="221" customWidth="1"/>
    <col min="11527" max="11527" width="3.125" style="221" customWidth="1"/>
    <col min="11528" max="11776" width="9" style="221" customWidth="1"/>
    <col min="11777" max="11777" width="4.625" style="221" customWidth="1"/>
    <col min="11778" max="11778" width="24.25" style="221" customWidth="1"/>
    <col min="11779" max="11779" width="4" style="221" customWidth="1"/>
    <col min="11780" max="11782" width="20.125" style="221" customWidth="1"/>
    <col min="11783" max="11783" width="3.125" style="221" customWidth="1"/>
    <col min="11784" max="12032" width="9" style="221" customWidth="1"/>
    <col min="12033" max="12033" width="4.625" style="221" customWidth="1"/>
    <col min="12034" max="12034" width="24.25" style="221" customWidth="1"/>
    <col min="12035" max="12035" width="4" style="221" customWidth="1"/>
    <col min="12036" max="12038" width="20.125" style="221" customWidth="1"/>
    <col min="12039" max="12039" width="3.125" style="221" customWidth="1"/>
    <col min="12040" max="12288" width="9" style="221" customWidth="1"/>
    <col min="12289" max="12289" width="4.625" style="221" customWidth="1"/>
    <col min="12290" max="12290" width="24.25" style="221" customWidth="1"/>
    <col min="12291" max="12291" width="4" style="221" customWidth="1"/>
    <col min="12292" max="12294" width="20.125" style="221" customWidth="1"/>
    <col min="12295" max="12295" width="3.125" style="221" customWidth="1"/>
    <col min="12296" max="12544" width="9" style="221" customWidth="1"/>
    <col min="12545" max="12545" width="4.625" style="221" customWidth="1"/>
    <col min="12546" max="12546" width="24.25" style="221" customWidth="1"/>
    <col min="12547" max="12547" width="4" style="221" customWidth="1"/>
    <col min="12548" max="12550" width="20.125" style="221" customWidth="1"/>
    <col min="12551" max="12551" width="3.125" style="221" customWidth="1"/>
    <col min="12552" max="12800" width="9" style="221" customWidth="1"/>
    <col min="12801" max="12801" width="4.625" style="221" customWidth="1"/>
    <col min="12802" max="12802" width="24.25" style="221" customWidth="1"/>
    <col min="12803" max="12803" width="4" style="221" customWidth="1"/>
    <col min="12804" max="12806" width="20.125" style="221" customWidth="1"/>
    <col min="12807" max="12807" width="3.125" style="221" customWidth="1"/>
    <col min="12808" max="13056" width="9" style="221" customWidth="1"/>
    <col min="13057" max="13057" width="4.625" style="221" customWidth="1"/>
    <col min="13058" max="13058" width="24.25" style="221" customWidth="1"/>
    <col min="13059" max="13059" width="4" style="221" customWidth="1"/>
    <col min="13060" max="13062" width="20.125" style="221" customWidth="1"/>
    <col min="13063" max="13063" width="3.125" style="221" customWidth="1"/>
    <col min="13064" max="13312" width="9" style="221" customWidth="1"/>
    <col min="13313" max="13313" width="4.625" style="221" customWidth="1"/>
    <col min="13314" max="13314" width="24.25" style="221" customWidth="1"/>
    <col min="13315" max="13315" width="4" style="221" customWidth="1"/>
    <col min="13316" max="13318" width="20.125" style="221" customWidth="1"/>
    <col min="13319" max="13319" width="3.125" style="221" customWidth="1"/>
    <col min="13320" max="13568" width="9" style="221" customWidth="1"/>
    <col min="13569" max="13569" width="4.625" style="221" customWidth="1"/>
    <col min="13570" max="13570" width="24.25" style="221" customWidth="1"/>
    <col min="13571" max="13571" width="4" style="221" customWidth="1"/>
    <col min="13572" max="13574" width="20.125" style="221" customWidth="1"/>
    <col min="13575" max="13575" width="3.125" style="221" customWidth="1"/>
    <col min="13576" max="13824" width="9" style="221" customWidth="1"/>
    <col min="13825" max="13825" width="4.625" style="221" customWidth="1"/>
    <col min="13826" max="13826" width="24.25" style="221" customWidth="1"/>
    <col min="13827" max="13827" width="4" style="221" customWidth="1"/>
    <col min="13828" max="13830" width="20.125" style="221" customWidth="1"/>
    <col min="13831" max="13831" width="3.125" style="221" customWidth="1"/>
    <col min="13832" max="14080" width="9" style="221" customWidth="1"/>
    <col min="14081" max="14081" width="4.625" style="221" customWidth="1"/>
    <col min="14082" max="14082" width="24.25" style="221" customWidth="1"/>
    <col min="14083" max="14083" width="4" style="221" customWidth="1"/>
    <col min="14084" max="14086" width="20.125" style="221" customWidth="1"/>
    <col min="14087" max="14087" width="3.125" style="221" customWidth="1"/>
    <col min="14088" max="14336" width="9" style="221" customWidth="1"/>
    <col min="14337" max="14337" width="4.625" style="221" customWidth="1"/>
    <col min="14338" max="14338" width="24.25" style="221" customWidth="1"/>
    <col min="14339" max="14339" width="4" style="221" customWidth="1"/>
    <col min="14340" max="14342" width="20.125" style="221" customWidth="1"/>
    <col min="14343" max="14343" width="3.125" style="221" customWidth="1"/>
    <col min="14344" max="14592" width="9" style="221" customWidth="1"/>
    <col min="14593" max="14593" width="4.625" style="221" customWidth="1"/>
    <col min="14594" max="14594" width="24.25" style="221" customWidth="1"/>
    <col min="14595" max="14595" width="4" style="221" customWidth="1"/>
    <col min="14596" max="14598" width="20.125" style="221" customWidth="1"/>
    <col min="14599" max="14599" width="3.125" style="221" customWidth="1"/>
    <col min="14600" max="14848" width="9" style="221" customWidth="1"/>
    <col min="14849" max="14849" width="4.625" style="221" customWidth="1"/>
    <col min="14850" max="14850" width="24.25" style="221" customWidth="1"/>
    <col min="14851" max="14851" width="4" style="221" customWidth="1"/>
    <col min="14852" max="14854" width="20.125" style="221" customWidth="1"/>
    <col min="14855" max="14855" width="3.125" style="221" customWidth="1"/>
    <col min="14856" max="15104" width="9" style="221" customWidth="1"/>
    <col min="15105" max="15105" width="4.625" style="221" customWidth="1"/>
    <col min="15106" max="15106" width="24.25" style="221" customWidth="1"/>
    <col min="15107" max="15107" width="4" style="221" customWidth="1"/>
    <col min="15108" max="15110" width="20.125" style="221" customWidth="1"/>
    <col min="15111" max="15111" width="3.125" style="221" customWidth="1"/>
    <col min="15112" max="15360" width="9" style="221" customWidth="1"/>
    <col min="15361" max="15361" width="4.625" style="221" customWidth="1"/>
    <col min="15362" max="15362" width="24.25" style="221" customWidth="1"/>
    <col min="15363" max="15363" width="4" style="221" customWidth="1"/>
    <col min="15364" max="15366" width="20.125" style="221" customWidth="1"/>
    <col min="15367" max="15367" width="3.125" style="221" customWidth="1"/>
    <col min="15368" max="15616" width="9" style="221" customWidth="1"/>
    <col min="15617" max="15617" width="4.625" style="221" customWidth="1"/>
    <col min="15618" max="15618" width="24.25" style="221" customWidth="1"/>
    <col min="15619" max="15619" width="4" style="221" customWidth="1"/>
    <col min="15620" max="15622" width="20.125" style="221" customWidth="1"/>
    <col min="15623" max="15623" width="3.125" style="221" customWidth="1"/>
    <col min="15624" max="15872" width="9" style="221" customWidth="1"/>
    <col min="15873" max="15873" width="4.625" style="221" customWidth="1"/>
    <col min="15874" max="15874" width="24.25" style="221" customWidth="1"/>
    <col min="15875" max="15875" width="4" style="221" customWidth="1"/>
    <col min="15876" max="15878" width="20.125" style="221" customWidth="1"/>
    <col min="15879" max="15879" width="3.125" style="221" customWidth="1"/>
    <col min="15880" max="16128" width="9" style="221" customWidth="1"/>
    <col min="16129" max="16129" width="4.625" style="221" customWidth="1"/>
    <col min="16130" max="16130" width="24.25" style="221" customWidth="1"/>
    <col min="16131" max="16131" width="4" style="221" customWidth="1"/>
    <col min="16132" max="16134" width="20.125" style="221" customWidth="1"/>
    <col min="16135" max="16135" width="3.125" style="221" customWidth="1"/>
    <col min="16136" max="16384" width="9" style="221" customWidth="1"/>
  </cols>
  <sheetData>
    <row r="1" spans="1:7" ht="27.75" customHeight="1">
      <c r="A1" s="1998"/>
    </row>
    <row r="2" spans="1:7" ht="27.75" customHeight="1">
      <c r="A2" s="1998"/>
      <c r="F2" s="1837" t="s">
        <v>1484</v>
      </c>
      <c r="G2" s="1837"/>
    </row>
    <row r="3" spans="1:7" ht="36" customHeight="1">
      <c r="A3" s="2000" t="s">
        <v>843</v>
      </c>
      <c r="B3" s="2000"/>
      <c r="C3" s="2000"/>
      <c r="D3" s="2000"/>
      <c r="E3" s="2000"/>
      <c r="F3" s="2000"/>
      <c r="G3" s="2000"/>
    </row>
    <row r="4" spans="1:7" ht="36" customHeight="1">
      <c r="A4" s="2000"/>
      <c r="B4" s="2000"/>
      <c r="C4" s="2000"/>
      <c r="D4" s="2000"/>
      <c r="E4" s="2000"/>
      <c r="F4" s="2000"/>
      <c r="G4" s="2000"/>
    </row>
    <row r="5" spans="1:7" ht="36" customHeight="1">
      <c r="A5" s="2000"/>
      <c r="B5" s="1833" t="s">
        <v>503</v>
      </c>
      <c r="C5" s="2005"/>
      <c r="D5" s="2008"/>
      <c r="E5" s="2008"/>
      <c r="F5" s="2008"/>
      <c r="G5" s="2020"/>
    </row>
    <row r="6" spans="1:7" ht="46.5" customHeight="1">
      <c r="B6" s="2034" t="s">
        <v>4</v>
      </c>
      <c r="C6" s="2012" t="s">
        <v>186</v>
      </c>
      <c r="D6" s="2012"/>
      <c r="E6" s="2012"/>
      <c r="F6" s="2012"/>
      <c r="G6" s="2021"/>
    </row>
    <row r="7" spans="1:7">
      <c r="B7" s="2001"/>
      <c r="C7" s="2044"/>
      <c r="D7" s="2044"/>
      <c r="E7" s="2044"/>
      <c r="F7" s="2044"/>
      <c r="G7" s="2050"/>
    </row>
    <row r="8" spans="1:7" ht="29.25" customHeight="1">
      <c r="B8" s="2206" t="s">
        <v>846</v>
      </c>
      <c r="C8" s="671"/>
      <c r="D8" s="1827" t="s">
        <v>104</v>
      </c>
      <c r="E8" s="1827" t="s">
        <v>714</v>
      </c>
      <c r="F8" s="690"/>
      <c r="G8" s="2051"/>
    </row>
    <row r="9" spans="1:7" ht="29.25" customHeight="1">
      <c r="B9" s="2038"/>
      <c r="C9" s="671"/>
      <c r="D9" s="2048" t="s">
        <v>315</v>
      </c>
      <c r="E9" s="2208" t="s">
        <v>847</v>
      </c>
      <c r="F9" s="2209"/>
      <c r="G9" s="2051"/>
    </row>
    <row r="10" spans="1:7">
      <c r="B10" s="2039"/>
      <c r="C10" s="2045"/>
      <c r="D10" s="2045"/>
      <c r="E10" s="2045"/>
      <c r="F10" s="2045"/>
      <c r="G10" s="2052"/>
    </row>
    <row r="11" spans="1:7" ht="9.75" customHeight="1"/>
    <row r="12" spans="1:7" s="839" customFormat="1" ht="19.5" customHeight="1">
      <c r="B12" s="839" t="s">
        <v>535</v>
      </c>
    </row>
    <row r="13" spans="1:7" s="839" customFormat="1" ht="19.5" customHeight="1">
      <c r="B13" s="838" t="s">
        <v>848</v>
      </c>
    </row>
    <row r="14" spans="1:7" s="839" customFormat="1" ht="19.5" customHeight="1">
      <c r="B14" s="2207" t="s">
        <v>596</v>
      </c>
    </row>
    <row r="15" spans="1:7" s="839" customFormat="1" ht="19.5" customHeight="1">
      <c r="B15" s="839" t="s">
        <v>658</v>
      </c>
    </row>
    <row r="16" spans="1:7" s="839" customFormat="1" ht="19.5" customHeight="1"/>
  </sheetData>
  <customSheetViews>
    <customSheetView guid="{76D48460-2D9B-487A-92BD-89A50EB1783E}">
      <selection activeCell="A3" sqref="A3:G3"/>
      <pageMargins left="0.55118110236220474" right="0.70866141732283472" top="0.98425196850393704" bottom="0.98425196850393704" header="0.51181102362204722" footer="0.51181102362204722"/>
      <printOptions horizontalCentered="1"/>
      <pageSetup paperSize="9" scale="80" orientation="portrait" horizontalDpi="300" verticalDpi="300" r:id="rId1"/>
      <headerFooter alignWithMargins="0">
        <oddHeader>&amp;R（別紙６）</oddHeader>
        <evenHeader>&amp;R（別紙６）</evenHeader>
        <firstHeader>&amp;R（別紙６）</firstHeader>
      </headerFooter>
    </customSheetView>
  </customSheetViews>
  <mergeCells count="3">
    <mergeCell ref="F2:G2"/>
    <mergeCell ref="A3:G3"/>
    <mergeCell ref="C6:G6"/>
  </mergeCells>
  <phoneticPr fontId="8"/>
  <printOptions horizontalCentered="1"/>
  <pageMargins left="0.55118110236220474" right="0.70866141732283472" top="0.98425196850393704" bottom="0.98425196850393704" header="0.51181102362204722" footer="0.51181102362204722"/>
  <pageSetup paperSize="9" scale="80" fitToWidth="1" fitToHeight="1" orientation="portrait" usePrinterDefaults="1" horizontalDpi="300" verticalDpi="300" r:id="rId2"/>
  <headerFooter alignWithMargins="0">
    <oddHeader>&amp;R（別紙６）</oddHeader>
  </headerFooter>
  <drawing r:id="rId3"/>
</worksheet>
</file>

<file path=xl/worksheets/sheet4.xml><?xml version="1.0" encoding="utf-8"?>
<worksheet xmlns="http://schemas.openxmlformats.org/spreadsheetml/2006/main" xmlns:r="http://schemas.openxmlformats.org/officeDocument/2006/relationships" xmlns:mc="http://schemas.openxmlformats.org/markup-compatibility/2006">
  <dimension ref="A1:IV492"/>
  <sheetViews>
    <sheetView view="pageBreakPreview" topLeftCell="A7" zoomScale="85" zoomScaleNormal="70" zoomScaleSheetLayoutView="85" workbookViewId="0"/>
  </sheetViews>
  <sheetFormatPr defaultColWidth="9" defaultRowHeight="13.5"/>
  <cols>
    <col min="1" max="1" width="2.625" style="174" customWidth="1"/>
    <col min="2" max="2" width="7.5" style="174" customWidth="1"/>
    <col min="3" max="13" width="2.625" style="174" customWidth="1"/>
    <col min="14" max="14" width="4.625" style="174" customWidth="1"/>
    <col min="15" max="20" width="3.625" style="174" customWidth="1"/>
    <col min="21" max="26" width="3.5" style="174" customWidth="1"/>
    <col min="27" max="31" width="3.375" style="174" customWidth="1"/>
    <col min="32" max="36" width="5" style="174" customWidth="1"/>
    <col min="37" max="37" width="5.875" style="174" customWidth="1"/>
    <col min="38" max="51" width="4.5" style="174" customWidth="1"/>
    <col min="52" max="52" width="18.75" style="174" customWidth="1"/>
    <col min="53" max="54" width="2.625" style="174" customWidth="1"/>
    <col min="55" max="55" width="4.25" style="174" customWidth="1"/>
    <col min="56" max="59" width="2.625" style="174" customWidth="1"/>
    <col min="60" max="256" width="9" style="174"/>
  </cols>
  <sheetData>
    <row r="1" spans="1:58" ht="18" customHeight="1">
      <c r="A1" s="175"/>
      <c r="B1" s="175"/>
      <c r="C1" s="175"/>
      <c r="D1" s="175"/>
      <c r="E1" s="175"/>
      <c r="F1" s="175"/>
      <c r="G1" s="175"/>
      <c r="H1" s="175"/>
      <c r="I1" s="175"/>
      <c r="J1" s="175"/>
      <c r="K1" s="175"/>
      <c r="L1" s="175"/>
      <c r="M1" s="175"/>
      <c r="N1" s="175"/>
      <c r="O1" s="175"/>
      <c r="P1" s="175"/>
      <c r="Q1" s="175"/>
      <c r="R1" s="175"/>
      <c r="S1" s="175"/>
      <c r="T1" s="175"/>
      <c r="U1" s="175"/>
      <c r="V1" s="175"/>
      <c r="W1" s="175"/>
      <c r="X1" s="175"/>
      <c r="Y1" s="175"/>
      <c r="Z1" s="175"/>
      <c r="AA1" s="175"/>
      <c r="AB1" s="175"/>
      <c r="AC1" s="175"/>
      <c r="AD1" s="175"/>
      <c r="AE1" s="175"/>
      <c r="AF1" s="175"/>
      <c r="AG1" s="175"/>
      <c r="AH1" s="175"/>
      <c r="AI1" s="175"/>
      <c r="AJ1" s="175"/>
      <c r="AK1" s="175"/>
      <c r="AL1" s="175"/>
      <c r="AM1" s="175"/>
      <c r="AN1" s="175"/>
      <c r="AO1" s="175"/>
      <c r="AP1" s="175"/>
      <c r="AQ1" s="175"/>
      <c r="AR1" s="175"/>
      <c r="AS1" s="175"/>
      <c r="AT1" s="175"/>
      <c r="AU1" s="175"/>
      <c r="AV1" s="175"/>
      <c r="AW1" s="175"/>
      <c r="AX1" s="175"/>
      <c r="AY1" s="175"/>
      <c r="AZ1" s="175"/>
      <c r="BA1" s="175"/>
      <c r="BB1" s="175"/>
      <c r="BC1" s="175"/>
      <c r="BD1" s="175"/>
      <c r="BE1" s="175"/>
    </row>
    <row r="2" spans="1:58">
      <c r="A2" s="175"/>
      <c r="B2" s="175"/>
      <c r="C2" s="175"/>
      <c r="D2" s="175"/>
      <c r="E2" s="175"/>
      <c r="F2" s="175"/>
      <c r="G2" s="175"/>
      <c r="H2" s="175"/>
      <c r="I2" s="175"/>
      <c r="J2" s="175"/>
      <c r="K2" s="175"/>
      <c r="L2" s="175"/>
      <c r="M2" s="175"/>
      <c r="N2" s="175"/>
      <c r="O2" s="175"/>
      <c r="P2" s="175"/>
      <c r="Q2" s="175"/>
      <c r="R2" s="175"/>
      <c r="S2" s="175"/>
      <c r="T2" s="175"/>
      <c r="U2" s="175"/>
      <c r="V2" s="175"/>
      <c r="W2" s="175"/>
      <c r="X2" s="175"/>
      <c r="Y2" s="175"/>
      <c r="Z2" s="175"/>
      <c r="AA2" s="175"/>
      <c r="AB2" s="175"/>
      <c r="AC2" s="175"/>
      <c r="AD2" s="175"/>
      <c r="AE2" s="175"/>
      <c r="AF2" s="175"/>
      <c r="AG2" s="175"/>
      <c r="AH2" s="175"/>
      <c r="AI2" s="175"/>
      <c r="AJ2" s="175"/>
      <c r="AK2" s="175"/>
      <c r="AL2" s="175"/>
      <c r="AM2" s="175"/>
      <c r="AN2" s="175"/>
      <c r="AO2" s="175"/>
      <c r="AP2" s="175"/>
      <c r="AQ2" s="175"/>
      <c r="AR2" s="175"/>
      <c r="AS2" s="175"/>
      <c r="AT2" s="175"/>
      <c r="AU2" s="175"/>
      <c r="AV2" s="175"/>
      <c r="AW2" s="175"/>
      <c r="AX2" s="175"/>
      <c r="AY2" s="175"/>
      <c r="AZ2" s="175"/>
      <c r="BA2" s="175"/>
      <c r="BB2" s="175"/>
      <c r="BC2" s="175"/>
      <c r="BD2" s="175"/>
      <c r="BE2" s="175"/>
    </row>
    <row r="3" spans="1:58" ht="21">
      <c r="A3" s="176" t="s">
        <v>633</v>
      </c>
      <c r="B3" s="176"/>
      <c r="C3" s="176"/>
      <c r="D3" s="176"/>
      <c r="E3" s="176"/>
      <c r="F3" s="176"/>
      <c r="G3" s="176"/>
      <c r="H3" s="176"/>
      <c r="I3" s="176"/>
      <c r="J3" s="176"/>
      <c r="K3" s="176"/>
      <c r="L3" s="176"/>
      <c r="M3" s="176"/>
      <c r="N3" s="176"/>
      <c r="O3" s="176"/>
      <c r="P3" s="176"/>
      <c r="Q3" s="176"/>
      <c r="R3" s="176"/>
      <c r="S3" s="176"/>
      <c r="T3" s="176"/>
      <c r="U3" s="176"/>
      <c r="V3" s="176"/>
      <c r="W3" s="176"/>
      <c r="X3" s="176"/>
      <c r="Y3" s="176"/>
      <c r="Z3" s="176"/>
      <c r="AA3" s="176"/>
      <c r="AB3" s="176"/>
      <c r="AC3" s="176"/>
      <c r="AD3" s="176"/>
      <c r="AE3" s="176"/>
      <c r="AF3" s="176"/>
      <c r="AG3" s="176"/>
      <c r="AH3" s="176"/>
      <c r="AI3" s="176"/>
      <c r="AJ3" s="176"/>
      <c r="AK3" s="176"/>
      <c r="AL3" s="176"/>
      <c r="AM3" s="176"/>
      <c r="AN3" s="176"/>
      <c r="AO3" s="176"/>
      <c r="AP3" s="176"/>
      <c r="AQ3" s="176"/>
      <c r="AR3" s="176"/>
      <c r="AS3" s="176"/>
      <c r="AT3" s="176"/>
      <c r="AU3" s="176"/>
      <c r="AV3" s="176"/>
      <c r="AW3" s="176"/>
      <c r="AX3" s="176"/>
      <c r="AY3" s="176"/>
      <c r="AZ3" s="176"/>
      <c r="BA3" s="176"/>
      <c r="BB3" s="176"/>
      <c r="BC3" s="176"/>
      <c r="BD3" s="176"/>
      <c r="BE3" s="176"/>
      <c r="BF3" s="402"/>
    </row>
    <row r="4" spans="1:58" ht="14.25">
      <c r="A4" s="175"/>
      <c r="B4" s="175"/>
      <c r="C4" s="175"/>
      <c r="D4" s="175"/>
      <c r="E4" s="175"/>
      <c r="F4" s="175"/>
      <c r="G4" s="175"/>
      <c r="H4" s="175"/>
      <c r="I4" s="175"/>
      <c r="J4" s="175"/>
      <c r="K4" s="175"/>
      <c r="L4" s="175"/>
      <c r="M4" s="175"/>
      <c r="N4" s="175"/>
      <c r="O4" s="175"/>
      <c r="P4" s="175"/>
      <c r="Q4" s="175"/>
      <c r="R4" s="175"/>
      <c r="S4" s="175"/>
      <c r="T4" s="175"/>
      <c r="U4" s="175"/>
      <c r="V4" s="175"/>
      <c r="W4" s="175"/>
      <c r="X4" s="175"/>
      <c r="Y4" s="175"/>
      <c r="Z4" s="175"/>
      <c r="AA4" s="175"/>
      <c r="AB4" s="175"/>
      <c r="AC4" s="175"/>
      <c r="AD4" s="175"/>
      <c r="AE4" s="175"/>
      <c r="AF4" s="175"/>
      <c r="AG4" s="175"/>
      <c r="AH4" s="175"/>
      <c r="AI4" s="175"/>
      <c r="AJ4" s="175"/>
      <c r="AK4" s="175"/>
      <c r="AL4" s="175"/>
      <c r="AM4" s="175"/>
      <c r="AN4" s="175"/>
      <c r="AO4" s="175"/>
      <c r="AP4" s="175"/>
      <c r="AQ4" s="175"/>
      <c r="AR4" s="175"/>
      <c r="AS4" s="175"/>
      <c r="AT4" s="175"/>
      <c r="AU4" s="175"/>
      <c r="AV4" s="175"/>
      <c r="AW4" s="175"/>
      <c r="AX4" s="175"/>
      <c r="AY4" s="175"/>
      <c r="AZ4" s="175"/>
      <c r="BA4" s="175"/>
      <c r="BB4" s="175"/>
      <c r="BC4" s="175"/>
      <c r="BD4" s="175"/>
      <c r="BE4" s="175"/>
      <c r="BF4" s="175"/>
    </row>
    <row r="5" spans="1:58" ht="21.95" customHeight="1">
      <c r="A5" s="177" t="s">
        <v>938</v>
      </c>
      <c r="B5" s="190"/>
      <c r="C5" s="190"/>
      <c r="D5" s="190"/>
      <c r="E5" s="190"/>
      <c r="F5" s="190"/>
      <c r="G5" s="190"/>
      <c r="H5" s="190"/>
      <c r="I5" s="190"/>
      <c r="J5" s="223"/>
      <c r="K5" s="232" t="s">
        <v>982</v>
      </c>
      <c r="L5" s="190"/>
      <c r="M5" s="190"/>
      <c r="N5" s="223"/>
      <c r="O5" s="232" t="s">
        <v>1185</v>
      </c>
      <c r="P5" s="190"/>
      <c r="Q5" s="190"/>
      <c r="R5" s="190"/>
      <c r="S5" s="190"/>
      <c r="T5" s="223"/>
      <c r="U5" s="288" t="s">
        <v>1123</v>
      </c>
      <c r="V5" s="190"/>
      <c r="W5" s="190"/>
      <c r="X5" s="190"/>
      <c r="Y5" s="190"/>
      <c r="Z5" s="223"/>
      <c r="AA5" s="288" t="s">
        <v>1189</v>
      </c>
      <c r="AB5" s="190"/>
      <c r="AC5" s="190"/>
      <c r="AD5" s="190"/>
      <c r="AE5" s="190"/>
      <c r="AF5" s="298" t="s">
        <v>1190</v>
      </c>
      <c r="AG5" s="321"/>
      <c r="AH5" s="321"/>
      <c r="AI5" s="321"/>
      <c r="AJ5" s="321"/>
      <c r="AK5" s="321"/>
      <c r="AL5" s="321"/>
      <c r="AM5" s="321"/>
      <c r="AN5" s="321"/>
      <c r="AO5" s="321"/>
      <c r="AP5" s="321"/>
      <c r="AQ5" s="321"/>
      <c r="AR5" s="321"/>
      <c r="AS5" s="321"/>
      <c r="AT5" s="321"/>
      <c r="AU5" s="321"/>
      <c r="AV5" s="321"/>
      <c r="AW5" s="321"/>
      <c r="AX5" s="321"/>
      <c r="AY5" s="321"/>
      <c r="AZ5" s="321"/>
      <c r="BA5" s="357"/>
      <c r="BB5" s="357"/>
      <c r="BC5" s="357"/>
      <c r="BD5" s="357"/>
      <c r="BE5" s="384"/>
      <c r="BF5" s="175"/>
    </row>
    <row r="6" spans="1:58" ht="21.95" customHeight="1">
      <c r="A6" s="178"/>
      <c r="B6" s="191"/>
      <c r="C6" s="191"/>
      <c r="D6" s="191"/>
      <c r="E6" s="191"/>
      <c r="F6" s="191"/>
      <c r="G6" s="191"/>
      <c r="H6" s="191"/>
      <c r="I6" s="191"/>
      <c r="J6" s="224"/>
      <c r="K6" s="233"/>
      <c r="L6" s="191"/>
      <c r="M6" s="191"/>
      <c r="N6" s="224"/>
      <c r="O6" s="233"/>
      <c r="P6" s="191"/>
      <c r="Q6" s="191"/>
      <c r="R6" s="191"/>
      <c r="S6" s="191"/>
      <c r="T6" s="224"/>
      <c r="U6" s="233"/>
      <c r="V6" s="191"/>
      <c r="W6" s="191"/>
      <c r="X6" s="191"/>
      <c r="Y6" s="191"/>
      <c r="Z6" s="224"/>
      <c r="AA6" s="233"/>
      <c r="AB6" s="191"/>
      <c r="AC6" s="191"/>
      <c r="AD6" s="191"/>
      <c r="AE6" s="191"/>
      <c r="AF6" s="299"/>
      <c r="AG6" s="322"/>
      <c r="AH6" s="322"/>
      <c r="AI6" s="322"/>
      <c r="AJ6" s="322"/>
      <c r="AK6" s="322"/>
      <c r="AL6" s="322"/>
      <c r="AM6" s="322"/>
      <c r="AN6" s="322"/>
      <c r="AO6" s="322"/>
      <c r="AP6" s="322"/>
      <c r="AQ6" s="322"/>
      <c r="AR6" s="322"/>
      <c r="AS6" s="322"/>
      <c r="AT6" s="322"/>
      <c r="AU6" s="322"/>
      <c r="AV6" s="322"/>
      <c r="AW6" s="322"/>
      <c r="AX6" s="322"/>
      <c r="AY6" s="322"/>
      <c r="AZ6" s="322"/>
      <c r="BA6" s="358" t="s">
        <v>62</v>
      </c>
      <c r="BB6" s="373"/>
      <c r="BC6" s="373"/>
      <c r="BD6" s="373"/>
      <c r="BE6" s="385"/>
      <c r="BF6" s="175"/>
    </row>
    <row r="7" spans="1:58" ht="57.75" customHeight="1">
      <c r="A7" s="179" t="s">
        <v>1186</v>
      </c>
      <c r="B7" s="192"/>
      <c r="C7" s="192"/>
      <c r="D7" s="192"/>
      <c r="E7" s="192"/>
      <c r="F7" s="192"/>
      <c r="G7" s="192"/>
      <c r="H7" s="192"/>
      <c r="I7" s="192"/>
      <c r="J7" s="225"/>
      <c r="K7" s="234"/>
      <c r="L7" s="249"/>
      <c r="M7" s="249"/>
      <c r="N7" s="259"/>
      <c r="O7" s="234"/>
      <c r="P7" s="249"/>
      <c r="Q7" s="249"/>
      <c r="R7" s="249"/>
      <c r="S7" s="249"/>
      <c r="T7" s="259"/>
      <c r="U7" s="234"/>
      <c r="V7" s="249"/>
      <c r="W7" s="249"/>
      <c r="X7" s="249"/>
      <c r="Y7" s="249"/>
      <c r="Z7" s="259"/>
      <c r="AA7" s="234"/>
      <c r="AB7" s="249"/>
      <c r="AC7" s="249"/>
      <c r="AD7" s="249"/>
      <c r="AE7" s="249"/>
      <c r="AF7" s="300" t="s">
        <v>1192</v>
      </c>
      <c r="AG7" s="192"/>
      <c r="AH7" s="192"/>
      <c r="AI7" s="192"/>
      <c r="AJ7" s="192"/>
      <c r="AK7" s="225"/>
      <c r="AL7" s="333" t="s">
        <v>608</v>
      </c>
      <c r="AM7" s="342"/>
      <c r="AN7" s="342"/>
      <c r="AO7" s="342"/>
      <c r="AP7" s="342"/>
      <c r="AQ7" s="342"/>
      <c r="AR7" s="342"/>
      <c r="AS7" s="342"/>
      <c r="AT7" s="342"/>
      <c r="AU7" s="342"/>
      <c r="AV7" s="342"/>
      <c r="AW7" s="342"/>
      <c r="AX7" s="342"/>
      <c r="AY7" s="342"/>
      <c r="AZ7" s="349"/>
      <c r="BA7" s="359"/>
      <c r="BB7" s="374"/>
      <c r="BC7" s="374"/>
      <c r="BD7" s="374"/>
      <c r="BE7" s="386"/>
      <c r="BF7" s="483"/>
    </row>
    <row r="8" spans="1:58" ht="21.95" customHeight="1">
      <c r="A8" s="405" t="s">
        <v>1193</v>
      </c>
      <c r="B8" s="411" t="s">
        <v>152</v>
      </c>
      <c r="C8" s="411"/>
      <c r="D8" s="411"/>
      <c r="E8" s="411"/>
      <c r="F8" s="411"/>
      <c r="G8" s="411"/>
      <c r="H8" s="411"/>
      <c r="I8" s="411"/>
      <c r="J8" s="411"/>
      <c r="K8" s="433"/>
      <c r="L8" s="433"/>
      <c r="M8" s="433"/>
      <c r="N8" s="433"/>
      <c r="O8" s="433"/>
      <c r="P8" s="433"/>
      <c r="Q8" s="433"/>
      <c r="R8" s="433"/>
      <c r="S8" s="433"/>
      <c r="T8" s="433"/>
      <c r="U8" s="433"/>
      <c r="V8" s="433"/>
      <c r="W8" s="433"/>
      <c r="X8" s="433"/>
      <c r="Y8" s="433"/>
      <c r="Z8" s="433"/>
      <c r="AA8" s="433"/>
      <c r="AB8" s="433"/>
      <c r="AC8" s="433"/>
      <c r="AD8" s="433"/>
      <c r="AE8" s="433"/>
      <c r="AF8" s="301" t="s">
        <v>1491</v>
      </c>
      <c r="AG8" s="323"/>
      <c r="AH8" s="323"/>
      <c r="AI8" s="323"/>
      <c r="AJ8" s="323"/>
      <c r="AK8" s="327"/>
      <c r="AL8" s="334" t="s">
        <v>25</v>
      </c>
      <c r="AM8" s="343"/>
      <c r="AN8" s="343"/>
      <c r="AO8" s="343"/>
      <c r="AP8" s="343"/>
      <c r="AQ8" s="343"/>
      <c r="AR8" s="343"/>
      <c r="AS8" s="343"/>
      <c r="AT8" s="343"/>
      <c r="AU8" s="343"/>
      <c r="AV8" s="343"/>
      <c r="AW8" s="343"/>
      <c r="AX8" s="343"/>
      <c r="AY8" s="343"/>
      <c r="AZ8" s="350"/>
      <c r="BA8" s="411"/>
      <c r="BB8" s="411"/>
      <c r="BC8" s="411"/>
      <c r="BD8" s="411"/>
      <c r="BE8" s="476"/>
      <c r="BF8" s="175"/>
    </row>
    <row r="9" spans="1:58" ht="21.95" customHeight="1">
      <c r="A9" s="406"/>
      <c r="B9" s="412"/>
      <c r="C9" s="412"/>
      <c r="D9" s="412"/>
      <c r="E9" s="412"/>
      <c r="F9" s="412"/>
      <c r="G9" s="412"/>
      <c r="H9" s="412"/>
      <c r="I9" s="412"/>
      <c r="J9" s="412"/>
      <c r="K9" s="434"/>
      <c r="L9" s="434"/>
      <c r="M9" s="434"/>
      <c r="N9" s="434"/>
      <c r="O9" s="434"/>
      <c r="P9" s="434"/>
      <c r="Q9" s="434"/>
      <c r="R9" s="434"/>
      <c r="S9" s="434"/>
      <c r="T9" s="434"/>
      <c r="U9" s="434"/>
      <c r="V9" s="434"/>
      <c r="W9" s="434"/>
      <c r="X9" s="434"/>
      <c r="Y9" s="434"/>
      <c r="Z9" s="434"/>
      <c r="AA9" s="434"/>
      <c r="AB9" s="434"/>
      <c r="AC9" s="434"/>
      <c r="AD9" s="434"/>
      <c r="AE9" s="434"/>
      <c r="AF9" s="302" t="s">
        <v>1494</v>
      </c>
      <c r="AG9" s="302"/>
      <c r="AH9" s="302"/>
      <c r="AI9" s="302"/>
      <c r="AJ9" s="302"/>
      <c r="AK9" s="307"/>
      <c r="AL9" s="335" t="s">
        <v>25</v>
      </c>
      <c r="AM9" s="344"/>
      <c r="AN9" s="344"/>
      <c r="AO9" s="344"/>
      <c r="AP9" s="344"/>
      <c r="AQ9" s="344"/>
      <c r="AR9" s="344"/>
      <c r="AS9" s="344"/>
      <c r="AT9" s="344"/>
      <c r="AU9" s="344"/>
      <c r="AV9" s="344"/>
      <c r="AW9" s="344"/>
      <c r="AX9" s="344"/>
      <c r="AY9" s="344"/>
      <c r="AZ9" s="351"/>
      <c r="BA9" s="310"/>
      <c r="BB9" s="310"/>
      <c r="BC9" s="310"/>
      <c r="BD9" s="310"/>
      <c r="BE9" s="477"/>
      <c r="BF9" s="175"/>
    </row>
    <row r="10" spans="1:58" ht="21.95" customHeight="1">
      <c r="A10" s="406"/>
      <c r="B10" s="412"/>
      <c r="C10" s="412"/>
      <c r="D10" s="412"/>
      <c r="E10" s="412"/>
      <c r="F10" s="412"/>
      <c r="G10" s="412"/>
      <c r="H10" s="412"/>
      <c r="I10" s="412"/>
      <c r="J10" s="412"/>
      <c r="K10" s="434"/>
      <c r="L10" s="434"/>
      <c r="M10" s="434"/>
      <c r="N10" s="434"/>
      <c r="O10" s="434"/>
      <c r="P10" s="434"/>
      <c r="Q10" s="434"/>
      <c r="R10" s="434"/>
      <c r="S10" s="434"/>
      <c r="T10" s="434"/>
      <c r="U10" s="434"/>
      <c r="V10" s="434"/>
      <c r="W10" s="434"/>
      <c r="X10" s="434"/>
      <c r="Y10" s="434"/>
      <c r="Z10" s="434"/>
      <c r="AA10" s="434"/>
      <c r="AB10" s="434"/>
      <c r="AC10" s="434"/>
      <c r="AD10" s="434"/>
      <c r="AE10" s="434"/>
      <c r="AF10" s="302" t="s">
        <v>1659</v>
      </c>
      <c r="AG10" s="302"/>
      <c r="AH10" s="302"/>
      <c r="AI10" s="302"/>
      <c r="AJ10" s="302"/>
      <c r="AK10" s="307"/>
      <c r="AL10" s="335" t="s">
        <v>25</v>
      </c>
      <c r="AM10" s="344"/>
      <c r="AN10" s="344"/>
      <c r="AO10" s="344"/>
      <c r="AP10" s="344"/>
      <c r="AQ10" s="344"/>
      <c r="AR10" s="344"/>
      <c r="AS10" s="344"/>
      <c r="AT10" s="344"/>
      <c r="AU10" s="344"/>
      <c r="AV10" s="344"/>
      <c r="AW10" s="344"/>
      <c r="AX10" s="344"/>
      <c r="AY10" s="344"/>
      <c r="AZ10" s="351"/>
      <c r="BA10" s="310"/>
      <c r="BB10" s="310"/>
      <c r="BC10" s="310"/>
      <c r="BD10" s="310"/>
      <c r="BE10" s="477"/>
      <c r="BF10" s="175"/>
    </row>
    <row r="11" spans="1:58" ht="21.95" customHeight="1">
      <c r="A11" s="406"/>
      <c r="B11" s="412"/>
      <c r="C11" s="412"/>
      <c r="D11" s="412"/>
      <c r="E11" s="412"/>
      <c r="F11" s="412"/>
      <c r="G11" s="412"/>
      <c r="H11" s="412"/>
      <c r="I11" s="412"/>
      <c r="J11" s="412"/>
      <c r="K11" s="434"/>
      <c r="L11" s="434"/>
      <c r="M11" s="434"/>
      <c r="N11" s="434"/>
      <c r="O11" s="434"/>
      <c r="P11" s="434"/>
      <c r="Q11" s="434"/>
      <c r="R11" s="434"/>
      <c r="S11" s="434"/>
      <c r="T11" s="434"/>
      <c r="U11" s="434"/>
      <c r="V11" s="434"/>
      <c r="W11" s="434"/>
      <c r="X11" s="434"/>
      <c r="Y11" s="434"/>
      <c r="Z11" s="434"/>
      <c r="AA11" s="434"/>
      <c r="AB11" s="434"/>
      <c r="AC11" s="434"/>
      <c r="AD11" s="434"/>
      <c r="AE11" s="434"/>
      <c r="AF11" s="302" t="s">
        <v>411</v>
      </c>
      <c r="AG11" s="302"/>
      <c r="AH11" s="302"/>
      <c r="AI11" s="302"/>
      <c r="AJ11" s="302"/>
      <c r="AK11" s="307"/>
      <c r="AL11" s="335" t="s">
        <v>25</v>
      </c>
      <c r="AM11" s="344"/>
      <c r="AN11" s="344"/>
      <c r="AO11" s="344"/>
      <c r="AP11" s="344"/>
      <c r="AQ11" s="344"/>
      <c r="AR11" s="344"/>
      <c r="AS11" s="344"/>
      <c r="AT11" s="344"/>
      <c r="AU11" s="344"/>
      <c r="AV11" s="344"/>
      <c r="AW11" s="344"/>
      <c r="AX11" s="344"/>
      <c r="AY11" s="344"/>
      <c r="AZ11" s="351"/>
      <c r="BA11" s="310"/>
      <c r="BB11" s="310"/>
      <c r="BC11" s="310"/>
      <c r="BD11" s="310"/>
      <c r="BE11" s="477"/>
      <c r="BF11" s="175"/>
    </row>
    <row r="12" spans="1:58" ht="21.95" customHeight="1">
      <c r="A12" s="406"/>
      <c r="B12" s="412"/>
      <c r="C12" s="412"/>
      <c r="D12" s="412"/>
      <c r="E12" s="412"/>
      <c r="F12" s="412"/>
      <c r="G12" s="412"/>
      <c r="H12" s="412"/>
      <c r="I12" s="412"/>
      <c r="J12" s="412"/>
      <c r="K12" s="434"/>
      <c r="L12" s="434"/>
      <c r="M12" s="434"/>
      <c r="N12" s="434"/>
      <c r="O12" s="434"/>
      <c r="P12" s="434"/>
      <c r="Q12" s="434"/>
      <c r="R12" s="434"/>
      <c r="S12" s="434"/>
      <c r="T12" s="434"/>
      <c r="U12" s="434"/>
      <c r="V12" s="434"/>
      <c r="W12" s="434"/>
      <c r="X12" s="434"/>
      <c r="Y12" s="434"/>
      <c r="Z12" s="434"/>
      <c r="AA12" s="434"/>
      <c r="AB12" s="434"/>
      <c r="AC12" s="434"/>
      <c r="AD12" s="434"/>
      <c r="AE12" s="434"/>
      <c r="AF12" s="302" t="s">
        <v>60</v>
      </c>
      <c r="AG12" s="302"/>
      <c r="AH12" s="302"/>
      <c r="AI12" s="302"/>
      <c r="AJ12" s="302"/>
      <c r="AK12" s="307"/>
      <c r="AL12" s="335" t="s">
        <v>1194</v>
      </c>
      <c r="AM12" s="344"/>
      <c r="AN12" s="344"/>
      <c r="AO12" s="344"/>
      <c r="AP12" s="344"/>
      <c r="AQ12" s="344"/>
      <c r="AR12" s="344"/>
      <c r="AS12" s="344"/>
      <c r="AT12" s="344"/>
      <c r="AU12" s="344"/>
      <c r="AV12" s="344"/>
      <c r="AW12" s="344"/>
      <c r="AX12" s="344"/>
      <c r="AY12" s="344"/>
      <c r="AZ12" s="351"/>
      <c r="BA12" s="310"/>
      <c r="BB12" s="310"/>
      <c r="BC12" s="310"/>
      <c r="BD12" s="310"/>
      <c r="BE12" s="477"/>
      <c r="BF12" s="175"/>
    </row>
    <row r="13" spans="1:58" ht="21.95" customHeight="1">
      <c r="A13" s="406"/>
      <c r="B13" s="412"/>
      <c r="C13" s="412"/>
      <c r="D13" s="412"/>
      <c r="E13" s="412"/>
      <c r="F13" s="412"/>
      <c r="G13" s="412"/>
      <c r="H13" s="412"/>
      <c r="I13" s="412"/>
      <c r="J13" s="412"/>
      <c r="K13" s="434"/>
      <c r="L13" s="434"/>
      <c r="M13" s="434"/>
      <c r="N13" s="434"/>
      <c r="O13" s="434"/>
      <c r="P13" s="434"/>
      <c r="Q13" s="434"/>
      <c r="R13" s="434"/>
      <c r="S13" s="434"/>
      <c r="T13" s="434"/>
      <c r="U13" s="434"/>
      <c r="V13" s="434"/>
      <c r="W13" s="434"/>
      <c r="X13" s="434"/>
      <c r="Y13" s="434"/>
      <c r="Z13" s="434"/>
      <c r="AA13" s="434"/>
      <c r="AB13" s="434"/>
      <c r="AC13" s="434"/>
      <c r="AD13" s="434"/>
      <c r="AE13" s="434"/>
      <c r="AF13" s="302" t="s">
        <v>1634</v>
      </c>
      <c r="AG13" s="302"/>
      <c r="AH13" s="302"/>
      <c r="AI13" s="302"/>
      <c r="AJ13" s="302"/>
      <c r="AK13" s="307"/>
      <c r="AL13" s="335" t="s">
        <v>1502</v>
      </c>
      <c r="AM13" s="344"/>
      <c r="AN13" s="344"/>
      <c r="AO13" s="344"/>
      <c r="AP13" s="344"/>
      <c r="AQ13" s="344"/>
      <c r="AR13" s="344"/>
      <c r="AS13" s="344"/>
      <c r="AT13" s="344"/>
      <c r="AU13" s="344"/>
      <c r="AV13" s="344"/>
      <c r="AW13" s="344"/>
      <c r="AX13" s="344"/>
      <c r="AY13" s="344"/>
      <c r="AZ13" s="351"/>
      <c r="BA13" s="310"/>
      <c r="BB13" s="310"/>
      <c r="BC13" s="310"/>
      <c r="BD13" s="310"/>
      <c r="BE13" s="477"/>
      <c r="BF13" s="175"/>
    </row>
    <row r="14" spans="1:58" ht="21.95" customHeight="1">
      <c r="A14" s="406"/>
      <c r="B14" s="412"/>
      <c r="C14" s="412"/>
      <c r="D14" s="412"/>
      <c r="E14" s="412"/>
      <c r="F14" s="412"/>
      <c r="G14" s="412"/>
      <c r="H14" s="412"/>
      <c r="I14" s="412"/>
      <c r="J14" s="412"/>
      <c r="K14" s="434"/>
      <c r="L14" s="434"/>
      <c r="M14" s="434"/>
      <c r="N14" s="434"/>
      <c r="O14" s="434"/>
      <c r="P14" s="434"/>
      <c r="Q14" s="434"/>
      <c r="R14" s="434"/>
      <c r="S14" s="434"/>
      <c r="T14" s="434"/>
      <c r="U14" s="434"/>
      <c r="V14" s="434"/>
      <c r="W14" s="434"/>
      <c r="X14" s="434"/>
      <c r="Y14" s="434"/>
      <c r="Z14" s="434"/>
      <c r="AA14" s="434"/>
      <c r="AB14" s="434"/>
      <c r="AC14" s="434"/>
      <c r="AD14" s="434"/>
      <c r="AE14" s="434"/>
      <c r="AF14" s="302" t="s">
        <v>14</v>
      </c>
      <c r="AG14" s="302"/>
      <c r="AH14" s="302"/>
      <c r="AI14" s="302"/>
      <c r="AJ14" s="302"/>
      <c r="AK14" s="307"/>
      <c r="AL14" s="335" t="s">
        <v>2040</v>
      </c>
      <c r="AM14" s="344"/>
      <c r="AN14" s="344"/>
      <c r="AO14" s="344"/>
      <c r="AP14" s="344"/>
      <c r="AQ14" s="344"/>
      <c r="AR14" s="344"/>
      <c r="AS14" s="344"/>
      <c r="AT14" s="344"/>
      <c r="AU14" s="344"/>
      <c r="AV14" s="344"/>
      <c r="AW14" s="344"/>
      <c r="AX14" s="344"/>
      <c r="AY14" s="344"/>
      <c r="AZ14" s="351"/>
      <c r="BA14" s="310"/>
      <c r="BB14" s="310"/>
      <c r="BC14" s="310"/>
      <c r="BD14" s="310"/>
      <c r="BE14" s="477"/>
      <c r="BF14" s="175"/>
    </row>
    <row r="15" spans="1:58" ht="44.1" customHeight="1">
      <c r="A15" s="406"/>
      <c r="B15" s="412"/>
      <c r="C15" s="412"/>
      <c r="D15" s="412"/>
      <c r="E15" s="412"/>
      <c r="F15" s="412"/>
      <c r="G15" s="412"/>
      <c r="H15" s="412"/>
      <c r="I15" s="412"/>
      <c r="J15" s="412"/>
      <c r="K15" s="434"/>
      <c r="L15" s="434"/>
      <c r="M15" s="434"/>
      <c r="N15" s="434"/>
      <c r="O15" s="434"/>
      <c r="P15" s="434"/>
      <c r="Q15" s="434"/>
      <c r="R15" s="434"/>
      <c r="S15" s="434"/>
      <c r="T15" s="434"/>
      <c r="U15" s="434"/>
      <c r="V15" s="434"/>
      <c r="W15" s="434"/>
      <c r="X15" s="434"/>
      <c r="Y15" s="434"/>
      <c r="Z15" s="434"/>
      <c r="AA15" s="434"/>
      <c r="AB15" s="434"/>
      <c r="AC15" s="434"/>
      <c r="AD15" s="434"/>
      <c r="AE15" s="434"/>
      <c r="AF15" s="303" t="s">
        <v>1760</v>
      </c>
      <c r="AG15" s="302"/>
      <c r="AH15" s="302"/>
      <c r="AI15" s="302"/>
      <c r="AJ15" s="302"/>
      <c r="AK15" s="307"/>
      <c r="AL15" s="474" t="s">
        <v>1479</v>
      </c>
      <c r="AM15" s="344"/>
      <c r="AN15" s="344"/>
      <c r="AO15" s="344"/>
      <c r="AP15" s="344"/>
      <c r="AQ15" s="344"/>
      <c r="AR15" s="344"/>
      <c r="AS15" s="344"/>
      <c r="AT15" s="344"/>
      <c r="AU15" s="344"/>
      <c r="AV15" s="344"/>
      <c r="AW15" s="344"/>
      <c r="AX15" s="344"/>
      <c r="AY15" s="344"/>
      <c r="AZ15" s="351"/>
      <c r="BA15" s="303"/>
      <c r="BB15" s="302"/>
      <c r="BC15" s="302"/>
      <c r="BD15" s="302"/>
      <c r="BE15" s="478"/>
      <c r="BF15" s="175"/>
    </row>
    <row r="16" spans="1:58" ht="21.95" customHeight="1">
      <c r="A16" s="406"/>
      <c r="B16" s="310"/>
      <c r="C16" s="310"/>
      <c r="D16" s="310"/>
      <c r="E16" s="310"/>
      <c r="F16" s="310"/>
      <c r="G16" s="310"/>
      <c r="H16" s="310"/>
      <c r="I16" s="310"/>
      <c r="J16" s="310"/>
      <c r="K16" s="435"/>
      <c r="L16" s="435"/>
      <c r="M16" s="435"/>
      <c r="N16" s="435"/>
      <c r="O16" s="435"/>
      <c r="P16" s="435"/>
      <c r="Q16" s="435"/>
      <c r="R16" s="435"/>
      <c r="S16" s="435"/>
      <c r="T16" s="435"/>
      <c r="U16" s="435"/>
      <c r="V16" s="435"/>
      <c r="W16" s="435"/>
      <c r="X16" s="435"/>
      <c r="Y16" s="435"/>
      <c r="Z16" s="435"/>
      <c r="AA16" s="435"/>
      <c r="AB16" s="435"/>
      <c r="AC16" s="435"/>
      <c r="AD16" s="435"/>
      <c r="AE16" s="435"/>
      <c r="AF16" s="302" t="s">
        <v>1201</v>
      </c>
      <c r="AG16" s="302"/>
      <c r="AH16" s="302"/>
      <c r="AI16" s="302"/>
      <c r="AJ16" s="302"/>
      <c r="AK16" s="307"/>
      <c r="AL16" s="335" t="s">
        <v>217</v>
      </c>
      <c r="AM16" s="344"/>
      <c r="AN16" s="344"/>
      <c r="AO16" s="344"/>
      <c r="AP16" s="344"/>
      <c r="AQ16" s="344"/>
      <c r="AR16" s="344"/>
      <c r="AS16" s="344"/>
      <c r="AT16" s="344"/>
      <c r="AU16" s="344"/>
      <c r="AV16" s="344"/>
      <c r="AW16" s="344"/>
      <c r="AX16" s="344"/>
      <c r="AY16" s="344"/>
      <c r="AZ16" s="351"/>
      <c r="BA16" s="310"/>
      <c r="BB16" s="310"/>
      <c r="BC16" s="310"/>
      <c r="BD16" s="310"/>
      <c r="BE16" s="477"/>
      <c r="BF16" s="483"/>
    </row>
    <row r="17" spans="1:60" ht="21.95" customHeight="1">
      <c r="A17" s="406"/>
      <c r="B17" s="310"/>
      <c r="C17" s="310"/>
      <c r="D17" s="310"/>
      <c r="E17" s="310"/>
      <c r="F17" s="310"/>
      <c r="G17" s="310"/>
      <c r="H17" s="310"/>
      <c r="I17" s="310"/>
      <c r="J17" s="310"/>
      <c r="K17" s="435"/>
      <c r="L17" s="435"/>
      <c r="M17" s="435"/>
      <c r="N17" s="435"/>
      <c r="O17" s="435"/>
      <c r="P17" s="435"/>
      <c r="Q17" s="435"/>
      <c r="R17" s="435"/>
      <c r="S17" s="435"/>
      <c r="T17" s="435"/>
      <c r="U17" s="435"/>
      <c r="V17" s="435"/>
      <c r="W17" s="435"/>
      <c r="X17" s="435"/>
      <c r="Y17" s="435"/>
      <c r="Z17" s="435"/>
      <c r="AA17" s="435"/>
      <c r="AB17" s="435"/>
      <c r="AC17" s="435"/>
      <c r="AD17" s="435"/>
      <c r="AE17" s="435"/>
      <c r="AF17" s="303" t="s">
        <v>1203</v>
      </c>
      <c r="AG17" s="302"/>
      <c r="AH17" s="302"/>
      <c r="AI17" s="302"/>
      <c r="AJ17" s="302"/>
      <c r="AK17" s="307"/>
      <c r="AL17" s="336" t="s">
        <v>217</v>
      </c>
      <c r="AM17" s="345"/>
      <c r="AN17" s="345"/>
      <c r="AO17" s="345"/>
      <c r="AP17" s="345"/>
      <c r="AQ17" s="345"/>
      <c r="AR17" s="345"/>
      <c r="AS17" s="345"/>
      <c r="AT17" s="345"/>
      <c r="AU17" s="345"/>
      <c r="AV17" s="345"/>
      <c r="AW17" s="345"/>
      <c r="AX17" s="345"/>
      <c r="AY17" s="345"/>
      <c r="AZ17" s="352"/>
      <c r="BA17" s="310"/>
      <c r="BB17" s="310"/>
      <c r="BC17" s="310"/>
      <c r="BD17" s="310"/>
      <c r="BE17" s="477"/>
      <c r="BF17" s="484"/>
    </row>
    <row r="18" spans="1:60" ht="21.95" customHeight="1">
      <c r="A18" s="406"/>
      <c r="B18" s="310" t="s">
        <v>238</v>
      </c>
      <c r="C18" s="310"/>
      <c r="D18" s="310"/>
      <c r="E18" s="310"/>
      <c r="F18" s="310"/>
      <c r="G18" s="310"/>
      <c r="H18" s="310"/>
      <c r="I18" s="310"/>
      <c r="J18" s="310"/>
      <c r="K18" s="435"/>
      <c r="L18" s="435"/>
      <c r="M18" s="435"/>
      <c r="N18" s="435"/>
      <c r="O18" s="435"/>
      <c r="P18" s="435"/>
      <c r="Q18" s="435"/>
      <c r="R18" s="435"/>
      <c r="S18" s="435"/>
      <c r="T18" s="435"/>
      <c r="U18" s="435"/>
      <c r="V18" s="435"/>
      <c r="W18" s="435"/>
      <c r="X18" s="435"/>
      <c r="Y18" s="435"/>
      <c r="Z18" s="435"/>
      <c r="AA18" s="435"/>
      <c r="AB18" s="435"/>
      <c r="AC18" s="435"/>
      <c r="AD18" s="435"/>
      <c r="AE18" s="435"/>
      <c r="AF18" s="303" t="s">
        <v>1503</v>
      </c>
      <c r="AG18" s="302"/>
      <c r="AH18" s="302"/>
      <c r="AI18" s="302"/>
      <c r="AJ18" s="302"/>
      <c r="AK18" s="307"/>
      <c r="AL18" s="336" t="s">
        <v>1506</v>
      </c>
      <c r="AM18" s="345"/>
      <c r="AN18" s="345"/>
      <c r="AO18" s="345"/>
      <c r="AP18" s="345"/>
      <c r="AQ18" s="345"/>
      <c r="AR18" s="345"/>
      <c r="AS18" s="345"/>
      <c r="AT18" s="345"/>
      <c r="AU18" s="345"/>
      <c r="AV18" s="345"/>
      <c r="AW18" s="345"/>
      <c r="AX18" s="345"/>
      <c r="AY18" s="345"/>
      <c r="AZ18" s="352"/>
      <c r="BA18" s="310"/>
      <c r="BB18" s="310"/>
      <c r="BC18" s="310"/>
      <c r="BD18" s="310"/>
      <c r="BE18" s="477"/>
      <c r="BF18" s="175"/>
      <c r="BH18" s="174" t="s">
        <v>306</v>
      </c>
    </row>
    <row r="19" spans="1:60" ht="21.95" customHeight="1">
      <c r="A19" s="406"/>
      <c r="B19" s="310"/>
      <c r="C19" s="310"/>
      <c r="D19" s="310"/>
      <c r="E19" s="310"/>
      <c r="F19" s="310"/>
      <c r="G19" s="310"/>
      <c r="H19" s="310"/>
      <c r="I19" s="310"/>
      <c r="J19" s="310"/>
      <c r="K19" s="435"/>
      <c r="L19" s="435"/>
      <c r="M19" s="435"/>
      <c r="N19" s="435"/>
      <c r="O19" s="435"/>
      <c r="P19" s="435"/>
      <c r="Q19" s="435"/>
      <c r="R19" s="435"/>
      <c r="S19" s="435"/>
      <c r="T19" s="435"/>
      <c r="U19" s="435"/>
      <c r="V19" s="435"/>
      <c r="W19" s="435"/>
      <c r="X19" s="435"/>
      <c r="Y19" s="435"/>
      <c r="Z19" s="435"/>
      <c r="AA19" s="435"/>
      <c r="AB19" s="435"/>
      <c r="AC19" s="435"/>
      <c r="AD19" s="435"/>
      <c r="AE19" s="435"/>
      <c r="AF19" s="303" t="s">
        <v>1494</v>
      </c>
      <c r="AG19" s="302"/>
      <c r="AH19" s="302"/>
      <c r="AI19" s="302"/>
      <c r="AJ19" s="302"/>
      <c r="AK19" s="307"/>
      <c r="AL19" s="336" t="s">
        <v>1506</v>
      </c>
      <c r="AM19" s="345"/>
      <c r="AN19" s="345"/>
      <c r="AO19" s="345"/>
      <c r="AP19" s="345"/>
      <c r="AQ19" s="345"/>
      <c r="AR19" s="345"/>
      <c r="AS19" s="345"/>
      <c r="AT19" s="345"/>
      <c r="AU19" s="345"/>
      <c r="AV19" s="345"/>
      <c r="AW19" s="345"/>
      <c r="AX19" s="345"/>
      <c r="AY19" s="345"/>
      <c r="AZ19" s="352"/>
      <c r="BA19" s="310"/>
      <c r="BB19" s="310"/>
      <c r="BC19" s="310"/>
      <c r="BD19" s="310"/>
      <c r="BE19" s="477"/>
      <c r="BF19" s="175"/>
    </row>
    <row r="20" spans="1:60" ht="21.95" customHeight="1">
      <c r="A20" s="406"/>
      <c r="B20" s="310"/>
      <c r="C20" s="310"/>
      <c r="D20" s="310"/>
      <c r="E20" s="310"/>
      <c r="F20" s="310"/>
      <c r="G20" s="310"/>
      <c r="H20" s="310"/>
      <c r="I20" s="310"/>
      <c r="J20" s="310"/>
      <c r="K20" s="435"/>
      <c r="L20" s="435"/>
      <c r="M20" s="435"/>
      <c r="N20" s="435"/>
      <c r="O20" s="435"/>
      <c r="P20" s="435"/>
      <c r="Q20" s="435"/>
      <c r="R20" s="435"/>
      <c r="S20" s="435"/>
      <c r="T20" s="435"/>
      <c r="U20" s="435"/>
      <c r="V20" s="435"/>
      <c r="W20" s="435"/>
      <c r="X20" s="435"/>
      <c r="Y20" s="435"/>
      <c r="Z20" s="435"/>
      <c r="AA20" s="435"/>
      <c r="AB20" s="435"/>
      <c r="AC20" s="435"/>
      <c r="AD20" s="435"/>
      <c r="AE20" s="435"/>
      <c r="AF20" s="302" t="s">
        <v>1659</v>
      </c>
      <c r="AG20" s="302"/>
      <c r="AH20" s="302"/>
      <c r="AI20" s="302"/>
      <c r="AJ20" s="302"/>
      <c r="AK20" s="307"/>
      <c r="AL20" s="335" t="s">
        <v>1506</v>
      </c>
      <c r="AM20" s="344"/>
      <c r="AN20" s="344"/>
      <c r="AO20" s="344"/>
      <c r="AP20" s="344"/>
      <c r="AQ20" s="344"/>
      <c r="AR20" s="344"/>
      <c r="AS20" s="344"/>
      <c r="AT20" s="344"/>
      <c r="AU20" s="344"/>
      <c r="AV20" s="344"/>
      <c r="AW20" s="344"/>
      <c r="AX20" s="344"/>
      <c r="AY20" s="344"/>
      <c r="AZ20" s="351"/>
      <c r="BA20" s="310"/>
      <c r="BB20" s="310"/>
      <c r="BC20" s="310"/>
      <c r="BD20" s="310"/>
      <c r="BE20" s="477"/>
      <c r="BF20" s="175"/>
    </row>
    <row r="21" spans="1:60" ht="21.95" customHeight="1">
      <c r="A21" s="406"/>
      <c r="B21" s="310"/>
      <c r="C21" s="310"/>
      <c r="D21" s="310"/>
      <c r="E21" s="310"/>
      <c r="F21" s="310"/>
      <c r="G21" s="310"/>
      <c r="H21" s="310"/>
      <c r="I21" s="310"/>
      <c r="J21" s="310"/>
      <c r="K21" s="435"/>
      <c r="L21" s="435"/>
      <c r="M21" s="435"/>
      <c r="N21" s="435"/>
      <c r="O21" s="435"/>
      <c r="P21" s="435"/>
      <c r="Q21" s="435"/>
      <c r="R21" s="435"/>
      <c r="S21" s="435"/>
      <c r="T21" s="435"/>
      <c r="U21" s="435"/>
      <c r="V21" s="435"/>
      <c r="W21" s="435"/>
      <c r="X21" s="435"/>
      <c r="Y21" s="435"/>
      <c r="Z21" s="435"/>
      <c r="AA21" s="435"/>
      <c r="AB21" s="435"/>
      <c r="AC21" s="435"/>
      <c r="AD21" s="435"/>
      <c r="AE21" s="435"/>
      <c r="AF21" s="302" t="s">
        <v>411</v>
      </c>
      <c r="AG21" s="302"/>
      <c r="AH21" s="302"/>
      <c r="AI21" s="302"/>
      <c r="AJ21" s="302"/>
      <c r="AK21" s="307"/>
      <c r="AL21" s="335" t="s">
        <v>1506</v>
      </c>
      <c r="AM21" s="344"/>
      <c r="AN21" s="344"/>
      <c r="AO21" s="344"/>
      <c r="AP21" s="344"/>
      <c r="AQ21" s="344"/>
      <c r="AR21" s="344"/>
      <c r="AS21" s="344"/>
      <c r="AT21" s="344"/>
      <c r="AU21" s="344"/>
      <c r="AV21" s="344"/>
      <c r="AW21" s="344"/>
      <c r="AX21" s="344"/>
      <c r="AY21" s="344"/>
      <c r="AZ21" s="351"/>
      <c r="BA21" s="310"/>
      <c r="BB21" s="310"/>
      <c r="BC21" s="310"/>
      <c r="BD21" s="310"/>
      <c r="BE21" s="477"/>
      <c r="BF21" s="175"/>
    </row>
    <row r="22" spans="1:60" ht="21.95" customHeight="1">
      <c r="A22" s="406"/>
      <c r="B22" s="310"/>
      <c r="C22" s="310"/>
      <c r="D22" s="310"/>
      <c r="E22" s="310"/>
      <c r="F22" s="310"/>
      <c r="G22" s="310"/>
      <c r="H22" s="310"/>
      <c r="I22" s="310"/>
      <c r="J22" s="310"/>
      <c r="K22" s="435"/>
      <c r="L22" s="435"/>
      <c r="M22" s="435"/>
      <c r="N22" s="435"/>
      <c r="O22" s="435"/>
      <c r="P22" s="435"/>
      <c r="Q22" s="435"/>
      <c r="R22" s="435"/>
      <c r="S22" s="435"/>
      <c r="T22" s="435"/>
      <c r="U22" s="435"/>
      <c r="V22" s="435"/>
      <c r="W22" s="435"/>
      <c r="X22" s="435"/>
      <c r="Y22" s="435"/>
      <c r="Z22" s="435"/>
      <c r="AA22" s="435"/>
      <c r="AB22" s="435"/>
      <c r="AC22" s="435"/>
      <c r="AD22" s="435"/>
      <c r="AE22" s="435"/>
      <c r="AF22" s="303" t="s">
        <v>60</v>
      </c>
      <c r="AG22" s="302"/>
      <c r="AH22" s="302"/>
      <c r="AI22" s="302"/>
      <c r="AJ22" s="302"/>
      <c r="AK22" s="307"/>
      <c r="AL22" s="335" t="s">
        <v>1204</v>
      </c>
      <c r="AM22" s="344"/>
      <c r="AN22" s="344"/>
      <c r="AO22" s="344"/>
      <c r="AP22" s="344"/>
      <c r="AQ22" s="344"/>
      <c r="AR22" s="344"/>
      <c r="AS22" s="344"/>
      <c r="AT22" s="344"/>
      <c r="AU22" s="344"/>
      <c r="AV22" s="344"/>
      <c r="AW22" s="344"/>
      <c r="AX22" s="344"/>
      <c r="AY22" s="344"/>
      <c r="AZ22" s="351"/>
      <c r="BA22" s="303"/>
      <c r="BB22" s="302"/>
      <c r="BC22" s="302"/>
      <c r="BD22" s="302"/>
      <c r="BE22" s="478"/>
      <c r="BF22" s="175"/>
      <c r="BH22" s="174" t="s">
        <v>306</v>
      </c>
    </row>
    <row r="23" spans="1:60" ht="21.95" customHeight="1">
      <c r="A23" s="406"/>
      <c r="B23" s="310"/>
      <c r="C23" s="310"/>
      <c r="D23" s="310"/>
      <c r="E23" s="310"/>
      <c r="F23" s="310"/>
      <c r="G23" s="310"/>
      <c r="H23" s="310"/>
      <c r="I23" s="310"/>
      <c r="J23" s="310"/>
      <c r="K23" s="435"/>
      <c r="L23" s="435"/>
      <c r="M23" s="435"/>
      <c r="N23" s="435"/>
      <c r="O23" s="435"/>
      <c r="P23" s="435"/>
      <c r="Q23" s="435"/>
      <c r="R23" s="435"/>
      <c r="S23" s="435"/>
      <c r="T23" s="435"/>
      <c r="U23" s="435"/>
      <c r="V23" s="435"/>
      <c r="W23" s="435"/>
      <c r="X23" s="435"/>
      <c r="Y23" s="435"/>
      <c r="Z23" s="435"/>
      <c r="AA23" s="435"/>
      <c r="AB23" s="435"/>
      <c r="AC23" s="435"/>
      <c r="AD23" s="435"/>
      <c r="AE23" s="435"/>
      <c r="AF23" s="302" t="s">
        <v>14</v>
      </c>
      <c r="AG23" s="302"/>
      <c r="AH23" s="302"/>
      <c r="AI23" s="302"/>
      <c r="AJ23" s="302"/>
      <c r="AK23" s="307"/>
      <c r="AL23" s="335" t="s">
        <v>2040</v>
      </c>
      <c r="AM23" s="344"/>
      <c r="AN23" s="344"/>
      <c r="AO23" s="344"/>
      <c r="AP23" s="344"/>
      <c r="AQ23" s="344"/>
      <c r="AR23" s="344"/>
      <c r="AS23" s="344"/>
      <c r="AT23" s="344"/>
      <c r="AU23" s="344"/>
      <c r="AV23" s="344"/>
      <c r="AW23" s="344"/>
      <c r="AX23" s="344"/>
      <c r="AY23" s="344"/>
      <c r="AZ23" s="351"/>
      <c r="BA23" s="310"/>
      <c r="BB23" s="310"/>
      <c r="BC23" s="310"/>
      <c r="BD23" s="310"/>
      <c r="BE23" s="477"/>
      <c r="BF23" s="175"/>
      <c r="BH23" s="174" t="s">
        <v>306</v>
      </c>
    </row>
    <row r="24" spans="1:60" ht="44.1" customHeight="1">
      <c r="A24" s="406"/>
      <c r="B24" s="310"/>
      <c r="C24" s="310"/>
      <c r="D24" s="310"/>
      <c r="E24" s="310"/>
      <c r="F24" s="310"/>
      <c r="G24" s="310"/>
      <c r="H24" s="310"/>
      <c r="I24" s="310"/>
      <c r="J24" s="310"/>
      <c r="K24" s="435"/>
      <c r="L24" s="435"/>
      <c r="M24" s="435"/>
      <c r="N24" s="435"/>
      <c r="O24" s="435"/>
      <c r="P24" s="435"/>
      <c r="Q24" s="435"/>
      <c r="R24" s="435"/>
      <c r="S24" s="435"/>
      <c r="T24" s="435"/>
      <c r="U24" s="435"/>
      <c r="V24" s="435"/>
      <c r="W24" s="435"/>
      <c r="X24" s="435"/>
      <c r="Y24" s="435"/>
      <c r="Z24" s="435"/>
      <c r="AA24" s="435"/>
      <c r="AB24" s="435"/>
      <c r="AC24" s="435"/>
      <c r="AD24" s="435"/>
      <c r="AE24" s="435"/>
      <c r="AF24" s="303" t="s">
        <v>1760</v>
      </c>
      <c r="AG24" s="302"/>
      <c r="AH24" s="302"/>
      <c r="AI24" s="302"/>
      <c r="AJ24" s="302"/>
      <c r="AK24" s="307"/>
      <c r="AL24" s="474" t="s">
        <v>1479</v>
      </c>
      <c r="AM24" s="344"/>
      <c r="AN24" s="344"/>
      <c r="AO24" s="344"/>
      <c r="AP24" s="344"/>
      <c r="AQ24" s="344"/>
      <c r="AR24" s="344"/>
      <c r="AS24" s="344"/>
      <c r="AT24" s="344"/>
      <c r="AU24" s="344"/>
      <c r="AV24" s="344"/>
      <c r="AW24" s="344"/>
      <c r="AX24" s="344"/>
      <c r="AY24" s="344"/>
      <c r="AZ24" s="351"/>
      <c r="BA24" s="303"/>
      <c r="BB24" s="302"/>
      <c r="BC24" s="302"/>
      <c r="BD24" s="302"/>
      <c r="BE24" s="478"/>
      <c r="BF24" s="175"/>
    </row>
    <row r="25" spans="1:60" ht="21.95" customHeight="1">
      <c r="A25" s="406"/>
      <c r="B25" s="310"/>
      <c r="C25" s="310"/>
      <c r="D25" s="310"/>
      <c r="E25" s="310"/>
      <c r="F25" s="310"/>
      <c r="G25" s="310"/>
      <c r="H25" s="310"/>
      <c r="I25" s="310"/>
      <c r="J25" s="310"/>
      <c r="K25" s="435"/>
      <c r="L25" s="435"/>
      <c r="M25" s="435"/>
      <c r="N25" s="435"/>
      <c r="O25" s="435"/>
      <c r="P25" s="435"/>
      <c r="Q25" s="435"/>
      <c r="R25" s="435"/>
      <c r="S25" s="435"/>
      <c r="T25" s="435"/>
      <c r="U25" s="435"/>
      <c r="V25" s="435"/>
      <c r="W25" s="435"/>
      <c r="X25" s="435"/>
      <c r="Y25" s="435"/>
      <c r="Z25" s="435"/>
      <c r="AA25" s="435"/>
      <c r="AB25" s="435"/>
      <c r="AC25" s="435"/>
      <c r="AD25" s="435"/>
      <c r="AE25" s="435"/>
      <c r="AF25" s="302" t="s">
        <v>1201</v>
      </c>
      <c r="AG25" s="302"/>
      <c r="AH25" s="302"/>
      <c r="AI25" s="302"/>
      <c r="AJ25" s="302"/>
      <c r="AK25" s="307"/>
      <c r="AL25" s="335" t="s">
        <v>217</v>
      </c>
      <c r="AM25" s="344"/>
      <c r="AN25" s="344"/>
      <c r="AO25" s="344"/>
      <c r="AP25" s="344"/>
      <c r="AQ25" s="344"/>
      <c r="AR25" s="344"/>
      <c r="AS25" s="344"/>
      <c r="AT25" s="344"/>
      <c r="AU25" s="344"/>
      <c r="AV25" s="344"/>
      <c r="AW25" s="344"/>
      <c r="AX25" s="344"/>
      <c r="AY25" s="344"/>
      <c r="AZ25" s="351"/>
      <c r="BA25" s="310"/>
      <c r="BB25" s="310"/>
      <c r="BC25" s="310"/>
      <c r="BD25" s="310"/>
      <c r="BE25" s="477"/>
      <c r="BF25" s="483"/>
    </row>
    <row r="26" spans="1:60" ht="21.95" customHeight="1">
      <c r="A26" s="406"/>
      <c r="B26" s="310"/>
      <c r="C26" s="310"/>
      <c r="D26" s="310"/>
      <c r="E26" s="310"/>
      <c r="F26" s="310"/>
      <c r="G26" s="310"/>
      <c r="H26" s="310"/>
      <c r="I26" s="310"/>
      <c r="J26" s="310"/>
      <c r="K26" s="435"/>
      <c r="L26" s="435"/>
      <c r="M26" s="435"/>
      <c r="N26" s="435"/>
      <c r="O26" s="435"/>
      <c r="P26" s="435"/>
      <c r="Q26" s="435"/>
      <c r="R26" s="435"/>
      <c r="S26" s="435"/>
      <c r="T26" s="435"/>
      <c r="U26" s="435"/>
      <c r="V26" s="435"/>
      <c r="W26" s="435"/>
      <c r="X26" s="435"/>
      <c r="Y26" s="435"/>
      <c r="Z26" s="435"/>
      <c r="AA26" s="435"/>
      <c r="AB26" s="435"/>
      <c r="AC26" s="435"/>
      <c r="AD26" s="435"/>
      <c r="AE26" s="435"/>
      <c r="AF26" s="302" t="s">
        <v>1203</v>
      </c>
      <c r="AG26" s="302"/>
      <c r="AH26" s="302"/>
      <c r="AI26" s="302"/>
      <c r="AJ26" s="302"/>
      <c r="AK26" s="307"/>
      <c r="AL26" s="335" t="s">
        <v>217</v>
      </c>
      <c r="AM26" s="344"/>
      <c r="AN26" s="344"/>
      <c r="AO26" s="344"/>
      <c r="AP26" s="344"/>
      <c r="AQ26" s="344"/>
      <c r="AR26" s="344"/>
      <c r="AS26" s="344"/>
      <c r="AT26" s="344"/>
      <c r="AU26" s="344"/>
      <c r="AV26" s="344"/>
      <c r="AW26" s="344"/>
      <c r="AX26" s="344"/>
      <c r="AY26" s="344"/>
      <c r="AZ26" s="351"/>
      <c r="BA26" s="310"/>
      <c r="BB26" s="310"/>
      <c r="BC26" s="310"/>
      <c r="BD26" s="310"/>
      <c r="BE26" s="477"/>
      <c r="BF26" s="484"/>
    </row>
    <row r="27" spans="1:60" ht="21.95" customHeight="1">
      <c r="A27" s="406"/>
      <c r="B27" s="310" t="s">
        <v>239</v>
      </c>
      <c r="C27" s="310"/>
      <c r="D27" s="310"/>
      <c r="E27" s="310"/>
      <c r="F27" s="310"/>
      <c r="G27" s="310"/>
      <c r="H27" s="310"/>
      <c r="I27" s="310"/>
      <c r="J27" s="310"/>
      <c r="K27" s="435"/>
      <c r="L27" s="435"/>
      <c r="M27" s="435"/>
      <c r="N27" s="435"/>
      <c r="O27" s="435"/>
      <c r="P27" s="435"/>
      <c r="Q27" s="435"/>
      <c r="R27" s="435"/>
      <c r="S27" s="435"/>
      <c r="T27" s="435"/>
      <c r="U27" s="435"/>
      <c r="V27" s="435"/>
      <c r="W27" s="435"/>
      <c r="X27" s="435"/>
      <c r="Y27" s="435"/>
      <c r="Z27" s="435"/>
      <c r="AA27" s="435"/>
      <c r="AB27" s="435"/>
      <c r="AC27" s="435"/>
      <c r="AD27" s="435"/>
      <c r="AE27" s="435"/>
      <c r="AF27" s="303" t="s">
        <v>1503</v>
      </c>
      <c r="AG27" s="302"/>
      <c r="AH27" s="302"/>
      <c r="AI27" s="302"/>
      <c r="AJ27" s="302"/>
      <c r="AK27" s="307"/>
      <c r="AL27" s="336" t="s">
        <v>25</v>
      </c>
      <c r="AM27" s="345"/>
      <c r="AN27" s="345"/>
      <c r="AO27" s="345"/>
      <c r="AP27" s="345"/>
      <c r="AQ27" s="345"/>
      <c r="AR27" s="345"/>
      <c r="AS27" s="345"/>
      <c r="AT27" s="345"/>
      <c r="AU27" s="345"/>
      <c r="AV27" s="345"/>
      <c r="AW27" s="345"/>
      <c r="AX27" s="345"/>
      <c r="AY27" s="345"/>
      <c r="AZ27" s="352"/>
      <c r="BA27" s="310"/>
      <c r="BB27" s="310"/>
      <c r="BC27" s="310"/>
      <c r="BD27" s="310"/>
      <c r="BE27" s="477"/>
      <c r="BF27" s="175"/>
      <c r="BH27" s="174" t="s">
        <v>306</v>
      </c>
    </row>
    <row r="28" spans="1:60" ht="21.95" customHeight="1">
      <c r="A28" s="406"/>
      <c r="B28" s="310"/>
      <c r="C28" s="310"/>
      <c r="D28" s="310"/>
      <c r="E28" s="310"/>
      <c r="F28" s="310"/>
      <c r="G28" s="310"/>
      <c r="H28" s="310"/>
      <c r="I28" s="310"/>
      <c r="J28" s="310"/>
      <c r="K28" s="435"/>
      <c r="L28" s="435"/>
      <c r="M28" s="435"/>
      <c r="N28" s="435"/>
      <c r="O28" s="435"/>
      <c r="P28" s="435"/>
      <c r="Q28" s="435"/>
      <c r="R28" s="435"/>
      <c r="S28" s="435"/>
      <c r="T28" s="435"/>
      <c r="U28" s="435"/>
      <c r="V28" s="435"/>
      <c r="W28" s="435"/>
      <c r="X28" s="435"/>
      <c r="Y28" s="435"/>
      <c r="Z28" s="435"/>
      <c r="AA28" s="435"/>
      <c r="AB28" s="435"/>
      <c r="AC28" s="435"/>
      <c r="AD28" s="435"/>
      <c r="AE28" s="435"/>
      <c r="AF28" s="303" t="s">
        <v>1494</v>
      </c>
      <c r="AG28" s="302"/>
      <c r="AH28" s="302"/>
      <c r="AI28" s="302"/>
      <c r="AJ28" s="302"/>
      <c r="AK28" s="307"/>
      <c r="AL28" s="336" t="s">
        <v>25</v>
      </c>
      <c r="AM28" s="345"/>
      <c r="AN28" s="345"/>
      <c r="AO28" s="345"/>
      <c r="AP28" s="345"/>
      <c r="AQ28" s="345"/>
      <c r="AR28" s="345"/>
      <c r="AS28" s="345"/>
      <c r="AT28" s="345"/>
      <c r="AU28" s="345"/>
      <c r="AV28" s="345"/>
      <c r="AW28" s="345"/>
      <c r="AX28" s="345"/>
      <c r="AY28" s="345"/>
      <c r="AZ28" s="352"/>
      <c r="BA28" s="310"/>
      <c r="BB28" s="310"/>
      <c r="BC28" s="310"/>
      <c r="BD28" s="310"/>
      <c r="BE28" s="477"/>
      <c r="BF28" s="175"/>
    </row>
    <row r="29" spans="1:60" ht="21.95" customHeight="1">
      <c r="A29" s="406"/>
      <c r="B29" s="310"/>
      <c r="C29" s="310"/>
      <c r="D29" s="310"/>
      <c r="E29" s="310"/>
      <c r="F29" s="310"/>
      <c r="G29" s="310"/>
      <c r="H29" s="310"/>
      <c r="I29" s="310"/>
      <c r="J29" s="310"/>
      <c r="K29" s="435"/>
      <c r="L29" s="435"/>
      <c r="M29" s="435"/>
      <c r="N29" s="435"/>
      <c r="O29" s="435"/>
      <c r="P29" s="435"/>
      <c r="Q29" s="435"/>
      <c r="R29" s="435"/>
      <c r="S29" s="435"/>
      <c r="T29" s="435"/>
      <c r="U29" s="435"/>
      <c r="V29" s="435"/>
      <c r="W29" s="435"/>
      <c r="X29" s="435"/>
      <c r="Y29" s="435"/>
      <c r="Z29" s="435"/>
      <c r="AA29" s="435"/>
      <c r="AB29" s="435"/>
      <c r="AC29" s="435"/>
      <c r="AD29" s="435"/>
      <c r="AE29" s="435"/>
      <c r="AF29" s="302" t="s">
        <v>1659</v>
      </c>
      <c r="AG29" s="302"/>
      <c r="AH29" s="302"/>
      <c r="AI29" s="302"/>
      <c r="AJ29" s="302"/>
      <c r="AK29" s="307"/>
      <c r="AL29" s="335" t="s">
        <v>25</v>
      </c>
      <c r="AM29" s="344"/>
      <c r="AN29" s="344"/>
      <c r="AO29" s="344"/>
      <c r="AP29" s="344"/>
      <c r="AQ29" s="344"/>
      <c r="AR29" s="344"/>
      <c r="AS29" s="344"/>
      <c r="AT29" s="344"/>
      <c r="AU29" s="344"/>
      <c r="AV29" s="344"/>
      <c r="AW29" s="344"/>
      <c r="AX29" s="344"/>
      <c r="AY29" s="344"/>
      <c r="AZ29" s="351"/>
      <c r="BA29" s="310"/>
      <c r="BB29" s="310"/>
      <c r="BC29" s="310"/>
      <c r="BD29" s="310"/>
      <c r="BE29" s="477"/>
      <c r="BF29" s="175"/>
    </row>
    <row r="30" spans="1:60" ht="21.95" customHeight="1">
      <c r="A30" s="406"/>
      <c r="B30" s="310"/>
      <c r="C30" s="310"/>
      <c r="D30" s="310"/>
      <c r="E30" s="310"/>
      <c r="F30" s="310"/>
      <c r="G30" s="310"/>
      <c r="H30" s="310"/>
      <c r="I30" s="310"/>
      <c r="J30" s="310"/>
      <c r="K30" s="435"/>
      <c r="L30" s="435"/>
      <c r="M30" s="435"/>
      <c r="N30" s="435"/>
      <c r="O30" s="435"/>
      <c r="P30" s="435"/>
      <c r="Q30" s="435"/>
      <c r="R30" s="435"/>
      <c r="S30" s="435"/>
      <c r="T30" s="435"/>
      <c r="U30" s="435"/>
      <c r="V30" s="435"/>
      <c r="W30" s="435"/>
      <c r="X30" s="435"/>
      <c r="Y30" s="435"/>
      <c r="Z30" s="435"/>
      <c r="AA30" s="435"/>
      <c r="AB30" s="435"/>
      <c r="AC30" s="435"/>
      <c r="AD30" s="435"/>
      <c r="AE30" s="435"/>
      <c r="AF30" s="302" t="s">
        <v>411</v>
      </c>
      <c r="AG30" s="302"/>
      <c r="AH30" s="302"/>
      <c r="AI30" s="302"/>
      <c r="AJ30" s="302"/>
      <c r="AK30" s="307"/>
      <c r="AL30" s="335" t="s">
        <v>25</v>
      </c>
      <c r="AM30" s="344"/>
      <c r="AN30" s="344"/>
      <c r="AO30" s="344"/>
      <c r="AP30" s="344"/>
      <c r="AQ30" s="344"/>
      <c r="AR30" s="344"/>
      <c r="AS30" s="344"/>
      <c r="AT30" s="344"/>
      <c r="AU30" s="344"/>
      <c r="AV30" s="344"/>
      <c r="AW30" s="344"/>
      <c r="AX30" s="344"/>
      <c r="AY30" s="344"/>
      <c r="AZ30" s="351"/>
      <c r="BA30" s="310"/>
      <c r="BB30" s="310"/>
      <c r="BC30" s="310"/>
      <c r="BD30" s="310"/>
      <c r="BE30" s="477"/>
      <c r="BF30" s="175"/>
    </row>
    <row r="31" spans="1:60" ht="21.95" customHeight="1">
      <c r="A31" s="406"/>
      <c r="B31" s="310"/>
      <c r="C31" s="310"/>
      <c r="D31" s="310"/>
      <c r="E31" s="310"/>
      <c r="F31" s="310"/>
      <c r="G31" s="310"/>
      <c r="H31" s="310"/>
      <c r="I31" s="310"/>
      <c r="J31" s="310"/>
      <c r="K31" s="435"/>
      <c r="L31" s="435"/>
      <c r="M31" s="435"/>
      <c r="N31" s="435"/>
      <c r="O31" s="435"/>
      <c r="P31" s="435"/>
      <c r="Q31" s="435"/>
      <c r="R31" s="435"/>
      <c r="S31" s="435"/>
      <c r="T31" s="435"/>
      <c r="U31" s="435"/>
      <c r="V31" s="435"/>
      <c r="W31" s="435"/>
      <c r="X31" s="435"/>
      <c r="Y31" s="435"/>
      <c r="Z31" s="435"/>
      <c r="AA31" s="435"/>
      <c r="AB31" s="435"/>
      <c r="AC31" s="435"/>
      <c r="AD31" s="435"/>
      <c r="AE31" s="435"/>
      <c r="AF31" s="417" t="s">
        <v>60</v>
      </c>
      <c r="AG31" s="315"/>
      <c r="AH31" s="315"/>
      <c r="AI31" s="315"/>
      <c r="AJ31" s="315"/>
      <c r="AK31" s="332"/>
      <c r="AL31" s="335" t="s">
        <v>1194</v>
      </c>
      <c r="AM31" s="344"/>
      <c r="AN31" s="344"/>
      <c r="AO31" s="344"/>
      <c r="AP31" s="344"/>
      <c r="AQ31" s="344"/>
      <c r="AR31" s="344"/>
      <c r="AS31" s="344"/>
      <c r="AT31" s="344"/>
      <c r="AU31" s="344"/>
      <c r="AV31" s="344"/>
      <c r="AW31" s="344"/>
      <c r="AX31" s="344"/>
      <c r="AY31" s="344"/>
      <c r="AZ31" s="351"/>
      <c r="BA31" s="310"/>
      <c r="BB31" s="310"/>
      <c r="BC31" s="310"/>
      <c r="BD31" s="310"/>
      <c r="BE31" s="477"/>
      <c r="BF31" s="175"/>
    </row>
    <row r="32" spans="1:60" ht="21.95" customHeight="1">
      <c r="A32" s="406"/>
      <c r="B32" s="310"/>
      <c r="C32" s="310"/>
      <c r="D32" s="310"/>
      <c r="E32" s="310"/>
      <c r="F32" s="310"/>
      <c r="G32" s="310"/>
      <c r="H32" s="310"/>
      <c r="I32" s="310"/>
      <c r="J32" s="310"/>
      <c r="K32" s="435"/>
      <c r="L32" s="435"/>
      <c r="M32" s="435"/>
      <c r="N32" s="435"/>
      <c r="O32" s="435"/>
      <c r="P32" s="435"/>
      <c r="Q32" s="435"/>
      <c r="R32" s="435"/>
      <c r="S32" s="435"/>
      <c r="T32" s="435"/>
      <c r="U32" s="435"/>
      <c r="V32" s="435"/>
      <c r="W32" s="435"/>
      <c r="X32" s="435"/>
      <c r="Y32" s="435"/>
      <c r="Z32" s="435"/>
      <c r="AA32" s="435"/>
      <c r="AB32" s="435"/>
      <c r="AC32" s="435"/>
      <c r="AD32" s="435"/>
      <c r="AE32" s="435"/>
      <c r="AF32" s="302" t="s">
        <v>14</v>
      </c>
      <c r="AG32" s="302"/>
      <c r="AH32" s="302"/>
      <c r="AI32" s="302"/>
      <c r="AJ32" s="302"/>
      <c r="AK32" s="307"/>
      <c r="AL32" s="335" t="s">
        <v>2040</v>
      </c>
      <c r="AM32" s="344"/>
      <c r="AN32" s="344"/>
      <c r="AO32" s="344"/>
      <c r="AP32" s="344"/>
      <c r="AQ32" s="344"/>
      <c r="AR32" s="344"/>
      <c r="AS32" s="344"/>
      <c r="AT32" s="344"/>
      <c r="AU32" s="344"/>
      <c r="AV32" s="344"/>
      <c r="AW32" s="344"/>
      <c r="AX32" s="344"/>
      <c r="AY32" s="344"/>
      <c r="AZ32" s="351"/>
      <c r="BA32" s="310"/>
      <c r="BB32" s="310"/>
      <c r="BC32" s="310"/>
      <c r="BD32" s="310"/>
      <c r="BE32" s="477"/>
      <c r="BF32" s="175"/>
    </row>
    <row r="33" spans="1:58" ht="44.1" customHeight="1">
      <c r="A33" s="406"/>
      <c r="B33" s="310"/>
      <c r="C33" s="310"/>
      <c r="D33" s="310"/>
      <c r="E33" s="310"/>
      <c r="F33" s="310"/>
      <c r="G33" s="310"/>
      <c r="H33" s="310"/>
      <c r="I33" s="310"/>
      <c r="J33" s="310"/>
      <c r="K33" s="435"/>
      <c r="L33" s="435"/>
      <c r="M33" s="435"/>
      <c r="N33" s="435"/>
      <c r="O33" s="435"/>
      <c r="P33" s="435"/>
      <c r="Q33" s="435"/>
      <c r="R33" s="435"/>
      <c r="S33" s="435"/>
      <c r="T33" s="435"/>
      <c r="U33" s="435"/>
      <c r="V33" s="435"/>
      <c r="W33" s="435"/>
      <c r="X33" s="435"/>
      <c r="Y33" s="435"/>
      <c r="Z33" s="435"/>
      <c r="AA33" s="435"/>
      <c r="AB33" s="435"/>
      <c r="AC33" s="435"/>
      <c r="AD33" s="435"/>
      <c r="AE33" s="435"/>
      <c r="AF33" s="303" t="s">
        <v>1760</v>
      </c>
      <c r="AG33" s="302"/>
      <c r="AH33" s="302"/>
      <c r="AI33" s="302"/>
      <c r="AJ33" s="302"/>
      <c r="AK33" s="307"/>
      <c r="AL33" s="474" t="s">
        <v>1479</v>
      </c>
      <c r="AM33" s="344"/>
      <c r="AN33" s="344"/>
      <c r="AO33" s="344"/>
      <c r="AP33" s="344"/>
      <c r="AQ33" s="344"/>
      <c r="AR33" s="344"/>
      <c r="AS33" s="344"/>
      <c r="AT33" s="344"/>
      <c r="AU33" s="344"/>
      <c r="AV33" s="344"/>
      <c r="AW33" s="344"/>
      <c r="AX33" s="344"/>
      <c r="AY33" s="344"/>
      <c r="AZ33" s="351"/>
      <c r="BA33" s="303"/>
      <c r="BB33" s="302"/>
      <c r="BC33" s="302"/>
      <c r="BD33" s="302"/>
      <c r="BE33" s="478"/>
      <c r="BF33" s="175"/>
    </row>
    <row r="34" spans="1:58" ht="21.95" customHeight="1">
      <c r="A34" s="406"/>
      <c r="B34" s="310"/>
      <c r="C34" s="310"/>
      <c r="D34" s="310"/>
      <c r="E34" s="310"/>
      <c r="F34" s="310"/>
      <c r="G34" s="310"/>
      <c r="H34" s="310"/>
      <c r="I34" s="310"/>
      <c r="J34" s="310"/>
      <c r="K34" s="435"/>
      <c r="L34" s="435"/>
      <c r="M34" s="435"/>
      <c r="N34" s="435"/>
      <c r="O34" s="435"/>
      <c r="P34" s="435"/>
      <c r="Q34" s="435"/>
      <c r="R34" s="435"/>
      <c r="S34" s="435"/>
      <c r="T34" s="435"/>
      <c r="U34" s="435"/>
      <c r="V34" s="435"/>
      <c r="W34" s="435"/>
      <c r="X34" s="435"/>
      <c r="Y34" s="435"/>
      <c r="Z34" s="435"/>
      <c r="AA34" s="435"/>
      <c r="AB34" s="435"/>
      <c r="AC34" s="435"/>
      <c r="AD34" s="435"/>
      <c r="AE34" s="435"/>
      <c r="AF34" s="302" t="s">
        <v>1203</v>
      </c>
      <c r="AG34" s="302"/>
      <c r="AH34" s="302"/>
      <c r="AI34" s="302"/>
      <c r="AJ34" s="302"/>
      <c r="AK34" s="307"/>
      <c r="AL34" s="335" t="s">
        <v>217</v>
      </c>
      <c r="AM34" s="344"/>
      <c r="AN34" s="344"/>
      <c r="AO34" s="344"/>
      <c r="AP34" s="344"/>
      <c r="AQ34" s="344"/>
      <c r="AR34" s="344"/>
      <c r="AS34" s="344"/>
      <c r="AT34" s="344"/>
      <c r="AU34" s="344"/>
      <c r="AV34" s="344"/>
      <c r="AW34" s="344"/>
      <c r="AX34" s="344"/>
      <c r="AY34" s="344"/>
      <c r="AZ34" s="351"/>
      <c r="BA34" s="310"/>
      <c r="BB34" s="310"/>
      <c r="BC34" s="310"/>
      <c r="BD34" s="310"/>
      <c r="BE34" s="477"/>
      <c r="BF34" s="484"/>
    </row>
    <row r="35" spans="1:58" ht="21.95" customHeight="1">
      <c r="A35" s="406"/>
      <c r="B35" s="413" t="s">
        <v>242</v>
      </c>
      <c r="C35" s="413"/>
      <c r="D35" s="413"/>
      <c r="E35" s="413"/>
      <c r="F35" s="413"/>
      <c r="G35" s="413"/>
      <c r="H35" s="413"/>
      <c r="I35" s="413"/>
      <c r="J35" s="413"/>
      <c r="K35" s="436"/>
      <c r="L35" s="436"/>
      <c r="M35" s="436"/>
      <c r="N35" s="436"/>
      <c r="O35" s="436"/>
      <c r="P35" s="436"/>
      <c r="Q35" s="436"/>
      <c r="R35" s="436"/>
      <c r="S35" s="436"/>
      <c r="T35" s="436"/>
      <c r="U35" s="436"/>
      <c r="V35" s="436"/>
      <c r="W35" s="436"/>
      <c r="X35" s="436"/>
      <c r="Y35" s="436"/>
      <c r="Z35" s="436"/>
      <c r="AA35" s="436"/>
      <c r="AB35" s="436"/>
      <c r="AC35" s="436"/>
      <c r="AD35" s="436"/>
      <c r="AE35" s="436"/>
      <c r="AF35" s="303" t="s">
        <v>1503</v>
      </c>
      <c r="AG35" s="302"/>
      <c r="AH35" s="302"/>
      <c r="AI35" s="302"/>
      <c r="AJ35" s="302"/>
      <c r="AK35" s="307"/>
      <c r="AL35" s="336" t="s">
        <v>25</v>
      </c>
      <c r="AM35" s="345"/>
      <c r="AN35" s="345"/>
      <c r="AO35" s="345"/>
      <c r="AP35" s="345"/>
      <c r="AQ35" s="345"/>
      <c r="AR35" s="345"/>
      <c r="AS35" s="345"/>
      <c r="AT35" s="345"/>
      <c r="AU35" s="345"/>
      <c r="AV35" s="345"/>
      <c r="AW35" s="345"/>
      <c r="AX35" s="345"/>
      <c r="AY35" s="345"/>
      <c r="AZ35" s="352"/>
      <c r="BA35" s="310"/>
      <c r="BB35" s="310"/>
      <c r="BC35" s="310"/>
      <c r="BD35" s="310"/>
      <c r="BE35" s="477"/>
      <c r="BF35" s="175"/>
    </row>
    <row r="36" spans="1:58" ht="21.95" customHeight="1">
      <c r="A36" s="406"/>
      <c r="B36" s="414"/>
      <c r="C36" s="414"/>
      <c r="D36" s="414"/>
      <c r="E36" s="414"/>
      <c r="F36" s="414"/>
      <c r="G36" s="414"/>
      <c r="H36" s="414"/>
      <c r="I36" s="414"/>
      <c r="J36" s="414"/>
      <c r="K36" s="437"/>
      <c r="L36" s="437"/>
      <c r="M36" s="437"/>
      <c r="N36" s="437"/>
      <c r="O36" s="437"/>
      <c r="P36" s="437"/>
      <c r="Q36" s="437"/>
      <c r="R36" s="437"/>
      <c r="S36" s="437"/>
      <c r="T36" s="437"/>
      <c r="U36" s="437"/>
      <c r="V36" s="437"/>
      <c r="W36" s="437"/>
      <c r="X36" s="437"/>
      <c r="Y36" s="437"/>
      <c r="Z36" s="437"/>
      <c r="AA36" s="437"/>
      <c r="AB36" s="437"/>
      <c r="AC36" s="437"/>
      <c r="AD36" s="437"/>
      <c r="AE36" s="437"/>
      <c r="AF36" s="303" t="s">
        <v>1494</v>
      </c>
      <c r="AG36" s="302"/>
      <c r="AH36" s="302"/>
      <c r="AI36" s="302"/>
      <c r="AJ36" s="302"/>
      <c r="AK36" s="307"/>
      <c r="AL36" s="336" t="s">
        <v>25</v>
      </c>
      <c r="AM36" s="345"/>
      <c r="AN36" s="345"/>
      <c r="AO36" s="345"/>
      <c r="AP36" s="345"/>
      <c r="AQ36" s="345"/>
      <c r="AR36" s="345"/>
      <c r="AS36" s="345"/>
      <c r="AT36" s="345"/>
      <c r="AU36" s="345"/>
      <c r="AV36" s="345"/>
      <c r="AW36" s="345"/>
      <c r="AX36" s="345"/>
      <c r="AY36" s="345"/>
      <c r="AZ36" s="352"/>
      <c r="BA36" s="310"/>
      <c r="BB36" s="310"/>
      <c r="BC36" s="310"/>
      <c r="BD36" s="310"/>
      <c r="BE36" s="477"/>
      <c r="BF36" s="175"/>
    </row>
    <row r="37" spans="1:58" ht="21.95" customHeight="1">
      <c r="A37" s="406"/>
      <c r="B37" s="414"/>
      <c r="C37" s="414"/>
      <c r="D37" s="414"/>
      <c r="E37" s="414"/>
      <c r="F37" s="414"/>
      <c r="G37" s="414"/>
      <c r="H37" s="414"/>
      <c r="I37" s="414"/>
      <c r="J37" s="414"/>
      <c r="K37" s="437"/>
      <c r="L37" s="437"/>
      <c r="M37" s="437"/>
      <c r="N37" s="437"/>
      <c r="O37" s="437"/>
      <c r="P37" s="437"/>
      <c r="Q37" s="437"/>
      <c r="R37" s="437"/>
      <c r="S37" s="437"/>
      <c r="T37" s="437"/>
      <c r="U37" s="437"/>
      <c r="V37" s="437"/>
      <c r="W37" s="437"/>
      <c r="X37" s="437"/>
      <c r="Y37" s="437"/>
      <c r="Z37" s="437"/>
      <c r="AA37" s="437"/>
      <c r="AB37" s="437"/>
      <c r="AC37" s="437"/>
      <c r="AD37" s="437"/>
      <c r="AE37" s="437"/>
      <c r="AF37" s="302" t="s">
        <v>1659</v>
      </c>
      <c r="AG37" s="302"/>
      <c r="AH37" s="302"/>
      <c r="AI37" s="302"/>
      <c r="AJ37" s="302"/>
      <c r="AK37" s="307"/>
      <c r="AL37" s="335" t="s">
        <v>25</v>
      </c>
      <c r="AM37" s="344"/>
      <c r="AN37" s="344"/>
      <c r="AO37" s="344"/>
      <c r="AP37" s="344"/>
      <c r="AQ37" s="344"/>
      <c r="AR37" s="344"/>
      <c r="AS37" s="344"/>
      <c r="AT37" s="344"/>
      <c r="AU37" s="344"/>
      <c r="AV37" s="344"/>
      <c r="AW37" s="344"/>
      <c r="AX37" s="344"/>
      <c r="AY37" s="344"/>
      <c r="AZ37" s="351"/>
      <c r="BA37" s="310"/>
      <c r="BB37" s="310"/>
      <c r="BC37" s="310"/>
      <c r="BD37" s="310"/>
      <c r="BE37" s="477"/>
      <c r="BF37" s="175"/>
    </row>
    <row r="38" spans="1:58" ht="21.95" customHeight="1">
      <c r="A38" s="406"/>
      <c r="B38" s="414"/>
      <c r="C38" s="414"/>
      <c r="D38" s="414"/>
      <c r="E38" s="414"/>
      <c r="F38" s="414"/>
      <c r="G38" s="414"/>
      <c r="H38" s="414"/>
      <c r="I38" s="414"/>
      <c r="J38" s="414"/>
      <c r="K38" s="437"/>
      <c r="L38" s="437"/>
      <c r="M38" s="437"/>
      <c r="N38" s="437"/>
      <c r="O38" s="437"/>
      <c r="P38" s="437"/>
      <c r="Q38" s="437"/>
      <c r="R38" s="437"/>
      <c r="S38" s="437"/>
      <c r="T38" s="437"/>
      <c r="U38" s="437"/>
      <c r="V38" s="437"/>
      <c r="W38" s="437"/>
      <c r="X38" s="437"/>
      <c r="Y38" s="437"/>
      <c r="Z38" s="437"/>
      <c r="AA38" s="437"/>
      <c r="AB38" s="437"/>
      <c r="AC38" s="437"/>
      <c r="AD38" s="437"/>
      <c r="AE38" s="437"/>
      <c r="AF38" s="302" t="s">
        <v>411</v>
      </c>
      <c r="AG38" s="302"/>
      <c r="AH38" s="302"/>
      <c r="AI38" s="302"/>
      <c r="AJ38" s="302"/>
      <c r="AK38" s="307"/>
      <c r="AL38" s="335" t="s">
        <v>25</v>
      </c>
      <c r="AM38" s="344"/>
      <c r="AN38" s="344"/>
      <c r="AO38" s="344"/>
      <c r="AP38" s="344"/>
      <c r="AQ38" s="344"/>
      <c r="AR38" s="344"/>
      <c r="AS38" s="344"/>
      <c r="AT38" s="344"/>
      <c r="AU38" s="344"/>
      <c r="AV38" s="344"/>
      <c r="AW38" s="344"/>
      <c r="AX38" s="344"/>
      <c r="AY38" s="344"/>
      <c r="AZ38" s="351"/>
      <c r="BA38" s="310"/>
      <c r="BB38" s="310"/>
      <c r="BC38" s="310"/>
      <c r="BD38" s="310"/>
      <c r="BE38" s="477"/>
      <c r="BF38" s="175"/>
    </row>
    <row r="39" spans="1:58" ht="21.95" customHeight="1">
      <c r="A39" s="406"/>
      <c r="B39" s="414"/>
      <c r="C39" s="414"/>
      <c r="D39" s="414"/>
      <c r="E39" s="414"/>
      <c r="F39" s="414"/>
      <c r="G39" s="414"/>
      <c r="H39" s="414"/>
      <c r="I39" s="414"/>
      <c r="J39" s="414"/>
      <c r="K39" s="437"/>
      <c r="L39" s="437"/>
      <c r="M39" s="437"/>
      <c r="N39" s="437"/>
      <c r="O39" s="437"/>
      <c r="P39" s="437"/>
      <c r="Q39" s="437"/>
      <c r="R39" s="437"/>
      <c r="S39" s="437"/>
      <c r="T39" s="437"/>
      <c r="U39" s="437"/>
      <c r="V39" s="437"/>
      <c r="W39" s="437"/>
      <c r="X39" s="437"/>
      <c r="Y39" s="437"/>
      <c r="Z39" s="437"/>
      <c r="AA39" s="437"/>
      <c r="AB39" s="437"/>
      <c r="AC39" s="437"/>
      <c r="AD39" s="437"/>
      <c r="AE39" s="437"/>
      <c r="AF39" s="302" t="s">
        <v>60</v>
      </c>
      <c r="AG39" s="302"/>
      <c r="AH39" s="302"/>
      <c r="AI39" s="302"/>
      <c r="AJ39" s="302"/>
      <c r="AK39" s="307"/>
      <c r="AL39" s="335" t="s">
        <v>1194</v>
      </c>
      <c r="AM39" s="344"/>
      <c r="AN39" s="344"/>
      <c r="AO39" s="344"/>
      <c r="AP39" s="344"/>
      <c r="AQ39" s="344"/>
      <c r="AR39" s="344"/>
      <c r="AS39" s="344"/>
      <c r="AT39" s="344"/>
      <c r="AU39" s="344"/>
      <c r="AV39" s="344"/>
      <c r="AW39" s="344"/>
      <c r="AX39" s="344"/>
      <c r="AY39" s="344"/>
      <c r="AZ39" s="351"/>
      <c r="BA39" s="310"/>
      <c r="BB39" s="310"/>
      <c r="BC39" s="310"/>
      <c r="BD39" s="310"/>
      <c r="BE39" s="477"/>
      <c r="BF39" s="175"/>
    </row>
    <row r="40" spans="1:58" ht="21.95" customHeight="1">
      <c r="A40" s="406"/>
      <c r="B40" s="414"/>
      <c r="C40" s="414"/>
      <c r="D40" s="414"/>
      <c r="E40" s="414"/>
      <c r="F40" s="414"/>
      <c r="G40" s="414"/>
      <c r="H40" s="414"/>
      <c r="I40" s="414"/>
      <c r="J40" s="414"/>
      <c r="K40" s="437"/>
      <c r="L40" s="437"/>
      <c r="M40" s="437"/>
      <c r="N40" s="437"/>
      <c r="O40" s="437"/>
      <c r="P40" s="437"/>
      <c r="Q40" s="437"/>
      <c r="R40" s="437"/>
      <c r="S40" s="437"/>
      <c r="T40" s="437"/>
      <c r="U40" s="437"/>
      <c r="V40" s="437"/>
      <c r="W40" s="437"/>
      <c r="X40" s="437"/>
      <c r="Y40" s="437"/>
      <c r="Z40" s="437"/>
      <c r="AA40" s="437"/>
      <c r="AB40" s="437"/>
      <c r="AC40" s="437"/>
      <c r="AD40" s="437"/>
      <c r="AE40" s="437"/>
      <c r="AF40" s="302" t="s">
        <v>1634</v>
      </c>
      <c r="AG40" s="302"/>
      <c r="AH40" s="302"/>
      <c r="AI40" s="302"/>
      <c r="AJ40" s="302"/>
      <c r="AK40" s="307"/>
      <c r="AL40" s="335" t="s">
        <v>1502</v>
      </c>
      <c r="AM40" s="344"/>
      <c r="AN40" s="344"/>
      <c r="AO40" s="344"/>
      <c r="AP40" s="344"/>
      <c r="AQ40" s="344"/>
      <c r="AR40" s="344"/>
      <c r="AS40" s="344"/>
      <c r="AT40" s="344"/>
      <c r="AU40" s="344"/>
      <c r="AV40" s="344"/>
      <c r="AW40" s="344"/>
      <c r="AX40" s="344"/>
      <c r="AY40" s="344"/>
      <c r="AZ40" s="351"/>
      <c r="BA40" s="310"/>
      <c r="BB40" s="310"/>
      <c r="BC40" s="310"/>
      <c r="BD40" s="310"/>
      <c r="BE40" s="477"/>
      <c r="BF40" s="175"/>
    </row>
    <row r="41" spans="1:58" ht="21.95" customHeight="1">
      <c r="A41" s="406"/>
      <c r="B41" s="414"/>
      <c r="C41" s="414"/>
      <c r="D41" s="414"/>
      <c r="E41" s="414"/>
      <c r="F41" s="414"/>
      <c r="G41" s="414"/>
      <c r="H41" s="414"/>
      <c r="I41" s="414"/>
      <c r="J41" s="414"/>
      <c r="K41" s="437"/>
      <c r="L41" s="437"/>
      <c r="M41" s="437"/>
      <c r="N41" s="437"/>
      <c r="O41" s="437"/>
      <c r="P41" s="437"/>
      <c r="Q41" s="437"/>
      <c r="R41" s="437"/>
      <c r="S41" s="437"/>
      <c r="T41" s="437"/>
      <c r="U41" s="437"/>
      <c r="V41" s="437"/>
      <c r="W41" s="437"/>
      <c r="X41" s="437"/>
      <c r="Y41" s="437"/>
      <c r="Z41" s="437"/>
      <c r="AA41" s="437"/>
      <c r="AB41" s="437"/>
      <c r="AC41" s="437"/>
      <c r="AD41" s="437"/>
      <c r="AE41" s="437"/>
      <c r="AF41" s="302" t="s">
        <v>14</v>
      </c>
      <c r="AG41" s="302"/>
      <c r="AH41" s="302"/>
      <c r="AI41" s="302"/>
      <c r="AJ41" s="302"/>
      <c r="AK41" s="307"/>
      <c r="AL41" s="335" t="s">
        <v>2040</v>
      </c>
      <c r="AM41" s="344"/>
      <c r="AN41" s="344"/>
      <c r="AO41" s="344"/>
      <c r="AP41" s="344"/>
      <c r="AQ41" s="344"/>
      <c r="AR41" s="344"/>
      <c r="AS41" s="344"/>
      <c r="AT41" s="344"/>
      <c r="AU41" s="344"/>
      <c r="AV41" s="344"/>
      <c r="AW41" s="344"/>
      <c r="AX41" s="344"/>
      <c r="AY41" s="344"/>
      <c r="AZ41" s="351"/>
      <c r="BA41" s="310"/>
      <c r="BB41" s="310"/>
      <c r="BC41" s="310"/>
      <c r="BD41" s="310"/>
      <c r="BE41" s="477"/>
      <c r="BF41" s="175"/>
    </row>
    <row r="42" spans="1:58" ht="44.1" customHeight="1">
      <c r="A42" s="406"/>
      <c r="B42" s="414"/>
      <c r="C42" s="414"/>
      <c r="D42" s="414"/>
      <c r="E42" s="414"/>
      <c r="F42" s="414"/>
      <c r="G42" s="414"/>
      <c r="H42" s="414"/>
      <c r="I42" s="414"/>
      <c r="J42" s="414"/>
      <c r="K42" s="437"/>
      <c r="L42" s="437"/>
      <c r="M42" s="437"/>
      <c r="N42" s="437"/>
      <c r="O42" s="437"/>
      <c r="P42" s="437"/>
      <c r="Q42" s="437"/>
      <c r="R42" s="437"/>
      <c r="S42" s="437"/>
      <c r="T42" s="437"/>
      <c r="U42" s="437"/>
      <c r="V42" s="437"/>
      <c r="W42" s="437"/>
      <c r="X42" s="437"/>
      <c r="Y42" s="437"/>
      <c r="Z42" s="437"/>
      <c r="AA42" s="437"/>
      <c r="AB42" s="437"/>
      <c r="AC42" s="437"/>
      <c r="AD42" s="437"/>
      <c r="AE42" s="437"/>
      <c r="AF42" s="303" t="s">
        <v>1760</v>
      </c>
      <c r="AG42" s="302"/>
      <c r="AH42" s="302"/>
      <c r="AI42" s="302"/>
      <c r="AJ42" s="302"/>
      <c r="AK42" s="307"/>
      <c r="AL42" s="474" t="s">
        <v>1479</v>
      </c>
      <c r="AM42" s="344"/>
      <c r="AN42" s="344"/>
      <c r="AO42" s="344"/>
      <c r="AP42" s="344"/>
      <c r="AQ42" s="344"/>
      <c r="AR42" s="344"/>
      <c r="AS42" s="344"/>
      <c r="AT42" s="344"/>
      <c r="AU42" s="344"/>
      <c r="AV42" s="344"/>
      <c r="AW42" s="344"/>
      <c r="AX42" s="344"/>
      <c r="AY42" s="344"/>
      <c r="AZ42" s="351"/>
      <c r="BA42" s="303"/>
      <c r="BB42" s="302"/>
      <c r="BC42" s="302"/>
      <c r="BD42" s="302"/>
      <c r="BE42" s="478"/>
      <c r="BF42" s="175"/>
    </row>
    <row r="43" spans="1:58" ht="21.95" customHeight="1">
      <c r="A43" s="406"/>
      <c r="B43" s="412"/>
      <c r="C43" s="412"/>
      <c r="D43" s="412"/>
      <c r="E43" s="412"/>
      <c r="F43" s="412"/>
      <c r="G43" s="412"/>
      <c r="H43" s="412"/>
      <c r="I43" s="412"/>
      <c r="J43" s="412"/>
      <c r="K43" s="434"/>
      <c r="L43" s="434"/>
      <c r="M43" s="434"/>
      <c r="N43" s="434"/>
      <c r="O43" s="434"/>
      <c r="P43" s="434"/>
      <c r="Q43" s="434"/>
      <c r="R43" s="434"/>
      <c r="S43" s="434"/>
      <c r="T43" s="434"/>
      <c r="U43" s="434"/>
      <c r="V43" s="434"/>
      <c r="W43" s="434"/>
      <c r="X43" s="434"/>
      <c r="Y43" s="434"/>
      <c r="Z43" s="434"/>
      <c r="AA43" s="434"/>
      <c r="AB43" s="434"/>
      <c r="AC43" s="434"/>
      <c r="AD43" s="434"/>
      <c r="AE43" s="434"/>
      <c r="AF43" s="303" t="s">
        <v>1203</v>
      </c>
      <c r="AG43" s="302"/>
      <c r="AH43" s="302"/>
      <c r="AI43" s="302"/>
      <c r="AJ43" s="302"/>
      <c r="AK43" s="307"/>
      <c r="AL43" s="336" t="s">
        <v>217</v>
      </c>
      <c r="AM43" s="345"/>
      <c r="AN43" s="345"/>
      <c r="AO43" s="345"/>
      <c r="AP43" s="345"/>
      <c r="AQ43" s="345"/>
      <c r="AR43" s="345"/>
      <c r="AS43" s="345"/>
      <c r="AT43" s="345"/>
      <c r="AU43" s="345"/>
      <c r="AV43" s="345"/>
      <c r="AW43" s="345"/>
      <c r="AX43" s="345"/>
      <c r="AY43" s="345"/>
      <c r="AZ43" s="352"/>
      <c r="BA43" s="310"/>
      <c r="BB43" s="310"/>
      <c r="BC43" s="310"/>
      <c r="BD43" s="310"/>
      <c r="BE43" s="477"/>
      <c r="BF43" s="484"/>
    </row>
    <row r="44" spans="1:58" ht="21.95" customHeight="1">
      <c r="A44" s="406"/>
      <c r="B44" s="415" t="s">
        <v>246</v>
      </c>
      <c r="C44" s="422"/>
      <c r="D44" s="422"/>
      <c r="E44" s="422"/>
      <c r="F44" s="422"/>
      <c r="G44" s="422"/>
      <c r="H44" s="422"/>
      <c r="I44" s="422"/>
      <c r="J44" s="428"/>
      <c r="K44" s="415"/>
      <c r="L44" s="422"/>
      <c r="M44" s="422"/>
      <c r="N44" s="428"/>
      <c r="O44" s="418" t="s">
        <v>1206</v>
      </c>
      <c r="P44" s="424"/>
      <c r="Q44" s="424"/>
      <c r="R44" s="424"/>
      <c r="S44" s="424"/>
      <c r="T44" s="430"/>
      <c r="U44" s="443"/>
      <c r="V44" s="451"/>
      <c r="W44" s="451"/>
      <c r="X44" s="451"/>
      <c r="Y44" s="451"/>
      <c r="Z44" s="459"/>
      <c r="AA44" s="418" t="s">
        <v>732</v>
      </c>
      <c r="AB44" s="424"/>
      <c r="AC44" s="424"/>
      <c r="AD44" s="424"/>
      <c r="AE44" s="430"/>
      <c r="AF44" s="303" t="s">
        <v>1503</v>
      </c>
      <c r="AG44" s="302"/>
      <c r="AH44" s="302"/>
      <c r="AI44" s="302"/>
      <c r="AJ44" s="302"/>
      <c r="AK44" s="307"/>
      <c r="AL44" s="336" t="s">
        <v>25</v>
      </c>
      <c r="AM44" s="345"/>
      <c r="AN44" s="345"/>
      <c r="AO44" s="345"/>
      <c r="AP44" s="345"/>
      <c r="AQ44" s="345"/>
      <c r="AR44" s="345"/>
      <c r="AS44" s="345"/>
      <c r="AT44" s="345"/>
      <c r="AU44" s="345"/>
      <c r="AV44" s="345"/>
      <c r="AW44" s="345"/>
      <c r="AX44" s="345"/>
      <c r="AY44" s="345"/>
      <c r="AZ44" s="352"/>
      <c r="BA44" s="310"/>
      <c r="BB44" s="310"/>
      <c r="BC44" s="310"/>
      <c r="BD44" s="310"/>
      <c r="BE44" s="477"/>
      <c r="BF44" s="175"/>
    </row>
    <row r="45" spans="1:58" ht="21.95" customHeight="1">
      <c r="A45" s="406"/>
      <c r="B45" s="416"/>
      <c r="C45" s="423"/>
      <c r="D45" s="423"/>
      <c r="E45" s="423"/>
      <c r="F45" s="423"/>
      <c r="G45" s="423"/>
      <c r="H45" s="423"/>
      <c r="I45" s="423"/>
      <c r="J45" s="429"/>
      <c r="K45" s="416"/>
      <c r="L45" s="423"/>
      <c r="M45" s="423"/>
      <c r="N45" s="429"/>
      <c r="O45" s="419"/>
      <c r="P45" s="425"/>
      <c r="Q45" s="425"/>
      <c r="R45" s="425"/>
      <c r="S45" s="425"/>
      <c r="T45" s="431"/>
      <c r="U45" s="444"/>
      <c r="V45" s="452"/>
      <c r="W45" s="452"/>
      <c r="X45" s="452"/>
      <c r="Y45" s="452"/>
      <c r="Z45" s="460"/>
      <c r="AA45" s="419"/>
      <c r="AB45" s="425"/>
      <c r="AC45" s="425"/>
      <c r="AD45" s="425"/>
      <c r="AE45" s="431"/>
      <c r="AF45" s="303" t="s">
        <v>1494</v>
      </c>
      <c r="AG45" s="302"/>
      <c r="AH45" s="302"/>
      <c r="AI45" s="302"/>
      <c r="AJ45" s="302"/>
      <c r="AK45" s="307"/>
      <c r="AL45" s="336" t="s">
        <v>25</v>
      </c>
      <c r="AM45" s="345"/>
      <c r="AN45" s="345"/>
      <c r="AO45" s="345"/>
      <c r="AP45" s="345"/>
      <c r="AQ45" s="345"/>
      <c r="AR45" s="345"/>
      <c r="AS45" s="345"/>
      <c r="AT45" s="345"/>
      <c r="AU45" s="345"/>
      <c r="AV45" s="345"/>
      <c r="AW45" s="345"/>
      <c r="AX45" s="345"/>
      <c r="AY45" s="345"/>
      <c r="AZ45" s="352"/>
      <c r="BA45" s="310"/>
      <c r="BB45" s="310"/>
      <c r="BC45" s="310"/>
      <c r="BD45" s="310"/>
      <c r="BE45" s="477"/>
      <c r="BF45" s="175"/>
    </row>
    <row r="46" spans="1:58" ht="21.95" customHeight="1">
      <c r="A46" s="406"/>
      <c r="B46" s="416"/>
      <c r="C46" s="423"/>
      <c r="D46" s="423"/>
      <c r="E46" s="423"/>
      <c r="F46" s="423"/>
      <c r="G46" s="423"/>
      <c r="H46" s="423"/>
      <c r="I46" s="423"/>
      <c r="J46" s="429"/>
      <c r="K46" s="416"/>
      <c r="L46" s="423"/>
      <c r="M46" s="423"/>
      <c r="N46" s="429"/>
      <c r="O46" s="419"/>
      <c r="P46" s="425"/>
      <c r="Q46" s="425"/>
      <c r="R46" s="425"/>
      <c r="S46" s="425"/>
      <c r="T46" s="431"/>
      <c r="U46" s="444"/>
      <c r="V46" s="452"/>
      <c r="W46" s="452"/>
      <c r="X46" s="452"/>
      <c r="Y46" s="452"/>
      <c r="Z46" s="460"/>
      <c r="AA46" s="419"/>
      <c r="AB46" s="425"/>
      <c r="AC46" s="425"/>
      <c r="AD46" s="425"/>
      <c r="AE46" s="431"/>
      <c r="AF46" s="302" t="s">
        <v>1271</v>
      </c>
      <c r="AG46" s="302"/>
      <c r="AH46" s="302"/>
      <c r="AI46" s="302"/>
      <c r="AJ46" s="302"/>
      <c r="AK46" s="307"/>
      <c r="AL46" s="335" t="s">
        <v>25</v>
      </c>
      <c r="AM46" s="344"/>
      <c r="AN46" s="344"/>
      <c r="AO46" s="344"/>
      <c r="AP46" s="344"/>
      <c r="AQ46" s="344"/>
      <c r="AR46" s="344"/>
      <c r="AS46" s="344"/>
      <c r="AT46" s="344"/>
      <c r="AU46" s="344"/>
      <c r="AV46" s="344"/>
      <c r="AW46" s="344"/>
      <c r="AX46" s="344"/>
      <c r="AY46" s="344"/>
      <c r="AZ46" s="351"/>
      <c r="BA46" s="310"/>
      <c r="BB46" s="310"/>
      <c r="BC46" s="310"/>
      <c r="BD46" s="310"/>
      <c r="BE46" s="477"/>
      <c r="BF46" s="175"/>
    </row>
    <row r="47" spans="1:58" ht="21.95" customHeight="1">
      <c r="A47" s="406"/>
      <c r="B47" s="416"/>
      <c r="C47" s="423"/>
      <c r="D47" s="423"/>
      <c r="E47" s="423"/>
      <c r="F47" s="423"/>
      <c r="G47" s="423"/>
      <c r="H47" s="423"/>
      <c r="I47" s="423"/>
      <c r="J47" s="429"/>
      <c r="K47" s="416"/>
      <c r="L47" s="423"/>
      <c r="M47" s="423"/>
      <c r="N47" s="429"/>
      <c r="O47" s="419"/>
      <c r="P47" s="425"/>
      <c r="Q47" s="425"/>
      <c r="R47" s="425"/>
      <c r="S47" s="425"/>
      <c r="T47" s="431"/>
      <c r="U47" s="444"/>
      <c r="V47" s="452"/>
      <c r="W47" s="452"/>
      <c r="X47" s="452"/>
      <c r="Y47" s="452"/>
      <c r="Z47" s="460"/>
      <c r="AA47" s="419"/>
      <c r="AB47" s="425"/>
      <c r="AC47" s="425"/>
      <c r="AD47" s="425"/>
      <c r="AE47" s="431"/>
      <c r="AF47" s="302" t="s">
        <v>411</v>
      </c>
      <c r="AG47" s="302"/>
      <c r="AH47" s="302"/>
      <c r="AI47" s="302"/>
      <c r="AJ47" s="302"/>
      <c r="AK47" s="307"/>
      <c r="AL47" s="335" t="s">
        <v>25</v>
      </c>
      <c r="AM47" s="344"/>
      <c r="AN47" s="344"/>
      <c r="AO47" s="344"/>
      <c r="AP47" s="344"/>
      <c r="AQ47" s="344"/>
      <c r="AR47" s="344"/>
      <c r="AS47" s="344"/>
      <c r="AT47" s="344"/>
      <c r="AU47" s="344"/>
      <c r="AV47" s="344"/>
      <c r="AW47" s="344"/>
      <c r="AX47" s="344"/>
      <c r="AY47" s="344"/>
      <c r="AZ47" s="351"/>
      <c r="BA47" s="310"/>
      <c r="BB47" s="310"/>
      <c r="BC47" s="310"/>
      <c r="BD47" s="310"/>
      <c r="BE47" s="477"/>
      <c r="BF47" s="175"/>
    </row>
    <row r="48" spans="1:58" ht="21.95" customHeight="1">
      <c r="A48" s="406"/>
      <c r="B48" s="416"/>
      <c r="C48" s="423"/>
      <c r="D48" s="423"/>
      <c r="E48" s="423"/>
      <c r="F48" s="423"/>
      <c r="G48" s="423"/>
      <c r="H48" s="423"/>
      <c r="I48" s="423"/>
      <c r="J48" s="429"/>
      <c r="K48" s="416"/>
      <c r="L48" s="423"/>
      <c r="M48" s="423"/>
      <c r="N48" s="429"/>
      <c r="O48" s="419"/>
      <c r="P48" s="425"/>
      <c r="Q48" s="425"/>
      <c r="R48" s="425"/>
      <c r="S48" s="425"/>
      <c r="T48" s="431"/>
      <c r="U48" s="444"/>
      <c r="V48" s="452"/>
      <c r="W48" s="452"/>
      <c r="X48" s="452"/>
      <c r="Y48" s="452"/>
      <c r="Z48" s="460"/>
      <c r="AA48" s="419"/>
      <c r="AB48" s="425"/>
      <c r="AC48" s="425"/>
      <c r="AD48" s="425"/>
      <c r="AE48" s="431"/>
      <c r="AF48" s="417" t="s">
        <v>138</v>
      </c>
      <c r="AG48" s="315"/>
      <c r="AH48" s="315"/>
      <c r="AI48" s="315"/>
      <c r="AJ48" s="315"/>
      <c r="AK48" s="332"/>
      <c r="AL48" s="335" t="s">
        <v>25</v>
      </c>
      <c r="AM48" s="344"/>
      <c r="AN48" s="344"/>
      <c r="AO48" s="344"/>
      <c r="AP48" s="344"/>
      <c r="AQ48" s="344"/>
      <c r="AR48" s="344"/>
      <c r="AS48" s="344"/>
      <c r="AT48" s="344"/>
      <c r="AU48" s="344"/>
      <c r="AV48" s="344"/>
      <c r="AW48" s="344"/>
      <c r="AX48" s="344"/>
      <c r="AY48" s="344"/>
      <c r="AZ48" s="351"/>
      <c r="BA48" s="310"/>
      <c r="BB48" s="310"/>
      <c r="BC48" s="310"/>
      <c r="BD48" s="310"/>
      <c r="BE48" s="477"/>
      <c r="BF48" s="175"/>
    </row>
    <row r="49" spans="1:58" ht="21.95" customHeight="1">
      <c r="A49" s="406"/>
      <c r="B49" s="416"/>
      <c r="C49" s="423"/>
      <c r="D49" s="423"/>
      <c r="E49" s="423"/>
      <c r="F49" s="423"/>
      <c r="G49" s="423"/>
      <c r="H49" s="423"/>
      <c r="I49" s="423"/>
      <c r="J49" s="429"/>
      <c r="K49" s="416"/>
      <c r="L49" s="423"/>
      <c r="M49" s="423"/>
      <c r="N49" s="429"/>
      <c r="O49" s="419"/>
      <c r="P49" s="425"/>
      <c r="Q49" s="425"/>
      <c r="R49" s="425"/>
      <c r="S49" s="425"/>
      <c r="T49" s="431"/>
      <c r="U49" s="444"/>
      <c r="V49" s="452"/>
      <c r="W49" s="452"/>
      <c r="X49" s="452"/>
      <c r="Y49" s="452"/>
      <c r="Z49" s="460"/>
      <c r="AA49" s="419"/>
      <c r="AB49" s="425"/>
      <c r="AC49" s="425"/>
      <c r="AD49" s="425"/>
      <c r="AE49" s="431"/>
      <c r="AF49" s="302" t="s">
        <v>1207</v>
      </c>
      <c r="AG49" s="302"/>
      <c r="AH49" s="302"/>
      <c r="AI49" s="302"/>
      <c r="AJ49" s="302"/>
      <c r="AK49" s="307"/>
      <c r="AL49" s="336" t="s">
        <v>25</v>
      </c>
      <c r="AM49" s="345"/>
      <c r="AN49" s="345"/>
      <c r="AO49" s="345"/>
      <c r="AP49" s="345"/>
      <c r="AQ49" s="345"/>
      <c r="AR49" s="345"/>
      <c r="AS49" s="345"/>
      <c r="AT49" s="345"/>
      <c r="AU49" s="345"/>
      <c r="AV49" s="345"/>
      <c r="AW49" s="345"/>
      <c r="AX49" s="345"/>
      <c r="AY49" s="345"/>
      <c r="AZ49" s="352"/>
      <c r="BA49" s="310"/>
      <c r="BB49" s="310"/>
      <c r="BC49" s="310"/>
      <c r="BD49" s="310"/>
      <c r="BE49" s="477"/>
      <c r="BF49" s="175"/>
    </row>
    <row r="50" spans="1:58" ht="21.95" customHeight="1">
      <c r="A50" s="406"/>
      <c r="B50" s="416"/>
      <c r="C50" s="423"/>
      <c r="D50" s="423"/>
      <c r="E50" s="423"/>
      <c r="F50" s="423"/>
      <c r="G50" s="423"/>
      <c r="H50" s="423"/>
      <c r="I50" s="423"/>
      <c r="J50" s="429"/>
      <c r="K50" s="416"/>
      <c r="L50" s="423"/>
      <c r="M50" s="423"/>
      <c r="N50" s="429"/>
      <c r="O50" s="419"/>
      <c r="P50" s="425"/>
      <c r="Q50" s="425"/>
      <c r="R50" s="425"/>
      <c r="S50" s="425"/>
      <c r="T50" s="431"/>
      <c r="U50" s="444"/>
      <c r="V50" s="452"/>
      <c r="W50" s="452"/>
      <c r="X50" s="452"/>
      <c r="Y50" s="452"/>
      <c r="Z50" s="460"/>
      <c r="AA50" s="419"/>
      <c r="AB50" s="425"/>
      <c r="AC50" s="425"/>
      <c r="AD50" s="425"/>
      <c r="AE50" s="431"/>
      <c r="AF50" s="307" t="s">
        <v>1208</v>
      </c>
      <c r="AG50" s="310"/>
      <c r="AH50" s="310"/>
      <c r="AI50" s="310"/>
      <c r="AJ50" s="310"/>
      <c r="AK50" s="310"/>
      <c r="AL50" s="336" t="s">
        <v>25</v>
      </c>
      <c r="AM50" s="345"/>
      <c r="AN50" s="345"/>
      <c r="AO50" s="345"/>
      <c r="AP50" s="345"/>
      <c r="AQ50" s="345"/>
      <c r="AR50" s="345"/>
      <c r="AS50" s="345"/>
      <c r="AT50" s="345"/>
      <c r="AU50" s="345"/>
      <c r="AV50" s="345"/>
      <c r="AW50" s="345"/>
      <c r="AX50" s="345"/>
      <c r="AY50" s="345"/>
      <c r="AZ50" s="352"/>
      <c r="BA50" s="310"/>
      <c r="BB50" s="310"/>
      <c r="BC50" s="310"/>
      <c r="BD50" s="310"/>
      <c r="BE50" s="477"/>
      <c r="BF50" s="175"/>
    </row>
    <row r="51" spans="1:58" ht="21.95" customHeight="1">
      <c r="A51" s="406"/>
      <c r="B51" s="416"/>
      <c r="C51" s="423"/>
      <c r="D51" s="423"/>
      <c r="E51" s="423"/>
      <c r="F51" s="423"/>
      <c r="G51" s="423"/>
      <c r="H51" s="423"/>
      <c r="I51" s="423"/>
      <c r="J51" s="429"/>
      <c r="K51" s="416"/>
      <c r="L51" s="423"/>
      <c r="M51" s="423"/>
      <c r="N51" s="429"/>
      <c r="O51" s="419"/>
      <c r="P51" s="425"/>
      <c r="Q51" s="425"/>
      <c r="R51" s="425"/>
      <c r="S51" s="425"/>
      <c r="T51" s="431"/>
      <c r="U51" s="444"/>
      <c r="V51" s="452"/>
      <c r="W51" s="452"/>
      <c r="X51" s="452"/>
      <c r="Y51" s="452"/>
      <c r="Z51" s="460"/>
      <c r="AA51" s="419"/>
      <c r="AB51" s="425"/>
      <c r="AC51" s="425"/>
      <c r="AD51" s="425"/>
      <c r="AE51" s="431"/>
      <c r="AF51" s="307" t="s">
        <v>1209</v>
      </c>
      <c r="AG51" s="310"/>
      <c r="AH51" s="310"/>
      <c r="AI51" s="310"/>
      <c r="AJ51" s="310"/>
      <c r="AK51" s="310"/>
      <c r="AL51" s="336" t="s">
        <v>25</v>
      </c>
      <c r="AM51" s="345"/>
      <c r="AN51" s="345"/>
      <c r="AO51" s="345"/>
      <c r="AP51" s="345"/>
      <c r="AQ51" s="345"/>
      <c r="AR51" s="345"/>
      <c r="AS51" s="345"/>
      <c r="AT51" s="345"/>
      <c r="AU51" s="345"/>
      <c r="AV51" s="345"/>
      <c r="AW51" s="345"/>
      <c r="AX51" s="345"/>
      <c r="AY51" s="345"/>
      <c r="AZ51" s="352"/>
      <c r="BA51" s="310"/>
      <c r="BB51" s="310"/>
      <c r="BC51" s="310"/>
      <c r="BD51" s="310"/>
      <c r="BE51" s="477"/>
      <c r="BF51" s="484"/>
    </row>
    <row r="52" spans="1:58" ht="21.95" customHeight="1">
      <c r="A52" s="406"/>
      <c r="B52" s="416"/>
      <c r="C52" s="423"/>
      <c r="D52" s="423"/>
      <c r="E52" s="423"/>
      <c r="F52" s="423"/>
      <c r="G52" s="423"/>
      <c r="H52" s="423"/>
      <c r="I52" s="423"/>
      <c r="J52" s="429"/>
      <c r="K52" s="416"/>
      <c r="L52" s="423"/>
      <c r="M52" s="423"/>
      <c r="N52" s="429"/>
      <c r="O52" s="419"/>
      <c r="P52" s="425"/>
      <c r="Q52" s="425"/>
      <c r="R52" s="425"/>
      <c r="S52" s="425"/>
      <c r="T52" s="431"/>
      <c r="U52" s="444"/>
      <c r="V52" s="452"/>
      <c r="W52" s="452"/>
      <c r="X52" s="452"/>
      <c r="Y52" s="452"/>
      <c r="Z52" s="460"/>
      <c r="AA52" s="419"/>
      <c r="AB52" s="425"/>
      <c r="AC52" s="425"/>
      <c r="AD52" s="425"/>
      <c r="AE52" s="431"/>
      <c r="AF52" s="307" t="s">
        <v>991</v>
      </c>
      <c r="AG52" s="310"/>
      <c r="AH52" s="310"/>
      <c r="AI52" s="310"/>
      <c r="AJ52" s="310"/>
      <c r="AK52" s="310"/>
      <c r="AL52" s="336" t="s">
        <v>691</v>
      </c>
      <c r="AM52" s="345"/>
      <c r="AN52" s="345"/>
      <c r="AO52" s="345"/>
      <c r="AP52" s="345"/>
      <c r="AQ52" s="345"/>
      <c r="AR52" s="345"/>
      <c r="AS52" s="345"/>
      <c r="AT52" s="345"/>
      <c r="AU52" s="345"/>
      <c r="AV52" s="345"/>
      <c r="AW52" s="345"/>
      <c r="AX52" s="345"/>
      <c r="AY52" s="345"/>
      <c r="AZ52" s="352"/>
      <c r="BA52" s="310"/>
      <c r="BB52" s="310"/>
      <c r="BC52" s="310"/>
      <c r="BD52" s="310"/>
      <c r="BE52" s="477"/>
      <c r="BF52" s="175"/>
    </row>
    <row r="53" spans="1:58" ht="21.95" customHeight="1">
      <c r="A53" s="406"/>
      <c r="B53" s="416"/>
      <c r="C53" s="423"/>
      <c r="D53" s="423"/>
      <c r="E53" s="423"/>
      <c r="F53" s="423"/>
      <c r="G53" s="423"/>
      <c r="H53" s="423"/>
      <c r="I53" s="423"/>
      <c r="J53" s="429"/>
      <c r="K53" s="416"/>
      <c r="L53" s="423"/>
      <c r="M53" s="423"/>
      <c r="N53" s="429"/>
      <c r="O53" s="419"/>
      <c r="P53" s="425"/>
      <c r="Q53" s="425"/>
      <c r="R53" s="425"/>
      <c r="S53" s="425"/>
      <c r="T53" s="431"/>
      <c r="U53" s="444"/>
      <c r="V53" s="452"/>
      <c r="W53" s="452"/>
      <c r="X53" s="452"/>
      <c r="Y53" s="452"/>
      <c r="Z53" s="460"/>
      <c r="AA53" s="419"/>
      <c r="AB53" s="425"/>
      <c r="AC53" s="425"/>
      <c r="AD53" s="425"/>
      <c r="AE53" s="431"/>
      <c r="AF53" s="307" t="s">
        <v>414</v>
      </c>
      <c r="AG53" s="310"/>
      <c r="AH53" s="310"/>
      <c r="AI53" s="310"/>
      <c r="AJ53" s="310"/>
      <c r="AK53" s="310"/>
      <c r="AL53" s="336" t="s">
        <v>25</v>
      </c>
      <c r="AM53" s="345"/>
      <c r="AN53" s="345"/>
      <c r="AO53" s="345"/>
      <c r="AP53" s="345"/>
      <c r="AQ53" s="345"/>
      <c r="AR53" s="345"/>
      <c r="AS53" s="345"/>
      <c r="AT53" s="345"/>
      <c r="AU53" s="345"/>
      <c r="AV53" s="345"/>
      <c r="AW53" s="345"/>
      <c r="AX53" s="345"/>
      <c r="AY53" s="345"/>
      <c r="AZ53" s="352"/>
      <c r="BA53" s="310"/>
      <c r="BB53" s="310"/>
      <c r="BC53" s="310"/>
      <c r="BD53" s="310"/>
      <c r="BE53" s="477"/>
      <c r="BF53" s="175"/>
    </row>
    <row r="54" spans="1:58" ht="21.95" customHeight="1">
      <c r="A54" s="406"/>
      <c r="B54" s="416"/>
      <c r="C54" s="423"/>
      <c r="D54" s="423"/>
      <c r="E54" s="423"/>
      <c r="F54" s="423"/>
      <c r="G54" s="423"/>
      <c r="H54" s="423"/>
      <c r="I54" s="423"/>
      <c r="J54" s="429"/>
      <c r="K54" s="416"/>
      <c r="L54" s="423"/>
      <c r="M54" s="423"/>
      <c r="N54" s="429"/>
      <c r="O54" s="419"/>
      <c r="P54" s="425"/>
      <c r="Q54" s="425"/>
      <c r="R54" s="425"/>
      <c r="S54" s="425"/>
      <c r="T54" s="431"/>
      <c r="U54" s="444"/>
      <c r="V54" s="452"/>
      <c r="W54" s="452"/>
      <c r="X54" s="452"/>
      <c r="Y54" s="452"/>
      <c r="Z54" s="460"/>
      <c r="AA54" s="419"/>
      <c r="AB54" s="425"/>
      <c r="AC54" s="425"/>
      <c r="AD54" s="425"/>
      <c r="AE54" s="431"/>
      <c r="AF54" s="302" t="s">
        <v>14</v>
      </c>
      <c r="AG54" s="302"/>
      <c r="AH54" s="302"/>
      <c r="AI54" s="302"/>
      <c r="AJ54" s="302"/>
      <c r="AK54" s="307"/>
      <c r="AL54" s="335" t="s">
        <v>2040</v>
      </c>
      <c r="AM54" s="344"/>
      <c r="AN54" s="344"/>
      <c r="AO54" s="344"/>
      <c r="AP54" s="344"/>
      <c r="AQ54" s="344"/>
      <c r="AR54" s="344"/>
      <c r="AS54" s="344"/>
      <c r="AT54" s="344"/>
      <c r="AU54" s="344"/>
      <c r="AV54" s="344"/>
      <c r="AW54" s="344"/>
      <c r="AX54" s="344"/>
      <c r="AY54" s="344"/>
      <c r="AZ54" s="351"/>
      <c r="BA54" s="310"/>
      <c r="BB54" s="310"/>
      <c r="BC54" s="310"/>
      <c r="BD54" s="310"/>
      <c r="BE54" s="477"/>
      <c r="BF54" s="175"/>
    </row>
    <row r="55" spans="1:58" ht="44.1" customHeight="1">
      <c r="A55" s="406"/>
      <c r="B55" s="416"/>
      <c r="C55" s="423"/>
      <c r="D55" s="423"/>
      <c r="E55" s="423"/>
      <c r="F55" s="423"/>
      <c r="G55" s="423"/>
      <c r="H55" s="423"/>
      <c r="I55" s="423"/>
      <c r="J55" s="429"/>
      <c r="K55" s="416"/>
      <c r="L55" s="423"/>
      <c r="M55" s="423"/>
      <c r="N55" s="429"/>
      <c r="O55" s="419"/>
      <c r="P55" s="425"/>
      <c r="Q55" s="425"/>
      <c r="R55" s="425"/>
      <c r="S55" s="425"/>
      <c r="T55" s="431"/>
      <c r="U55" s="444"/>
      <c r="V55" s="452"/>
      <c r="W55" s="452"/>
      <c r="X55" s="452"/>
      <c r="Y55" s="452"/>
      <c r="Z55" s="460"/>
      <c r="AA55" s="419"/>
      <c r="AB55" s="425"/>
      <c r="AC55" s="425"/>
      <c r="AD55" s="425"/>
      <c r="AE55" s="431"/>
      <c r="AF55" s="303" t="s">
        <v>1760</v>
      </c>
      <c r="AG55" s="302"/>
      <c r="AH55" s="302"/>
      <c r="AI55" s="302"/>
      <c r="AJ55" s="302"/>
      <c r="AK55" s="307"/>
      <c r="AL55" s="474" t="s">
        <v>1479</v>
      </c>
      <c r="AM55" s="344"/>
      <c r="AN55" s="344"/>
      <c r="AO55" s="344"/>
      <c r="AP55" s="344"/>
      <c r="AQ55" s="344"/>
      <c r="AR55" s="344"/>
      <c r="AS55" s="344"/>
      <c r="AT55" s="344"/>
      <c r="AU55" s="344"/>
      <c r="AV55" s="344"/>
      <c r="AW55" s="344"/>
      <c r="AX55" s="344"/>
      <c r="AY55" s="344"/>
      <c r="AZ55" s="351"/>
      <c r="BA55" s="303"/>
      <c r="BB55" s="302"/>
      <c r="BC55" s="302"/>
      <c r="BD55" s="302"/>
      <c r="BE55" s="478"/>
      <c r="BF55" s="175"/>
    </row>
    <row r="56" spans="1:58" ht="21.95" customHeight="1">
      <c r="A56" s="406"/>
      <c r="B56" s="416"/>
      <c r="C56" s="423"/>
      <c r="D56" s="423"/>
      <c r="E56" s="423"/>
      <c r="F56" s="423"/>
      <c r="G56" s="423"/>
      <c r="H56" s="423"/>
      <c r="I56" s="423"/>
      <c r="J56" s="429"/>
      <c r="K56" s="416"/>
      <c r="L56" s="423"/>
      <c r="M56" s="423"/>
      <c r="N56" s="429"/>
      <c r="O56" s="419"/>
      <c r="P56" s="425"/>
      <c r="Q56" s="425"/>
      <c r="R56" s="425"/>
      <c r="S56" s="425"/>
      <c r="T56" s="431"/>
      <c r="U56" s="444"/>
      <c r="V56" s="452"/>
      <c r="W56" s="452"/>
      <c r="X56" s="452"/>
      <c r="Y56" s="452"/>
      <c r="Z56" s="460"/>
      <c r="AA56" s="419"/>
      <c r="AB56" s="425"/>
      <c r="AC56" s="425"/>
      <c r="AD56" s="425"/>
      <c r="AE56" s="431"/>
      <c r="AF56" s="302" t="s">
        <v>1210</v>
      </c>
      <c r="AG56" s="302"/>
      <c r="AH56" s="302"/>
      <c r="AI56" s="302"/>
      <c r="AJ56" s="302"/>
      <c r="AK56" s="307"/>
      <c r="AL56" s="335" t="s">
        <v>217</v>
      </c>
      <c r="AM56" s="344"/>
      <c r="AN56" s="344"/>
      <c r="AO56" s="344"/>
      <c r="AP56" s="344"/>
      <c r="AQ56" s="344"/>
      <c r="AR56" s="344"/>
      <c r="AS56" s="344"/>
      <c r="AT56" s="344"/>
      <c r="AU56" s="344"/>
      <c r="AV56" s="344"/>
      <c r="AW56" s="344"/>
      <c r="AX56" s="344"/>
      <c r="AY56" s="344"/>
      <c r="AZ56" s="351"/>
      <c r="BA56" s="310"/>
      <c r="BB56" s="310"/>
      <c r="BC56" s="310"/>
      <c r="BD56" s="310"/>
      <c r="BE56" s="477"/>
      <c r="BF56" s="175"/>
    </row>
    <row r="57" spans="1:58" ht="21.95" customHeight="1">
      <c r="A57" s="406"/>
      <c r="B57" s="417"/>
      <c r="C57" s="315"/>
      <c r="D57" s="315"/>
      <c r="E57" s="315"/>
      <c r="F57" s="315"/>
      <c r="G57" s="315"/>
      <c r="H57" s="315"/>
      <c r="I57" s="315"/>
      <c r="J57" s="332"/>
      <c r="K57" s="417"/>
      <c r="L57" s="315"/>
      <c r="M57" s="315"/>
      <c r="N57" s="332"/>
      <c r="O57" s="420"/>
      <c r="P57" s="426"/>
      <c r="Q57" s="426"/>
      <c r="R57" s="426"/>
      <c r="S57" s="426"/>
      <c r="T57" s="432"/>
      <c r="U57" s="445"/>
      <c r="V57" s="453"/>
      <c r="W57" s="453"/>
      <c r="X57" s="453"/>
      <c r="Y57" s="453"/>
      <c r="Z57" s="461"/>
      <c r="AA57" s="420"/>
      <c r="AB57" s="426"/>
      <c r="AC57" s="426"/>
      <c r="AD57" s="426"/>
      <c r="AE57" s="432"/>
      <c r="AF57" s="303" t="s">
        <v>1203</v>
      </c>
      <c r="AG57" s="302"/>
      <c r="AH57" s="302"/>
      <c r="AI57" s="302"/>
      <c r="AJ57" s="302"/>
      <c r="AK57" s="307"/>
      <c r="AL57" s="336" t="s">
        <v>217</v>
      </c>
      <c r="AM57" s="345"/>
      <c r="AN57" s="345"/>
      <c r="AO57" s="345"/>
      <c r="AP57" s="345"/>
      <c r="AQ57" s="345"/>
      <c r="AR57" s="345"/>
      <c r="AS57" s="345"/>
      <c r="AT57" s="345"/>
      <c r="AU57" s="345"/>
      <c r="AV57" s="345"/>
      <c r="AW57" s="345"/>
      <c r="AX57" s="345"/>
      <c r="AY57" s="345"/>
      <c r="AZ57" s="352"/>
      <c r="BA57" s="310"/>
      <c r="BB57" s="310"/>
      <c r="BC57" s="310"/>
      <c r="BD57" s="310"/>
      <c r="BE57" s="477"/>
      <c r="BF57" s="484"/>
    </row>
    <row r="58" spans="1:58" ht="21.95" customHeight="1">
      <c r="A58" s="406"/>
      <c r="B58" s="418" t="s">
        <v>518</v>
      </c>
      <c r="C58" s="424"/>
      <c r="D58" s="424"/>
      <c r="E58" s="424"/>
      <c r="F58" s="424"/>
      <c r="G58" s="424"/>
      <c r="H58" s="424"/>
      <c r="I58" s="424"/>
      <c r="J58" s="430"/>
      <c r="K58" s="418"/>
      <c r="L58" s="424"/>
      <c r="M58" s="424"/>
      <c r="N58" s="430"/>
      <c r="O58" s="418" t="s">
        <v>1187</v>
      </c>
      <c r="P58" s="424"/>
      <c r="Q58" s="424"/>
      <c r="R58" s="424"/>
      <c r="S58" s="424"/>
      <c r="T58" s="430"/>
      <c r="U58" s="418" t="s">
        <v>1509</v>
      </c>
      <c r="V58" s="424"/>
      <c r="W58" s="424"/>
      <c r="X58" s="424"/>
      <c r="Y58" s="424"/>
      <c r="Z58" s="430"/>
      <c r="AA58" s="418" t="s">
        <v>1314</v>
      </c>
      <c r="AB58" s="424"/>
      <c r="AC58" s="424"/>
      <c r="AD58" s="424"/>
      <c r="AE58" s="430"/>
      <c r="AF58" s="303" t="s">
        <v>738</v>
      </c>
      <c r="AG58" s="302"/>
      <c r="AH58" s="302"/>
      <c r="AI58" s="302"/>
      <c r="AJ58" s="302"/>
      <c r="AK58" s="307"/>
      <c r="AL58" s="336" t="s">
        <v>114</v>
      </c>
      <c r="AM58" s="345"/>
      <c r="AN58" s="345"/>
      <c r="AO58" s="345"/>
      <c r="AP58" s="345"/>
      <c r="AQ58" s="345"/>
      <c r="AR58" s="345"/>
      <c r="AS58" s="345"/>
      <c r="AT58" s="345"/>
      <c r="AU58" s="345"/>
      <c r="AV58" s="345"/>
      <c r="AW58" s="345"/>
      <c r="AX58" s="345"/>
      <c r="AY58" s="345"/>
      <c r="AZ58" s="352"/>
      <c r="BA58" s="310"/>
      <c r="BB58" s="310"/>
      <c r="BC58" s="310"/>
      <c r="BD58" s="310"/>
      <c r="BE58" s="477"/>
      <c r="BF58" s="175"/>
    </row>
    <row r="59" spans="1:58" ht="21.95" customHeight="1">
      <c r="A59" s="406"/>
      <c r="B59" s="419"/>
      <c r="C59" s="425"/>
      <c r="D59" s="425"/>
      <c r="E59" s="425"/>
      <c r="F59" s="425"/>
      <c r="G59" s="425"/>
      <c r="H59" s="425"/>
      <c r="I59" s="425"/>
      <c r="J59" s="431"/>
      <c r="K59" s="419"/>
      <c r="L59" s="425"/>
      <c r="M59" s="425"/>
      <c r="N59" s="431"/>
      <c r="O59" s="419"/>
      <c r="P59" s="425"/>
      <c r="Q59" s="425"/>
      <c r="R59" s="425"/>
      <c r="S59" s="425"/>
      <c r="T59" s="431"/>
      <c r="U59" s="419"/>
      <c r="V59" s="425"/>
      <c r="W59" s="425"/>
      <c r="X59" s="425"/>
      <c r="Y59" s="425"/>
      <c r="Z59" s="431"/>
      <c r="AA59" s="419"/>
      <c r="AB59" s="425"/>
      <c r="AC59" s="425"/>
      <c r="AD59" s="425"/>
      <c r="AE59" s="431"/>
      <c r="AF59" s="302" t="s">
        <v>1207</v>
      </c>
      <c r="AG59" s="302"/>
      <c r="AH59" s="302"/>
      <c r="AI59" s="302"/>
      <c r="AJ59" s="302"/>
      <c r="AK59" s="307"/>
      <c r="AL59" s="335" t="s">
        <v>25</v>
      </c>
      <c r="AM59" s="344"/>
      <c r="AN59" s="344"/>
      <c r="AO59" s="344"/>
      <c r="AP59" s="344"/>
      <c r="AQ59" s="344"/>
      <c r="AR59" s="344"/>
      <c r="AS59" s="344"/>
      <c r="AT59" s="344"/>
      <c r="AU59" s="344"/>
      <c r="AV59" s="344"/>
      <c r="AW59" s="344"/>
      <c r="AX59" s="344"/>
      <c r="AY59" s="344"/>
      <c r="AZ59" s="351"/>
      <c r="BA59" s="310"/>
      <c r="BB59" s="310"/>
      <c r="BC59" s="310"/>
      <c r="BD59" s="310"/>
      <c r="BE59" s="477"/>
      <c r="BF59" s="175"/>
    </row>
    <row r="60" spans="1:58" ht="21.95" customHeight="1">
      <c r="A60" s="406"/>
      <c r="B60" s="419"/>
      <c r="C60" s="425"/>
      <c r="D60" s="425"/>
      <c r="E60" s="425"/>
      <c r="F60" s="425"/>
      <c r="G60" s="425"/>
      <c r="H60" s="425"/>
      <c r="I60" s="425"/>
      <c r="J60" s="431"/>
      <c r="K60" s="419"/>
      <c r="L60" s="425"/>
      <c r="M60" s="425"/>
      <c r="N60" s="431"/>
      <c r="O60" s="419"/>
      <c r="P60" s="425"/>
      <c r="Q60" s="425"/>
      <c r="R60" s="425"/>
      <c r="S60" s="425"/>
      <c r="T60" s="431"/>
      <c r="U60" s="419"/>
      <c r="V60" s="425"/>
      <c r="W60" s="425"/>
      <c r="X60" s="425"/>
      <c r="Y60" s="425"/>
      <c r="Z60" s="431"/>
      <c r="AA60" s="419"/>
      <c r="AB60" s="425"/>
      <c r="AC60" s="425"/>
      <c r="AD60" s="425"/>
      <c r="AE60" s="431"/>
      <c r="AF60" s="307" t="s">
        <v>1208</v>
      </c>
      <c r="AG60" s="310"/>
      <c r="AH60" s="310"/>
      <c r="AI60" s="310"/>
      <c r="AJ60" s="310"/>
      <c r="AK60" s="310"/>
      <c r="AL60" s="336" t="s">
        <v>25</v>
      </c>
      <c r="AM60" s="345"/>
      <c r="AN60" s="345"/>
      <c r="AO60" s="345"/>
      <c r="AP60" s="345"/>
      <c r="AQ60" s="345"/>
      <c r="AR60" s="345"/>
      <c r="AS60" s="345"/>
      <c r="AT60" s="345"/>
      <c r="AU60" s="345"/>
      <c r="AV60" s="345"/>
      <c r="AW60" s="345"/>
      <c r="AX60" s="345"/>
      <c r="AY60" s="345"/>
      <c r="AZ60" s="352"/>
      <c r="BA60" s="310"/>
      <c r="BB60" s="310"/>
      <c r="BC60" s="310"/>
      <c r="BD60" s="310"/>
      <c r="BE60" s="477"/>
      <c r="BF60" s="175"/>
    </row>
    <row r="61" spans="1:58" ht="21.95" customHeight="1">
      <c r="A61" s="406"/>
      <c r="B61" s="419"/>
      <c r="C61" s="425"/>
      <c r="D61" s="425"/>
      <c r="E61" s="425"/>
      <c r="F61" s="425"/>
      <c r="G61" s="425"/>
      <c r="H61" s="425"/>
      <c r="I61" s="425"/>
      <c r="J61" s="431"/>
      <c r="K61" s="419"/>
      <c r="L61" s="425"/>
      <c r="M61" s="425"/>
      <c r="N61" s="431"/>
      <c r="O61" s="419"/>
      <c r="P61" s="425"/>
      <c r="Q61" s="425"/>
      <c r="R61" s="425"/>
      <c r="S61" s="425"/>
      <c r="T61" s="431"/>
      <c r="U61" s="419"/>
      <c r="V61" s="425"/>
      <c r="W61" s="425"/>
      <c r="X61" s="425"/>
      <c r="Y61" s="425"/>
      <c r="Z61" s="431"/>
      <c r="AA61" s="419"/>
      <c r="AB61" s="425"/>
      <c r="AC61" s="425"/>
      <c r="AD61" s="425"/>
      <c r="AE61" s="431"/>
      <c r="AF61" s="307" t="s">
        <v>1209</v>
      </c>
      <c r="AG61" s="310"/>
      <c r="AH61" s="310"/>
      <c r="AI61" s="310"/>
      <c r="AJ61" s="310"/>
      <c r="AK61" s="310"/>
      <c r="AL61" s="336" t="s">
        <v>25</v>
      </c>
      <c r="AM61" s="345"/>
      <c r="AN61" s="345"/>
      <c r="AO61" s="345"/>
      <c r="AP61" s="345"/>
      <c r="AQ61" s="345"/>
      <c r="AR61" s="345"/>
      <c r="AS61" s="345"/>
      <c r="AT61" s="345"/>
      <c r="AU61" s="345"/>
      <c r="AV61" s="345"/>
      <c r="AW61" s="345"/>
      <c r="AX61" s="345"/>
      <c r="AY61" s="345"/>
      <c r="AZ61" s="352"/>
      <c r="BA61" s="310"/>
      <c r="BB61" s="310"/>
      <c r="BC61" s="310"/>
      <c r="BD61" s="310"/>
      <c r="BE61" s="477"/>
      <c r="BF61" s="484"/>
    </row>
    <row r="62" spans="1:58" ht="21.95" customHeight="1">
      <c r="A62" s="406"/>
      <c r="B62" s="419"/>
      <c r="C62" s="425"/>
      <c r="D62" s="425"/>
      <c r="E62" s="425"/>
      <c r="F62" s="425"/>
      <c r="G62" s="425"/>
      <c r="H62" s="425"/>
      <c r="I62" s="425"/>
      <c r="J62" s="431"/>
      <c r="K62" s="419"/>
      <c r="L62" s="425"/>
      <c r="M62" s="425"/>
      <c r="N62" s="431"/>
      <c r="O62" s="419"/>
      <c r="P62" s="425"/>
      <c r="Q62" s="425"/>
      <c r="R62" s="425"/>
      <c r="S62" s="425"/>
      <c r="T62" s="431"/>
      <c r="U62" s="419"/>
      <c r="V62" s="425"/>
      <c r="W62" s="425"/>
      <c r="X62" s="425"/>
      <c r="Y62" s="425"/>
      <c r="Z62" s="431"/>
      <c r="AA62" s="419"/>
      <c r="AB62" s="425"/>
      <c r="AC62" s="425"/>
      <c r="AD62" s="425"/>
      <c r="AE62" s="431"/>
      <c r="AF62" s="302" t="s">
        <v>147</v>
      </c>
      <c r="AG62" s="302"/>
      <c r="AH62" s="302"/>
      <c r="AI62" s="302"/>
      <c r="AJ62" s="302"/>
      <c r="AK62" s="307"/>
      <c r="AL62" s="335" t="s">
        <v>25</v>
      </c>
      <c r="AM62" s="344"/>
      <c r="AN62" s="344"/>
      <c r="AO62" s="344"/>
      <c r="AP62" s="344"/>
      <c r="AQ62" s="344"/>
      <c r="AR62" s="344"/>
      <c r="AS62" s="344"/>
      <c r="AT62" s="344"/>
      <c r="AU62" s="344"/>
      <c r="AV62" s="344"/>
      <c r="AW62" s="344"/>
      <c r="AX62" s="344"/>
      <c r="AY62" s="344"/>
      <c r="AZ62" s="351"/>
      <c r="BA62" s="310"/>
      <c r="BB62" s="310"/>
      <c r="BC62" s="310"/>
      <c r="BD62" s="310"/>
      <c r="BE62" s="477"/>
      <c r="BF62" s="175"/>
    </row>
    <row r="63" spans="1:58" ht="21.95" customHeight="1">
      <c r="A63" s="406"/>
      <c r="B63" s="419"/>
      <c r="C63" s="425"/>
      <c r="D63" s="425"/>
      <c r="E63" s="425"/>
      <c r="F63" s="425"/>
      <c r="G63" s="425"/>
      <c r="H63" s="425"/>
      <c r="I63" s="425"/>
      <c r="J63" s="431"/>
      <c r="K63" s="419"/>
      <c r="L63" s="425"/>
      <c r="M63" s="425"/>
      <c r="N63" s="431"/>
      <c r="O63" s="419"/>
      <c r="P63" s="425"/>
      <c r="Q63" s="425"/>
      <c r="R63" s="425"/>
      <c r="S63" s="425"/>
      <c r="T63" s="431"/>
      <c r="U63" s="419"/>
      <c r="V63" s="425"/>
      <c r="W63" s="425"/>
      <c r="X63" s="425"/>
      <c r="Y63" s="425"/>
      <c r="Z63" s="431"/>
      <c r="AA63" s="419"/>
      <c r="AB63" s="425"/>
      <c r="AC63" s="425"/>
      <c r="AD63" s="425"/>
      <c r="AE63" s="431"/>
      <c r="AF63" s="302" t="s">
        <v>2028</v>
      </c>
      <c r="AG63" s="302"/>
      <c r="AH63" s="302"/>
      <c r="AI63" s="302"/>
      <c r="AJ63" s="302"/>
      <c r="AK63" s="307"/>
      <c r="AL63" s="336" t="s">
        <v>1211</v>
      </c>
      <c r="AM63" s="345"/>
      <c r="AN63" s="345"/>
      <c r="AO63" s="345"/>
      <c r="AP63" s="345"/>
      <c r="AQ63" s="345"/>
      <c r="AR63" s="345"/>
      <c r="AS63" s="345"/>
      <c r="AT63" s="345"/>
      <c r="AU63" s="345"/>
      <c r="AV63" s="345"/>
      <c r="AW63" s="345"/>
      <c r="AX63" s="345"/>
      <c r="AY63" s="345"/>
      <c r="AZ63" s="352"/>
      <c r="BA63" s="310"/>
      <c r="BB63" s="310"/>
      <c r="BC63" s="310"/>
      <c r="BD63" s="310"/>
      <c r="BE63" s="477"/>
      <c r="BF63" s="175"/>
    </row>
    <row r="64" spans="1:58" ht="21.95" customHeight="1">
      <c r="A64" s="406"/>
      <c r="B64" s="419"/>
      <c r="C64" s="425"/>
      <c r="D64" s="425"/>
      <c r="E64" s="425"/>
      <c r="F64" s="425"/>
      <c r="G64" s="425"/>
      <c r="H64" s="425"/>
      <c r="I64" s="425"/>
      <c r="J64" s="431"/>
      <c r="K64" s="419"/>
      <c r="L64" s="425"/>
      <c r="M64" s="425"/>
      <c r="N64" s="431"/>
      <c r="O64" s="419"/>
      <c r="P64" s="425"/>
      <c r="Q64" s="425"/>
      <c r="R64" s="425"/>
      <c r="S64" s="425"/>
      <c r="T64" s="431"/>
      <c r="U64" s="419"/>
      <c r="V64" s="425"/>
      <c r="W64" s="425"/>
      <c r="X64" s="425"/>
      <c r="Y64" s="425"/>
      <c r="Z64" s="431"/>
      <c r="AA64" s="419"/>
      <c r="AB64" s="425"/>
      <c r="AC64" s="425"/>
      <c r="AD64" s="425"/>
      <c r="AE64" s="431"/>
      <c r="AF64" s="308" t="s">
        <v>29</v>
      </c>
      <c r="AG64" s="324"/>
      <c r="AH64" s="324"/>
      <c r="AI64" s="324"/>
      <c r="AJ64" s="324"/>
      <c r="AK64" s="328"/>
      <c r="AL64" s="336" t="s">
        <v>25</v>
      </c>
      <c r="AM64" s="345"/>
      <c r="AN64" s="345"/>
      <c r="AO64" s="345"/>
      <c r="AP64" s="345"/>
      <c r="AQ64" s="345"/>
      <c r="AR64" s="345"/>
      <c r="AS64" s="345"/>
      <c r="AT64" s="345"/>
      <c r="AU64" s="345"/>
      <c r="AV64" s="345"/>
      <c r="AW64" s="345"/>
      <c r="AX64" s="345"/>
      <c r="AY64" s="345"/>
      <c r="AZ64" s="352"/>
      <c r="BA64" s="308"/>
      <c r="BB64" s="324"/>
      <c r="BC64" s="324"/>
      <c r="BD64" s="324"/>
      <c r="BE64" s="479"/>
      <c r="BF64" s="483"/>
    </row>
    <row r="65" spans="1:58" ht="21.95" customHeight="1">
      <c r="A65" s="406"/>
      <c r="B65" s="419"/>
      <c r="C65" s="425"/>
      <c r="D65" s="425"/>
      <c r="E65" s="425"/>
      <c r="F65" s="425"/>
      <c r="G65" s="425"/>
      <c r="H65" s="425"/>
      <c r="I65" s="425"/>
      <c r="J65" s="431"/>
      <c r="K65" s="419"/>
      <c r="L65" s="425"/>
      <c r="M65" s="425"/>
      <c r="N65" s="431"/>
      <c r="O65" s="419"/>
      <c r="P65" s="425"/>
      <c r="Q65" s="425"/>
      <c r="R65" s="425"/>
      <c r="S65" s="425"/>
      <c r="T65" s="431"/>
      <c r="U65" s="419"/>
      <c r="V65" s="425"/>
      <c r="W65" s="425"/>
      <c r="X65" s="425"/>
      <c r="Y65" s="425"/>
      <c r="Z65" s="431"/>
      <c r="AA65" s="419"/>
      <c r="AB65" s="425"/>
      <c r="AC65" s="425"/>
      <c r="AD65" s="425"/>
      <c r="AE65" s="431"/>
      <c r="AF65" s="302" t="s">
        <v>259</v>
      </c>
      <c r="AG65" s="302"/>
      <c r="AH65" s="302"/>
      <c r="AI65" s="302"/>
      <c r="AJ65" s="302"/>
      <c r="AK65" s="307"/>
      <c r="AL65" s="336" t="s">
        <v>449</v>
      </c>
      <c r="AM65" s="345"/>
      <c r="AN65" s="345"/>
      <c r="AO65" s="345"/>
      <c r="AP65" s="345"/>
      <c r="AQ65" s="345"/>
      <c r="AR65" s="345"/>
      <c r="AS65" s="345"/>
      <c r="AT65" s="345"/>
      <c r="AU65" s="345"/>
      <c r="AV65" s="345"/>
      <c r="AW65" s="345"/>
      <c r="AX65" s="345"/>
      <c r="AY65" s="345"/>
      <c r="AZ65" s="352"/>
      <c r="BA65" s="310"/>
      <c r="BB65" s="310"/>
      <c r="BC65" s="310"/>
      <c r="BD65" s="310"/>
      <c r="BE65" s="477"/>
      <c r="BF65" s="175"/>
    </row>
    <row r="66" spans="1:58" ht="21.95" customHeight="1">
      <c r="A66" s="406"/>
      <c r="B66" s="419"/>
      <c r="C66" s="425"/>
      <c r="D66" s="425"/>
      <c r="E66" s="425"/>
      <c r="F66" s="425"/>
      <c r="G66" s="425"/>
      <c r="H66" s="425"/>
      <c r="I66" s="425"/>
      <c r="J66" s="431"/>
      <c r="K66" s="419"/>
      <c r="L66" s="425"/>
      <c r="M66" s="425"/>
      <c r="N66" s="431"/>
      <c r="O66" s="419"/>
      <c r="P66" s="425"/>
      <c r="Q66" s="425"/>
      <c r="R66" s="425"/>
      <c r="S66" s="425"/>
      <c r="T66" s="431"/>
      <c r="U66" s="419"/>
      <c r="V66" s="425"/>
      <c r="W66" s="425"/>
      <c r="X66" s="425"/>
      <c r="Y66" s="425"/>
      <c r="Z66" s="431"/>
      <c r="AA66" s="419"/>
      <c r="AB66" s="425"/>
      <c r="AC66" s="425"/>
      <c r="AD66" s="425"/>
      <c r="AE66" s="431"/>
      <c r="AF66" s="308" t="s">
        <v>605</v>
      </c>
      <c r="AG66" s="324"/>
      <c r="AH66" s="324"/>
      <c r="AI66" s="324"/>
      <c r="AJ66" s="324"/>
      <c r="AK66" s="328"/>
      <c r="AL66" s="336" t="s">
        <v>25</v>
      </c>
      <c r="AM66" s="345"/>
      <c r="AN66" s="345"/>
      <c r="AO66" s="345"/>
      <c r="AP66" s="345"/>
      <c r="AQ66" s="345"/>
      <c r="AR66" s="345"/>
      <c r="AS66" s="345"/>
      <c r="AT66" s="345"/>
      <c r="AU66" s="345"/>
      <c r="AV66" s="345"/>
      <c r="AW66" s="345"/>
      <c r="AX66" s="345"/>
      <c r="AY66" s="345"/>
      <c r="AZ66" s="352"/>
      <c r="BA66" s="308"/>
      <c r="BB66" s="324"/>
      <c r="BC66" s="324"/>
      <c r="BD66" s="324"/>
      <c r="BE66" s="479"/>
      <c r="BF66" s="175"/>
    </row>
    <row r="67" spans="1:58" ht="21.95" customHeight="1">
      <c r="A67" s="406"/>
      <c r="B67" s="419"/>
      <c r="C67" s="425"/>
      <c r="D67" s="425"/>
      <c r="E67" s="425"/>
      <c r="F67" s="425"/>
      <c r="G67" s="425"/>
      <c r="H67" s="425"/>
      <c r="I67" s="425"/>
      <c r="J67" s="431"/>
      <c r="K67" s="419"/>
      <c r="L67" s="425"/>
      <c r="M67" s="425"/>
      <c r="N67" s="431"/>
      <c r="O67" s="419"/>
      <c r="P67" s="425"/>
      <c r="Q67" s="425"/>
      <c r="R67" s="425"/>
      <c r="S67" s="425"/>
      <c r="T67" s="431"/>
      <c r="U67" s="419"/>
      <c r="V67" s="425"/>
      <c r="W67" s="425"/>
      <c r="X67" s="425"/>
      <c r="Y67" s="425"/>
      <c r="Z67" s="431"/>
      <c r="AA67" s="419"/>
      <c r="AB67" s="425"/>
      <c r="AC67" s="425"/>
      <c r="AD67" s="425"/>
      <c r="AE67" s="431"/>
      <c r="AF67" s="303" t="s">
        <v>1503</v>
      </c>
      <c r="AG67" s="302"/>
      <c r="AH67" s="302"/>
      <c r="AI67" s="302"/>
      <c r="AJ67" s="302"/>
      <c r="AK67" s="307"/>
      <c r="AL67" s="336" t="s">
        <v>971</v>
      </c>
      <c r="AM67" s="345"/>
      <c r="AN67" s="345"/>
      <c r="AO67" s="345"/>
      <c r="AP67" s="345"/>
      <c r="AQ67" s="345"/>
      <c r="AR67" s="345"/>
      <c r="AS67" s="345"/>
      <c r="AT67" s="345"/>
      <c r="AU67" s="345"/>
      <c r="AV67" s="345"/>
      <c r="AW67" s="345"/>
      <c r="AX67" s="345"/>
      <c r="AY67" s="345"/>
      <c r="AZ67" s="352"/>
      <c r="BA67" s="308"/>
      <c r="BB67" s="324"/>
      <c r="BC67" s="324"/>
      <c r="BD67" s="324"/>
      <c r="BE67" s="479"/>
      <c r="BF67" s="175"/>
    </row>
    <row r="68" spans="1:58" ht="21.95" customHeight="1">
      <c r="A68" s="406"/>
      <c r="B68" s="419"/>
      <c r="C68" s="425"/>
      <c r="D68" s="425"/>
      <c r="E68" s="425"/>
      <c r="F68" s="425"/>
      <c r="G68" s="425"/>
      <c r="H68" s="425"/>
      <c r="I68" s="425"/>
      <c r="J68" s="431"/>
      <c r="K68" s="419"/>
      <c r="L68" s="425"/>
      <c r="M68" s="425"/>
      <c r="N68" s="431"/>
      <c r="O68" s="419"/>
      <c r="P68" s="425"/>
      <c r="Q68" s="425"/>
      <c r="R68" s="425"/>
      <c r="S68" s="425"/>
      <c r="T68" s="431"/>
      <c r="U68" s="419"/>
      <c r="V68" s="425"/>
      <c r="W68" s="425"/>
      <c r="X68" s="425"/>
      <c r="Y68" s="425"/>
      <c r="Z68" s="431"/>
      <c r="AA68" s="419"/>
      <c r="AB68" s="425"/>
      <c r="AC68" s="425"/>
      <c r="AD68" s="425"/>
      <c r="AE68" s="431"/>
      <c r="AF68" s="303" t="s">
        <v>1494</v>
      </c>
      <c r="AG68" s="302"/>
      <c r="AH68" s="302"/>
      <c r="AI68" s="302"/>
      <c r="AJ68" s="302"/>
      <c r="AK68" s="307"/>
      <c r="AL68" s="336" t="s">
        <v>25</v>
      </c>
      <c r="AM68" s="345"/>
      <c r="AN68" s="345"/>
      <c r="AO68" s="345"/>
      <c r="AP68" s="345"/>
      <c r="AQ68" s="345"/>
      <c r="AR68" s="345"/>
      <c r="AS68" s="345"/>
      <c r="AT68" s="345"/>
      <c r="AU68" s="345"/>
      <c r="AV68" s="345"/>
      <c r="AW68" s="345"/>
      <c r="AX68" s="345"/>
      <c r="AY68" s="345"/>
      <c r="AZ68" s="352"/>
      <c r="BA68" s="308"/>
      <c r="BB68" s="324"/>
      <c r="BC68" s="324"/>
      <c r="BD68" s="324"/>
      <c r="BE68" s="479"/>
      <c r="BF68" s="175"/>
    </row>
    <row r="69" spans="1:58" ht="21.95" customHeight="1">
      <c r="A69" s="406"/>
      <c r="B69" s="419"/>
      <c r="C69" s="425"/>
      <c r="D69" s="425"/>
      <c r="E69" s="425"/>
      <c r="F69" s="425"/>
      <c r="G69" s="425"/>
      <c r="H69" s="425"/>
      <c r="I69" s="425"/>
      <c r="J69" s="431"/>
      <c r="K69" s="419"/>
      <c r="L69" s="425"/>
      <c r="M69" s="425"/>
      <c r="N69" s="431"/>
      <c r="O69" s="419"/>
      <c r="P69" s="425"/>
      <c r="Q69" s="425"/>
      <c r="R69" s="425"/>
      <c r="S69" s="425"/>
      <c r="T69" s="431"/>
      <c r="U69" s="419"/>
      <c r="V69" s="425"/>
      <c r="W69" s="425"/>
      <c r="X69" s="425"/>
      <c r="Y69" s="425"/>
      <c r="Z69" s="431"/>
      <c r="AA69" s="419"/>
      <c r="AB69" s="425"/>
      <c r="AC69" s="425"/>
      <c r="AD69" s="425"/>
      <c r="AE69" s="431"/>
      <c r="AF69" s="302" t="s">
        <v>1271</v>
      </c>
      <c r="AG69" s="302"/>
      <c r="AH69" s="302"/>
      <c r="AI69" s="302"/>
      <c r="AJ69" s="302"/>
      <c r="AK69" s="307"/>
      <c r="AL69" s="335" t="s">
        <v>25</v>
      </c>
      <c r="AM69" s="344"/>
      <c r="AN69" s="344"/>
      <c r="AO69" s="344"/>
      <c r="AP69" s="344"/>
      <c r="AQ69" s="344"/>
      <c r="AR69" s="344"/>
      <c r="AS69" s="344"/>
      <c r="AT69" s="344"/>
      <c r="AU69" s="344"/>
      <c r="AV69" s="344"/>
      <c r="AW69" s="344"/>
      <c r="AX69" s="344"/>
      <c r="AY69" s="344"/>
      <c r="AZ69" s="351"/>
      <c r="BA69" s="310"/>
      <c r="BB69" s="310"/>
      <c r="BC69" s="310"/>
      <c r="BD69" s="310"/>
      <c r="BE69" s="477"/>
      <c r="BF69" s="175"/>
    </row>
    <row r="70" spans="1:58" ht="21.95" customHeight="1">
      <c r="A70" s="406"/>
      <c r="B70" s="419"/>
      <c r="C70" s="425"/>
      <c r="D70" s="425"/>
      <c r="E70" s="425"/>
      <c r="F70" s="425"/>
      <c r="G70" s="425"/>
      <c r="H70" s="425"/>
      <c r="I70" s="425"/>
      <c r="J70" s="431"/>
      <c r="K70" s="419"/>
      <c r="L70" s="425"/>
      <c r="M70" s="425"/>
      <c r="N70" s="431"/>
      <c r="O70" s="419"/>
      <c r="P70" s="425"/>
      <c r="Q70" s="425"/>
      <c r="R70" s="425"/>
      <c r="S70" s="425"/>
      <c r="T70" s="431"/>
      <c r="U70" s="419"/>
      <c r="V70" s="425"/>
      <c r="W70" s="425"/>
      <c r="X70" s="425"/>
      <c r="Y70" s="425"/>
      <c r="Z70" s="431"/>
      <c r="AA70" s="419"/>
      <c r="AB70" s="425"/>
      <c r="AC70" s="425"/>
      <c r="AD70" s="425"/>
      <c r="AE70" s="431"/>
      <c r="AF70" s="302" t="s">
        <v>411</v>
      </c>
      <c r="AG70" s="302"/>
      <c r="AH70" s="302"/>
      <c r="AI70" s="302"/>
      <c r="AJ70" s="302"/>
      <c r="AK70" s="307"/>
      <c r="AL70" s="335" t="s">
        <v>25</v>
      </c>
      <c r="AM70" s="344"/>
      <c r="AN70" s="344"/>
      <c r="AO70" s="344"/>
      <c r="AP70" s="344"/>
      <c r="AQ70" s="344"/>
      <c r="AR70" s="344"/>
      <c r="AS70" s="344"/>
      <c r="AT70" s="344"/>
      <c r="AU70" s="344"/>
      <c r="AV70" s="344"/>
      <c r="AW70" s="344"/>
      <c r="AX70" s="344"/>
      <c r="AY70" s="344"/>
      <c r="AZ70" s="351"/>
      <c r="BA70" s="310"/>
      <c r="BB70" s="310"/>
      <c r="BC70" s="310"/>
      <c r="BD70" s="310"/>
      <c r="BE70" s="477"/>
      <c r="BF70" s="175"/>
    </row>
    <row r="71" spans="1:58" ht="21.95" customHeight="1">
      <c r="A71" s="406"/>
      <c r="B71" s="419"/>
      <c r="C71" s="425"/>
      <c r="D71" s="425"/>
      <c r="E71" s="425"/>
      <c r="F71" s="425"/>
      <c r="G71" s="425"/>
      <c r="H71" s="425"/>
      <c r="I71" s="425"/>
      <c r="J71" s="431"/>
      <c r="K71" s="419"/>
      <c r="L71" s="425"/>
      <c r="M71" s="425"/>
      <c r="N71" s="431"/>
      <c r="O71" s="419"/>
      <c r="P71" s="425"/>
      <c r="Q71" s="425"/>
      <c r="R71" s="425"/>
      <c r="S71" s="425"/>
      <c r="T71" s="431"/>
      <c r="U71" s="419"/>
      <c r="V71" s="425"/>
      <c r="W71" s="425"/>
      <c r="X71" s="425"/>
      <c r="Y71" s="425"/>
      <c r="Z71" s="431"/>
      <c r="AA71" s="419"/>
      <c r="AB71" s="425"/>
      <c r="AC71" s="425"/>
      <c r="AD71" s="425"/>
      <c r="AE71" s="431"/>
      <c r="AF71" s="307" t="s">
        <v>414</v>
      </c>
      <c r="AG71" s="310"/>
      <c r="AH71" s="310"/>
      <c r="AI71" s="310"/>
      <c r="AJ71" s="310"/>
      <c r="AK71" s="310"/>
      <c r="AL71" s="336" t="s">
        <v>25</v>
      </c>
      <c r="AM71" s="345"/>
      <c r="AN71" s="345"/>
      <c r="AO71" s="345"/>
      <c r="AP71" s="345"/>
      <c r="AQ71" s="345"/>
      <c r="AR71" s="345"/>
      <c r="AS71" s="345"/>
      <c r="AT71" s="345"/>
      <c r="AU71" s="345"/>
      <c r="AV71" s="345"/>
      <c r="AW71" s="345"/>
      <c r="AX71" s="345"/>
      <c r="AY71" s="345"/>
      <c r="AZ71" s="352"/>
      <c r="BA71" s="310"/>
      <c r="BB71" s="310"/>
      <c r="BC71" s="310"/>
      <c r="BD71" s="310"/>
      <c r="BE71" s="477"/>
      <c r="BF71" s="175"/>
    </row>
    <row r="72" spans="1:58" ht="21.95" customHeight="1">
      <c r="A72" s="406"/>
      <c r="B72" s="419"/>
      <c r="C72" s="425"/>
      <c r="D72" s="425"/>
      <c r="E72" s="425"/>
      <c r="F72" s="425"/>
      <c r="G72" s="425"/>
      <c r="H72" s="425"/>
      <c r="I72" s="425"/>
      <c r="J72" s="431"/>
      <c r="K72" s="419"/>
      <c r="L72" s="425"/>
      <c r="M72" s="425"/>
      <c r="N72" s="431"/>
      <c r="O72" s="419"/>
      <c r="P72" s="425"/>
      <c r="Q72" s="425"/>
      <c r="R72" s="425"/>
      <c r="S72" s="425"/>
      <c r="T72" s="431"/>
      <c r="U72" s="419"/>
      <c r="V72" s="425"/>
      <c r="W72" s="425"/>
      <c r="X72" s="425"/>
      <c r="Y72" s="425"/>
      <c r="Z72" s="431"/>
      <c r="AA72" s="419"/>
      <c r="AB72" s="425"/>
      <c r="AC72" s="425"/>
      <c r="AD72" s="425"/>
      <c r="AE72" s="431"/>
      <c r="AF72" s="307" t="s">
        <v>1063</v>
      </c>
      <c r="AG72" s="310"/>
      <c r="AH72" s="310"/>
      <c r="AI72" s="310"/>
      <c r="AJ72" s="310"/>
      <c r="AK72" s="310"/>
      <c r="AL72" s="336" t="s">
        <v>1513</v>
      </c>
      <c r="AM72" s="345"/>
      <c r="AN72" s="345"/>
      <c r="AO72" s="345"/>
      <c r="AP72" s="345"/>
      <c r="AQ72" s="345"/>
      <c r="AR72" s="345"/>
      <c r="AS72" s="345"/>
      <c r="AT72" s="345"/>
      <c r="AU72" s="345"/>
      <c r="AV72" s="345"/>
      <c r="AW72" s="345"/>
      <c r="AX72" s="345"/>
      <c r="AY72" s="345"/>
      <c r="AZ72" s="352"/>
      <c r="BA72" s="310"/>
      <c r="BB72" s="310"/>
      <c r="BC72" s="310"/>
      <c r="BD72" s="310"/>
      <c r="BE72" s="477"/>
      <c r="BF72" s="175"/>
    </row>
    <row r="73" spans="1:58" ht="21.95" customHeight="1">
      <c r="A73" s="406"/>
      <c r="B73" s="419"/>
      <c r="C73" s="425"/>
      <c r="D73" s="425"/>
      <c r="E73" s="425"/>
      <c r="F73" s="425"/>
      <c r="G73" s="425"/>
      <c r="H73" s="425"/>
      <c r="I73" s="425"/>
      <c r="J73" s="431"/>
      <c r="K73" s="419"/>
      <c r="L73" s="425"/>
      <c r="M73" s="425"/>
      <c r="N73" s="431"/>
      <c r="O73" s="419"/>
      <c r="P73" s="425"/>
      <c r="Q73" s="425"/>
      <c r="R73" s="425"/>
      <c r="S73" s="425"/>
      <c r="T73" s="431"/>
      <c r="U73" s="419"/>
      <c r="V73" s="425"/>
      <c r="W73" s="425"/>
      <c r="X73" s="425"/>
      <c r="Y73" s="425"/>
      <c r="Z73" s="431"/>
      <c r="AA73" s="419"/>
      <c r="AB73" s="425"/>
      <c r="AC73" s="425"/>
      <c r="AD73" s="425"/>
      <c r="AE73" s="431"/>
      <c r="AF73" s="307" t="s">
        <v>1218</v>
      </c>
      <c r="AG73" s="310"/>
      <c r="AH73" s="310"/>
      <c r="AI73" s="310"/>
      <c r="AJ73" s="310"/>
      <c r="AK73" s="310"/>
      <c r="AL73" s="341" t="s">
        <v>25</v>
      </c>
      <c r="AM73" s="345"/>
      <c r="AN73" s="345"/>
      <c r="AO73" s="345"/>
      <c r="AP73" s="345"/>
      <c r="AQ73" s="345"/>
      <c r="AR73" s="345"/>
      <c r="AS73" s="345"/>
      <c r="AT73" s="345"/>
      <c r="AU73" s="345"/>
      <c r="AV73" s="345"/>
      <c r="AW73" s="345"/>
      <c r="AX73" s="345"/>
      <c r="AY73" s="345"/>
      <c r="AZ73" s="352"/>
      <c r="BA73" s="310"/>
      <c r="BB73" s="310"/>
      <c r="BC73" s="310"/>
      <c r="BD73" s="310"/>
      <c r="BE73" s="477"/>
      <c r="BF73" s="483"/>
    </row>
    <row r="74" spans="1:58" ht="21.95" customHeight="1">
      <c r="A74" s="406"/>
      <c r="B74" s="419"/>
      <c r="C74" s="425"/>
      <c r="D74" s="425"/>
      <c r="E74" s="425"/>
      <c r="F74" s="425"/>
      <c r="G74" s="425"/>
      <c r="H74" s="425"/>
      <c r="I74" s="425"/>
      <c r="J74" s="431"/>
      <c r="K74" s="419"/>
      <c r="L74" s="425"/>
      <c r="M74" s="425"/>
      <c r="N74" s="431"/>
      <c r="O74" s="419"/>
      <c r="P74" s="425"/>
      <c r="Q74" s="425"/>
      <c r="R74" s="425"/>
      <c r="S74" s="425"/>
      <c r="T74" s="431"/>
      <c r="U74" s="419"/>
      <c r="V74" s="425"/>
      <c r="W74" s="425"/>
      <c r="X74" s="425"/>
      <c r="Y74" s="425"/>
      <c r="Z74" s="431"/>
      <c r="AA74" s="419"/>
      <c r="AB74" s="425"/>
      <c r="AC74" s="425"/>
      <c r="AD74" s="425"/>
      <c r="AE74" s="431"/>
      <c r="AF74" s="307" t="s">
        <v>2030</v>
      </c>
      <c r="AG74" s="310"/>
      <c r="AH74" s="310"/>
      <c r="AI74" s="310"/>
      <c r="AJ74" s="310"/>
      <c r="AK74" s="310"/>
      <c r="AL74" s="341" t="s">
        <v>851</v>
      </c>
      <c r="AM74" s="345"/>
      <c r="AN74" s="345"/>
      <c r="AO74" s="345"/>
      <c r="AP74" s="345"/>
      <c r="AQ74" s="345"/>
      <c r="AR74" s="345"/>
      <c r="AS74" s="345"/>
      <c r="AT74" s="345"/>
      <c r="AU74" s="345"/>
      <c r="AV74" s="345"/>
      <c r="AW74" s="345"/>
      <c r="AX74" s="345"/>
      <c r="AY74" s="345"/>
      <c r="AZ74" s="352"/>
      <c r="BA74" s="310"/>
      <c r="BB74" s="310"/>
      <c r="BC74" s="310"/>
      <c r="BD74" s="310"/>
      <c r="BE74" s="477"/>
      <c r="BF74" s="483"/>
    </row>
    <row r="75" spans="1:58" ht="21.95" customHeight="1">
      <c r="A75" s="406"/>
      <c r="B75" s="419"/>
      <c r="C75" s="425"/>
      <c r="D75" s="425"/>
      <c r="E75" s="425"/>
      <c r="F75" s="425"/>
      <c r="G75" s="425"/>
      <c r="H75" s="425"/>
      <c r="I75" s="425"/>
      <c r="J75" s="431"/>
      <c r="K75" s="419"/>
      <c r="L75" s="425"/>
      <c r="M75" s="425"/>
      <c r="N75" s="431"/>
      <c r="O75" s="419"/>
      <c r="P75" s="425"/>
      <c r="Q75" s="425"/>
      <c r="R75" s="425"/>
      <c r="S75" s="425"/>
      <c r="T75" s="431"/>
      <c r="U75" s="419"/>
      <c r="V75" s="425"/>
      <c r="W75" s="425"/>
      <c r="X75" s="425"/>
      <c r="Y75" s="425"/>
      <c r="Z75" s="431"/>
      <c r="AA75" s="419"/>
      <c r="AB75" s="425"/>
      <c r="AC75" s="425"/>
      <c r="AD75" s="425"/>
      <c r="AE75" s="431"/>
      <c r="AF75" s="307" t="s">
        <v>1219</v>
      </c>
      <c r="AG75" s="310"/>
      <c r="AH75" s="310"/>
      <c r="AI75" s="310"/>
      <c r="AJ75" s="310"/>
      <c r="AK75" s="310"/>
      <c r="AL75" s="336" t="s">
        <v>82</v>
      </c>
      <c r="AM75" s="345"/>
      <c r="AN75" s="345"/>
      <c r="AO75" s="345"/>
      <c r="AP75" s="345"/>
      <c r="AQ75" s="345"/>
      <c r="AR75" s="345"/>
      <c r="AS75" s="345"/>
      <c r="AT75" s="345"/>
      <c r="AU75" s="345"/>
      <c r="AV75" s="345"/>
      <c r="AW75" s="345"/>
      <c r="AX75" s="345"/>
      <c r="AY75" s="345"/>
      <c r="AZ75" s="352"/>
      <c r="BA75" s="310"/>
      <c r="BB75" s="310"/>
      <c r="BC75" s="310"/>
      <c r="BD75" s="310"/>
      <c r="BE75" s="477"/>
      <c r="BF75" s="175"/>
    </row>
    <row r="76" spans="1:58" ht="21.95" customHeight="1">
      <c r="A76" s="406"/>
      <c r="B76" s="419"/>
      <c r="C76" s="425"/>
      <c r="D76" s="425"/>
      <c r="E76" s="425"/>
      <c r="F76" s="425"/>
      <c r="G76" s="425"/>
      <c r="H76" s="425"/>
      <c r="I76" s="425"/>
      <c r="J76" s="431"/>
      <c r="K76" s="419"/>
      <c r="L76" s="425"/>
      <c r="M76" s="425"/>
      <c r="N76" s="431"/>
      <c r="O76" s="419"/>
      <c r="P76" s="425"/>
      <c r="Q76" s="425"/>
      <c r="R76" s="425"/>
      <c r="S76" s="425"/>
      <c r="T76" s="431"/>
      <c r="U76" s="419"/>
      <c r="V76" s="425"/>
      <c r="W76" s="425"/>
      <c r="X76" s="425"/>
      <c r="Y76" s="425"/>
      <c r="Z76" s="431"/>
      <c r="AA76" s="419"/>
      <c r="AB76" s="425"/>
      <c r="AC76" s="425"/>
      <c r="AD76" s="425"/>
      <c r="AE76" s="431"/>
      <c r="AF76" s="302" t="s">
        <v>334</v>
      </c>
      <c r="AG76" s="302"/>
      <c r="AH76" s="302"/>
      <c r="AI76" s="302"/>
      <c r="AJ76" s="302"/>
      <c r="AK76" s="307"/>
      <c r="AL76" s="335" t="s">
        <v>25</v>
      </c>
      <c r="AM76" s="344"/>
      <c r="AN76" s="344"/>
      <c r="AO76" s="344"/>
      <c r="AP76" s="344"/>
      <c r="AQ76" s="344"/>
      <c r="AR76" s="344"/>
      <c r="AS76" s="344"/>
      <c r="AT76" s="344"/>
      <c r="AU76" s="344"/>
      <c r="AV76" s="344"/>
      <c r="AW76" s="344"/>
      <c r="AX76" s="344"/>
      <c r="AY76" s="344"/>
      <c r="AZ76" s="351"/>
      <c r="BA76" s="310"/>
      <c r="BB76" s="310"/>
      <c r="BC76" s="310"/>
      <c r="BD76" s="310"/>
      <c r="BE76" s="477"/>
      <c r="BF76" s="483"/>
    </row>
    <row r="77" spans="1:58" ht="21.95" customHeight="1">
      <c r="A77" s="406"/>
      <c r="B77" s="419"/>
      <c r="C77" s="425"/>
      <c r="D77" s="425"/>
      <c r="E77" s="425"/>
      <c r="F77" s="425"/>
      <c r="G77" s="425"/>
      <c r="H77" s="425"/>
      <c r="I77" s="425"/>
      <c r="J77" s="431"/>
      <c r="K77" s="419"/>
      <c r="L77" s="425"/>
      <c r="M77" s="425"/>
      <c r="N77" s="431"/>
      <c r="O77" s="419"/>
      <c r="P77" s="425"/>
      <c r="Q77" s="425"/>
      <c r="R77" s="425"/>
      <c r="S77" s="425"/>
      <c r="T77" s="431"/>
      <c r="U77" s="419"/>
      <c r="V77" s="425"/>
      <c r="W77" s="425"/>
      <c r="X77" s="425"/>
      <c r="Y77" s="425"/>
      <c r="Z77" s="431"/>
      <c r="AA77" s="419"/>
      <c r="AB77" s="425"/>
      <c r="AC77" s="425"/>
      <c r="AD77" s="425"/>
      <c r="AE77" s="431"/>
      <c r="AF77" s="302" t="s">
        <v>91</v>
      </c>
      <c r="AG77" s="302"/>
      <c r="AH77" s="302"/>
      <c r="AI77" s="302"/>
      <c r="AJ77" s="302"/>
      <c r="AK77" s="307"/>
      <c r="AL77" s="335" t="s">
        <v>25</v>
      </c>
      <c r="AM77" s="344"/>
      <c r="AN77" s="344"/>
      <c r="AO77" s="344"/>
      <c r="AP77" s="344"/>
      <c r="AQ77" s="344"/>
      <c r="AR77" s="344"/>
      <c r="AS77" s="344"/>
      <c r="AT77" s="344"/>
      <c r="AU77" s="344"/>
      <c r="AV77" s="344"/>
      <c r="AW77" s="344"/>
      <c r="AX77" s="344"/>
      <c r="AY77" s="344"/>
      <c r="AZ77" s="351"/>
      <c r="BA77" s="310"/>
      <c r="BB77" s="310"/>
      <c r="BC77" s="310"/>
      <c r="BD77" s="310"/>
      <c r="BE77" s="477"/>
      <c r="BF77" s="483"/>
    </row>
    <row r="78" spans="1:58" ht="21.95" customHeight="1">
      <c r="A78" s="406"/>
      <c r="B78" s="419"/>
      <c r="C78" s="425"/>
      <c r="D78" s="425"/>
      <c r="E78" s="425"/>
      <c r="F78" s="425"/>
      <c r="G78" s="425"/>
      <c r="H78" s="425"/>
      <c r="I78" s="425"/>
      <c r="J78" s="431"/>
      <c r="K78" s="419"/>
      <c r="L78" s="425"/>
      <c r="M78" s="425"/>
      <c r="N78" s="431"/>
      <c r="O78" s="419"/>
      <c r="P78" s="425"/>
      <c r="Q78" s="425"/>
      <c r="R78" s="425"/>
      <c r="S78" s="425"/>
      <c r="T78" s="431"/>
      <c r="U78" s="419"/>
      <c r="V78" s="425"/>
      <c r="W78" s="425"/>
      <c r="X78" s="425"/>
      <c r="Y78" s="425"/>
      <c r="Z78" s="431"/>
      <c r="AA78" s="419"/>
      <c r="AB78" s="425"/>
      <c r="AC78" s="425"/>
      <c r="AD78" s="425"/>
      <c r="AE78" s="431"/>
      <c r="AF78" s="307" t="s">
        <v>136</v>
      </c>
      <c r="AG78" s="310"/>
      <c r="AH78" s="310"/>
      <c r="AI78" s="310"/>
      <c r="AJ78" s="310"/>
      <c r="AK78" s="310"/>
      <c r="AL78" s="336" t="s">
        <v>25</v>
      </c>
      <c r="AM78" s="345"/>
      <c r="AN78" s="345"/>
      <c r="AO78" s="345"/>
      <c r="AP78" s="345"/>
      <c r="AQ78" s="345"/>
      <c r="AR78" s="345"/>
      <c r="AS78" s="345"/>
      <c r="AT78" s="345"/>
      <c r="AU78" s="345"/>
      <c r="AV78" s="345"/>
      <c r="AW78" s="345"/>
      <c r="AX78" s="345"/>
      <c r="AY78" s="345"/>
      <c r="AZ78" s="352"/>
      <c r="BA78" s="310"/>
      <c r="BB78" s="310"/>
      <c r="BC78" s="310"/>
      <c r="BD78" s="310"/>
      <c r="BE78" s="477"/>
      <c r="BF78" s="175"/>
    </row>
    <row r="79" spans="1:58" ht="21.95" customHeight="1">
      <c r="A79" s="406"/>
      <c r="B79" s="419"/>
      <c r="C79" s="425"/>
      <c r="D79" s="425"/>
      <c r="E79" s="425"/>
      <c r="F79" s="425"/>
      <c r="G79" s="425"/>
      <c r="H79" s="425"/>
      <c r="I79" s="425"/>
      <c r="J79" s="431"/>
      <c r="K79" s="419"/>
      <c r="L79" s="425"/>
      <c r="M79" s="425"/>
      <c r="N79" s="431"/>
      <c r="O79" s="419"/>
      <c r="P79" s="425"/>
      <c r="Q79" s="425"/>
      <c r="R79" s="425"/>
      <c r="S79" s="425"/>
      <c r="T79" s="431"/>
      <c r="U79" s="419"/>
      <c r="V79" s="425"/>
      <c r="W79" s="425"/>
      <c r="X79" s="425"/>
      <c r="Y79" s="425"/>
      <c r="Z79" s="431"/>
      <c r="AA79" s="419"/>
      <c r="AB79" s="425"/>
      <c r="AC79" s="425"/>
      <c r="AD79" s="425"/>
      <c r="AE79" s="431"/>
      <c r="AF79" s="307" t="s">
        <v>536</v>
      </c>
      <c r="AG79" s="310"/>
      <c r="AH79" s="310"/>
      <c r="AI79" s="310"/>
      <c r="AJ79" s="310"/>
      <c r="AK79" s="310"/>
      <c r="AL79" s="336" t="s">
        <v>25</v>
      </c>
      <c r="AM79" s="345"/>
      <c r="AN79" s="345"/>
      <c r="AO79" s="345"/>
      <c r="AP79" s="345"/>
      <c r="AQ79" s="345"/>
      <c r="AR79" s="345"/>
      <c r="AS79" s="345"/>
      <c r="AT79" s="345"/>
      <c r="AU79" s="345"/>
      <c r="AV79" s="345"/>
      <c r="AW79" s="345"/>
      <c r="AX79" s="345"/>
      <c r="AY79" s="345"/>
      <c r="AZ79" s="352"/>
      <c r="BA79" s="310"/>
      <c r="BB79" s="310"/>
      <c r="BC79" s="310"/>
      <c r="BD79" s="310"/>
      <c r="BE79" s="477"/>
      <c r="BF79" s="175"/>
    </row>
    <row r="80" spans="1:58" ht="21.95" customHeight="1">
      <c r="A80" s="406"/>
      <c r="B80" s="419"/>
      <c r="C80" s="425"/>
      <c r="D80" s="425"/>
      <c r="E80" s="425"/>
      <c r="F80" s="425"/>
      <c r="G80" s="425"/>
      <c r="H80" s="425"/>
      <c r="I80" s="425"/>
      <c r="J80" s="431"/>
      <c r="K80" s="419"/>
      <c r="L80" s="425"/>
      <c r="M80" s="425"/>
      <c r="N80" s="431"/>
      <c r="O80" s="419"/>
      <c r="P80" s="425"/>
      <c r="Q80" s="425"/>
      <c r="R80" s="425"/>
      <c r="S80" s="425"/>
      <c r="T80" s="431"/>
      <c r="U80" s="419"/>
      <c r="V80" s="425"/>
      <c r="W80" s="425"/>
      <c r="X80" s="425"/>
      <c r="Y80" s="425"/>
      <c r="Z80" s="431"/>
      <c r="AA80" s="419"/>
      <c r="AB80" s="425"/>
      <c r="AC80" s="425"/>
      <c r="AD80" s="425"/>
      <c r="AE80" s="431"/>
      <c r="AF80" s="307" t="s">
        <v>1221</v>
      </c>
      <c r="AG80" s="310"/>
      <c r="AH80" s="310"/>
      <c r="AI80" s="310"/>
      <c r="AJ80" s="310"/>
      <c r="AK80" s="310"/>
      <c r="AL80" s="336" t="s">
        <v>25</v>
      </c>
      <c r="AM80" s="345"/>
      <c r="AN80" s="345"/>
      <c r="AO80" s="345"/>
      <c r="AP80" s="345"/>
      <c r="AQ80" s="345"/>
      <c r="AR80" s="345"/>
      <c r="AS80" s="345"/>
      <c r="AT80" s="345"/>
      <c r="AU80" s="345"/>
      <c r="AV80" s="345"/>
      <c r="AW80" s="345"/>
      <c r="AX80" s="345"/>
      <c r="AY80" s="345"/>
      <c r="AZ80" s="352"/>
      <c r="BA80" s="310"/>
      <c r="BB80" s="310"/>
      <c r="BC80" s="310"/>
      <c r="BD80" s="310"/>
      <c r="BE80" s="477"/>
      <c r="BF80" s="175"/>
    </row>
    <row r="81" spans="1:58" ht="21.95" customHeight="1">
      <c r="A81" s="406"/>
      <c r="B81" s="419"/>
      <c r="C81" s="425"/>
      <c r="D81" s="425"/>
      <c r="E81" s="425"/>
      <c r="F81" s="425"/>
      <c r="G81" s="425"/>
      <c r="H81" s="425"/>
      <c r="I81" s="425"/>
      <c r="J81" s="431"/>
      <c r="K81" s="419"/>
      <c r="L81" s="425"/>
      <c r="M81" s="425"/>
      <c r="N81" s="431"/>
      <c r="O81" s="419"/>
      <c r="P81" s="425"/>
      <c r="Q81" s="425"/>
      <c r="R81" s="425"/>
      <c r="S81" s="425"/>
      <c r="T81" s="431"/>
      <c r="U81" s="419"/>
      <c r="V81" s="425"/>
      <c r="W81" s="425"/>
      <c r="X81" s="425"/>
      <c r="Y81" s="425"/>
      <c r="Z81" s="431"/>
      <c r="AA81" s="419"/>
      <c r="AB81" s="425"/>
      <c r="AC81" s="425"/>
      <c r="AD81" s="425"/>
      <c r="AE81" s="431"/>
      <c r="AF81" s="307" t="s">
        <v>1224</v>
      </c>
      <c r="AG81" s="310"/>
      <c r="AH81" s="310"/>
      <c r="AI81" s="310"/>
      <c r="AJ81" s="310"/>
      <c r="AK81" s="310"/>
      <c r="AL81" s="336" t="s">
        <v>344</v>
      </c>
      <c r="AM81" s="345"/>
      <c r="AN81" s="345"/>
      <c r="AO81" s="345"/>
      <c r="AP81" s="345"/>
      <c r="AQ81" s="345"/>
      <c r="AR81" s="345"/>
      <c r="AS81" s="345"/>
      <c r="AT81" s="345"/>
      <c r="AU81" s="345"/>
      <c r="AV81" s="345"/>
      <c r="AW81" s="345"/>
      <c r="AX81" s="345"/>
      <c r="AY81" s="345"/>
      <c r="AZ81" s="352"/>
      <c r="BA81" s="310"/>
      <c r="BB81" s="310"/>
      <c r="BC81" s="310"/>
      <c r="BD81" s="310"/>
      <c r="BE81" s="477"/>
      <c r="BF81" s="175"/>
    </row>
    <row r="82" spans="1:58" ht="21.95" customHeight="1">
      <c r="A82" s="406"/>
      <c r="B82" s="419"/>
      <c r="C82" s="425"/>
      <c r="D82" s="425"/>
      <c r="E82" s="425"/>
      <c r="F82" s="425"/>
      <c r="G82" s="425"/>
      <c r="H82" s="425"/>
      <c r="I82" s="425"/>
      <c r="J82" s="431"/>
      <c r="K82" s="419"/>
      <c r="L82" s="425"/>
      <c r="M82" s="425"/>
      <c r="N82" s="431"/>
      <c r="O82" s="419"/>
      <c r="P82" s="425"/>
      <c r="Q82" s="425"/>
      <c r="R82" s="425"/>
      <c r="S82" s="425"/>
      <c r="T82" s="431"/>
      <c r="U82" s="419"/>
      <c r="V82" s="425"/>
      <c r="W82" s="425"/>
      <c r="X82" s="425"/>
      <c r="Y82" s="425"/>
      <c r="Z82" s="431"/>
      <c r="AA82" s="419"/>
      <c r="AB82" s="425"/>
      <c r="AC82" s="425"/>
      <c r="AD82" s="425"/>
      <c r="AE82" s="431"/>
      <c r="AF82" s="307" t="s">
        <v>1226</v>
      </c>
      <c r="AG82" s="310"/>
      <c r="AH82" s="310"/>
      <c r="AI82" s="310"/>
      <c r="AJ82" s="310"/>
      <c r="AK82" s="310"/>
      <c r="AL82" s="336" t="s">
        <v>25</v>
      </c>
      <c r="AM82" s="345"/>
      <c r="AN82" s="345"/>
      <c r="AO82" s="345"/>
      <c r="AP82" s="345"/>
      <c r="AQ82" s="345"/>
      <c r="AR82" s="345"/>
      <c r="AS82" s="345"/>
      <c r="AT82" s="345"/>
      <c r="AU82" s="345"/>
      <c r="AV82" s="345"/>
      <c r="AW82" s="345"/>
      <c r="AX82" s="345"/>
      <c r="AY82" s="345"/>
      <c r="AZ82" s="352"/>
      <c r="BA82" s="310"/>
      <c r="BB82" s="310"/>
      <c r="BC82" s="310"/>
      <c r="BD82" s="310"/>
      <c r="BE82" s="477"/>
      <c r="BF82" s="175"/>
    </row>
    <row r="83" spans="1:58" ht="21.95" customHeight="1">
      <c r="A83" s="406"/>
      <c r="B83" s="419"/>
      <c r="C83" s="425"/>
      <c r="D83" s="425"/>
      <c r="E83" s="425"/>
      <c r="F83" s="425"/>
      <c r="G83" s="425"/>
      <c r="H83" s="425"/>
      <c r="I83" s="425"/>
      <c r="J83" s="431"/>
      <c r="K83" s="419"/>
      <c r="L83" s="425"/>
      <c r="M83" s="425"/>
      <c r="N83" s="431"/>
      <c r="O83" s="419"/>
      <c r="P83" s="425"/>
      <c r="Q83" s="425"/>
      <c r="R83" s="425"/>
      <c r="S83" s="425"/>
      <c r="T83" s="431"/>
      <c r="U83" s="419"/>
      <c r="V83" s="425"/>
      <c r="W83" s="425"/>
      <c r="X83" s="425"/>
      <c r="Y83" s="425"/>
      <c r="Z83" s="431"/>
      <c r="AA83" s="419"/>
      <c r="AB83" s="425"/>
      <c r="AC83" s="425"/>
      <c r="AD83" s="425"/>
      <c r="AE83" s="431"/>
      <c r="AF83" s="308" t="s">
        <v>1228</v>
      </c>
      <c r="AG83" s="324"/>
      <c r="AH83" s="324"/>
      <c r="AI83" s="324"/>
      <c r="AJ83" s="324"/>
      <c r="AK83" s="328"/>
      <c r="AL83" s="336" t="s">
        <v>25</v>
      </c>
      <c r="AM83" s="345"/>
      <c r="AN83" s="345"/>
      <c r="AO83" s="345"/>
      <c r="AP83" s="345"/>
      <c r="AQ83" s="345"/>
      <c r="AR83" s="345"/>
      <c r="AS83" s="345"/>
      <c r="AT83" s="345"/>
      <c r="AU83" s="345"/>
      <c r="AV83" s="345"/>
      <c r="AW83" s="345"/>
      <c r="AX83" s="345"/>
      <c r="AY83" s="345"/>
      <c r="AZ83" s="352"/>
      <c r="BA83" s="308"/>
      <c r="BB83" s="324"/>
      <c r="BC83" s="324"/>
      <c r="BD83" s="324"/>
      <c r="BE83" s="479"/>
      <c r="BF83" s="483"/>
    </row>
    <row r="84" spans="1:58" ht="21.95" customHeight="1">
      <c r="A84" s="406"/>
      <c r="B84" s="419"/>
      <c r="C84" s="425"/>
      <c r="D84" s="425"/>
      <c r="E84" s="425"/>
      <c r="F84" s="425"/>
      <c r="G84" s="425"/>
      <c r="H84" s="425"/>
      <c r="I84" s="425"/>
      <c r="J84" s="431"/>
      <c r="K84" s="419"/>
      <c r="L84" s="425"/>
      <c r="M84" s="425"/>
      <c r="N84" s="431"/>
      <c r="O84" s="419"/>
      <c r="P84" s="425"/>
      <c r="Q84" s="425"/>
      <c r="R84" s="425"/>
      <c r="S84" s="425"/>
      <c r="T84" s="431"/>
      <c r="U84" s="419"/>
      <c r="V84" s="425"/>
      <c r="W84" s="425"/>
      <c r="X84" s="425"/>
      <c r="Y84" s="425"/>
      <c r="Z84" s="431"/>
      <c r="AA84" s="419"/>
      <c r="AB84" s="425"/>
      <c r="AC84" s="425"/>
      <c r="AD84" s="425"/>
      <c r="AE84" s="431"/>
      <c r="AF84" s="308" t="s">
        <v>511</v>
      </c>
      <c r="AG84" s="324"/>
      <c r="AH84" s="324"/>
      <c r="AI84" s="324"/>
      <c r="AJ84" s="324"/>
      <c r="AK84" s="328"/>
      <c r="AL84" s="336" t="s">
        <v>504</v>
      </c>
      <c r="AM84" s="345"/>
      <c r="AN84" s="345"/>
      <c r="AO84" s="345"/>
      <c r="AP84" s="345"/>
      <c r="AQ84" s="345"/>
      <c r="AR84" s="345"/>
      <c r="AS84" s="345"/>
      <c r="AT84" s="345"/>
      <c r="AU84" s="345"/>
      <c r="AV84" s="345"/>
      <c r="AW84" s="345"/>
      <c r="AX84" s="345"/>
      <c r="AY84" s="345"/>
      <c r="AZ84" s="352"/>
      <c r="BA84" s="308"/>
      <c r="BB84" s="324"/>
      <c r="BC84" s="324"/>
      <c r="BD84" s="324"/>
      <c r="BE84" s="479"/>
      <c r="BF84" s="483"/>
    </row>
    <row r="85" spans="1:58" ht="21.95" customHeight="1">
      <c r="A85" s="406"/>
      <c r="B85" s="419"/>
      <c r="C85" s="425"/>
      <c r="D85" s="425"/>
      <c r="E85" s="425"/>
      <c r="F85" s="425"/>
      <c r="G85" s="425"/>
      <c r="H85" s="425"/>
      <c r="I85" s="425"/>
      <c r="J85" s="431"/>
      <c r="K85" s="419"/>
      <c r="L85" s="425"/>
      <c r="M85" s="425"/>
      <c r="N85" s="431"/>
      <c r="O85" s="419"/>
      <c r="P85" s="425"/>
      <c r="Q85" s="425"/>
      <c r="R85" s="425"/>
      <c r="S85" s="425"/>
      <c r="T85" s="431"/>
      <c r="U85" s="419"/>
      <c r="V85" s="425"/>
      <c r="W85" s="425"/>
      <c r="X85" s="425"/>
      <c r="Y85" s="425"/>
      <c r="Z85" s="431"/>
      <c r="AA85" s="419"/>
      <c r="AB85" s="425"/>
      <c r="AC85" s="425"/>
      <c r="AD85" s="425"/>
      <c r="AE85" s="431"/>
      <c r="AF85" s="308" t="s">
        <v>2031</v>
      </c>
      <c r="AG85" s="324"/>
      <c r="AH85" s="324"/>
      <c r="AI85" s="324"/>
      <c r="AJ85" s="324"/>
      <c r="AK85" s="328"/>
      <c r="AL85" s="336" t="s">
        <v>25</v>
      </c>
      <c r="AM85" s="345"/>
      <c r="AN85" s="345"/>
      <c r="AO85" s="345"/>
      <c r="AP85" s="345"/>
      <c r="AQ85" s="345"/>
      <c r="AR85" s="345"/>
      <c r="AS85" s="345"/>
      <c r="AT85" s="345"/>
      <c r="AU85" s="345"/>
      <c r="AV85" s="345"/>
      <c r="AW85" s="345"/>
      <c r="AX85" s="345"/>
      <c r="AY85" s="345"/>
      <c r="AZ85" s="352"/>
      <c r="BA85" s="308"/>
      <c r="BB85" s="324"/>
      <c r="BC85" s="324"/>
      <c r="BD85" s="324"/>
      <c r="BE85" s="479"/>
      <c r="BF85" s="483"/>
    </row>
    <row r="86" spans="1:58" ht="21.95" customHeight="1">
      <c r="A86" s="406"/>
      <c r="B86" s="419"/>
      <c r="C86" s="425"/>
      <c r="D86" s="425"/>
      <c r="E86" s="425"/>
      <c r="F86" s="425"/>
      <c r="G86" s="425"/>
      <c r="H86" s="425"/>
      <c r="I86" s="425"/>
      <c r="J86" s="431"/>
      <c r="K86" s="419"/>
      <c r="L86" s="425"/>
      <c r="M86" s="425"/>
      <c r="N86" s="431"/>
      <c r="O86" s="419"/>
      <c r="P86" s="425"/>
      <c r="Q86" s="425"/>
      <c r="R86" s="425"/>
      <c r="S86" s="425"/>
      <c r="T86" s="431"/>
      <c r="U86" s="419"/>
      <c r="V86" s="425"/>
      <c r="W86" s="425"/>
      <c r="X86" s="425"/>
      <c r="Y86" s="425"/>
      <c r="Z86" s="431"/>
      <c r="AA86" s="419"/>
      <c r="AB86" s="425"/>
      <c r="AC86" s="425"/>
      <c r="AD86" s="425"/>
      <c r="AE86" s="431"/>
      <c r="AF86" s="308" t="s">
        <v>2032</v>
      </c>
      <c r="AG86" s="324"/>
      <c r="AH86" s="324"/>
      <c r="AI86" s="324"/>
      <c r="AJ86" s="324"/>
      <c r="AK86" s="328"/>
      <c r="AL86" s="336" t="s">
        <v>25</v>
      </c>
      <c r="AM86" s="345"/>
      <c r="AN86" s="345"/>
      <c r="AO86" s="345"/>
      <c r="AP86" s="345"/>
      <c r="AQ86" s="345"/>
      <c r="AR86" s="345"/>
      <c r="AS86" s="345"/>
      <c r="AT86" s="345"/>
      <c r="AU86" s="345"/>
      <c r="AV86" s="345"/>
      <c r="AW86" s="345"/>
      <c r="AX86" s="345"/>
      <c r="AY86" s="345"/>
      <c r="AZ86" s="352"/>
      <c r="BA86" s="308"/>
      <c r="BB86" s="324"/>
      <c r="BC86" s="324"/>
      <c r="BD86" s="324"/>
      <c r="BE86" s="479"/>
      <c r="BF86" s="483"/>
    </row>
    <row r="87" spans="1:58" ht="21.95" customHeight="1">
      <c r="A87" s="406"/>
      <c r="B87" s="419"/>
      <c r="C87" s="425"/>
      <c r="D87" s="425"/>
      <c r="E87" s="425"/>
      <c r="F87" s="425"/>
      <c r="G87" s="425"/>
      <c r="H87" s="425"/>
      <c r="I87" s="425"/>
      <c r="J87" s="431"/>
      <c r="K87" s="419"/>
      <c r="L87" s="425"/>
      <c r="M87" s="425"/>
      <c r="N87" s="431"/>
      <c r="O87" s="419"/>
      <c r="P87" s="425"/>
      <c r="Q87" s="425"/>
      <c r="R87" s="425"/>
      <c r="S87" s="425"/>
      <c r="T87" s="431"/>
      <c r="U87" s="419"/>
      <c r="V87" s="425"/>
      <c r="W87" s="425"/>
      <c r="X87" s="425"/>
      <c r="Y87" s="425"/>
      <c r="Z87" s="431"/>
      <c r="AA87" s="419"/>
      <c r="AB87" s="425"/>
      <c r="AC87" s="425"/>
      <c r="AD87" s="425"/>
      <c r="AE87" s="431"/>
      <c r="AF87" s="302" t="s">
        <v>1094</v>
      </c>
      <c r="AG87" s="302"/>
      <c r="AH87" s="302"/>
      <c r="AI87" s="302"/>
      <c r="AJ87" s="302"/>
      <c r="AK87" s="307"/>
      <c r="AL87" s="335" t="s">
        <v>2040</v>
      </c>
      <c r="AM87" s="344"/>
      <c r="AN87" s="344"/>
      <c r="AO87" s="344"/>
      <c r="AP87" s="344"/>
      <c r="AQ87" s="344"/>
      <c r="AR87" s="344"/>
      <c r="AS87" s="344"/>
      <c r="AT87" s="344"/>
      <c r="AU87" s="344"/>
      <c r="AV87" s="344"/>
      <c r="AW87" s="344"/>
      <c r="AX87" s="344"/>
      <c r="AY87" s="344"/>
      <c r="AZ87" s="351"/>
      <c r="BA87" s="310"/>
      <c r="BB87" s="310"/>
      <c r="BC87" s="310"/>
      <c r="BD87" s="310"/>
      <c r="BE87" s="477"/>
      <c r="BF87" s="175"/>
    </row>
    <row r="88" spans="1:58" ht="44.1" customHeight="1">
      <c r="A88" s="406"/>
      <c r="B88" s="419"/>
      <c r="C88" s="425"/>
      <c r="D88" s="425"/>
      <c r="E88" s="425"/>
      <c r="F88" s="425"/>
      <c r="G88" s="425"/>
      <c r="H88" s="425"/>
      <c r="I88" s="425"/>
      <c r="J88" s="431"/>
      <c r="K88" s="419"/>
      <c r="L88" s="425"/>
      <c r="M88" s="425"/>
      <c r="N88" s="431"/>
      <c r="O88" s="419"/>
      <c r="P88" s="425"/>
      <c r="Q88" s="425"/>
      <c r="R88" s="425"/>
      <c r="S88" s="425"/>
      <c r="T88" s="431"/>
      <c r="U88" s="419"/>
      <c r="V88" s="425"/>
      <c r="W88" s="425"/>
      <c r="X88" s="425"/>
      <c r="Y88" s="425"/>
      <c r="Z88" s="431"/>
      <c r="AA88" s="419"/>
      <c r="AB88" s="425"/>
      <c r="AC88" s="425"/>
      <c r="AD88" s="425"/>
      <c r="AE88" s="431"/>
      <c r="AF88" s="303" t="s">
        <v>2029</v>
      </c>
      <c r="AG88" s="302"/>
      <c r="AH88" s="302"/>
      <c r="AI88" s="302"/>
      <c r="AJ88" s="302"/>
      <c r="AK88" s="307"/>
      <c r="AL88" s="474" t="s">
        <v>1479</v>
      </c>
      <c r="AM88" s="344"/>
      <c r="AN88" s="344"/>
      <c r="AO88" s="344"/>
      <c r="AP88" s="344"/>
      <c r="AQ88" s="344"/>
      <c r="AR88" s="344"/>
      <c r="AS88" s="344"/>
      <c r="AT88" s="344"/>
      <c r="AU88" s="344"/>
      <c r="AV88" s="344"/>
      <c r="AW88" s="344"/>
      <c r="AX88" s="344"/>
      <c r="AY88" s="344"/>
      <c r="AZ88" s="351"/>
      <c r="BA88" s="303"/>
      <c r="BB88" s="302"/>
      <c r="BC88" s="302"/>
      <c r="BD88" s="302"/>
      <c r="BE88" s="478"/>
      <c r="BF88" s="175"/>
    </row>
    <row r="89" spans="1:58" ht="21.95" customHeight="1">
      <c r="A89" s="406"/>
      <c r="B89" s="419"/>
      <c r="C89" s="425"/>
      <c r="D89" s="425"/>
      <c r="E89" s="425"/>
      <c r="F89" s="425"/>
      <c r="G89" s="425"/>
      <c r="H89" s="425"/>
      <c r="I89" s="425"/>
      <c r="J89" s="431"/>
      <c r="K89" s="419"/>
      <c r="L89" s="425"/>
      <c r="M89" s="425"/>
      <c r="N89" s="431"/>
      <c r="O89" s="419"/>
      <c r="P89" s="425"/>
      <c r="Q89" s="425"/>
      <c r="R89" s="425"/>
      <c r="S89" s="425"/>
      <c r="T89" s="431"/>
      <c r="U89" s="419"/>
      <c r="V89" s="425"/>
      <c r="W89" s="425"/>
      <c r="X89" s="425"/>
      <c r="Y89" s="425"/>
      <c r="Z89" s="431"/>
      <c r="AA89" s="419"/>
      <c r="AB89" s="425"/>
      <c r="AC89" s="425"/>
      <c r="AD89" s="425"/>
      <c r="AE89" s="431"/>
      <c r="AF89" s="302" t="s">
        <v>1210</v>
      </c>
      <c r="AG89" s="302"/>
      <c r="AH89" s="302"/>
      <c r="AI89" s="302"/>
      <c r="AJ89" s="302"/>
      <c r="AK89" s="307"/>
      <c r="AL89" s="335" t="s">
        <v>217</v>
      </c>
      <c r="AM89" s="344"/>
      <c r="AN89" s="344"/>
      <c r="AO89" s="344"/>
      <c r="AP89" s="344"/>
      <c r="AQ89" s="344"/>
      <c r="AR89" s="344"/>
      <c r="AS89" s="344"/>
      <c r="AT89" s="344"/>
      <c r="AU89" s="344"/>
      <c r="AV89" s="344"/>
      <c r="AW89" s="344"/>
      <c r="AX89" s="344"/>
      <c r="AY89" s="344"/>
      <c r="AZ89" s="351"/>
      <c r="BA89" s="310"/>
      <c r="BB89" s="310"/>
      <c r="BC89" s="310"/>
      <c r="BD89" s="310"/>
      <c r="BE89" s="477"/>
      <c r="BF89" s="175"/>
    </row>
    <row r="90" spans="1:58" ht="21.95" customHeight="1">
      <c r="A90" s="406"/>
      <c r="B90" s="419"/>
      <c r="C90" s="425"/>
      <c r="D90" s="425"/>
      <c r="E90" s="425"/>
      <c r="F90" s="425"/>
      <c r="G90" s="425"/>
      <c r="H90" s="425"/>
      <c r="I90" s="425"/>
      <c r="J90" s="431"/>
      <c r="K90" s="419"/>
      <c r="L90" s="425"/>
      <c r="M90" s="425"/>
      <c r="N90" s="431"/>
      <c r="O90" s="419"/>
      <c r="P90" s="425"/>
      <c r="Q90" s="425"/>
      <c r="R90" s="425"/>
      <c r="S90" s="425"/>
      <c r="T90" s="431"/>
      <c r="U90" s="419"/>
      <c r="V90" s="425"/>
      <c r="W90" s="425"/>
      <c r="X90" s="425"/>
      <c r="Y90" s="425"/>
      <c r="Z90" s="431"/>
      <c r="AA90" s="419"/>
      <c r="AB90" s="425"/>
      <c r="AC90" s="425"/>
      <c r="AD90" s="425"/>
      <c r="AE90" s="431"/>
      <c r="AF90" s="302" t="s">
        <v>1201</v>
      </c>
      <c r="AG90" s="302"/>
      <c r="AH90" s="302"/>
      <c r="AI90" s="302"/>
      <c r="AJ90" s="302"/>
      <c r="AK90" s="307"/>
      <c r="AL90" s="335" t="s">
        <v>217</v>
      </c>
      <c r="AM90" s="344"/>
      <c r="AN90" s="344"/>
      <c r="AO90" s="344"/>
      <c r="AP90" s="344"/>
      <c r="AQ90" s="344"/>
      <c r="AR90" s="344"/>
      <c r="AS90" s="344"/>
      <c r="AT90" s="344"/>
      <c r="AU90" s="344"/>
      <c r="AV90" s="344"/>
      <c r="AW90" s="344"/>
      <c r="AX90" s="344"/>
      <c r="AY90" s="344"/>
      <c r="AZ90" s="351"/>
      <c r="BA90" s="310"/>
      <c r="BB90" s="310"/>
      <c r="BC90" s="310"/>
      <c r="BD90" s="310"/>
      <c r="BE90" s="477"/>
      <c r="BF90" s="483"/>
    </row>
    <row r="91" spans="1:58" ht="21.95" customHeight="1">
      <c r="A91" s="406"/>
      <c r="B91" s="419"/>
      <c r="C91" s="425"/>
      <c r="D91" s="425"/>
      <c r="E91" s="425"/>
      <c r="F91" s="425"/>
      <c r="G91" s="425"/>
      <c r="H91" s="425"/>
      <c r="I91" s="425"/>
      <c r="J91" s="431"/>
      <c r="K91" s="419"/>
      <c r="L91" s="425"/>
      <c r="M91" s="425"/>
      <c r="N91" s="431"/>
      <c r="O91" s="419"/>
      <c r="P91" s="425"/>
      <c r="Q91" s="425"/>
      <c r="R91" s="425"/>
      <c r="S91" s="425"/>
      <c r="T91" s="431"/>
      <c r="U91" s="419"/>
      <c r="V91" s="425"/>
      <c r="W91" s="425"/>
      <c r="X91" s="425"/>
      <c r="Y91" s="425"/>
      <c r="Z91" s="431"/>
      <c r="AA91" s="419"/>
      <c r="AB91" s="425"/>
      <c r="AC91" s="425"/>
      <c r="AD91" s="425"/>
      <c r="AE91" s="431"/>
      <c r="AF91" s="302" t="s">
        <v>1342</v>
      </c>
      <c r="AG91" s="302"/>
      <c r="AH91" s="302"/>
      <c r="AI91" s="302"/>
      <c r="AJ91" s="302"/>
      <c r="AK91" s="307"/>
      <c r="AL91" s="335" t="s">
        <v>25</v>
      </c>
      <c r="AM91" s="344"/>
      <c r="AN91" s="344"/>
      <c r="AO91" s="344"/>
      <c r="AP91" s="344"/>
      <c r="AQ91" s="344"/>
      <c r="AR91" s="344"/>
      <c r="AS91" s="344"/>
      <c r="AT91" s="344"/>
      <c r="AU91" s="344"/>
      <c r="AV91" s="344"/>
      <c r="AW91" s="344"/>
      <c r="AX91" s="344"/>
      <c r="AY91" s="344"/>
      <c r="AZ91" s="351"/>
      <c r="BA91" s="310"/>
      <c r="BB91" s="310"/>
      <c r="BC91" s="310"/>
      <c r="BD91" s="310"/>
      <c r="BE91" s="477"/>
      <c r="BF91" s="483"/>
    </row>
    <row r="92" spans="1:58" ht="21.95" customHeight="1">
      <c r="A92" s="406"/>
      <c r="B92" s="419"/>
      <c r="C92" s="425"/>
      <c r="D92" s="425"/>
      <c r="E92" s="425"/>
      <c r="F92" s="425"/>
      <c r="G92" s="425"/>
      <c r="H92" s="425"/>
      <c r="I92" s="425"/>
      <c r="J92" s="431"/>
      <c r="K92" s="419"/>
      <c r="L92" s="425"/>
      <c r="M92" s="425"/>
      <c r="N92" s="431"/>
      <c r="O92" s="419"/>
      <c r="P92" s="425"/>
      <c r="Q92" s="425"/>
      <c r="R92" s="425"/>
      <c r="S92" s="425"/>
      <c r="T92" s="431"/>
      <c r="U92" s="419"/>
      <c r="V92" s="425"/>
      <c r="W92" s="425"/>
      <c r="X92" s="425"/>
      <c r="Y92" s="425"/>
      <c r="Z92" s="431"/>
      <c r="AA92" s="419"/>
      <c r="AB92" s="425"/>
      <c r="AC92" s="425"/>
      <c r="AD92" s="425"/>
      <c r="AE92" s="431"/>
      <c r="AF92" s="303" t="s">
        <v>1203</v>
      </c>
      <c r="AG92" s="302"/>
      <c r="AH92" s="302"/>
      <c r="AI92" s="302"/>
      <c r="AJ92" s="302"/>
      <c r="AK92" s="307"/>
      <c r="AL92" s="336" t="s">
        <v>217</v>
      </c>
      <c r="AM92" s="345"/>
      <c r="AN92" s="345"/>
      <c r="AO92" s="345"/>
      <c r="AP92" s="345"/>
      <c r="AQ92" s="345"/>
      <c r="AR92" s="345"/>
      <c r="AS92" s="345"/>
      <c r="AT92" s="345"/>
      <c r="AU92" s="345"/>
      <c r="AV92" s="345"/>
      <c r="AW92" s="345"/>
      <c r="AX92" s="345"/>
      <c r="AY92" s="345"/>
      <c r="AZ92" s="352"/>
      <c r="BA92" s="310"/>
      <c r="BB92" s="310"/>
      <c r="BC92" s="310"/>
      <c r="BD92" s="310"/>
      <c r="BE92" s="477"/>
      <c r="BF92" s="484"/>
    </row>
    <row r="93" spans="1:58" ht="21.95" customHeight="1">
      <c r="A93" s="406"/>
      <c r="B93" s="419"/>
      <c r="C93" s="425"/>
      <c r="D93" s="425"/>
      <c r="E93" s="425"/>
      <c r="F93" s="425"/>
      <c r="G93" s="425"/>
      <c r="H93" s="425"/>
      <c r="I93" s="425"/>
      <c r="J93" s="431"/>
      <c r="K93" s="419"/>
      <c r="L93" s="425"/>
      <c r="M93" s="425"/>
      <c r="N93" s="431"/>
      <c r="O93" s="419"/>
      <c r="P93" s="425"/>
      <c r="Q93" s="425"/>
      <c r="R93" s="425"/>
      <c r="S93" s="425"/>
      <c r="T93" s="431"/>
      <c r="U93" s="419"/>
      <c r="V93" s="425"/>
      <c r="W93" s="425"/>
      <c r="X93" s="425"/>
      <c r="Y93" s="425"/>
      <c r="Z93" s="431"/>
      <c r="AA93" s="419"/>
      <c r="AB93" s="425"/>
      <c r="AC93" s="425"/>
      <c r="AD93" s="425"/>
      <c r="AE93" s="431"/>
      <c r="AF93" s="303" t="s">
        <v>2033</v>
      </c>
      <c r="AG93" s="302"/>
      <c r="AH93" s="302"/>
      <c r="AI93" s="302"/>
      <c r="AJ93" s="302"/>
      <c r="AK93" s="307"/>
      <c r="AL93" s="336" t="s">
        <v>25</v>
      </c>
      <c r="AM93" s="345"/>
      <c r="AN93" s="345"/>
      <c r="AO93" s="345"/>
      <c r="AP93" s="345"/>
      <c r="AQ93" s="345"/>
      <c r="AR93" s="345"/>
      <c r="AS93" s="345"/>
      <c r="AT93" s="345"/>
      <c r="AU93" s="345"/>
      <c r="AV93" s="345"/>
      <c r="AW93" s="345"/>
      <c r="AX93" s="345"/>
      <c r="AY93" s="345"/>
      <c r="AZ93" s="352"/>
      <c r="BA93" s="310"/>
      <c r="BB93" s="310"/>
      <c r="BC93" s="310"/>
      <c r="BD93" s="310"/>
      <c r="BE93" s="477"/>
      <c r="BF93" s="484"/>
    </row>
    <row r="94" spans="1:58" ht="21.95" customHeight="1">
      <c r="A94" s="406"/>
      <c r="B94" s="420"/>
      <c r="C94" s="426"/>
      <c r="D94" s="426"/>
      <c r="E94" s="426"/>
      <c r="F94" s="426"/>
      <c r="G94" s="426"/>
      <c r="H94" s="426"/>
      <c r="I94" s="426"/>
      <c r="J94" s="432"/>
      <c r="K94" s="420"/>
      <c r="L94" s="426"/>
      <c r="M94" s="426"/>
      <c r="N94" s="432"/>
      <c r="O94" s="420"/>
      <c r="P94" s="426"/>
      <c r="Q94" s="426"/>
      <c r="R94" s="426"/>
      <c r="S94" s="426"/>
      <c r="T94" s="432"/>
      <c r="U94" s="420"/>
      <c r="V94" s="426"/>
      <c r="W94" s="426"/>
      <c r="X94" s="426"/>
      <c r="Y94" s="426"/>
      <c r="Z94" s="432"/>
      <c r="AA94" s="420"/>
      <c r="AB94" s="426"/>
      <c r="AC94" s="426"/>
      <c r="AD94" s="426"/>
      <c r="AE94" s="432"/>
      <c r="AF94" s="303" t="s">
        <v>1397</v>
      </c>
      <c r="AG94" s="302"/>
      <c r="AH94" s="302"/>
      <c r="AI94" s="302"/>
      <c r="AJ94" s="302"/>
      <c r="AK94" s="307"/>
      <c r="AL94" s="336" t="s">
        <v>25</v>
      </c>
      <c r="AM94" s="345"/>
      <c r="AN94" s="345"/>
      <c r="AO94" s="345"/>
      <c r="AP94" s="345"/>
      <c r="AQ94" s="345"/>
      <c r="AR94" s="345"/>
      <c r="AS94" s="345"/>
      <c r="AT94" s="345"/>
      <c r="AU94" s="345"/>
      <c r="AV94" s="345"/>
      <c r="AW94" s="345"/>
      <c r="AX94" s="345"/>
      <c r="AY94" s="345"/>
      <c r="AZ94" s="352"/>
      <c r="BA94" s="310"/>
      <c r="BB94" s="310"/>
      <c r="BC94" s="310"/>
      <c r="BD94" s="310"/>
      <c r="BE94" s="477"/>
      <c r="BF94" s="484"/>
    </row>
    <row r="95" spans="1:58" ht="21.95" customHeight="1">
      <c r="A95" s="406"/>
      <c r="B95" s="415" t="s">
        <v>250</v>
      </c>
      <c r="C95" s="422"/>
      <c r="D95" s="422"/>
      <c r="E95" s="422"/>
      <c r="F95" s="422"/>
      <c r="G95" s="422"/>
      <c r="H95" s="422"/>
      <c r="I95" s="422"/>
      <c r="J95" s="428"/>
      <c r="K95" s="415"/>
      <c r="L95" s="422"/>
      <c r="M95" s="422"/>
      <c r="N95" s="428"/>
      <c r="O95" s="443"/>
      <c r="P95" s="451"/>
      <c r="Q95" s="451"/>
      <c r="R95" s="451"/>
      <c r="S95" s="451"/>
      <c r="T95" s="459"/>
      <c r="U95" s="443"/>
      <c r="V95" s="451"/>
      <c r="W95" s="451"/>
      <c r="X95" s="451"/>
      <c r="Y95" s="451"/>
      <c r="Z95" s="459"/>
      <c r="AA95" s="443"/>
      <c r="AB95" s="451"/>
      <c r="AC95" s="451"/>
      <c r="AD95" s="451"/>
      <c r="AE95" s="459"/>
      <c r="AF95" s="310" t="s">
        <v>738</v>
      </c>
      <c r="AG95" s="310"/>
      <c r="AH95" s="310"/>
      <c r="AI95" s="310"/>
      <c r="AJ95" s="310"/>
      <c r="AK95" s="310"/>
      <c r="AL95" s="336" t="s">
        <v>1235</v>
      </c>
      <c r="AM95" s="345"/>
      <c r="AN95" s="345"/>
      <c r="AO95" s="345"/>
      <c r="AP95" s="345"/>
      <c r="AQ95" s="345"/>
      <c r="AR95" s="345"/>
      <c r="AS95" s="345"/>
      <c r="AT95" s="345"/>
      <c r="AU95" s="345"/>
      <c r="AV95" s="345"/>
      <c r="AW95" s="345"/>
      <c r="AX95" s="345"/>
      <c r="AY95" s="345"/>
      <c r="AZ95" s="352"/>
      <c r="BA95" s="310"/>
      <c r="BB95" s="310"/>
      <c r="BC95" s="310"/>
      <c r="BD95" s="310"/>
      <c r="BE95" s="477"/>
      <c r="BF95" s="483"/>
    </row>
    <row r="96" spans="1:58" ht="21.95" customHeight="1">
      <c r="A96" s="406"/>
      <c r="B96" s="416"/>
      <c r="C96" s="423"/>
      <c r="D96" s="423"/>
      <c r="E96" s="423"/>
      <c r="F96" s="423"/>
      <c r="G96" s="423"/>
      <c r="H96" s="423"/>
      <c r="I96" s="423"/>
      <c r="J96" s="429"/>
      <c r="K96" s="416"/>
      <c r="L96" s="423"/>
      <c r="M96" s="423"/>
      <c r="N96" s="429"/>
      <c r="O96" s="444"/>
      <c r="P96" s="452"/>
      <c r="Q96" s="452"/>
      <c r="R96" s="452"/>
      <c r="S96" s="452"/>
      <c r="T96" s="460"/>
      <c r="U96" s="444"/>
      <c r="V96" s="452"/>
      <c r="W96" s="452"/>
      <c r="X96" s="452"/>
      <c r="Y96" s="452"/>
      <c r="Z96" s="460"/>
      <c r="AA96" s="444"/>
      <c r="AB96" s="452"/>
      <c r="AC96" s="452"/>
      <c r="AD96" s="452"/>
      <c r="AE96" s="460"/>
      <c r="AF96" s="307" t="s">
        <v>597</v>
      </c>
      <c r="AG96" s="310"/>
      <c r="AH96" s="310"/>
      <c r="AI96" s="310"/>
      <c r="AJ96" s="310"/>
      <c r="AK96" s="310"/>
      <c r="AL96" s="335" t="s">
        <v>25</v>
      </c>
      <c r="AM96" s="344"/>
      <c r="AN96" s="344"/>
      <c r="AO96" s="344"/>
      <c r="AP96" s="344"/>
      <c r="AQ96" s="344"/>
      <c r="AR96" s="344"/>
      <c r="AS96" s="344"/>
      <c r="AT96" s="344"/>
      <c r="AU96" s="344"/>
      <c r="AV96" s="344"/>
      <c r="AW96" s="344"/>
      <c r="AX96" s="344"/>
      <c r="AY96" s="344"/>
      <c r="AZ96" s="351"/>
      <c r="BA96" s="310"/>
      <c r="BB96" s="310"/>
      <c r="BC96" s="310"/>
      <c r="BD96" s="310"/>
      <c r="BE96" s="477"/>
      <c r="BF96" s="175"/>
    </row>
    <row r="97" spans="1:58" ht="21.95" customHeight="1">
      <c r="A97" s="406"/>
      <c r="B97" s="416"/>
      <c r="C97" s="423"/>
      <c r="D97" s="423"/>
      <c r="E97" s="423"/>
      <c r="F97" s="423"/>
      <c r="G97" s="423"/>
      <c r="H97" s="423"/>
      <c r="I97" s="423"/>
      <c r="J97" s="429"/>
      <c r="K97" s="416"/>
      <c r="L97" s="423"/>
      <c r="M97" s="423"/>
      <c r="N97" s="429"/>
      <c r="O97" s="444"/>
      <c r="P97" s="452"/>
      <c r="Q97" s="452"/>
      <c r="R97" s="452"/>
      <c r="S97" s="452"/>
      <c r="T97" s="460"/>
      <c r="U97" s="444"/>
      <c r="V97" s="452"/>
      <c r="W97" s="452"/>
      <c r="X97" s="452"/>
      <c r="Y97" s="452"/>
      <c r="Z97" s="460"/>
      <c r="AA97" s="444"/>
      <c r="AB97" s="452"/>
      <c r="AC97" s="452"/>
      <c r="AD97" s="452"/>
      <c r="AE97" s="460"/>
      <c r="AF97" s="302" t="s">
        <v>1236</v>
      </c>
      <c r="AG97" s="302"/>
      <c r="AH97" s="302"/>
      <c r="AI97" s="302"/>
      <c r="AJ97" s="302"/>
      <c r="AK97" s="307"/>
      <c r="AL97" s="335" t="s">
        <v>25</v>
      </c>
      <c r="AM97" s="344"/>
      <c r="AN97" s="344"/>
      <c r="AO97" s="344"/>
      <c r="AP97" s="344"/>
      <c r="AQ97" s="344"/>
      <c r="AR97" s="344"/>
      <c r="AS97" s="344"/>
      <c r="AT97" s="344"/>
      <c r="AU97" s="344"/>
      <c r="AV97" s="344"/>
      <c r="AW97" s="344"/>
      <c r="AX97" s="344"/>
      <c r="AY97" s="344"/>
      <c r="AZ97" s="351"/>
      <c r="BA97" s="310"/>
      <c r="BB97" s="310"/>
      <c r="BC97" s="310"/>
      <c r="BD97" s="310"/>
      <c r="BE97" s="477"/>
      <c r="BF97" s="175"/>
    </row>
    <row r="98" spans="1:58" ht="21.95" customHeight="1">
      <c r="A98" s="406"/>
      <c r="B98" s="416"/>
      <c r="C98" s="423"/>
      <c r="D98" s="423"/>
      <c r="E98" s="423"/>
      <c r="F98" s="423"/>
      <c r="G98" s="423"/>
      <c r="H98" s="423"/>
      <c r="I98" s="423"/>
      <c r="J98" s="429"/>
      <c r="K98" s="416"/>
      <c r="L98" s="423"/>
      <c r="M98" s="423"/>
      <c r="N98" s="429"/>
      <c r="O98" s="444"/>
      <c r="P98" s="452"/>
      <c r="Q98" s="452"/>
      <c r="R98" s="452"/>
      <c r="S98" s="452"/>
      <c r="T98" s="460"/>
      <c r="U98" s="444"/>
      <c r="V98" s="452"/>
      <c r="W98" s="452"/>
      <c r="X98" s="452"/>
      <c r="Y98" s="452"/>
      <c r="Z98" s="460"/>
      <c r="AA98" s="444"/>
      <c r="AB98" s="452"/>
      <c r="AC98" s="452"/>
      <c r="AD98" s="452"/>
      <c r="AE98" s="460"/>
      <c r="AF98" s="303" t="s">
        <v>526</v>
      </c>
      <c r="AG98" s="302"/>
      <c r="AH98" s="302"/>
      <c r="AI98" s="302"/>
      <c r="AJ98" s="302"/>
      <c r="AK98" s="307"/>
      <c r="AL98" s="336" t="s">
        <v>25</v>
      </c>
      <c r="AM98" s="345"/>
      <c r="AN98" s="345"/>
      <c r="AO98" s="345"/>
      <c r="AP98" s="345"/>
      <c r="AQ98" s="345"/>
      <c r="AR98" s="345"/>
      <c r="AS98" s="345"/>
      <c r="AT98" s="345"/>
      <c r="AU98" s="345"/>
      <c r="AV98" s="345"/>
      <c r="AW98" s="345"/>
      <c r="AX98" s="345"/>
      <c r="AY98" s="345"/>
      <c r="AZ98" s="352"/>
      <c r="BA98" s="336"/>
      <c r="BB98" s="345"/>
      <c r="BC98" s="345"/>
      <c r="BD98" s="345"/>
      <c r="BE98" s="480"/>
      <c r="BF98" s="483"/>
    </row>
    <row r="99" spans="1:58" ht="21.95" customHeight="1">
      <c r="A99" s="406"/>
      <c r="B99" s="416"/>
      <c r="C99" s="423"/>
      <c r="D99" s="423"/>
      <c r="E99" s="423"/>
      <c r="F99" s="423"/>
      <c r="G99" s="423"/>
      <c r="H99" s="423"/>
      <c r="I99" s="423"/>
      <c r="J99" s="429"/>
      <c r="K99" s="416"/>
      <c r="L99" s="423"/>
      <c r="M99" s="423"/>
      <c r="N99" s="429"/>
      <c r="O99" s="444"/>
      <c r="P99" s="452"/>
      <c r="Q99" s="452"/>
      <c r="R99" s="452"/>
      <c r="S99" s="452"/>
      <c r="T99" s="460"/>
      <c r="U99" s="444"/>
      <c r="V99" s="452"/>
      <c r="W99" s="452"/>
      <c r="X99" s="452"/>
      <c r="Y99" s="452"/>
      <c r="Z99" s="460"/>
      <c r="AA99" s="444"/>
      <c r="AB99" s="452"/>
      <c r="AC99" s="452"/>
      <c r="AD99" s="452"/>
      <c r="AE99" s="460"/>
      <c r="AF99" s="303" t="s">
        <v>1503</v>
      </c>
      <c r="AG99" s="302"/>
      <c r="AH99" s="302"/>
      <c r="AI99" s="302"/>
      <c r="AJ99" s="302"/>
      <c r="AK99" s="307"/>
      <c r="AL99" s="336" t="s">
        <v>25</v>
      </c>
      <c r="AM99" s="345"/>
      <c r="AN99" s="345"/>
      <c r="AO99" s="345"/>
      <c r="AP99" s="345"/>
      <c r="AQ99" s="345"/>
      <c r="AR99" s="345"/>
      <c r="AS99" s="345"/>
      <c r="AT99" s="345"/>
      <c r="AU99" s="345"/>
      <c r="AV99" s="345"/>
      <c r="AW99" s="345"/>
      <c r="AX99" s="345"/>
      <c r="AY99" s="345"/>
      <c r="AZ99" s="352"/>
      <c r="BA99" s="308"/>
      <c r="BB99" s="324"/>
      <c r="BC99" s="324"/>
      <c r="BD99" s="324"/>
      <c r="BE99" s="479"/>
      <c r="BF99" s="175"/>
    </row>
    <row r="100" spans="1:58" ht="21.95" customHeight="1">
      <c r="A100" s="406"/>
      <c r="B100" s="416"/>
      <c r="C100" s="423"/>
      <c r="D100" s="423"/>
      <c r="E100" s="423"/>
      <c r="F100" s="423"/>
      <c r="G100" s="423"/>
      <c r="H100" s="423"/>
      <c r="I100" s="423"/>
      <c r="J100" s="429"/>
      <c r="K100" s="416"/>
      <c r="L100" s="423"/>
      <c r="M100" s="423"/>
      <c r="N100" s="429"/>
      <c r="O100" s="444"/>
      <c r="P100" s="452"/>
      <c r="Q100" s="452"/>
      <c r="R100" s="452"/>
      <c r="S100" s="452"/>
      <c r="T100" s="460"/>
      <c r="U100" s="444"/>
      <c r="V100" s="452"/>
      <c r="W100" s="452"/>
      <c r="X100" s="452"/>
      <c r="Y100" s="452"/>
      <c r="Z100" s="460"/>
      <c r="AA100" s="444"/>
      <c r="AB100" s="452"/>
      <c r="AC100" s="452"/>
      <c r="AD100" s="452"/>
      <c r="AE100" s="460"/>
      <c r="AF100" s="303" t="s">
        <v>1494</v>
      </c>
      <c r="AG100" s="302"/>
      <c r="AH100" s="302"/>
      <c r="AI100" s="302"/>
      <c r="AJ100" s="302"/>
      <c r="AK100" s="307"/>
      <c r="AL100" s="336" t="s">
        <v>25</v>
      </c>
      <c r="AM100" s="345"/>
      <c r="AN100" s="345"/>
      <c r="AO100" s="345"/>
      <c r="AP100" s="345"/>
      <c r="AQ100" s="345"/>
      <c r="AR100" s="345"/>
      <c r="AS100" s="345"/>
      <c r="AT100" s="345"/>
      <c r="AU100" s="345"/>
      <c r="AV100" s="345"/>
      <c r="AW100" s="345"/>
      <c r="AX100" s="345"/>
      <c r="AY100" s="345"/>
      <c r="AZ100" s="352"/>
      <c r="BA100" s="308"/>
      <c r="BB100" s="324"/>
      <c r="BC100" s="324"/>
      <c r="BD100" s="324"/>
      <c r="BE100" s="479"/>
      <c r="BF100" s="175"/>
    </row>
    <row r="101" spans="1:58" ht="21.95" customHeight="1">
      <c r="A101" s="406"/>
      <c r="B101" s="416"/>
      <c r="C101" s="423"/>
      <c r="D101" s="423"/>
      <c r="E101" s="423"/>
      <c r="F101" s="423"/>
      <c r="G101" s="423"/>
      <c r="H101" s="423"/>
      <c r="I101" s="423"/>
      <c r="J101" s="429"/>
      <c r="K101" s="416"/>
      <c r="L101" s="423"/>
      <c r="M101" s="423"/>
      <c r="N101" s="429"/>
      <c r="O101" s="444"/>
      <c r="P101" s="452"/>
      <c r="Q101" s="452"/>
      <c r="R101" s="452"/>
      <c r="S101" s="452"/>
      <c r="T101" s="460"/>
      <c r="U101" s="444"/>
      <c r="V101" s="452"/>
      <c r="W101" s="452"/>
      <c r="X101" s="452"/>
      <c r="Y101" s="452"/>
      <c r="Z101" s="460"/>
      <c r="AA101" s="444"/>
      <c r="AB101" s="452"/>
      <c r="AC101" s="452"/>
      <c r="AD101" s="452"/>
      <c r="AE101" s="460"/>
      <c r="AF101" s="302" t="s">
        <v>1271</v>
      </c>
      <c r="AG101" s="302"/>
      <c r="AH101" s="302"/>
      <c r="AI101" s="302"/>
      <c r="AJ101" s="302"/>
      <c r="AK101" s="307"/>
      <c r="AL101" s="335" t="s">
        <v>25</v>
      </c>
      <c r="AM101" s="344"/>
      <c r="AN101" s="344"/>
      <c r="AO101" s="344"/>
      <c r="AP101" s="344"/>
      <c r="AQ101" s="344"/>
      <c r="AR101" s="344"/>
      <c r="AS101" s="344"/>
      <c r="AT101" s="344"/>
      <c r="AU101" s="344"/>
      <c r="AV101" s="344"/>
      <c r="AW101" s="344"/>
      <c r="AX101" s="344"/>
      <c r="AY101" s="344"/>
      <c r="AZ101" s="351"/>
      <c r="BA101" s="310"/>
      <c r="BB101" s="310"/>
      <c r="BC101" s="310"/>
      <c r="BD101" s="310"/>
      <c r="BE101" s="477"/>
      <c r="BF101" s="175"/>
    </row>
    <row r="102" spans="1:58" ht="21.95" customHeight="1">
      <c r="A102" s="406"/>
      <c r="B102" s="416"/>
      <c r="C102" s="423"/>
      <c r="D102" s="423"/>
      <c r="E102" s="423"/>
      <c r="F102" s="423"/>
      <c r="G102" s="423"/>
      <c r="H102" s="423"/>
      <c r="I102" s="423"/>
      <c r="J102" s="429"/>
      <c r="K102" s="416"/>
      <c r="L102" s="423"/>
      <c r="M102" s="423"/>
      <c r="N102" s="429"/>
      <c r="O102" s="444"/>
      <c r="P102" s="452"/>
      <c r="Q102" s="452"/>
      <c r="R102" s="452"/>
      <c r="S102" s="452"/>
      <c r="T102" s="460"/>
      <c r="U102" s="444"/>
      <c r="V102" s="452"/>
      <c r="W102" s="452"/>
      <c r="X102" s="452"/>
      <c r="Y102" s="452"/>
      <c r="Z102" s="460"/>
      <c r="AA102" s="444"/>
      <c r="AB102" s="452"/>
      <c r="AC102" s="452"/>
      <c r="AD102" s="452"/>
      <c r="AE102" s="460"/>
      <c r="AF102" s="302" t="s">
        <v>411</v>
      </c>
      <c r="AG102" s="302"/>
      <c r="AH102" s="302"/>
      <c r="AI102" s="302"/>
      <c r="AJ102" s="302"/>
      <c r="AK102" s="307"/>
      <c r="AL102" s="335" t="s">
        <v>25</v>
      </c>
      <c r="AM102" s="344"/>
      <c r="AN102" s="344"/>
      <c r="AO102" s="344"/>
      <c r="AP102" s="344"/>
      <c r="AQ102" s="344"/>
      <c r="AR102" s="344"/>
      <c r="AS102" s="344"/>
      <c r="AT102" s="344"/>
      <c r="AU102" s="344"/>
      <c r="AV102" s="344"/>
      <c r="AW102" s="344"/>
      <c r="AX102" s="344"/>
      <c r="AY102" s="344"/>
      <c r="AZ102" s="351"/>
      <c r="BA102" s="310"/>
      <c r="BB102" s="310"/>
      <c r="BC102" s="310"/>
      <c r="BD102" s="310"/>
      <c r="BE102" s="477"/>
      <c r="BF102" s="175"/>
    </row>
    <row r="103" spans="1:58" ht="21.95" customHeight="1">
      <c r="A103" s="406"/>
      <c r="B103" s="416"/>
      <c r="C103" s="423"/>
      <c r="D103" s="423"/>
      <c r="E103" s="423"/>
      <c r="F103" s="423"/>
      <c r="G103" s="423"/>
      <c r="H103" s="423"/>
      <c r="I103" s="423"/>
      <c r="J103" s="429"/>
      <c r="K103" s="416"/>
      <c r="L103" s="423"/>
      <c r="M103" s="423"/>
      <c r="N103" s="429"/>
      <c r="O103" s="444"/>
      <c r="P103" s="452"/>
      <c r="Q103" s="452"/>
      <c r="R103" s="452"/>
      <c r="S103" s="452"/>
      <c r="T103" s="460"/>
      <c r="U103" s="444"/>
      <c r="V103" s="452"/>
      <c r="W103" s="452"/>
      <c r="X103" s="452"/>
      <c r="Y103" s="452"/>
      <c r="Z103" s="460"/>
      <c r="AA103" s="444"/>
      <c r="AB103" s="452"/>
      <c r="AC103" s="452"/>
      <c r="AD103" s="452"/>
      <c r="AE103" s="460"/>
      <c r="AF103" s="307" t="s">
        <v>1218</v>
      </c>
      <c r="AG103" s="310"/>
      <c r="AH103" s="310"/>
      <c r="AI103" s="310"/>
      <c r="AJ103" s="310"/>
      <c r="AK103" s="310"/>
      <c r="AL103" s="341" t="s">
        <v>25</v>
      </c>
      <c r="AM103" s="345"/>
      <c r="AN103" s="345"/>
      <c r="AO103" s="345"/>
      <c r="AP103" s="345"/>
      <c r="AQ103" s="345"/>
      <c r="AR103" s="345"/>
      <c r="AS103" s="345"/>
      <c r="AT103" s="345"/>
      <c r="AU103" s="345"/>
      <c r="AV103" s="345"/>
      <c r="AW103" s="345"/>
      <c r="AX103" s="345"/>
      <c r="AY103" s="345"/>
      <c r="AZ103" s="352"/>
      <c r="BA103" s="310"/>
      <c r="BB103" s="310"/>
      <c r="BC103" s="310"/>
      <c r="BD103" s="310"/>
      <c r="BE103" s="477"/>
      <c r="BF103" s="483"/>
    </row>
    <row r="104" spans="1:58" ht="21.95" customHeight="1">
      <c r="A104" s="406"/>
      <c r="B104" s="416"/>
      <c r="C104" s="423"/>
      <c r="D104" s="423"/>
      <c r="E104" s="423"/>
      <c r="F104" s="423"/>
      <c r="G104" s="423"/>
      <c r="H104" s="423"/>
      <c r="I104" s="423"/>
      <c r="J104" s="429"/>
      <c r="K104" s="416"/>
      <c r="L104" s="423"/>
      <c r="M104" s="423"/>
      <c r="N104" s="429"/>
      <c r="O104" s="444"/>
      <c r="P104" s="452"/>
      <c r="Q104" s="452"/>
      <c r="R104" s="452"/>
      <c r="S104" s="452"/>
      <c r="T104" s="460"/>
      <c r="U104" s="444"/>
      <c r="V104" s="452"/>
      <c r="W104" s="452"/>
      <c r="X104" s="452"/>
      <c r="Y104" s="452"/>
      <c r="Z104" s="460"/>
      <c r="AA104" s="444"/>
      <c r="AB104" s="452"/>
      <c r="AC104" s="452"/>
      <c r="AD104" s="452"/>
      <c r="AE104" s="460"/>
      <c r="AF104" s="302" t="s">
        <v>512</v>
      </c>
      <c r="AG104" s="302"/>
      <c r="AH104" s="302"/>
      <c r="AI104" s="302"/>
      <c r="AJ104" s="302"/>
      <c r="AK104" s="307"/>
      <c r="AL104" s="335" t="s">
        <v>25</v>
      </c>
      <c r="AM104" s="344"/>
      <c r="AN104" s="344"/>
      <c r="AO104" s="344"/>
      <c r="AP104" s="344"/>
      <c r="AQ104" s="344"/>
      <c r="AR104" s="344"/>
      <c r="AS104" s="344"/>
      <c r="AT104" s="344"/>
      <c r="AU104" s="344"/>
      <c r="AV104" s="344"/>
      <c r="AW104" s="344"/>
      <c r="AX104" s="344"/>
      <c r="AY104" s="344"/>
      <c r="AZ104" s="351"/>
      <c r="BA104" s="310"/>
      <c r="BB104" s="310"/>
      <c r="BC104" s="310"/>
      <c r="BD104" s="310"/>
      <c r="BE104" s="477"/>
      <c r="BF104" s="175"/>
    </row>
    <row r="105" spans="1:58" ht="21.95" customHeight="1">
      <c r="A105" s="406"/>
      <c r="B105" s="416"/>
      <c r="C105" s="423"/>
      <c r="D105" s="423"/>
      <c r="E105" s="423"/>
      <c r="F105" s="423"/>
      <c r="G105" s="423"/>
      <c r="H105" s="423"/>
      <c r="I105" s="423"/>
      <c r="J105" s="429"/>
      <c r="K105" s="416"/>
      <c r="L105" s="423"/>
      <c r="M105" s="423"/>
      <c r="N105" s="429"/>
      <c r="O105" s="444"/>
      <c r="P105" s="452"/>
      <c r="Q105" s="452"/>
      <c r="R105" s="452"/>
      <c r="S105" s="452"/>
      <c r="T105" s="460"/>
      <c r="U105" s="444"/>
      <c r="V105" s="452"/>
      <c r="W105" s="452"/>
      <c r="X105" s="452"/>
      <c r="Y105" s="452"/>
      <c r="Z105" s="460"/>
      <c r="AA105" s="444"/>
      <c r="AB105" s="452"/>
      <c r="AC105" s="452"/>
      <c r="AD105" s="452"/>
      <c r="AE105" s="460"/>
      <c r="AF105" s="307" t="s">
        <v>1136</v>
      </c>
      <c r="AG105" s="310"/>
      <c r="AH105" s="310"/>
      <c r="AI105" s="310"/>
      <c r="AJ105" s="310"/>
      <c r="AK105" s="310"/>
      <c r="AL105" s="335" t="s">
        <v>25</v>
      </c>
      <c r="AM105" s="344"/>
      <c r="AN105" s="344"/>
      <c r="AO105" s="344"/>
      <c r="AP105" s="344"/>
      <c r="AQ105" s="344"/>
      <c r="AR105" s="344"/>
      <c r="AS105" s="344"/>
      <c r="AT105" s="344"/>
      <c r="AU105" s="344"/>
      <c r="AV105" s="344"/>
      <c r="AW105" s="344"/>
      <c r="AX105" s="344"/>
      <c r="AY105" s="344"/>
      <c r="AZ105" s="351"/>
      <c r="BA105" s="310"/>
      <c r="BB105" s="310"/>
      <c r="BC105" s="310"/>
      <c r="BD105" s="310"/>
      <c r="BE105" s="477"/>
      <c r="BF105" s="175"/>
    </row>
    <row r="106" spans="1:58" ht="21.95" customHeight="1">
      <c r="A106" s="406"/>
      <c r="B106" s="416"/>
      <c r="C106" s="423"/>
      <c r="D106" s="423"/>
      <c r="E106" s="423"/>
      <c r="F106" s="423"/>
      <c r="G106" s="423"/>
      <c r="H106" s="423"/>
      <c r="I106" s="423"/>
      <c r="J106" s="429"/>
      <c r="K106" s="416"/>
      <c r="L106" s="423"/>
      <c r="M106" s="423"/>
      <c r="N106" s="429"/>
      <c r="O106" s="444"/>
      <c r="P106" s="452"/>
      <c r="Q106" s="452"/>
      <c r="R106" s="452"/>
      <c r="S106" s="452"/>
      <c r="T106" s="460"/>
      <c r="U106" s="444"/>
      <c r="V106" s="452"/>
      <c r="W106" s="452"/>
      <c r="X106" s="452"/>
      <c r="Y106" s="452"/>
      <c r="Z106" s="460"/>
      <c r="AA106" s="444"/>
      <c r="AB106" s="452"/>
      <c r="AC106" s="452"/>
      <c r="AD106" s="452"/>
      <c r="AE106" s="460"/>
      <c r="AF106" s="307" t="s">
        <v>1238</v>
      </c>
      <c r="AG106" s="310"/>
      <c r="AH106" s="310"/>
      <c r="AI106" s="310"/>
      <c r="AJ106" s="310"/>
      <c r="AK106" s="310"/>
      <c r="AL106" s="336" t="s">
        <v>25</v>
      </c>
      <c r="AM106" s="345"/>
      <c r="AN106" s="345"/>
      <c r="AO106" s="345"/>
      <c r="AP106" s="345"/>
      <c r="AQ106" s="345"/>
      <c r="AR106" s="345"/>
      <c r="AS106" s="345"/>
      <c r="AT106" s="345"/>
      <c r="AU106" s="345"/>
      <c r="AV106" s="345"/>
      <c r="AW106" s="345"/>
      <c r="AX106" s="345"/>
      <c r="AY106" s="345"/>
      <c r="AZ106" s="352"/>
      <c r="BA106" s="310"/>
      <c r="BB106" s="310"/>
      <c r="BC106" s="310"/>
      <c r="BD106" s="310"/>
      <c r="BE106" s="477"/>
      <c r="BF106" s="483"/>
    </row>
    <row r="107" spans="1:58" ht="21.95" customHeight="1">
      <c r="A107" s="406"/>
      <c r="B107" s="416"/>
      <c r="C107" s="423"/>
      <c r="D107" s="423"/>
      <c r="E107" s="423"/>
      <c r="F107" s="423"/>
      <c r="G107" s="423"/>
      <c r="H107" s="423"/>
      <c r="I107" s="423"/>
      <c r="J107" s="429"/>
      <c r="K107" s="416"/>
      <c r="L107" s="423"/>
      <c r="M107" s="423"/>
      <c r="N107" s="429"/>
      <c r="O107" s="444"/>
      <c r="P107" s="452"/>
      <c r="Q107" s="452"/>
      <c r="R107" s="452"/>
      <c r="S107" s="452"/>
      <c r="T107" s="460"/>
      <c r="U107" s="444"/>
      <c r="V107" s="452"/>
      <c r="W107" s="452"/>
      <c r="X107" s="452"/>
      <c r="Y107" s="452"/>
      <c r="Z107" s="460"/>
      <c r="AA107" s="444"/>
      <c r="AB107" s="452"/>
      <c r="AC107" s="452"/>
      <c r="AD107" s="452"/>
      <c r="AE107" s="460"/>
      <c r="AF107" s="307" t="s">
        <v>1216</v>
      </c>
      <c r="AG107" s="310"/>
      <c r="AH107" s="310"/>
      <c r="AI107" s="310"/>
      <c r="AJ107" s="310"/>
      <c r="AK107" s="310"/>
      <c r="AL107" s="336" t="s">
        <v>1240</v>
      </c>
      <c r="AM107" s="345"/>
      <c r="AN107" s="345"/>
      <c r="AO107" s="345"/>
      <c r="AP107" s="345"/>
      <c r="AQ107" s="345"/>
      <c r="AR107" s="345"/>
      <c r="AS107" s="345"/>
      <c r="AT107" s="345"/>
      <c r="AU107" s="345"/>
      <c r="AV107" s="345"/>
      <c r="AW107" s="345"/>
      <c r="AX107" s="345"/>
      <c r="AY107" s="345"/>
      <c r="AZ107" s="352"/>
      <c r="BA107" s="310"/>
      <c r="BB107" s="310"/>
      <c r="BC107" s="310"/>
      <c r="BD107" s="310"/>
      <c r="BE107" s="477"/>
      <c r="BF107" s="175"/>
    </row>
    <row r="108" spans="1:58" ht="21.95" customHeight="1">
      <c r="A108" s="406"/>
      <c r="B108" s="416"/>
      <c r="C108" s="423"/>
      <c r="D108" s="423"/>
      <c r="E108" s="423"/>
      <c r="F108" s="423"/>
      <c r="G108" s="423"/>
      <c r="H108" s="423"/>
      <c r="I108" s="423"/>
      <c r="J108" s="429"/>
      <c r="K108" s="416"/>
      <c r="L108" s="423"/>
      <c r="M108" s="423"/>
      <c r="N108" s="429"/>
      <c r="O108" s="444"/>
      <c r="P108" s="452"/>
      <c r="Q108" s="452"/>
      <c r="R108" s="452"/>
      <c r="S108" s="452"/>
      <c r="T108" s="460"/>
      <c r="U108" s="444"/>
      <c r="V108" s="452"/>
      <c r="W108" s="452"/>
      <c r="X108" s="452"/>
      <c r="Y108" s="452"/>
      <c r="Z108" s="460"/>
      <c r="AA108" s="444"/>
      <c r="AB108" s="452"/>
      <c r="AC108" s="452"/>
      <c r="AD108" s="452"/>
      <c r="AE108" s="460"/>
      <c r="AF108" s="307" t="s">
        <v>536</v>
      </c>
      <c r="AG108" s="310"/>
      <c r="AH108" s="310"/>
      <c r="AI108" s="310"/>
      <c r="AJ108" s="310"/>
      <c r="AK108" s="310"/>
      <c r="AL108" s="335" t="s">
        <v>25</v>
      </c>
      <c r="AM108" s="344"/>
      <c r="AN108" s="344"/>
      <c r="AO108" s="344"/>
      <c r="AP108" s="344"/>
      <c r="AQ108" s="344"/>
      <c r="AR108" s="344"/>
      <c r="AS108" s="344"/>
      <c r="AT108" s="344"/>
      <c r="AU108" s="344"/>
      <c r="AV108" s="344"/>
      <c r="AW108" s="344"/>
      <c r="AX108" s="344"/>
      <c r="AY108" s="344"/>
      <c r="AZ108" s="351"/>
      <c r="BA108" s="310"/>
      <c r="BB108" s="310"/>
      <c r="BC108" s="310"/>
      <c r="BD108" s="310"/>
      <c r="BE108" s="477"/>
      <c r="BF108" s="175"/>
    </row>
    <row r="109" spans="1:58" ht="21.95" customHeight="1">
      <c r="A109" s="406"/>
      <c r="B109" s="416"/>
      <c r="C109" s="423"/>
      <c r="D109" s="423"/>
      <c r="E109" s="423"/>
      <c r="F109" s="423"/>
      <c r="G109" s="423"/>
      <c r="H109" s="423"/>
      <c r="I109" s="423"/>
      <c r="J109" s="429"/>
      <c r="K109" s="416"/>
      <c r="L109" s="423"/>
      <c r="M109" s="423"/>
      <c r="N109" s="429"/>
      <c r="O109" s="444"/>
      <c r="P109" s="452"/>
      <c r="Q109" s="452"/>
      <c r="R109" s="452"/>
      <c r="S109" s="452"/>
      <c r="T109" s="460"/>
      <c r="U109" s="444"/>
      <c r="V109" s="452"/>
      <c r="W109" s="452"/>
      <c r="X109" s="452"/>
      <c r="Y109" s="452"/>
      <c r="Z109" s="460"/>
      <c r="AA109" s="444"/>
      <c r="AB109" s="452"/>
      <c r="AC109" s="452"/>
      <c r="AD109" s="452"/>
      <c r="AE109" s="460"/>
      <c r="AF109" s="307" t="s">
        <v>1224</v>
      </c>
      <c r="AG109" s="310"/>
      <c r="AH109" s="310"/>
      <c r="AI109" s="310"/>
      <c r="AJ109" s="310"/>
      <c r="AK109" s="310"/>
      <c r="AL109" s="336" t="s">
        <v>25</v>
      </c>
      <c r="AM109" s="345"/>
      <c r="AN109" s="345"/>
      <c r="AO109" s="345"/>
      <c r="AP109" s="345"/>
      <c r="AQ109" s="345"/>
      <c r="AR109" s="345"/>
      <c r="AS109" s="345"/>
      <c r="AT109" s="345"/>
      <c r="AU109" s="345"/>
      <c r="AV109" s="345"/>
      <c r="AW109" s="345"/>
      <c r="AX109" s="345"/>
      <c r="AY109" s="345"/>
      <c r="AZ109" s="352"/>
      <c r="BA109" s="310"/>
      <c r="BB109" s="310"/>
      <c r="BC109" s="310"/>
      <c r="BD109" s="310"/>
      <c r="BE109" s="477"/>
      <c r="BF109" s="175"/>
    </row>
    <row r="110" spans="1:58" ht="21.95" customHeight="1">
      <c r="A110" s="406"/>
      <c r="B110" s="416"/>
      <c r="C110" s="423"/>
      <c r="D110" s="423"/>
      <c r="E110" s="423"/>
      <c r="F110" s="423"/>
      <c r="G110" s="423"/>
      <c r="H110" s="423"/>
      <c r="I110" s="423"/>
      <c r="J110" s="429"/>
      <c r="K110" s="416"/>
      <c r="L110" s="423"/>
      <c r="M110" s="423"/>
      <c r="N110" s="429"/>
      <c r="O110" s="444"/>
      <c r="P110" s="452"/>
      <c r="Q110" s="452"/>
      <c r="R110" s="452"/>
      <c r="S110" s="452"/>
      <c r="T110" s="460"/>
      <c r="U110" s="444"/>
      <c r="V110" s="452"/>
      <c r="W110" s="452"/>
      <c r="X110" s="452"/>
      <c r="Y110" s="452"/>
      <c r="Z110" s="460"/>
      <c r="AA110" s="444"/>
      <c r="AB110" s="452"/>
      <c r="AC110" s="452"/>
      <c r="AD110" s="452"/>
      <c r="AE110" s="460"/>
      <c r="AF110" s="307" t="s">
        <v>1083</v>
      </c>
      <c r="AG110" s="310"/>
      <c r="AH110" s="310"/>
      <c r="AI110" s="310"/>
      <c r="AJ110" s="310"/>
      <c r="AK110" s="310"/>
      <c r="AL110" s="336" t="s">
        <v>25</v>
      </c>
      <c r="AM110" s="345"/>
      <c r="AN110" s="345"/>
      <c r="AO110" s="345"/>
      <c r="AP110" s="345"/>
      <c r="AQ110" s="345"/>
      <c r="AR110" s="345"/>
      <c r="AS110" s="345"/>
      <c r="AT110" s="345"/>
      <c r="AU110" s="345"/>
      <c r="AV110" s="345"/>
      <c r="AW110" s="345"/>
      <c r="AX110" s="345"/>
      <c r="AY110" s="345"/>
      <c r="AZ110" s="352"/>
      <c r="BA110" s="310"/>
      <c r="BB110" s="310"/>
      <c r="BC110" s="310"/>
      <c r="BD110" s="310"/>
      <c r="BE110" s="477"/>
      <c r="BF110" s="175"/>
    </row>
    <row r="111" spans="1:58" ht="21.95" customHeight="1">
      <c r="A111" s="406"/>
      <c r="B111" s="416"/>
      <c r="C111" s="423"/>
      <c r="D111" s="423"/>
      <c r="E111" s="423"/>
      <c r="F111" s="423"/>
      <c r="G111" s="423"/>
      <c r="H111" s="423"/>
      <c r="I111" s="423"/>
      <c r="J111" s="429"/>
      <c r="K111" s="416"/>
      <c r="L111" s="423"/>
      <c r="M111" s="423"/>
      <c r="N111" s="429"/>
      <c r="O111" s="444"/>
      <c r="P111" s="452"/>
      <c r="Q111" s="452"/>
      <c r="R111" s="452"/>
      <c r="S111" s="452"/>
      <c r="T111" s="460"/>
      <c r="U111" s="444"/>
      <c r="V111" s="452"/>
      <c r="W111" s="452"/>
      <c r="X111" s="452"/>
      <c r="Y111" s="452"/>
      <c r="Z111" s="460"/>
      <c r="AA111" s="444"/>
      <c r="AB111" s="452"/>
      <c r="AC111" s="452"/>
      <c r="AD111" s="452"/>
      <c r="AE111" s="460"/>
      <c r="AF111" s="302" t="s">
        <v>14</v>
      </c>
      <c r="AG111" s="302"/>
      <c r="AH111" s="302"/>
      <c r="AI111" s="302"/>
      <c r="AJ111" s="302"/>
      <c r="AK111" s="307"/>
      <c r="AL111" s="335" t="s">
        <v>2041</v>
      </c>
      <c r="AM111" s="344"/>
      <c r="AN111" s="344"/>
      <c r="AO111" s="344"/>
      <c r="AP111" s="344"/>
      <c r="AQ111" s="344"/>
      <c r="AR111" s="344"/>
      <c r="AS111" s="344"/>
      <c r="AT111" s="344"/>
      <c r="AU111" s="344"/>
      <c r="AV111" s="344"/>
      <c r="AW111" s="344"/>
      <c r="AX111" s="344"/>
      <c r="AY111" s="344"/>
      <c r="AZ111" s="351"/>
      <c r="BA111" s="310"/>
      <c r="BB111" s="310"/>
      <c r="BC111" s="310"/>
      <c r="BD111" s="310"/>
      <c r="BE111" s="477"/>
      <c r="BF111" s="175"/>
    </row>
    <row r="112" spans="1:58" ht="44.1" customHeight="1">
      <c r="A112" s="406"/>
      <c r="B112" s="416"/>
      <c r="C112" s="423"/>
      <c r="D112" s="423"/>
      <c r="E112" s="423"/>
      <c r="F112" s="423"/>
      <c r="G112" s="423"/>
      <c r="H112" s="423"/>
      <c r="I112" s="423"/>
      <c r="J112" s="429"/>
      <c r="K112" s="416"/>
      <c r="L112" s="423"/>
      <c r="M112" s="423"/>
      <c r="N112" s="429"/>
      <c r="O112" s="444"/>
      <c r="P112" s="452"/>
      <c r="Q112" s="452"/>
      <c r="R112" s="452"/>
      <c r="S112" s="452"/>
      <c r="T112" s="460"/>
      <c r="U112" s="444"/>
      <c r="V112" s="452"/>
      <c r="W112" s="452"/>
      <c r="X112" s="452"/>
      <c r="Y112" s="452"/>
      <c r="Z112" s="460"/>
      <c r="AA112" s="444"/>
      <c r="AB112" s="452"/>
      <c r="AC112" s="452"/>
      <c r="AD112" s="452"/>
      <c r="AE112" s="460"/>
      <c r="AF112" s="303" t="s">
        <v>1760</v>
      </c>
      <c r="AG112" s="302"/>
      <c r="AH112" s="302"/>
      <c r="AI112" s="302"/>
      <c r="AJ112" s="302"/>
      <c r="AK112" s="307"/>
      <c r="AL112" s="474" t="s">
        <v>338</v>
      </c>
      <c r="AM112" s="344"/>
      <c r="AN112" s="344"/>
      <c r="AO112" s="344"/>
      <c r="AP112" s="344"/>
      <c r="AQ112" s="344"/>
      <c r="AR112" s="344"/>
      <c r="AS112" s="344"/>
      <c r="AT112" s="344"/>
      <c r="AU112" s="344"/>
      <c r="AV112" s="344"/>
      <c r="AW112" s="344"/>
      <c r="AX112" s="344"/>
      <c r="AY112" s="344"/>
      <c r="AZ112" s="351"/>
      <c r="BA112" s="303"/>
      <c r="BB112" s="302"/>
      <c r="BC112" s="302"/>
      <c r="BD112" s="302"/>
      <c r="BE112" s="478"/>
      <c r="BF112" s="175"/>
    </row>
    <row r="113" spans="1:58" ht="21.95" customHeight="1">
      <c r="A113" s="406"/>
      <c r="B113" s="416"/>
      <c r="C113" s="423"/>
      <c r="D113" s="423"/>
      <c r="E113" s="423"/>
      <c r="F113" s="423"/>
      <c r="G113" s="423"/>
      <c r="H113" s="423"/>
      <c r="I113" s="423"/>
      <c r="J113" s="429"/>
      <c r="K113" s="416"/>
      <c r="L113" s="423"/>
      <c r="M113" s="423"/>
      <c r="N113" s="429"/>
      <c r="O113" s="444"/>
      <c r="P113" s="452"/>
      <c r="Q113" s="452"/>
      <c r="R113" s="452"/>
      <c r="S113" s="452"/>
      <c r="T113" s="460"/>
      <c r="U113" s="444"/>
      <c r="V113" s="452"/>
      <c r="W113" s="452"/>
      <c r="X113" s="452"/>
      <c r="Y113" s="452"/>
      <c r="Z113" s="460"/>
      <c r="AA113" s="444"/>
      <c r="AB113" s="452"/>
      <c r="AC113" s="452"/>
      <c r="AD113" s="452"/>
      <c r="AE113" s="460"/>
      <c r="AF113" s="302" t="s">
        <v>1210</v>
      </c>
      <c r="AG113" s="302"/>
      <c r="AH113" s="302"/>
      <c r="AI113" s="302"/>
      <c r="AJ113" s="302"/>
      <c r="AK113" s="307"/>
      <c r="AL113" s="335" t="s">
        <v>217</v>
      </c>
      <c r="AM113" s="344"/>
      <c r="AN113" s="344"/>
      <c r="AO113" s="344"/>
      <c r="AP113" s="344"/>
      <c r="AQ113" s="344"/>
      <c r="AR113" s="344"/>
      <c r="AS113" s="344"/>
      <c r="AT113" s="344"/>
      <c r="AU113" s="344"/>
      <c r="AV113" s="344"/>
      <c r="AW113" s="344"/>
      <c r="AX113" s="344"/>
      <c r="AY113" s="344"/>
      <c r="AZ113" s="351"/>
      <c r="BA113" s="310"/>
      <c r="BB113" s="310"/>
      <c r="BC113" s="310"/>
      <c r="BD113" s="310"/>
      <c r="BE113" s="477"/>
      <c r="BF113" s="175"/>
    </row>
    <row r="114" spans="1:58" ht="21.95" customHeight="1">
      <c r="A114" s="406"/>
      <c r="B114" s="416"/>
      <c r="C114" s="423"/>
      <c r="D114" s="423"/>
      <c r="E114" s="423"/>
      <c r="F114" s="423"/>
      <c r="G114" s="423"/>
      <c r="H114" s="423"/>
      <c r="I114" s="423"/>
      <c r="J114" s="429"/>
      <c r="K114" s="416"/>
      <c r="L114" s="423"/>
      <c r="M114" s="423"/>
      <c r="N114" s="429"/>
      <c r="O114" s="444"/>
      <c r="P114" s="452"/>
      <c r="Q114" s="452"/>
      <c r="R114" s="452"/>
      <c r="S114" s="452"/>
      <c r="T114" s="460"/>
      <c r="U114" s="444"/>
      <c r="V114" s="452"/>
      <c r="W114" s="452"/>
      <c r="X114" s="452"/>
      <c r="Y114" s="452"/>
      <c r="Z114" s="460"/>
      <c r="AA114" s="444"/>
      <c r="AB114" s="452"/>
      <c r="AC114" s="452"/>
      <c r="AD114" s="452"/>
      <c r="AE114" s="460"/>
      <c r="AF114" s="302" t="s">
        <v>1201</v>
      </c>
      <c r="AG114" s="302"/>
      <c r="AH114" s="302"/>
      <c r="AI114" s="302"/>
      <c r="AJ114" s="302"/>
      <c r="AK114" s="307"/>
      <c r="AL114" s="335" t="s">
        <v>217</v>
      </c>
      <c r="AM114" s="344"/>
      <c r="AN114" s="344"/>
      <c r="AO114" s="344"/>
      <c r="AP114" s="344"/>
      <c r="AQ114" s="344"/>
      <c r="AR114" s="344"/>
      <c r="AS114" s="344"/>
      <c r="AT114" s="344"/>
      <c r="AU114" s="344"/>
      <c r="AV114" s="344"/>
      <c r="AW114" s="344"/>
      <c r="AX114" s="344"/>
      <c r="AY114" s="344"/>
      <c r="AZ114" s="351"/>
      <c r="BA114" s="310"/>
      <c r="BB114" s="310"/>
      <c r="BC114" s="310"/>
      <c r="BD114" s="310"/>
      <c r="BE114" s="477"/>
      <c r="BF114" s="483"/>
    </row>
    <row r="115" spans="1:58" ht="21.95" customHeight="1">
      <c r="A115" s="406"/>
      <c r="B115" s="416"/>
      <c r="C115" s="423"/>
      <c r="D115" s="423"/>
      <c r="E115" s="423"/>
      <c r="F115" s="423"/>
      <c r="G115" s="423"/>
      <c r="H115" s="423"/>
      <c r="I115" s="423"/>
      <c r="J115" s="429"/>
      <c r="K115" s="416"/>
      <c r="L115" s="423"/>
      <c r="M115" s="423"/>
      <c r="N115" s="429"/>
      <c r="O115" s="444"/>
      <c r="P115" s="452"/>
      <c r="Q115" s="452"/>
      <c r="R115" s="452"/>
      <c r="S115" s="452"/>
      <c r="T115" s="460"/>
      <c r="U115" s="444"/>
      <c r="V115" s="452"/>
      <c r="W115" s="452"/>
      <c r="X115" s="452"/>
      <c r="Y115" s="452"/>
      <c r="Z115" s="460"/>
      <c r="AA115" s="444"/>
      <c r="AB115" s="452"/>
      <c r="AC115" s="452"/>
      <c r="AD115" s="452"/>
      <c r="AE115" s="460"/>
      <c r="AF115" s="302" t="s">
        <v>2034</v>
      </c>
      <c r="AG115" s="302"/>
      <c r="AH115" s="302"/>
      <c r="AI115" s="302"/>
      <c r="AJ115" s="302"/>
      <c r="AK115" s="307"/>
      <c r="AL115" s="335" t="s">
        <v>1241</v>
      </c>
      <c r="AM115" s="344"/>
      <c r="AN115" s="344"/>
      <c r="AO115" s="344"/>
      <c r="AP115" s="344"/>
      <c r="AQ115" s="344"/>
      <c r="AR115" s="344"/>
      <c r="AS115" s="344"/>
      <c r="AT115" s="344"/>
      <c r="AU115" s="344"/>
      <c r="AV115" s="344"/>
      <c r="AW115" s="344"/>
      <c r="AX115" s="344"/>
      <c r="AY115" s="344"/>
      <c r="AZ115" s="351"/>
      <c r="BA115" s="310"/>
      <c r="BB115" s="310"/>
      <c r="BC115" s="310"/>
      <c r="BD115" s="310"/>
      <c r="BE115" s="477"/>
      <c r="BF115" s="483"/>
    </row>
    <row r="116" spans="1:58" ht="21.95" customHeight="1">
      <c r="A116" s="406"/>
      <c r="B116" s="416"/>
      <c r="C116" s="423"/>
      <c r="D116" s="423"/>
      <c r="E116" s="423"/>
      <c r="F116" s="423"/>
      <c r="G116" s="423"/>
      <c r="H116" s="423"/>
      <c r="I116" s="423"/>
      <c r="J116" s="429"/>
      <c r="K116" s="416"/>
      <c r="L116" s="423"/>
      <c r="M116" s="423"/>
      <c r="N116" s="429"/>
      <c r="O116" s="444"/>
      <c r="P116" s="452"/>
      <c r="Q116" s="452"/>
      <c r="R116" s="452"/>
      <c r="S116" s="452"/>
      <c r="T116" s="460"/>
      <c r="U116" s="444"/>
      <c r="V116" s="452"/>
      <c r="W116" s="452"/>
      <c r="X116" s="452"/>
      <c r="Y116" s="452"/>
      <c r="Z116" s="460"/>
      <c r="AA116" s="444"/>
      <c r="AB116" s="452"/>
      <c r="AC116" s="452"/>
      <c r="AD116" s="452"/>
      <c r="AE116" s="460"/>
      <c r="AF116" s="302" t="s">
        <v>1203</v>
      </c>
      <c r="AG116" s="302"/>
      <c r="AH116" s="302"/>
      <c r="AI116" s="302"/>
      <c r="AJ116" s="302"/>
      <c r="AK116" s="307"/>
      <c r="AL116" s="335" t="s">
        <v>217</v>
      </c>
      <c r="AM116" s="344"/>
      <c r="AN116" s="344"/>
      <c r="AO116" s="344"/>
      <c r="AP116" s="344"/>
      <c r="AQ116" s="344"/>
      <c r="AR116" s="344"/>
      <c r="AS116" s="344"/>
      <c r="AT116" s="344"/>
      <c r="AU116" s="344"/>
      <c r="AV116" s="344"/>
      <c r="AW116" s="344"/>
      <c r="AX116" s="344"/>
      <c r="AY116" s="344"/>
      <c r="AZ116" s="351"/>
      <c r="BA116" s="310"/>
      <c r="BB116" s="310"/>
      <c r="BC116" s="310"/>
      <c r="BD116" s="310"/>
      <c r="BE116" s="477"/>
      <c r="BF116" s="484"/>
    </row>
    <row r="117" spans="1:58" ht="21.95" customHeight="1">
      <c r="A117" s="406"/>
      <c r="B117" s="417"/>
      <c r="C117" s="315"/>
      <c r="D117" s="315"/>
      <c r="E117" s="315"/>
      <c r="F117" s="315"/>
      <c r="G117" s="315"/>
      <c r="H117" s="315"/>
      <c r="I117" s="315"/>
      <c r="J117" s="332"/>
      <c r="K117" s="417"/>
      <c r="L117" s="315"/>
      <c r="M117" s="315"/>
      <c r="N117" s="332"/>
      <c r="O117" s="445"/>
      <c r="P117" s="453"/>
      <c r="Q117" s="453"/>
      <c r="R117" s="453"/>
      <c r="S117" s="453"/>
      <c r="T117" s="461"/>
      <c r="U117" s="445"/>
      <c r="V117" s="453"/>
      <c r="W117" s="453"/>
      <c r="X117" s="453"/>
      <c r="Y117" s="453"/>
      <c r="Z117" s="461"/>
      <c r="AA117" s="445"/>
      <c r="AB117" s="453"/>
      <c r="AC117" s="453"/>
      <c r="AD117" s="453"/>
      <c r="AE117" s="461"/>
      <c r="AF117" s="303" t="s">
        <v>2033</v>
      </c>
      <c r="AG117" s="302"/>
      <c r="AH117" s="302"/>
      <c r="AI117" s="302"/>
      <c r="AJ117" s="302"/>
      <c r="AK117" s="307"/>
      <c r="AL117" s="336" t="s">
        <v>25</v>
      </c>
      <c r="AM117" s="345"/>
      <c r="AN117" s="345"/>
      <c r="AO117" s="345"/>
      <c r="AP117" s="345"/>
      <c r="AQ117" s="345"/>
      <c r="AR117" s="345"/>
      <c r="AS117" s="345"/>
      <c r="AT117" s="345"/>
      <c r="AU117" s="345"/>
      <c r="AV117" s="345"/>
      <c r="AW117" s="345"/>
      <c r="AX117" s="345"/>
      <c r="AY117" s="345"/>
      <c r="AZ117" s="352"/>
      <c r="BA117" s="310"/>
      <c r="BB117" s="310"/>
      <c r="BC117" s="310"/>
      <c r="BD117" s="310"/>
      <c r="BE117" s="477"/>
      <c r="BF117" s="484"/>
    </row>
    <row r="118" spans="1:58" ht="21.95" customHeight="1">
      <c r="A118" s="406"/>
      <c r="B118" s="415" t="s">
        <v>225</v>
      </c>
      <c r="C118" s="422"/>
      <c r="D118" s="422"/>
      <c r="E118" s="422"/>
      <c r="F118" s="422"/>
      <c r="G118" s="422"/>
      <c r="H118" s="422"/>
      <c r="I118" s="422"/>
      <c r="J118" s="428"/>
      <c r="K118" s="438"/>
      <c r="L118" s="446"/>
      <c r="M118" s="446"/>
      <c r="N118" s="454"/>
      <c r="O118" s="462"/>
      <c r="P118" s="451"/>
      <c r="Q118" s="451"/>
      <c r="R118" s="451"/>
      <c r="S118" s="451"/>
      <c r="T118" s="459"/>
      <c r="U118" s="443"/>
      <c r="V118" s="451"/>
      <c r="W118" s="451"/>
      <c r="X118" s="451"/>
      <c r="Y118" s="451"/>
      <c r="Z118" s="459"/>
      <c r="AA118" s="438"/>
      <c r="AB118" s="446"/>
      <c r="AC118" s="446"/>
      <c r="AD118" s="446"/>
      <c r="AE118" s="454"/>
      <c r="AF118" s="303" t="s">
        <v>1503</v>
      </c>
      <c r="AG118" s="302"/>
      <c r="AH118" s="302"/>
      <c r="AI118" s="302"/>
      <c r="AJ118" s="302"/>
      <c r="AK118" s="307"/>
      <c r="AL118" s="336" t="s">
        <v>25</v>
      </c>
      <c r="AM118" s="345"/>
      <c r="AN118" s="345"/>
      <c r="AO118" s="345"/>
      <c r="AP118" s="345"/>
      <c r="AQ118" s="345"/>
      <c r="AR118" s="345"/>
      <c r="AS118" s="345"/>
      <c r="AT118" s="345"/>
      <c r="AU118" s="345"/>
      <c r="AV118" s="345"/>
      <c r="AW118" s="345"/>
      <c r="AX118" s="345"/>
      <c r="AY118" s="345"/>
      <c r="AZ118" s="352"/>
      <c r="BA118" s="303"/>
      <c r="BB118" s="302"/>
      <c r="BC118" s="302"/>
      <c r="BD118" s="302"/>
      <c r="BE118" s="478"/>
      <c r="BF118" s="175"/>
    </row>
    <row r="119" spans="1:58" ht="21.95" customHeight="1">
      <c r="A119" s="406"/>
      <c r="B119" s="416"/>
      <c r="C119" s="423"/>
      <c r="D119" s="423"/>
      <c r="E119" s="423"/>
      <c r="F119" s="423"/>
      <c r="G119" s="423"/>
      <c r="H119" s="423"/>
      <c r="I119" s="423"/>
      <c r="J119" s="429"/>
      <c r="K119" s="439"/>
      <c r="L119" s="447"/>
      <c r="M119" s="447"/>
      <c r="N119" s="455"/>
      <c r="O119" s="463"/>
      <c r="P119" s="452"/>
      <c r="Q119" s="452"/>
      <c r="R119" s="452"/>
      <c r="S119" s="452"/>
      <c r="T119" s="460"/>
      <c r="U119" s="444"/>
      <c r="V119" s="452"/>
      <c r="W119" s="452"/>
      <c r="X119" s="452"/>
      <c r="Y119" s="452"/>
      <c r="Z119" s="460"/>
      <c r="AA119" s="439"/>
      <c r="AB119" s="447"/>
      <c r="AC119" s="447"/>
      <c r="AD119" s="447"/>
      <c r="AE119" s="455"/>
      <c r="AF119" s="303" t="s">
        <v>1521</v>
      </c>
      <c r="AG119" s="302"/>
      <c r="AH119" s="302"/>
      <c r="AI119" s="302"/>
      <c r="AJ119" s="302"/>
      <c r="AK119" s="307"/>
      <c r="AL119" s="336" t="s">
        <v>25</v>
      </c>
      <c r="AM119" s="345"/>
      <c r="AN119" s="345"/>
      <c r="AO119" s="345"/>
      <c r="AP119" s="345"/>
      <c r="AQ119" s="345"/>
      <c r="AR119" s="345"/>
      <c r="AS119" s="345"/>
      <c r="AT119" s="345"/>
      <c r="AU119" s="345"/>
      <c r="AV119" s="345"/>
      <c r="AW119" s="345"/>
      <c r="AX119" s="345"/>
      <c r="AY119" s="345"/>
      <c r="AZ119" s="352"/>
      <c r="BA119" s="310"/>
      <c r="BB119" s="310"/>
      <c r="BC119" s="310"/>
      <c r="BD119" s="310"/>
      <c r="BE119" s="477"/>
      <c r="BF119" s="175"/>
    </row>
    <row r="120" spans="1:58" ht="21.95" customHeight="1">
      <c r="A120" s="406"/>
      <c r="B120" s="416"/>
      <c r="C120" s="423"/>
      <c r="D120" s="423"/>
      <c r="E120" s="423"/>
      <c r="F120" s="423"/>
      <c r="G120" s="423"/>
      <c r="H120" s="423"/>
      <c r="I120" s="423"/>
      <c r="J120" s="429"/>
      <c r="K120" s="439"/>
      <c r="L120" s="447"/>
      <c r="M120" s="447"/>
      <c r="N120" s="455"/>
      <c r="O120" s="463"/>
      <c r="P120" s="452"/>
      <c r="Q120" s="452"/>
      <c r="R120" s="452"/>
      <c r="S120" s="452"/>
      <c r="T120" s="460"/>
      <c r="U120" s="444"/>
      <c r="V120" s="452"/>
      <c r="W120" s="452"/>
      <c r="X120" s="452"/>
      <c r="Y120" s="452"/>
      <c r="Z120" s="460"/>
      <c r="AA120" s="439"/>
      <c r="AB120" s="447"/>
      <c r="AC120" s="447"/>
      <c r="AD120" s="447"/>
      <c r="AE120" s="455"/>
      <c r="AF120" s="302" t="s">
        <v>1659</v>
      </c>
      <c r="AG120" s="302"/>
      <c r="AH120" s="302"/>
      <c r="AI120" s="302"/>
      <c r="AJ120" s="302"/>
      <c r="AK120" s="307"/>
      <c r="AL120" s="335" t="s">
        <v>25</v>
      </c>
      <c r="AM120" s="344"/>
      <c r="AN120" s="344"/>
      <c r="AO120" s="344"/>
      <c r="AP120" s="344"/>
      <c r="AQ120" s="344"/>
      <c r="AR120" s="344"/>
      <c r="AS120" s="344"/>
      <c r="AT120" s="344"/>
      <c r="AU120" s="344"/>
      <c r="AV120" s="344"/>
      <c r="AW120" s="344"/>
      <c r="AX120" s="344"/>
      <c r="AY120" s="344"/>
      <c r="AZ120" s="351"/>
      <c r="BA120" s="310"/>
      <c r="BB120" s="310"/>
      <c r="BC120" s="310"/>
      <c r="BD120" s="310"/>
      <c r="BE120" s="477"/>
      <c r="BF120" s="175"/>
    </row>
    <row r="121" spans="1:58" ht="21.95" customHeight="1">
      <c r="A121" s="406"/>
      <c r="B121" s="416"/>
      <c r="C121" s="423"/>
      <c r="D121" s="423"/>
      <c r="E121" s="423"/>
      <c r="F121" s="423"/>
      <c r="G121" s="423"/>
      <c r="H121" s="423"/>
      <c r="I121" s="423"/>
      <c r="J121" s="429"/>
      <c r="K121" s="439"/>
      <c r="L121" s="447"/>
      <c r="M121" s="447"/>
      <c r="N121" s="455"/>
      <c r="O121" s="463"/>
      <c r="P121" s="452"/>
      <c r="Q121" s="452"/>
      <c r="R121" s="452"/>
      <c r="S121" s="452"/>
      <c r="T121" s="460"/>
      <c r="U121" s="444"/>
      <c r="V121" s="452"/>
      <c r="W121" s="452"/>
      <c r="X121" s="452"/>
      <c r="Y121" s="452"/>
      <c r="Z121" s="460"/>
      <c r="AA121" s="439"/>
      <c r="AB121" s="447"/>
      <c r="AC121" s="447"/>
      <c r="AD121" s="447"/>
      <c r="AE121" s="455"/>
      <c r="AF121" s="302" t="s">
        <v>411</v>
      </c>
      <c r="AG121" s="302"/>
      <c r="AH121" s="302"/>
      <c r="AI121" s="302"/>
      <c r="AJ121" s="302"/>
      <c r="AK121" s="307"/>
      <c r="AL121" s="335" t="s">
        <v>25</v>
      </c>
      <c r="AM121" s="344"/>
      <c r="AN121" s="344"/>
      <c r="AO121" s="344"/>
      <c r="AP121" s="344"/>
      <c r="AQ121" s="344"/>
      <c r="AR121" s="344"/>
      <c r="AS121" s="344"/>
      <c r="AT121" s="344"/>
      <c r="AU121" s="344"/>
      <c r="AV121" s="344"/>
      <c r="AW121" s="344"/>
      <c r="AX121" s="344"/>
      <c r="AY121" s="344"/>
      <c r="AZ121" s="351"/>
      <c r="BA121" s="310"/>
      <c r="BB121" s="310"/>
      <c r="BC121" s="310"/>
      <c r="BD121" s="310"/>
      <c r="BE121" s="477"/>
      <c r="BF121" s="175"/>
    </row>
    <row r="122" spans="1:58" ht="21.95" customHeight="1">
      <c r="A122" s="406"/>
      <c r="B122" s="416"/>
      <c r="C122" s="423"/>
      <c r="D122" s="423"/>
      <c r="E122" s="423"/>
      <c r="F122" s="423"/>
      <c r="G122" s="423"/>
      <c r="H122" s="423"/>
      <c r="I122" s="423"/>
      <c r="J122" s="429"/>
      <c r="K122" s="439"/>
      <c r="L122" s="447"/>
      <c r="M122" s="447"/>
      <c r="N122" s="455"/>
      <c r="O122" s="463"/>
      <c r="P122" s="452"/>
      <c r="Q122" s="452"/>
      <c r="R122" s="452"/>
      <c r="S122" s="452"/>
      <c r="T122" s="460"/>
      <c r="U122" s="444"/>
      <c r="V122" s="452"/>
      <c r="W122" s="452"/>
      <c r="X122" s="452"/>
      <c r="Y122" s="452"/>
      <c r="Z122" s="460"/>
      <c r="AA122" s="439"/>
      <c r="AB122" s="447"/>
      <c r="AC122" s="447"/>
      <c r="AD122" s="447"/>
      <c r="AE122" s="455"/>
      <c r="AF122" s="303" t="s">
        <v>214</v>
      </c>
      <c r="AG122" s="302"/>
      <c r="AH122" s="302"/>
      <c r="AI122" s="302"/>
      <c r="AJ122" s="302"/>
      <c r="AK122" s="307"/>
      <c r="AL122" s="336" t="s">
        <v>25</v>
      </c>
      <c r="AM122" s="345"/>
      <c r="AN122" s="345"/>
      <c r="AO122" s="345"/>
      <c r="AP122" s="345"/>
      <c r="AQ122" s="345"/>
      <c r="AR122" s="345"/>
      <c r="AS122" s="345"/>
      <c r="AT122" s="345"/>
      <c r="AU122" s="345"/>
      <c r="AV122" s="345"/>
      <c r="AW122" s="345"/>
      <c r="AX122" s="345"/>
      <c r="AY122" s="345"/>
      <c r="AZ122" s="352"/>
      <c r="BA122" s="303"/>
      <c r="BB122" s="302"/>
      <c r="BC122" s="302"/>
      <c r="BD122" s="302"/>
      <c r="BE122" s="478"/>
      <c r="BF122" s="175"/>
    </row>
    <row r="123" spans="1:58" ht="21.95" customHeight="1">
      <c r="A123" s="406"/>
      <c r="B123" s="416"/>
      <c r="C123" s="423"/>
      <c r="D123" s="423"/>
      <c r="E123" s="423"/>
      <c r="F123" s="423"/>
      <c r="G123" s="423"/>
      <c r="H123" s="423"/>
      <c r="I123" s="423"/>
      <c r="J123" s="429"/>
      <c r="K123" s="439"/>
      <c r="L123" s="447"/>
      <c r="M123" s="447"/>
      <c r="N123" s="455"/>
      <c r="O123" s="463"/>
      <c r="P123" s="452"/>
      <c r="Q123" s="452"/>
      <c r="R123" s="452"/>
      <c r="S123" s="452"/>
      <c r="T123" s="460"/>
      <c r="U123" s="444"/>
      <c r="V123" s="452"/>
      <c r="W123" s="452"/>
      <c r="X123" s="452"/>
      <c r="Y123" s="452"/>
      <c r="Z123" s="460"/>
      <c r="AA123" s="439"/>
      <c r="AB123" s="447"/>
      <c r="AC123" s="447"/>
      <c r="AD123" s="447"/>
      <c r="AE123" s="455"/>
      <c r="AF123" s="303" t="s">
        <v>353</v>
      </c>
      <c r="AG123" s="302"/>
      <c r="AH123" s="302"/>
      <c r="AI123" s="302"/>
      <c r="AJ123" s="302"/>
      <c r="AK123" s="307"/>
      <c r="AL123" s="336" t="s">
        <v>25</v>
      </c>
      <c r="AM123" s="345"/>
      <c r="AN123" s="345"/>
      <c r="AO123" s="345"/>
      <c r="AP123" s="345"/>
      <c r="AQ123" s="345"/>
      <c r="AR123" s="345"/>
      <c r="AS123" s="345"/>
      <c r="AT123" s="345"/>
      <c r="AU123" s="345"/>
      <c r="AV123" s="345"/>
      <c r="AW123" s="345"/>
      <c r="AX123" s="345"/>
      <c r="AY123" s="345"/>
      <c r="AZ123" s="352"/>
      <c r="BA123" s="303"/>
      <c r="BB123" s="302"/>
      <c r="BC123" s="302"/>
      <c r="BD123" s="302"/>
      <c r="BE123" s="478"/>
      <c r="BF123" s="175"/>
    </row>
    <row r="124" spans="1:58" ht="21.95" customHeight="1">
      <c r="A124" s="406"/>
      <c r="B124" s="416"/>
      <c r="C124" s="423"/>
      <c r="D124" s="423"/>
      <c r="E124" s="423"/>
      <c r="F124" s="423"/>
      <c r="G124" s="423"/>
      <c r="H124" s="423"/>
      <c r="I124" s="423"/>
      <c r="J124" s="429"/>
      <c r="K124" s="439"/>
      <c r="L124" s="447"/>
      <c r="M124" s="447"/>
      <c r="N124" s="455"/>
      <c r="O124" s="463"/>
      <c r="P124" s="452"/>
      <c r="Q124" s="452"/>
      <c r="R124" s="452"/>
      <c r="S124" s="452"/>
      <c r="T124" s="460"/>
      <c r="U124" s="444"/>
      <c r="V124" s="452"/>
      <c r="W124" s="452"/>
      <c r="X124" s="452"/>
      <c r="Y124" s="452"/>
      <c r="Z124" s="460"/>
      <c r="AA124" s="439"/>
      <c r="AB124" s="447"/>
      <c r="AC124" s="447"/>
      <c r="AD124" s="447"/>
      <c r="AE124" s="455"/>
      <c r="AF124" s="303" t="s">
        <v>845</v>
      </c>
      <c r="AG124" s="302"/>
      <c r="AH124" s="302"/>
      <c r="AI124" s="302"/>
      <c r="AJ124" s="302"/>
      <c r="AK124" s="307"/>
      <c r="AL124" s="336" t="s">
        <v>25</v>
      </c>
      <c r="AM124" s="345"/>
      <c r="AN124" s="345"/>
      <c r="AO124" s="345"/>
      <c r="AP124" s="345"/>
      <c r="AQ124" s="345"/>
      <c r="AR124" s="345"/>
      <c r="AS124" s="345"/>
      <c r="AT124" s="345"/>
      <c r="AU124" s="345"/>
      <c r="AV124" s="345"/>
      <c r="AW124" s="345"/>
      <c r="AX124" s="345"/>
      <c r="AY124" s="345"/>
      <c r="AZ124" s="352"/>
      <c r="BA124" s="303"/>
      <c r="BB124" s="302"/>
      <c r="BC124" s="302"/>
      <c r="BD124" s="302"/>
      <c r="BE124" s="478"/>
      <c r="BF124" s="175"/>
    </row>
    <row r="125" spans="1:58" ht="21.95" customHeight="1">
      <c r="A125" s="406"/>
      <c r="B125" s="416"/>
      <c r="C125" s="423"/>
      <c r="D125" s="423"/>
      <c r="E125" s="423"/>
      <c r="F125" s="423"/>
      <c r="G125" s="423"/>
      <c r="H125" s="423"/>
      <c r="I125" s="423"/>
      <c r="J125" s="429"/>
      <c r="K125" s="439"/>
      <c r="L125" s="447"/>
      <c r="M125" s="447"/>
      <c r="N125" s="455"/>
      <c r="O125" s="463"/>
      <c r="P125" s="452"/>
      <c r="Q125" s="452"/>
      <c r="R125" s="452"/>
      <c r="S125" s="452"/>
      <c r="T125" s="460"/>
      <c r="U125" s="444"/>
      <c r="V125" s="452"/>
      <c r="W125" s="452"/>
      <c r="X125" s="452"/>
      <c r="Y125" s="452"/>
      <c r="Z125" s="460"/>
      <c r="AA125" s="439"/>
      <c r="AB125" s="447"/>
      <c r="AC125" s="447"/>
      <c r="AD125" s="447"/>
      <c r="AE125" s="455"/>
      <c r="AF125" s="303" t="s">
        <v>1242</v>
      </c>
      <c r="AG125" s="302"/>
      <c r="AH125" s="302"/>
      <c r="AI125" s="302"/>
      <c r="AJ125" s="302"/>
      <c r="AK125" s="307"/>
      <c r="AL125" s="336" t="s">
        <v>25</v>
      </c>
      <c r="AM125" s="345"/>
      <c r="AN125" s="345"/>
      <c r="AO125" s="345"/>
      <c r="AP125" s="345"/>
      <c r="AQ125" s="345"/>
      <c r="AR125" s="345"/>
      <c r="AS125" s="345"/>
      <c r="AT125" s="345"/>
      <c r="AU125" s="345"/>
      <c r="AV125" s="345"/>
      <c r="AW125" s="345"/>
      <c r="AX125" s="345"/>
      <c r="AY125" s="345"/>
      <c r="AZ125" s="352"/>
      <c r="BA125" s="303"/>
      <c r="BB125" s="302"/>
      <c r="BC125" s="302"/>
      <c r="BD125" s="302"/>
      <c r="BE125" s="478"/>
      <c r="BF125" s="175"/>
    </row>
    <row r="126" spans="1:58" ht="21.95" customHeight="1">
      <c r="A126" s="406"/>
      <c r="B126" s="416"/>
      <c r="C126" s="423"/>
      <c r="D126" s="423"/>
      <c r="E126" s="423"/>
      <c r="F126" s="423"/>
      <c r="G126" s="423"/>
      <c r="H126" s="423"/>
      <c r="I126" s="423"/>
      <c r="J126" s="429"/>
      <c r="K126" s="439"/>
      <c r="L126" s="447"/>
      <c r="M126" s="447"/>
      <c r="N126" s="455"/>
      <c r="O126" s="463"/>
      <c r="P126" s="452"/>
      <c r="Q126" s="452"/>
      <c r="R126" s="452"/>
      <c r="S126" s="452"/>
      <c r="T126" s="460"/>
      <c r="U126" s="444"/>
      <c r="V126" s="452"/>
      <c r="W126" s="452"/>
      <c r="X126" s="452"/>
      <c r="Y126" s="452"/>
      <c r="Z126" s="460"/>
      <c r="AA126" s="439"/>
      <c r="AB126" s="447"/>
      <c r="AC126" s="447"/>
      <c r="AD126" s="447"/>
      <c r="AE126" s="455"/>
      <c r="AF126" s="302" t="s">
        <v>14</v>
      </c>
      <c r="AG126" s="302"/>
      <c r="AH126" s="302"/>
      <c r="AI126" s="302"/>
      <c r="AJ126" s="302"/>
      <c r="AK126" s="307"/>
      <c r="AL126" s="335" t="s">
        <v>2041</v>
      </c>
      <c r="AM126" s="344"/>
      <c r="AN126" s="344"/>
      <c r="AO126" s="344"/>
      <c r="AP126" s="344"/>
      <c r="AQ126" s="344"/>
      <c r="AR126" s="344"/>
      <c r="AS126" s="344"/>
      <c r="AT126" s="344"/>
      <c r="AU126" s="344"/>
      <c r="AV126" s="344"/>
      <c r="AW126" s="344"/>
      <c r="AX126" s="344"/>
      <c r="AY126" s="344"/>
      <c r="AZ126" s="351"/>
      <c r="BA126" s="310"/>
      <c r="BB126" s="310"/>
      <c r="BC126" s="310"/>
      <c r="BD126" s="310"/>
      <c r="BE126" s="477"/>
      <c r="BF126" s="175"/>
    </row>
    <row r="127" spans="1:58" ht="44.1" customHeight="1">
      <c r="A127" s="406"/>
      <c r="B127" s="416"/>
      <c r="C127" s="423"/>
      <c r="D127" s="423"/>
      <c r="E127" s="423"/>
      <c r="F127" s="423"/>
      <c r="G127" s="423"/>
      <c r="H127" s="423"/>
      <c r="I127" s="423"/>
      <c r="J127" s="429"/>
      <c r="K127" s="439"/>
      <c r="L127" s="447"/>
      <c r="M127" s="447"/>
      <c r="N127" s="455"/>
      <c r="O127" s="463"/>
      <c r="P127" s="452"/>
      <c r="Q127" s="452"/>
      <c r="R127" s="452"/>
      <c r="S127" s="452"/>
      <c r="T127" s="460"/>
      <c r="U127" s="444"/>
      <c r="V127" s="452"/>
      <c r="W127" s="452"/>
      <c r="X127" s="452"/>
      <c r="Y127" s="452"/>
      <c r="Z127" s="460"/>
      <c r="AA127" s="439"/>
      <c r="AB127" s="447"/>
      <c r="AC127" s="447"/>
      <c r="AD127" s="447"/>
      <c r="AE127" s="455"/>
      <c r="AF127" s="303" t="s">
        <v>1760</v>
      </c>
      <c r="AG127" s="302"/>
      <c r="AH127" s="302"/>
      <c r="AI127" s="302"/>
      <c r="AJ127" s="302"/>
      <c r="AK127" s="307"/>
      <c r="AL127" s="474" t="s">
        <v>338</v>
      </c>
      <c r="AM127" s="344"/>
      <c r="AN127" s="344"/>
      <c r="AO127" s="344"/>
      <c r="AP127" s="344"/>
      <c r="AQ127" s="344"/>
      <c r="AR127" s="344"/>
      <c r="AS127" s="344"/>
      <c r="AT127" s="344"/>
      <c r="AU127" s="344"/>
      <c r="AV127" s="344"/>
      <c r="AW127" s="344"/>
      <c r="AX127" s="344"/>
      <c r="AY127" s="344"/>
      <c r="AZ127" s="351"/>
      <c r="BA127" s="303"/>
      <c r="BB127" s="302"/>
      <c r="BC127" s="302"/>
      <c r="BD127" s="302"/>
      <c r="BE127" s="478"/>
      <c r="BF127" s="175"/>
    </row>
    <row r="128" spans="1:58" ht="21.95" customHeight="1">
      <c r="A128" s="406"/>
      <c r="B128" s="416"/>
      <c r="C128" s="423"/>
      <c r="D128" s="423"/>
      <c r="E128" s="423"/>
      <c r="F128" s="423"/>
      <c r="G128" s="423"/>
      <c r="H128" s="423"/>
      <c r="I128" s="423"/>
      <c r="J128" s="429"/>
      <c r="K128" s="439"/>
      <c r="L128" s="447"/>
      <c r="M128" s="447"/>
      <c r="N128" s="455"/>
      <c r="O128" s="463"/>
      <c r="P128" s="452"/>
      <c r="Q128" s="452"/>
      <c r="R128" s="452"/>
      <c r="S128" s="452"/>
      <c r="T128" s="460"/>
      <c r="U128" s="444"/>
      <c r="V128" s="452"/>
      <c r="W128" s="452"/>
      <c r="X128" s="452"/>
      <c r="Y128" s="452"/>
      <c r="Z128" s="460"/>
      <c r="AA128" s="439"/>
      <c r="AB128" s="447"/>
      <c r="AC128" s="447"/>
      <c r="AD128" s="447"/>
      <c r="AE128" s="455"/>
      <c r="AF128" s="302" t="s">
        <v>1210</v>
      </c>
      <c r="AG128" s="302"/>
      <c r="AH128" s="302"/>
      <c r="AI128" s="302"/>
      <c r="AJ128" s="302"/>
      <c r="AK128" s="307"/>
      <c r="AL128" s="335" t="s">
        <v>217</v>
      </c>
      <c r="AM128" s="344"/>
      <c r="AN128" s="344"/>
      <c r="AO128" s="344"/>
      <c r="AP128" s="344"/>
      <c r="AQ128" s="344"/>
      <c r="AR128" s="344"/>
      <c r="AS128" s="344"/>
      <c r="AT128" s="344"/>
      <c r="AU128" s="344"/>
      <c r="AV128" s="344"/>
      <c r="AW128" s="344"/>
      <c r="AX128" s="344"/>
      <c r="AY128" s="344"/>
      <c r="AZ128" s="351"/>
      <c r="BA128" s="310"/>
      <c r="BB128" s="310"/>
      <c r="BC128" s="310"/>
      <c r="BD128" s="310"/>
      <c r="BE128" s="477"/>
      <c r="BF128" s="175"/>
    </row>
    <row r="129" spans="1:58" ht="21.95" customHeight="1">
      <c r="A129" s="406"/>
      <c r="B129" s="417"/>
      <c r="C129" s="315"/>
      <c r="D129" s="315"/>
      <c r="E129" s="315"/>
      <c r="F129" s="315"/>
      <c r="G129" s="315"/>
      <c r="H129" s="315"/>
      <c r="I129" s="315"/>
      <c r="J129" s="332"/>
      <c r="K129" s="440"/>
      <c r="L129" s="448"/>
      <c r="M129" s="448"/>
      <c r="N129" s="456"/>
      <c r="O129" s="445"/>
      <c r="P129" s="453"/>
      <c r="Q129" s="453"/>
      <c r="R129" s="453"/>
      <c r="S129" s="453"/>
      <c r="T129" s="461"/>
      <c r="U129" s="445"/>
      <c r="V129" s="453"/>
      <c r="W129" s="453"/>
      <c r="X129" s="453"/>
      <c r="Y129" s="453"/>
      <c r="Z129" s="461"/>
      <c r="AA129" s="440"/>
      <c r="AB129" s="448"/>
      <c r="AC129" s="448"/>
      <c r="AD129" s="448"/>
      <c r="AE129" s="456"/>
      <c r="AF129" s="303" t="s">
        <v>1203</v>
      </c>
      <c r="AG129" s="302"/>
      <c r="AH129" s="302"/>
      <c r="AI129" s="302"/>
      <c r="AJ129" s="302"/>
      <c r="AK129" s="307"/>
      <c r="AL129" s="336" t="s">
        <v>217</v>
      </c>
      <c r="AM129" s="345"/>
      <c r="AN129" s="345"/>
      <c r="AO129" s="345"/>
      <c r="AP129" s="345"/>
      <c r="AQ129" s="345"/>
      <c r="AR129" s="345"/>
      <c r="AS129" s="345"/>
      <c r="AT129" s="345"/>
      <c r="AU129" s="345"/>
      <c r="AV129" s="345"/>
      <c r="AW129" s="345"/>
      <c r="AX129" s="345"/>
      <c r="AY129" s="345"/>
      <c r="AZ129" s="352"/>
      <c r="BA129" s="310"/>
      <c r="BB129" s="310"/>
      <c r="BC129" s="310"/>
      <c r="BD129" s="310"/>
      <c r="BE129" s="477"/>
      <c r="BF129" s="484"/>
    </row>
    <row r="130" spans="1:58" ht="21.95" customHeight="1">
      <c r="A130" s="406"/>
      <c r="B130" s="415" t="s">
        <v>252</v>
      </c>
      <c r="C130" s="422"/>
      <c r="D130" s="422"/>
      <c r="E130" s="422"/>
      <c r="F130" s="422"/>
      <c r="G130" s="422"/>
      <c r="H130" s="422"/>
      <c r="I130" s="422"/>
      <c r="J130" s="428"/>
      <c r="K130" s="415"/>
      <c r="L130" s="422"/>
      <c r="M130" s="422"/>
      <c r="N130" s="428"/>
      <c r="O130" s="418" t="s">
        <v>1522</v>
      </c>
      <c r="P130" s="422"/>
      <c r="Q130" s="422"/>
      <c r="R130" s="422"/>
      <c r="S130" s="422"/>
      <c r="T130" s="428"/>
      <c r="U130" s="418" t="s">
        <v>1522</v>
      </c>
      <c r="V130" s="422"/>
      <c r="W130" s="422"/>
      <c r="X130" s="422"/>
      <c r="Y130" s="422"/>
      <c r="Z130" s="428"/>
      <c r="AA130" s="443"/>
      <c r="AB130" s="451"/>
      <c r="AC130" s="451"/>
      <c r="AD130" s="451"/>
      <c r="AE130" s="459"/>
      <c r="AF130" s="303" t="s">
        <v>1207</v>
      </c>
      <c r="AG130" s="302"/>
      <c r="AH130" s="302"/>
      <c r="AI130" s="302"/>
      <c r="AJ130" s="302"/>
      <c r="AK130" s="307"/>
      <c r="AL130" s="336" t="s">
        <v>25</v>
      </c>
      <c r="AM130" s="345"/>
      <c r="AN130" s="345"/>
      <c r="AO130" s="345"/>
      <c r="AP130" s="345"/>
      <c r="AQ130" s="345"/>
      <c r="AR130" s="345"/>
      <c r="AS130" s="345"/>
      <c r="AT130" s="345"/>
      <c r="AU130" s="345"/>
      <c r="AV130" s="345"/>
      <c r="AW130" s="345"/>
      <c r="AX130" s="345"/>
      <c r="AY130" s="345"/>
      <c r="AZ130" s="352"/>
      <c r="BA130" s="310"/>
      <c r="BB130" s="310"/>
      <c r="BC130" s="310"/>
      <c r="BD130" s="310"/>
      <c r="BE130" s="477"/>
      <c r="BF130" s="175"/>
    </row>
    <row r="131" spans="1:58" ht="21.95" customHeight="1">
      <c r="A131" s="406"/>
      <c r="B131" s="416"/>
      <c r="C131" s="423"/>
      <c r="D131" s="423"/>
      <c r="E131" s="423"/>
      <c r="F131" s="423"/>
      <c r="G131" s="423"/>
      <c r="H131" s="423"/>
      <c r="I131" s="423"/>
      <c r="J131" s="429"/>
      <c r="K131" s="416"/>
      <c r="L131" s="423"/>
      <c r="M131" s="423"/>
      <c r="N131" s="429"/>
      <c r="O131" s="416"/>
      <c r="P131" s="423"/>
      <c r="Q131" s="423"/>
      <c r="R131" s="423"/>
      <c r="S131" s="423"/>
      <c r="T131" s="429"/>
      <c r="U131" s="416"/>
      <c r="V131" s="423"/>
      <c r="W131" s="423"/>
      <c r="X131" s="423"/>
      <c r="Y131" s="423"/>
      <c r="Z131" s="429"/>
      <c r="AA131" s="444"/>
      <c r="AB131" s="452"/>
      <c r="AC131" s="452"/>
      <c r="AD131" s="452"/>
      <c r="AE131" s="460"/>
      <c r="AF131" s="302" t="s">
        <v>1208</v>
      </c>
      <c r="AG131" s="302"/>
      <c r="AH131" s="302"/>
      <c r="AI131" s="302"/>
      <c r="AJ131" s="302"/>
      <c r="AK131" s="307"/>
      <c r="AL131" s="336" t="s">
        <v>25</v>
      </c>
      <c r="AM131" s="345"/>
      <c r="AN131" s="345"/>
      <c r="AO131" s="345"/>
      <c r="AP131" s="345"/>
      <c r="AQ131" s="345"/>
      <c r="AR131" s="345"/>
      <c r="AS131" s="345"/>
      <c r="AT131" s="345"/>
      <c r="AU131" s="345"/>
      <c r="AV131" s="345"/>
      <c r="AW131" s="345"/>
      <c r="AX131" s="345"/>
      <c r="AY131" s="345"/>
      <c r="AZ131" s="352"/>
      <c r="BA131" s="336"/>
      <c r="BB131" s="345"/>
      <c r="BC131" s="345"/>
      <c r="BD131" s="345"/>
      <c r="BE131" s="480"/>
      <c r="BF131" s="175"/>
    </row>
    <row r="132" spans="1:58" ht="21.95" customHeight="1">
      <c r="A132" s="406"/>
      <c r="B132" s="416"/>
      <c r="C132" s="423"/>
      <c r="D132" s="423"/>
      <c r="E132" s="423"/>
      <c r="F132" s="423"/>
      <c r="G132" s="423"/>
      <c r="H132" s="423"/>
      <c r="I132" s="423"/>
      <c r="J132" s="429"/>
      <c r="K132" s="416"/>
      <c r="L132" s="423"/>
      <c r="M132" s="423"/>
      <c r="N132" s="429"/>
      <c r="O132" s="416"/>
      <c r="P132" s="423"/>
      <c r="Q132" s="423"/>
      <c r="R132" s="423"/>
      <c r="S132" s="423"/>
      <c r="T132" s="429"/>
      <c r="U132" s="416"/>
      <c r="V132" s="423"/>
      <c r="W132" s="423"/>
      <c r="X132" s="423"/>
      <c r="Y132" s="423"/>
      <c r="Z132" s="429"/>
      <c r="AA132" s="444"/>
      <c r="AB132" s="452"/>
      <c r="AC132" s="452"/>
      <c r="AD132" s="452"/>
      <c r="AE132" s="460"/>
      <c r="AF132" s="308" t="s">
        <v>1243</v>
      </c>
      <c r="AG132" s="324"/>
      <c r="AH132" s="324"/>
      <c r="AI132" s="324"/>
      <c r="AJ132" s="324"/>
      <c r="AK132" s="328"/>
      <c r="AL132" s="336" t="s">
        <v>1091</v>
      </c>
      <c r="AM132" s="345"/>
      <c r="AN132" s="345"/>
      <c r="AO132" s="345"/>
      <c r="AP132" s="345"/>
      <c r="AQ132" s="345"/>
      <c r="AR132" s="345"/>
      <c r="AS132" s="345"/>
      <c r="AT132" s="345"/>
      <c r="AU132" s="345"/>
      <c r="AV132" s="345"/>
      <c r="AW132" s="345"/>
      <c r="AX132" s="345"/>
      <c r="AY132" s="345"/>
      <c r="AZ132" s="352"/>
      <c r="BA132" s="303"/>
      <c r="BB132" s="302"/>
      <c r="BC132" s="302"/>
      <c r="BD132" s="302"/>
      <c r="BE132" s="478"/>
      <c r="BF132" s="175"/>
    </row>
    <row r="133" spans="1:58" ht="21.95" customHeight="1">
      <c r="A133" s="406"/>
      <c r="B133" s="416"/>
      <c r="C133" s="423"/>
      <c r="D133" s="423"/>
      <c r="E133" s="423"/>
      <c r="F133" s="423"/>
      <c r="G133" s="423"/>
      <c r="H133" s="423"/>
      <c r="I133" s="423"/>
      <c r="J133" s="429"/>
      <c r="K133" s="416"/>
      <c r="L133" s="423"/>
      <c r="M133" s="423"/>
      <c r="N133" s="429"/>
      <c r="O133" s="416"/>
      <c r="P133" s="423"/>
      <c r="Q133" s="423"/>
      <c r="R133" s="423"/>
      <c r="S133" s="423"/>
      <c r="T133" s="429"/>
      <c r="U133" s="416"/>
      <c r="V133" s="423"/>
      <c r="W133" s="423"/>
      <c r="X133" s="423"/>
      <c r="Y133" s="423"/>
      <c r="Z133" s="429"/>
      <c r="AA133" s="444"/>
      <c r="AB133" s="452"/>
      <c r="AC133" s="452"/>
      <c r="AD133" s="452"/>
      <c r="AE133" s="460"/>
      <c r="AF133" s="303" t="s">
        <v>1503</v>
      </c>
      <c r="AG133" s="302"/>
      <c r="AH133" s="302"/>
      <c r="AI133" s="302"/>
      <c r="AJ133" s="302"/>
      <c r="AK133" s="307"/>
      <c r="AL133" s="336" t="s">
        <v>25</v>
      </c>
      <c r="AM133" s="345"/>
      <c r="AN133" s="345"/>
      <c r="AO133" s="345"/>
      <c r="AP133" s="345"/>
      <c r="AQ133" s="345"/>
      <c r="AR133" s="345"/>
      <c r="AS133" s="345"/>
      <c r="AT133" s="345"/>
      <c r="AU133" s="345"/>
      <c r="AV133" s="345"/>
      <c r="AW133" s="345"/>
      <c r="AX133" s="345"/>
      <c r="AY133" s="345"/>
      <c r="AZ133" s="352"/>
      <c r="BA133" s="308"/>
      <c r="BB133" s="324"/>
      <c r="BC133" s="324"/>
      <c r="BD133" s="324"/>
      <c r="BE133" s="479"/>
      <c r="BF133" s="175"/>
    </row>
    <row r="134" spans="1:58" ht="21.95" customHeight="1">
      <c r="A134" s="406"/>
      <c r="B134" s="416"/>
      <c r="C134" s="423"/>
      <c r="D134" s="423"/>
      <c r="E134" s="423"/>
      <c r="F134" s="423"/>
      <c r="G134" s="423"/>
      <c r="H134" s="423"/>
      <c r="I134" s="423"/>
      <c r="J134" s="429"/>
      <c r="K134" s="416"/>
      <c r="L134" s="423"/>
      <c r="M134" s="423"/>
      <c r="N134" s="429"/>
      <c r="O134" s="416"/>
      <c r="P134" s="423"/>
      <c r="Q134" s="423"/>
      <c r="R134" s="423"/>
      <c r="S134" s="423"/>
      <c r="T134" s="429"/>
      <c r="U134" s="416"/>
      <c r="V134" s="423"/>
      <c r="W134" s="423"/>
      <c r="X134" s="423"/>
      <c r="Y134" s="423"/>
      <c r="Z134" s="429"/>
      <c r="AA134" s="444"/>
      <c r="AB134" s="452"/>
      <c r="AC134" s="452"/>
      <c r="AD134" s="452"/>
      <c r="AE134" s="460"/>
      <c r="AF134" s="303" t="s">
        <v>1494</v>
      </c>
      <c r="AG134" s="302"/>
      <c r="AH134" s="302"/>
      <c r="AI134" s="302"/>
      <c r="AJ134" s="302"/>
      <c r="AK134" s="307"/>
      <c r="AL134" s="336" t="s">
        <v>25</v>
      </c>
      <c r="AM134" s="345"/>
      <c r="AN134" s="345"/>
      <c r="AO134" s="345"/>
      <c r="AP134" s="345"/>
      <c r="AQ134" s="345"/>
      <c r="AR134" s="345"/>
      <c r="AS134" s="345"/>
      <c r="AT134" s="345"/>
      <c r="AU134" s="345"/>
      <c r="AV134" s="345"/>
      <c r="AW134" s="345"/>
      <c r="AX134" s="345"/>
      <c r="AY134" s="345"/>
      <c r="AZ134" s="352"/>
      <c r="BA134" s="308"/>
      <c r="BB134" s="324"/>
      <c r="BC134" s="324"/>
      <c r="BD134" s="324"/>
      <c r="BE134" s="479"/>
      <c r="BF134" s="175"/>
    </row>
    <row r="135" spans="1:58" ht="21.95" customHeight="1">
      <c r="A135" s="406"/>
      <c r="B135" s="416"/>
      <c r="C135" s="423"/>
      <c r="D135" s="423"/>
      <c r="E135" s="423"/>
      <c r="F135" s="423"/>
      <c r="G135" s="423"/>
      <c r="H135" s="423"/>
      <c r="I135" s="423"/>
      <c r="J135" s="429"/>
      <c r="K135" s="416"/>
      <c r="L135" s="423"/>
      <c r="M135" s="423"/>
      <c r="N135" s="429"/>
      <c r="O135" s="416"/>
      <c r="P135" s="423"/>
      <c r="Q135" s="423"/>
      <c r="R135" s="423"/>
      <c r="S135" s="423"/>
      <c r="T135" s="429"/>
      <c r="U135" s="416"/>
      <c r="V135" s="423"/>
      <c r="W135" s="423"/>
      <c r="X135" s="423"/>
      <c r="Y135" s="423"/>
      <c r="Z135" s="429"/>
      <c r="AA135" s="444"/>
      <c r="AB135" s="452"/>
      <c r="AC135" s="452"/>
      <c r="AD135" s="452"/>
      <c r="AE135" s="460"/>
      <c r="AF135" s="302" t="s">
        <v>1271</v>
      </c>
      <c r="AG135" s="302"/>
      <c r="AH135" s="302"/>
      <c r="AI135" s="302"/>
      <c r="AJ135" s="302"/>
      <c r="AK135" s="307"/>
      <c r="AL135" s="335" t="s">
        <v>25</v>
      </c>
      <c r="AM135" s="344"/>
      <c r="AN135" s="344"/>
      <c r="AO135" s="344"/>
      <c r="AP135" s="344"/>
      <c r="AQ135" s="344"/>
      <c r="AR135" s="344"/>
      <c r="AS135" s="344"/>
      <c r="AT135" s="344"/>
      <c r="AU135" s="344"/>
      <c r="AV135" s="344"/>
      <c r="AW135" s="344"/>
      <c r="AX135" s="344"/>
      <c r="AY135" s="344"/>
      <c r="AZ135" s="351"/>
      <c r="BA135" s="310"/>
      <c r="BB135" s="310"/>
      <c r="BC135" s="310"/>
      <c r="BD135" s="310"/>
      <c r="BE135" s="477"/>
      <c r="BF135" s="175"/>
    </row>
    <row r="136" spans="1:58" ht="21.95" customHeight="1">
      <c r="A136" s="406"/>
      <c r="B136" s="416"/>
      <c r="C136" s="423"/>
      <c r="D136" s="423"/>
      <c r="E136" s="423"/>
      <c r="F136" s="423"/>
      <c r="G136" s="423"/>
      <c r="H136" s="423"/>
      <c r="I136" s="423"/>
      <c r="J136" s="429"/>
      <c r="K136" s="416"/>
      <c r="L136" s="423"/>
      <c r="M136" s="423"/>
      <c r="N136" s="429"/>
      <c r="O136" s="416"/>
      <c r="P136" s="423"/>
      <c r="Q136" s="423"/>
      <c r="R136" s="423"/>
      <c r="S136" s="423"/>
      <c r="T136" s="429"/>
      <c r="U136" s="416"/>
      <c r="V136" s="423"/>
      <c r="W136" s="423"/>
      <c r="X136" s="423"/>
      <c r="Y136" s="423"/>
      <c r="Z136" s="429"/>
      <c r="AA136" s="444"/>
      <c r="AB136" s="452"/>
      <c r="AC136" s="452"/>
      <c r="AD136" s="452"/>
      <c r="AE136" s="460"/>
      <c r="AF136" s="302" t="s">
        <v>411</v>
      </c>
      <c r="AG136" s="302"/>
      <c r="AH136" s="302"/>
      <c r="AI136" s="302"/>
      <c r="AJ136" s="302"/>
      <c r="AK136" s="307"/>
      <c r="AL136" s="335" t="s">
        <v>25</v>
      </c>
      <c r="AM136" s="344"/>
      <c r="AN136" s="344"/>
      <c r="AO136" s="344"/>
      <c r="AP136" s="344"/>
      <c r="AQ136" s="344"/>
      <c r="AR136" s="344"/>
      <c r="AS136" s="344"/>
      <c r="AT136" s="344"/>
      <c r="AU136" s="344"/>
      <c r="AV136" s="344"/>
      <c r="AW136" s="344"/>
      <c r="AX136" s="344"/>
      <c r="AY136" s="344"/>
      <c r="AZ136" s="351"/>
      <c r="BA136" s="310"/>
      <c r="BB136" s="310"/>
      <c r="BC136" s="310"/>
      <c r="BD136" s="310"/>
      <c r="BE136" s="477"/>
      <c r="BF136" s="175"/>
    </row>
    <row r="137" spans="1:58" ht="21.95" customHeight="1">
      <c r="A137" s="406"/>
      <c r="B137" s="416"/>
      <c r="C137" s="423"/>
      <c r="D137" s="423"/>
      <c r="E137" s="423"/>
      <c r="F137" s="423"/>
      <c r="G137" s="423"/>
      <c r="H137" s="423"/>
      <c r="I137" s="423"/>
      <c r="J137" s="429"/>
      <c r="K137" s="416"/>
      <c r="L137" s="423"/>
      <c r="M137" s="423"/>
      <c r="N137" s="429"/>
      <c r="O137" s="416"/>
      <c r="P137" s="423"/>
      <c r="Q137" s="423"/>
      <c r="R137" s="423"/>
      <c r="S137" s="423"/>
      <c r="T137" s="429"/>
      <c r="U137" s="416"/>
      <c r="V137" s="423"/>
      <c r="W137" s="423"/>
      <c r="X137" s="423"/>
      <c r="Y137" s="423"/>
      <c r="Z137" s="429"/>
      <c r="AA137" s="444"/>
      <c r="AB137" s="452"/>
      <c r="AC137" s="452"/>
      <c r="AD137" s="452"/>
      <c r="AE137" s="460"/>
      <c r="AF137" s="302" t="s">
        <v>1283</v>
      </c>
      <c r="AG137" s="302"/>
      <c r="AH137" s="302"/>
      <c r="AI137" s="302"/>
      <c r="AJ137" s="302"/>
      <c r="AK137" s="307"/>
      <c r="AL137" s="335" t="s">
        <v>25</v>
      </c>
      <c r="AM137" s="344"/>
      <c r="AN137" s="344"/>
      <c r="AO137" s="344"/>
      <c r="AP137" s="344"/>
      <c r="AQ137" s="344"/>
      <c r="AR137" s="344"/>
      <c r="AS137" s="344"/>
      <c r="AT137" s="344"/>
      <c r="AU137" s="344"/>
      <c r="AV137" s="344"/>
      <c r="AW137" s="344"/>
      <c r="AX137" s="344"/>
      <c r="AY137" s="344"/>
      <c r="AZ137" s="351"/>
      <c r="BA137" s="310"/>
      <c r="BB137" s="310"/>
      <c r="BC137" s="310"/>
      <c r="BD137" s="310"/>
      <c r="BE137" s="477"/>
      <c r="BF137" s="175"/>
    </row>
    <row r="138" spans="1:58" ht="21.95" customHeight="1">
      <c r="A138" s="406"/>
      <c r="B138" s="416"/>
      <c r="C138" s="423"/>
      <c r="D138" s="423"/>
      <c r="E138" s="423"/>
      <c r="F138" s="423"/>
      <c r="G138" s="423"/>
      <c r="H138" s="423"/>
      <c r="I138" s="423"/>
      <c r="J138" s="429"/>
      <c r="K138" s="416"/>
      <c r="L138" s="423"/>
      <c r="M138" s="423"/>
      <c r="N138" s="429"/>
      <c r="O138" s="416"/>
      <c r="P138" s="423"/>
      <c r="Q138" s="423"/>
      <c r="R138" s="423"/>
      <c r="S138" s="423"/>
      <c r="T138" s="429"/>
      <c r="U138" s="416"/>
      <c r="V138" s="423"/>
      <c r="W138" s="423"/>
      <c r="X138" s="423"/>
      <c r="Y138" s="423"/>
      <c r="Z138" s="429"/>
      <c r="AA138" s="444"/>
      <c r="AB138" s="452"/>
      <c r="AC138" s="452"/>
      <c r="AD138" s="452"/>
      <c r="AE138" s="460"/>
      <c r="AF138" s="302" t="s">
        <v>1245</v>
      </c>
      <c r="AG138" s="302"/>
      <c r="AH138" s="302"/>
      <c r="AI138" s="302"/>
      <c r="AJ138" s="302"/>
      <c r="AK138" s="307"/>
      <c r="AL138" s="335" t="s">
        <v>25</v>
      </c>
      <c r="AM138" s="344"/>
      <c r="AN138" s="344"/>
      <c r="AO138" s="344"/>
      <c r="AP138" s="344"/>
      <c r="AQ138" s="344"/>
      <c r="AR138" s="344"/>
      <c r="AS138" s="344"/>
      <c r="AT138" s="344"/>
      <c r="AU138" s="344"/>
      <c r="AV138" s="344"/>
      <c r="AW138" s="344"/>
      <c r="AX138" s="344"/>
      <c r="AY138" s="344"/>
      <c r="AZ138" s="351"/>
      <c r="BA138" s="310"/>
      <c r="BB138" s="310"/>
      <c r="BC138" s="310"/>
      <c r="BD138" s="310"/>
      <c r="BE138" s="477"/>
      <c r="BF138" s="175"/>
    </row>
    <row r="139" spans="1:58" ht="21.95" customHeight="1">
      <c r="A139" s="406"/>
      <c r="B139" s="416"/>
      <c r="C139" s="423"/>
      <c r="D139" s="423"/>
      <c r="E139" s="423"/>
      <c r="F139" s="423"/>
      <c r="G139" s="423"/>
      <c r="H139" s="423"/>
      <c r="I139" s="423"/>
      <c r="J139" s="429"/>
      <c r="K139" s="416"/>
      <c r="L139" s="423"/>
      <c r="M139" s="423"/>
      <c r="N139" s="429"/>
      <c r="O139" s="416"/>
      <c r="P139" s="423"/>
      <c r="Q139" s="423"/>
      <c r="R139" s="423"/>
      <c r="S139" s="423"/>
      <c r="T139" s="429"/>
      <c r="U139" s="416"/>
      <c r="V139" s="423"/>
      <c r="W139" s="423"/>
      <c r="X139" s="423"/>
      <c r="Y139" s="423"/>
      <c r="Z139" s="429"/>
      <c r="AA139" s="444"/>
      <c r="AB139" s="452"/>
      <c r="AC139" s="452"/>
      <c r="AD139" s="452"/>
      <c r="AE139" s="460"/>
      <c r="AF139" s="302" t="s">
        <v>334</v>
      </c>
      <c r="AG139" s="302"/>
      <c r="AH139" s="302"/>
      <c r="AI139" s="302"/>
      <c r="AJ139" s="302"/>
      <c r="AK139" s="307"/>
      <c r="AL139" s="335" t="s">
        <v>25</v>
      </c>
      <c r="AM139" s="344"/>
      <c r="AN139" s="344"/>
      <c r="AO139" s="344"/>
      <c r="AP139" s="344"/>
      <c r="AQ139" s="344"/>
      <c r="AR139" s="344"/>
      <c r="AS139" s="344"/>
      <c r="AT139" s="344"/>
      <c r="AU139" s="344"/>
      <c r="AV139" s="344"/>
      <c r="AW139" s="344"/>
      <c r="AX139" s="344"/>
      <c r="AY139" s="344"/>
      <c r="AZ139" s="351"/>
      <c r="BA139" s="310"/>
      <c r="BB139" s="310"/>
      <c r="BC139" s="310"/>
      <c r="BD139" s="310"/>
      <c r="BE139" s="477"/>
      <c r="BF139" s="175"/>
    </row>
    <row r="140" spans="1:58" ht="21.95" customHeight="1">
      <c r="A140" s="406"/>
      <c r="B140" s="416"/>
      <c r="C140" s="423"/>
      <c r="D140" s="423"/>
      <c r="E140" s="423"/>
      <c r="F140" s="423"/>
      <c r="G140" s="423"/>
      <c r="H140" s="423"/>
      <c r="I140" s="423"/>
      <c r="J140" s="429"/>
      <c r="K140" s="416"/>
      <c r="L140" s="423"/>
      <c r="M140" s="423"/>
      <c r="N140" s="429"/>
      <c r="O140" s="416"/>
      <c r="P140" s="423"/>
      <c r="Q140" s="423"/>
      <c r="R140" s="423"/>
      <c r="S140" s="423"/>
      <c r="T140" s="429"/>
      <c r="U140" s="416"/>
      <c r="V140" s="423"/>
      <c r="W140" s="423"/>
      <c r="X140" s="423"/>
      <c r="Y140" s="423"/>
      <c r="Z140" s="429"/>
      <c r="AA140" s="444"/>
      <c r="AB140" s="452"/>
      <c r="AC140" s="452"/>
      <c r="AD140" s="452"/>
      <c r="AE140" s="460"/>
      <c r="AF140" s="302" t="s">
        <v>1248</v>
      </c>
      <c r="AG140" s="302"/>
      <c r="AH140" s="302"/>
      <c r="AI140" s="302"/>
      <c r="AJ140" s="302"/>
      <c r="AK140" s="307"/>
      <c r="AL140" s="335" t="s">
        <v>25</v>
      </c>
      <c r="AM140" s="344"/>
      <c r="AN140" s="344"/>
      <c r="AO140" s="344"/>
      <c r="AP140" s="344"/>
      <c r="AQ140" s="344"/>
      <c r="AR140" s="344"/>
      <c r="AS140" s="344"/>
      <c r="AT140" s="344"/>
      <c r="AU140" s="344"/>
      <c r="AV140" s="344"/>
      <c r="AW140" s="344"/>
      <c r="AX140" s="344"/>
      <c r="AY140" s="344"/>
      <c r="AZ140" s="351"/>
      <c r="BA140" s="310"/>
      <c r="BB140" s="310"/>
      <c r="BC140" s="310"/>
      <c r="BD140" s="310"/>
      <c r="BE140" s="477"/>
      <c r="BF140" s="175"/>
    </row>
    <row r="141" spans="1:58" ht="21.95" customHeight="1">
      <c r="A141" s="406"/>
      <c r="B141" s="416"/>
      <c r="C141" s="423"/>
      <c r="D141" s="423"/>
      <c r="E141" s="423"/>
      <c r="F141" s="423"/>
      <c r="G141" s="423"/>
      <c r="H141" s="423"/>
      <c r="I141" s="423"/>
      <c r="J141" s="429"/>
      <c r="K141" s="416"/>
      <c r="L141" s="423"/>
      <c r="M141" s="423"/>
      <c r="N141" s="429"/>
      <c r="O141" s="416"/>
      <c r="P141" s="423"/>
      <c r="Q141" s="423"/>
      <c r="R141" s="423"/>
      <c r="S141" s="423"/>
      <c r="T141" s="429"/>
      <c r="U141" s="416"/>
      <c r="V141" s="423"/>
      <c r="W141" s="423"/>
      <c r="X141" s="423"/>
      <c r="Y141" s="423"/>
      <c r="Z141" s="429"/>
      <c r="AA141" s="444"/>
      <c r="AB141" s="452"/>
      <c r="AC141" s="452"/>
      <c r="AD141" s="452"/>
      <c r="AE141" s="460"/>
      <c r="AF141" s="302" t="s">
        <v>91</v>
      </c>
      <c r="AG141" s="302"/>
      <c r="AH141" s="302"/>
      <c r="AI141" s="302"/>
      <c r="AJ141" s="302"/>
      <c r="AK141" s="307"/>
      <c r="AL141" s="335" t="s">
        <v>25</v>
      </c>
      <c r="AM141" s="344"/>
      <c r="AN141" s="344"/>
      <c r="AO141" s="344"/>
      <c r="AP141" s="344"/>
      <c r="AQ141" s="344"/>
      <c r="AR141" s="344"/>
      <c r="AS141" s="344"/>
      <c r="AT141" s="344"/>
      <c r="AU141" s="344"/>
      <c r="AV141" s="344"/>
      <c r="AW141" s="344"/>
      <c r="AX141" s="344"/>
      <c r="AY141" s="344"/>
      <c r="AZ141" s="351"/>
      <c r="BA141" s="310"/>
      <c r="BB141" s="310"/>
      <c r="BC141" s="310"/>
      <c r="BD141" s="310"/>
      <c r="BE141" s="477"/>
      <c r="BF141" s="175"/>
    </row>
    <row r="142" spans="1:58" ht="21.95" customHeight="1">
      <c r="A142" s="406"/>
      <c r="B142" s="416"/>
      <c r="C142" s="423"/>
      <c r="D142" s="423"/>
      <c r="E142" s="423"/>
      <c r="F142" s="423"/>
      <c r="G142" s="423"/>
      <c r="H142" s="423"/>
      <c r="I142" s="423"/>
      <c r="J142" s="429"/>
      <c r="K142" s="416"/>
      <c r="L142" s="423"/>
      <c r="M142" s="423"/>
      <c r="N142" s="429"/>
      <c r="O142" s="416"/>
      <c r="P142" s="423"/>
      <c r="Q142" s="423"/>
      <c r="R142" s="423"/>
      <c r="S142" s="423"/>
      <c r="T142" s="429"/>
      <c r="U142" s="416"/>
      <c r="V142" s="423"/>
      <c r="W142" s="423"/>
      <c r="X142" s="423"/>
      <c r="Y142" s="423"/>
      <c r="Z142" s="429"/>
      <c r="AA142" s="444"/>
      <c r="AB142" s="452"/>
      <c r="AC142" s="452"/>
      <c r="AD142" s="452"/>
      <c r="AE142" s="460"/>
      <c r="AF142" s="307" t="s">
        <v>1219</v>
      </c>
      <c r="AG142" s="310"/>
      <c r="AH142" s="310"/>
      <c r="AI142" s="310"/>
      <c r="AJ142" s="310"/>
      <c r="AK142" s="310"/>
      <c r="AL142" s="336" t="s">
        <v>82</v>
      </c>
      <c r="AM142" s="345"/>
      <c r="AN142" s="345"/>
      <c r="AO142" s="345"/>
      <c r="AP142" s="345"/>
      <c r="AQ142" s="345"/>
      <c r="AR142" s="345"/>
      <c r="AS142" s="345"/>
      <c r="AT142" s="345"/>
      <c r="AU142" s="345"/>
      <c r="AV142" s="345"/>
      <c r="AW142" s="345"/>
      <c r="AX142" s="345"/>
      <c r="AY142" s="345"/>
      <c r="AZ142" s="352"/>
      <c r="BA142" s="310"/>
      <c r="BB142" s="310"/>
      <c r="BC142" s="310"/>
      <c r="BD142" s="310"/>
      <c r="BE142" s="477"/>
      <c r="BF142" s="175"/>
    </row>
    <row r="143" spans="1:58" ht="21.95" customHeight="1">
      <c r="A143" s="406"/>
      <c r="B143" s="416"/>
      <c r="C143" s="423"/>
      <c r="D143" s="423"/>
      <c r="E143" s="423"/>
      <c r="F143" s="423"/>
      <c r="G143" s="423"/>
      <c r="H143" s="423"/>
      <c r="I143" s="423"/>
      <c r="J143" s="429"/>
      <c r="K143" s="416"/>
      <c r="L143" s="423"/>
      <c r="M143" s="423"/>
      <c r="N143" s="429"/>
      <c r="O143" s="416"/>
      <c r="P143" s="423"/>
      <c r="Q143" s="423"/>
      <c r="R143" s="423"/>
      <c r="S143" s="423"/>
      <c r="T143" s="429"/>
      <c r="U143" s="416"/>
      <c r="V143" s="423"/>
      <c r="W143" s="423"/>
      <c r="X143" s="423"/>
      <c r="Y143" s="423"/>
      <c r="Z143" s="429"/>
      <c r="AA143" s="444"/>
      <c r="AB143" s="452"/>
      <c r="AC143" s="452"/>
      <c r="AD143" s="452"/>
      <c r="AE143" s="460"/>
      <c r="AF143" s="302" t="s">
        <v>457</v>
      </c>
      <c r="AG143" s="302"/>
      <c r="AH143" s="302"/>
      <c r="AI143" s="302"/>
      <c r="AJ143" s="302"/>
      <c r="AK143" s="307"/>
      <c r="AL143" s="335" t="s">
        <v>1506</v>
      </c>
      <c r="AM143" s="344"/>
      <c r="AN143" s="344"/>
      <c r="AO143" s="344"/>
      <c r="AP143" s="344"/>
      <c r="AQ143" s="344"/>
      <c r="AR143" s="344"/>
      <c r="AS143" s="344"/>
      <c r="AT143" s="344"/>
      <c r="AU143" s="344"/>
      <c r="AV143" s="344"/>
      <c r="AW143" s="344"/>
      <c r="AX143" s="344"/>
      <c r="AY143" s="344"/>
      <c r="AZ143" s="351"/>
      <c r="BA143" s="310"/>
      <c r="BB143" s="310"/>
      <c r="BC143" s="310"/>
      <c r="BD143" s="310"/>
      <c r="BE143" s="477"/>
      <c r="BF143" s="175"/>
    </row>
    <row r="144" spans="1:58" ht="21.95" customHeight="1">
      <c r="A144" s="406"/>
      <c r="B144" s="416"/>
      <c r="C144" s="423"/>
      <c r="D144" s="423"/>
      <c r="E144" s="423"/>
      <c r="F144" s="423"/>
      <c r="G144" s="423"/>
      <c r="H144" s="423"/>
      <c r="I144" s="423"/>
      <c r="J144" s="429"/>
      <c r="K144" s="416"/>
      <c r="L144" s="423"/>
      <c r="M144" s="423"/>
      <c r="N144" s="429"/>
      <c r="O144" s="416"/>
      <c r="P144" s="423"/>
      <c r="Q144" s="423"/>
      <c r="R144" s="423"/>
      <c r="S144" s="423"/>
      <c r="T144" s="429"/>
      <c r="U144" s="416"/>
      <c r="V144" s="423"/>
      <c r="W144" s="423"/>
      <c r="X144" s="423"/>
      <c r="Y144" s="423"/>
      <c r="Z144" s="429"/>
      <c r="AA144" s="444"/>
      <c r="AB144" s="452"/>
      <c r="AC144" s="452"/>
      <c r="AD144" s="452"/>
      <c r="AE144" s="460"/>
      <c r="AF144" s="303" t="s">
        <v>1205</v>
      </c>
      <c r="AG144" s="302"/>
      <c r="AH144" s="302"/>
      <c r="AI144" s="302"/>
      <c r="AJ144" s="302"/>
      <c r="AK144" s="307"/>
      <c r="AL144" s="336" t="s">
        <v>1525</v>
      </c>
      <c r="AM144" s="345"/>
      <c r="AN144" s="345"/>
      <c r="AO144" s="345"/>
      <c r="AP144" s="345"/>
      <c r="AQ144" s="345"/>
      <c r="AR144" s="345"/>
      <c r="AS144" s="345"/>
      <c r="AT144" s="345"/>
      <c r="AU144" s="345"/>
      <c r="AV144" s="345"/>
      <c r="AW144" s="345"/>
      <c r="AX144" s="345"/>
      <c r="AY144" s="345"/>
      <c r="AZ144" s="352"/>
      <c r="BA144" s="336"/>
      <c r="BB144" s="345"/>
      <c r="BC144" s="345"/>
      <c r="BD144" s="345"/>
      <c r="BE144" s="480"/>
      <c r="BF144" s="175"/>
    </row>
    <row r="145" spans="1:58" ht="21.95" customHeight="1">
      <c r="A145" s="406"/>
      <c r="B145" s="416"/>
      <c r="C145" s="423"/>
      <c r="D145" s="423"/>
      <c r="E145" s="423"/>
      <c r="F145" s="423"/>
      <c r="G145" s="423"/>
      <c r="H145" s="423"/>
      <c r="I145" s="423"/>
      <c r="J145" s="429"/>
      <c r="K145" s="416"/>
      <c r="L145" s="423"/>
      <c r="M145" s="423"/>
      <c r="N145" s="429"/>
      <c r="O145" s="416"/>
      <c r="P145" s="423"/>
      <c r="Q145" s="423"/>
      <c r="R145" s="423"/>
      <c r="S145" s="423"/>
      <c r="T145" s="429"/>
      <c r="U145" s="416"/>
      <c r="V145" s="423"/>
      <c r="W145" s="423"/>
      <c r="X145" s="423"/>
      <c r="Y145" s="423"/>
      <c r="Z145" s="429"/>
      <c r="AA145" s="444"/>
      <c r="AB145" s="452"/>
      <c r="AC145" s="452"/>
      <c r="AD145" s="452"/>
      <c r="AE145" s="460"/>
      <c r="AF145" s="302" t="s">
        <v>1249</v>
      </c>
      <c r="AG145" s="302"/>
      <c r="AH145" s="302"/>
      <c r="AI145" s="302"/>
      <c r="AJ145" s="302"/>
      <c r="AK145" s="307"/>
      <c r="AL145" s="335" t="s">
        <v>25</v>
      </c>
      <c r="AM145" s="344"/>
      <c r="AN145" s="344"/>
      <c r="AO145" s="344"/>
      <c r="AP145" s="344"/>
      <c r="AQ145" s="344"/>
      <c r="AR145" s="344"/>
      <c r="AS145" s="344"/>
      <c r="AT145" s="344"/>
      <c r="AU145" s="344"/>
      <c r="AV145" s="344"/>
      <c r="AW145" s="344"/>
      <c r="AX145" s="344"/>
      <c r="AY145" s="344"/>
      <c r="AZ145" s="351"/>
      <c r="BA145" s="310"/>
      <c r="BB145" s="310"/>
      <c r="BC145" s="310"/>
      <c r="BD145" s="310"/>
      <c r="BE145" s="477"/>
      <c r="BF145" s="175"/>
    </row>
    <row r="146" spans="1:58" ht="21.95" customHeight="1">
      <c r="A146" s="406"/>
      <c r="B146" s="416"/>
      <c r="C146" s="423"/>
      <c r="D146" s="423"/>
      <c r="E146" s="423"/>
      <c r="F146" s="423"/>
      <c r="G146" s="423"/>
      <c r="H146" s="423"/>
      <c r="I146" s="423"/>
      <c r="J146" s="429"/>
      <c r="K146" s="416"/>
      <c r="L146" s="423"/>
      <c r="M146" s="423"/>
      <c r="N146" s="429"/>
      <c r="O146" s="416"/>
      <c r="P146" s="423"/>
      <c r="Q146" s="423"/>
      <c r="R146" s="423"/>
      <c r="S146" s="423"/>
      <c r="T146" s="429"/>
      <c r="U146" s="416"/>
      <c r="V146" s="423"/>
      <c r="W146" s="423"/>
      <c r="X146" s="423"/>
      <c r="Y146" s="423"/>
      <c r="Z146" s="429"/>
      <c r="AA146" s="444"/>
      <c r="AB146" s="452"/>
      <c r="AC146" s="452"/>
      <c r="AD146" s="452"/>
      <c r="AE146" s="460"/>
      <c r="AF146" s="302" t="s">
        <v>543</v>
      </c>
      <c r="AG146" s="302"/>
      <c r="AH146" s="302"/>
      <c r="AI146" s="302"/>
      <c r="AJ146" s="302"/>
      <c r="AK146" s="307"/>
      <c r="AL146" s="335" t="s">
        <v>25</v>
      </c>
      <c r="AM146" s="344"/>
      <c r="AN146" s="344"/>
      <c r="AO146" s="344"/>
      <c r="AP146" s="344"/>
      <c r="AQ146" s="344"/>
      <c r="AR146" s="344"/>
      <c r="AS146" s="344"/>
      <c r="AT146" s="344"/>
      <c r="AU146" s="344"/>
      <c r="AV146" s="344"/>
      <c r="AW146" s="344"/>
      <c r="AX146" s="344"/>
      <c r="AY146" s="344"/>
      <c r="AZ146" s="351"/>
      <c r="BA146" s="310"/>
      <c r="BB146" s="310"/>
      <c r="BC146" s="310"/>
      <c r="BD146" s="310"/>
      <c r="BE146" s="477"/>
      <c r="BF146" s="175"/>
    </row>
    <row r="147" spans="1:58" ht="21.95" customHeight="1">
      <c r="A147" s="406"/>
      <c r="B147" s="416"/>
      <c r="C147" s="423"/>
      <c r="D147" s="423"/>
      <c r="E147" s="423"/>
      <c r="F147" s="423"/>
      <c r="G147" s="423"/>
      <c r="H147" s="423"/>
      <c r="I147" s="423"/>
      <c r="J147" s="429"/>
      <c r="K147" s="416"/>
      <c r="L147" s="423"/>
      <c r="M147" s="423"/>
      <c r="N147" s="429"/>
      <c r="O147" s="416"/>
      <c r="P147" s="423"/>
      <c r="Q147" s="423"/>
      <c r="R147" s="423"/>
      <c r="S147" s="423"/>
      <c r="T147" s="429"/>
      <c r="U147" s="416"/>
      <c r="V147" s="423"/>
      <c r="W147" s="423"/>
      <c r="X147" s="423"/>
      <c r="Y147" s="423"/>
      <c r="Z147" s="429"/>
      <c r="AA147" s="444"/>
      <c r="AB147" s="452"/>
      <c r="AC147" s="452"/>
      <c r="AD147" s="452"/>
      <c r="AE147" s="460"/>
      <c r="AF147" s="302" t="s">
        <v>14</v>
      </c>
      <c r="AG147" s="302"/>
      <c r="AH147" s="302"/>
      <c r="AI147" s="302"/>
      <c r="AJ147" s="302"/>
      <c r="AK147" s="307"/>
      <c r="AL147" s="335" t="s">
        <v>2041</v>
      </c>
      <c r="AM147" s="344"/>
      <c r="AN147" s="344"/>
      <c r="AO147" s="344"/>
      <c r="AP147" s="344"/>
      <c r="AQ147" s="344"/>
      <c r="AR147" s="344"/>
      <c r="AS147" s="344"/>
      <c r="AT147" s="344"/>
      <c r="AU147" s="344"/>
      <c r="AV147" s="344"/>
      <c r="AW147" s="344"/>
      <c r="AX147" s="344"/>
      <c r="AY147" s="344"/>
      <c r="AZ147" s="351"/>
      <c r="BA147" s="310"/>
      <c r="BB147" s="310"/>
      <c r="BC147" s="310"/>
      <c r="BD147" s="310"/>
      <c r="BE147" s="477"/>
      <c r="BF147" s="175"/>
    </row>
    <row r="148" spans="1:58" ht="44.1" customHeight="1">
      <c r="A148" s="406"/>
      <c r="B148" s="416"/>
      <c r="C148" s="423"/>
      <c r="D148" s="423"/>
      <c r="E148" s="423"/>
      <c r="F148" s="423"/>
      <c r="G148" s="423"/>
      <c r="H148" s="423"/>
      <c r="I148" s="423"/>
      <c r="J148" s="429"/>
      <c r="K148" s="416"/>
      <c r="L148" s="423"/>
      <c r="M148" s="423"/>
      <c r="N148" s="429"/>
      <c r="O148" s="416"/>
      <c r="P148" s="423"/>
      <c r="Q148" s="423"/>
      <c r="R148" s="423"/>
      <c r="S148" s="423"/>
      <c r="T148" s="429"/>
      <c r="U148" s="416"/>
      <c r="V148" s="423"/>
      <c r="W148" s="423"/>
      <c r="X148" s="423"/>
      <c r="Y148" s="423"/>
      <c r="Z148" s="429"/>
      <c r="AA148" s="444"/>
      <c r="AB148" s="452"/>
      <c r="AC148" s="452"/>
      <c r="AD148" s="452"/>
      <c r="AE148" s="460"/>
      <c r="AF148" s="303" t="s">
        <v>1760</v>
      </c>
      <c r="AG148" s="302"/>
      <c r="AH148" s="302"/>
      <c r="AI148" s="302"/>
      <c r="AJ148" s="302"/>
      <c r="AK148" s="307"/>
      <c r="AL148" s="474" t="s">
        <v>338</v>
      </c>
      <c r="AM148" s="344"/>
      <c r="AN148" s="344"/>
      <c r="AO148" s="344"/>
      <c r="AP148" s="344"/>
      <c r="AQ148" s="344"/>
      <c r="AR148" s="344"/>
      <c r="AS148" s="344"/>
      <c r="AT148" s="344"/>
      <c r="AU148" s="344"/>
      <c r="AV148" s="344"/>
      <c r="AW148" s="344"/>
      <c r="AX148" s="344"/>
      <c r="AY148" s="344"/>
      <c r="AZ148" s="351"/>
      <c r="BA148" s="303"/>
      <c r="BB148" s="302"/>
      <c r="BC148" s="302"/>
      <c r="BD148" s="302"/>
      <c r="BE148" s="478"/>
      <c r="BF148" s="175"/>
    </row>
    <row r="149" spans="1:58" ht="21.95" customHeight="1">
      <c r="A149" s="406"/>
      <c r="B149" s="416"/>
      <c r="C149" s="423"/>
      <c r="D149" s="423"/>
      <c r="E149" s="423"/>
      <c r="F149" s="423"/>
      <c r="G149" s="423"/>
      <c r="H149" s="423"/>
      <c r="I149" s="423"/>
      <c r="J149" s="429"/>
      <c r="K149" s="416"/>
      <c r="L149" s="423"/>
      <c r="M149" s="423"/>
      <c r="N149" s="429"/>
      <c r="O149" s="416"/>
      <c r="P149" s="423"/>
      <c r="Q149" s="423"/>
      <c r="R149" s="423"/>
      <c r="S149" s="423"/>
      <c r="T149" s="429"/>
      <c r="U149" s="416"/>
      <c r="V149" s="423"/>
      <c r="W149" s="423"/>
      <c r="X149" s="423"/>
      <c r="Y149" s="423"/>
      <c r="Z149" s="429"/>
      <c r="AA149" s="444"/>
      <c r="AB149" s="452"/>
      <c r="AC149" s="452"/>
      <c r="AD149" s="452"/>
      <c r="AE149" s="460"/>
      <c r="AF149" s="303" t="s">
        <v>1210</v>
      </c>
      <c r="AG149" s="302"/>
      <c r="AH149" s="302"/>
      <c r="AI149" s="302"/>
      <c r="AJ149" s="302"/>
      <c r="AK149" s="307"/>
      <c r="AL149" s="336" t="s">
        <v>217</v>
      </c>
      <c r="AM149" s="345"/>
      <c r="AN149" s="345"/>
      <c r="AO149" s="345"/>
      <c r="AP149" s="345"/>
      <c r="AQ149" s="345"/>
      <c r="AR149" s="345"/>
      <c r="AS149" s="345"/>
      <c r="AT149" s="345"/>
      <c r="AU149" s="345"/>
      <c r="AV149" s="345"/>
      <c r="AW149" s="345"/>
      <c r="AX149" s="345"/>
      <c r="AY149" s="345"/>
      <c r="AZ149" s="352"/>
      <c r="BA149" s="303"/>
      <c r="BB149" s="302"/>
      <c r="BC149" s="302"/>
      <c r="BD149" s="302"/>
      <c r="BE149" s="478"/>
      <c r="BF149" s="175"/>
    </row>
    <row r="150" spans="1:58" ht="21.95" customHeight="1">
      <c r="A150" s="406"/>
      <c r="B150" s="416"/>
      <c r="C150" s="423"/>
      <c r="D150" s="423"/>
      <c r="E150" s="423"/>
      <c r="F150" s="423"/>
      <c r="G150" s="423"/>
      <c r="H150" s="423"/>
      <c r="I150" s="423"/>
      <c r="J150" s="429"/>
      <c r="K150" s="416"/>
      <c r="L150" s="423"/>
      <c r="M150" s="423"/>
      <c r="N150" s="429"/>
      <c r="O150" s="416"/>
      <c r="P150" s="423"/>
      <c r="Q150" s="423"/>
      <c r="R150" s="423"/>
      <c r="S150" s="423"/>
      <c r="T150" s="429"/>
      <c r="U150" s="416"/>
      <c r="V150" s="423"/>
      <c r="W150" s="423"/>
      <c r="X150" s="423"/>
      <c r="Y150" s="423"/>
      <c r="Z150" s="429"/>
      <c r="AA150" s="444"/>
      <c r="AB150" s="452"/>
      <c r="AC150" s="452"/>
      <c r="AD150" s="452"/>
      <c r="AE150" s="460"/>
      <c r="AF150" s="303" t="s">
        <v>1203</v>
      </c>
      <c r="AG150" s="302"/>
      <c r="AH150" s="302"/>
      <c r="AI150" s="302"/>
      <c r="AJ150" s="302"/>
      <c r="AK150" s="307"/>
      <c r="AL150" s="336" t="s">
        <v>217</v>
      </c>
      <c r="AM150" s="345"/>
      <c r="AN150" s="345"/>
      <c r="AO150" s="345"/>
      <c r="AP150" s="345"/>
      <c r="AQ150" s="345"/>
      <c r="AR150" s="345"/>
      <c r="AS150" s="345"/>
      <c r="AT150" s="345"/>
      <c r="AU150" s="345"/>
      <c r="AV150" s="345"/>
      <c r="AW150" s="345"/>
      <c r="AX150" s="345"/>
      <c r="AY150" s="345"/>
      <c r="AZ150" s="352"/>
      <c r="BA150" s="310"/>
      <c r="BB150" s="310"/>
      <c r="BC150" s="310"/>
      <c r="BD150" s="310"/>
      <c r="BE150" s="477"/>
      <c r="BF150" s="484"/>
    </row>
    <row r="151" spans="1:58" ht="21.95" customHeight="1">
      <c r="A151" s="406"/>
      <c r="B151" s="416"/>
      <c r="C151" s="423"/>
      <c r="D151" s="423"/>
      <c r="E151" s="423"/>
      <c r="F151" s="423"/>
      <c r="G151" s="423"/>
      <c r="H151" s="423"/>
      <c r="I151" s="423"/>
      <c r="J151" s="429"/>
      <c r="K151" s="416"/>
      <c r="L151" s="423"/>
      <c r="M151" s="423"/>
      <c r="N151" s="429"/>
      <c r="O151" s="416"/>
      <c r="P151" s="423"/>
      <c r="Q151" s="423"/>
      <c r="R151" s="423"/>
      <c r="S151" s="423"/>
      <c r="T151" s="429"/>
      <c r="U151" s="416"/>
      <c r="V151" s="423"/>
      <c r="W151" s="423"/>
      <c r="X151" s="423"/>
      <c r="Y151" s="423"/>
      <c r="Z151" s="429"/>
      <c r="AA151" s="444"/>
      <c r="AB151" s="452"/>
      <c r="AC151" s="452"/>
      <c r="AD151" s="452"/>
      <c r="AE151" s="460"/>
      <c r="AF151" s="303" t="s">
        <v>1006</v>
      </c>
      <c r="AG151" s="302"/>
      <c r="AH151" s="302"/>
      <c r="AI151" s="302"/>
      <c r="AJ151" s="302"/>
      <c r="AK151" s="307"/>
      <c r="AL151" s="336" t="s">
        <v>25</v>
      </c>
      <c r="AM151" s="345"/>
      <c r="AN151" s="345"/>
      <c r="AO151" s="345"/>
      <c r="AP151" s="345"/>
      <c r="AQ151" s="345"/>
      <c r="AR151" s="345"/>
      <c r="AS151" s="345"/>
      <c r="AT151" s="345"/>
      <c r="AU151" s="345"/>
      <c r="AV151" s="345"/>
      <c r="AW151" s="345"/>
      <c r="AX151" s="345"/>
      <c r="AY151" s="345"/>
      <c r="AZ151" s="352"/>
      <c r="BA151" s="310"/>
      <c r="BB151" s="310"/>
      <c r="BC151" s="310"/>
      <c r="BD151" s="310"/>
      <c r="BE151" s="477"/>
      <c r="BF151" s="484"/>
    </row>
    <row r="152" spans="1:58" ht="21.95" customHeight="1">
      <c r="A152" s="406"/>
      <c r="B152" s="416"/>
      <c r="C152" s="423"/>
      <c r="D152" s="423"/>
      <c r="E152" s="423"/>
      <c r="F152" s="423"/>
      <c r="G152" s="423"/>
      <c r="H152" s="423"/>
      <c r="I152" s="423"/>
      <c r="J152" s="429"/>
      <c r="K152" s="416"/>
      <c r="L152" s="423"/>
      <c r="M152" s="423"/>
      <c r="N152" s="429"/>
      <c r="O152" s="416"/>
      <c r="P152" s="423"/>
      <c r="Q152" s="423"/>
      <c r="R152" s="423"/>
      <c r="S152" s="423"/>
      <c r="T152" s="429"/>
      <c r="U152" s="416"/>
      <c r="V152" s="423"/>
      <c r="W152" s="423"/>
      <c r="X152" s="423"/>
      <c r="Y152" s="423"/>
      <c r="Z152" s="429"/>
      <c r="AA152" s="444"/>
      <c r="AB152" s="452"/>
      <c r="AC152" s="452"/>
      <c r="AD152" s="452"/>
      <c r="AE152" s="460"/>
      <c r="AF152" s="308" t="s">
        <v>454</v>
      </c>
      <c r="AG152" s="324"/>
      <c r="AH152" s="324"/>
      <c r="AI152" s="324"/>
      <c r="AJ152" s="324"/>
      <c r="AK152" s="328"/>
      <c r="AL152" s="336" t="s">
        <v>483</v>
      </c>
      <c r="AM152" s="345"/>
      <c r="AN152" s="345"/>
      <c r="AO152" s="345"/>
      <c r="AP152" s="345"/>
      <c r="AQ152" s="345"/>
      <c r="AR152" s="345"/>
      <c r="AS152" s="345"/>
      <c r="AT152" s="345"/>
      <c r="AU152" s="345"/>
      <c r="AV152" s="345"/>
      <c r="AW152" s="345"/>
      <c r="AX152" s="345"/>
      <c r="AY152" s="345"/>
      <c r="AZ152" s="352"/>
      <c r="BA152" s="308"/>
      <c r="BB152" s="324"/>
      <c r="BC152" s="324"/>
      <c r="BD152" s="324"/>
      <c r="BE152" s="479"/>
      <c r="BF152" s="483"/>
    </row>
    <row r="153" spans="1:58" ht="21.95" customHeight="1">
      <c r="A153" s="406"/>
      <c r="B153" s="416"/>
      <c r="C153" s="423"/>
      <c r="D153" s="423"/>
      <c r="E153" s="423"/>
      <c r="F153" s="423"/>
      <c r="G153" s="423"/>
      <c r="H153" s="423"/>
      <c r="I153" s="423"/>
      <c r="J153" s="429"/>
      <c r="K153" s="416"/>
      <c r="L153" s="423"/>
      <c r="M153" s="423"/>
      <c r="N153" s="429"/>
      <c r="O153" s="416"/>
      <c r="P153" s="423"/>
      <c r="Q153" s="423"/>
      <c r="R153" s="423"/>
      <c r="S153" s="423"/>
      <c r="T153" s="429"/>
      <c r="U153" s="416"/>
      <c r="V153" s="423"/>
      <c r="W153" s="423"/>
      <c r="X153" s="423"/>
      <c r="Y153" s="423"/>
      <c r="Z153" s="429"/>
      <c r="AA153" s="444"/>
      <c r="AB153" s="452"/>
      <c r="AC153" s="452"/>
      <c r="AD153" s="452"/>
      <c r="AE153" s="460"/>
      <c r="AF153" s="308" t="s">
        <v>1109</v>
      </c>
      <c r="AG153" s="324"/>
      <c r="AH153" s="324"/>
      <c r="AI153" s="324"/>
      <c r="AJ153" s="324"/>
      <c r="AK153" s="328"/>
      <c r="AL153" s="336" t="s">
        <v>1517</v>
      </c>
      <c r="AM153" s="345"/>
      <c r="AN153" s="345"/>
      <c r="AO153" s="345"/>
      <c r="AP153" s="345"/>
      <c r="AQ153" s="345"/>
      <c r="AR153" s="345"/>
      <c r="AS153" s="345"/>
      <c r="AT153" s="345"/>
      <c r="AU153" s="345"/>
      <c r="AV153" s="345"/>
      <c r="AW153" s="345"/>
      <c r="AX153" s="345"/>
      <c r="AY153" s="345"/>
      <c r="AZ153" s="352"/>
      <c r="BA153" s="308"/>
      <c r="BB153" s="324"/>
      <c r="BC153" s="324"/>
      <c r="BD153" s="324"/>
      <c r="BE153" s="479"/>
      <c r="BF153" s="483"/>
    </row>
    <row r="154" spans="1:58" ht="21.95" customHeight="1">
      <c r="A154" s="406"/>
      <c r="B154" s="416"/>
      <c r="C154" s="423"/>
      <c r="D154" s="423"/>
      <c r="E154" s="423"/>
      <c r="F154" s="423"/>
      <c r="G154" s="423"/>
      <c r="H154" s="423"/>
      <c r="I154" s="423"/>
      <c r="J154" s="429"/>
      <c r="K154" s="416"/>
      <c r="L154" s="423"/>
      <c r="M154" s="423"/>
      <c r="N154" s="429"/>
      <c r="O154" s="416"/>
      <c r="P154" s="423"/>
      <c r="Q154" s="423"/>
      <c r="R154" s="423"/>
      <c r="S154" s="423"/>
      <c r="T154" s="429"/>
      <c r="U154" s="416"/>
      <c r="V154" s="423"/>
      <c r="W154" s="423"/>
      <c r="X154" s="423"/>
      <c r="Y154" s="423"/>
      <c r="Z154" s="429"/>
      <c r="AA154" s="444"/>
      <c r="AB154" s="452"/>
      <c r="AC154" s="452"/>
      <c r="AD154" s="452"/>
      <c r="AE154" s="460"/>
      <c r="AF154" s="303" t="s">
        <v>2033</v>
      </c>
      <c r="AG154" s="302"/>
      <c r="AH154" s="302"/>
      <c r="AI154" s="302"/>
      <c r="AJ154" s="302"/>
      <c r="AK154" s="307"/>
      <c r="AL154" s="336" t="s">
        <v>25</v>
      </c>
      <c r="AM154" s="345"/>
      <c r="AN154" s="345"/>
      <c r="AO154" s="345"/>
      <c r="AP154" s="345"/>
      <c r="AQ154" s="345"/>
      <c r="AR154" s="345"/>
      <c r="AS154" s="345"/>
      <c r="AT154" s="345"/>
      <c r="AU154" s="345"/>
      <c r="AV154" s="345"/>
      <c r="AW154" s="345"/>
      <c r="AX154" s="345"/>
      <c r="AY154" s="345"/>
      <c r="AZ154" s="352"/>
      <c r="BA154" s="310"/>
      <c r="BB154" s="310"/>
      <c r="BC154" s="310"/>
      <c r="BD154" s="310"/>
      <c r="BE154" s="477"/>
      <c r="BF154" s="484"/>
    </row>
    <row r="155" spans="1:58" ht="21.95" customHeight="1">
      <c r="A155" s="407"/>
      <c r="B155" s="417"/>
      <c r="C155" s="315"/>
      <c r="D155" s="315"/>
      <c r="E155" s="315"/>
      <c r="F155" s="315"/>
      <c r="G155" s="315"/>
      <c r="H155" s="315"/>
      <c r="I155" s="315"/>
      <c r="J155" s="332"/>
      <c r="K155" s="417"/>
      <c r="L155" s="315"/>
      <c r="M155" s="315"/>
      <c r="N155" s="332"/>
      <c r="O155" s="417"/>
      <c r="P155" s="315"/>
      <c r="Q155" s="315"/>
      <c r="R155" s="315"/>
      <c r="S155" s="315"/>
      <c r="T155" s="332"/>
      <c r="U155" s="417"/>
      <c r="V155" s="315"/>
      <c r="W155" s="315"/>
      <c r="X155" s="315"/>
      <c r="Y155" s="315"/>
      <c r="Z155" s="332"/>
      <c r="AA155" s="445"/>
      <c r="AB155" s="453"/>
      <c r="AC155" s="453"/>
      <c r="AD155" s="453"/>
      <c r="AE155" s="461"/>
      <c r="AF155" s="303" t="s">
        <v>1397</v>
      </c>
      <c r="AG155" s="302"/>
      <c r="AH155" s="302"/>
      <c r="AI155" s="302"/>
      <c r="AJ155" s="302"/>
      <c r="AK155" s="307"/>
      <c r="AL155" s="336" t="s">
        <v>25</v>
      </c>
      <c r="AM155" s="345"/>
      <c r="AN155" s="345"/>
      <c r="AO155" s="345"/>
      <c r="AP155" s="345"/>
      <c r="AQ155" s="345"/>
      <c r="AR155" s="345"/>
      <c r="AS155" s="345"/>
      <c r="AT155" s="345"/>
      <c r="AU155" s="345"/>
      <c r="AV155" s="345"/>
      <c r="AW155" s="345"/>
      <c r="AX155" s="345"/>
      <c r="AY155" s="345"/>
      <c r="AZ155" s="352"/>
      <c r="BA155" s="310"/>
      <c r="BB155" s="310"/>
      <c r="BC155" s="310"/>
      <c r="BD155" s="310"/>
      <c r="BE155" s="477"/>
      <c r="BF155" s="484"/>
    </row>
    <row r="156" spans="1:58" ht="21.95" customHeight="1">
      <c r="A156" s="408" t="s">
        <v>253</v>
      </c>
      <c r="B156" s="415" t="s">
        <v>56</v>
      </c>
      <c r="C156" s="422"/>
      <c r="D156" s="422"/>
      <c r="E156" s="422"/>
      <c r="F156" s="422"/>
      <c r="G156" s="422"/>
      <c r="H156" s="422"/>
      <c r="I156" s="422"/>
      <c r="J156" s="428"/>
      <c r="K156" s="441"/>
      <c r="L156" s="449"/>
      <c r="M156" s="449"/>
      <c r="N156" s="457"/>
      <c r="O156" s="418" t="s">
        <v>656</v>
      </c>
      <c r="P156" s="424"/>
      <c r="Q156" s="424"/>
      <c r="R156" s="424"/>
      <c r="S156" s="424"/>
      <c r="T156" s="430"/>
      <c r="U156" s="418" t="s">
        <v>656</v>
      </c>
      <c r="V156" s="424"/>
      <c r="W156" s="424"/>
      <c r="X156" s="424"/>
      <c r="Y156" s="424"/>
      <c r="Z156" s="430"/>
      <c r="AA156" s="438"/>
      <c r="AB156" s="446"/>
      <c r="AC156" s="446"/>
      <c r="AD156" s="446"/>
      <c r="AE156" s="454"/>
      <c r="AF156" s="310" t="s">
        <v>738</v>
      </c>
      <c r="AG156" s="310"/>
      <c r="AH156" s="310"/>
      <c r="AI156" s="310"/>
      <c r="AJ156" s="310"/>
      <c r="AK156" s="310"/>
      <c r="AL156" s="336" t="s">
        <v>918</v>
      </c>
      <c r="AM156" s="345"/>
      <c r="AN156" s="345"/>
      <c r="AO156" s="345"/>
      <c r="AP156" s="345"/>
      <c r="AQ156" s="345"/>
      <c r="AR156" s="345"/>
      <c r="AS156" s="345"/>
      <c r="AT156" s="345"/>
      <c r="AU156" s="345"/>
      <c r="AV156" s="345"/>
      <c r="AW156" s="345"/>
      <c r="AX156" s="345"/>
      <c r="AY156" s="345"/>
      <c r="AZ156" s="352"/>
      <c r="BA156" s="310"/>
      <c r="BB156" s="310"/>
      <c r="BC156" s="310"/>
      <c r="BD156" s="310"/>
      <c r="BE156" s="477"/>
      <c r="BF156" s="175"/>
    </row>
    <row r="157" spans="1:58" ht="21.95" customHeight="1">
      <c r="A157" s="406"/>
      <c r="B157" s="416"/>
      <c r="C157" s="423"/>
      <c r="D157" s="423"/>
      <c r="E157" s="423"/>
      <c r="F157" s="423"/>
      <c r="G157" s="423"/>
      <c r="H157" s="423"/>
      <c r="I157" s="423"/>
      <c r="J157" s="429"/>
      <c r="K157" s="442"/>
      <c r="L157" s="450"/>
      <c r="M157" s="450"/>
      <c r="N157" s="458"/>
      <c r="O157" s="419"/>
      <c r="P157" s="425"/>
      <c r="Q157" s="425"/>
      <c r="R157" s="425"/>
      <c r="S157" s="425"/>
      <c r="T157" s="431"/>
      <c r="U157" s="419"/>
      <c r="V157" s="425"/>
      <c r="W157" s="425"/>
      <c r="X157" s="425"/>
      <c r="Y157" s="425"/>
      <c r="Z157" s="431"/>
      <c r="AA157" s="439"/>
      <c r="AB157" s="447"/>
      <c r="AC157" s="447"/>
      <c r="AD157" s="447"/>
      <c r="AE157" s="455"/>
      <c r="AF157" s="307" t="s">
        <v>1250</v>
      </c>
      <c r="AG157" s="310"/>
      <c r="AH157" s="310"/>
      <c r="AI157" s="310"/>
      <c r="AJ157" s="310"/>
      <c r="AK157" s="310"/>
      <c r="AL157" s="335" t="s">
        <v>25</v>
      </c>
      <c r="AM157" s="344"/>
      <c r="AN157" s="344"/>
      <c r="AO157" s="344"/>
      <c r="AP157" s="344"/>
      <c r="AQ157" s="344"/>
      <c r="AR157" s="344"/>
      <c r="AS157" s="344"/>
      <c r="AT157" s="344"/>
      <c r="AU157" s="344"/>
      <c r="AV157" s="344"/>
      <c r="AW157" s="344"/>
      <c r="AX157" s="344"/>
      <c r="AY157" s="344"/>
      <c r="AZ157" s="351"/>
      <c r="BA157" s="310"/>
      <c r="BB157" s="310"/>
      <c r="BC157" s="310"/>
      <c r="BD157" s="310"/>
      <c r="BE157" s="477"/>
      <c r="BF157" s="175"/>
    </row>
    <row r="158" spans="1:58" ht="21.95" customHeight="1">
      <c r="A158" s="406"/>
      <c r="B158" s="416"/>
      <c r="C158" s="423"/>
      <c r="D158" s="423"/>
      <c r="E158" s="423"/>
      <c r="F158" s="423"/>
      <c r="G158" s="423"/>
      <c r="H158" s="423"/>
      <c r="I158" s="423"/>
      <c r="J158" s="429"/>
      <c r="K158" s="442"/>
      <c r="L158" s="450"/>
      <c r="M158" s="450"/>
      <c r="N158" s="458"/>
      <c r="O158" s="419"/>
      <c r="P158" s="425"/>
      <c r="Q158" s="425"/>
      <c r="R158" s="425"/>
      <c r="S158" s="425"/>
      <c r="T158" s="431"/>
      <c r="U158" s="419"/>
      <c r="V158" s="425"/>
      <c r="W158" s="425"/>
      <c r="X158" s="425"/>
      <c r="Y158" s="425"/>
      <c r="Z158" s="431"/>
      <c r="AA158" s="439"/>
      <c r="AB158" s="447"/>
      <c r="AC158" s="447"/>
      <c r="AD158" s="447"/>
      <c r="AE158" s="455"/>
      <c r="AF158" s="311" t="s">
        <v>384</v>
      </c>
      <c r="AG158" s="311"/>
      <c r="AH158" s="311"/>
      <c r="AI158" s="311"/>
      <c r="AJ158" s="311"/>
      <c r="AK158" s="330"/>
      <c r="AL158" s="335" t="s">
        <v>25</v>
      </c>
      <c r="AM158" s="344"/>
      <c r="AN158" s="344"/>
      <c r="AO158" s="344"/>
      <c r="AP158" s="344"/>
      <c r="AQ158" s="344"/>
      <c r="AR158" s="344"/>
      <c r="AS158" s="344"/>
      <c r="AT158" s="344"/>
      <c r="AU158" s="344"/>
      <c r="AV158" s="344"/>
      <c r="AW158" s="344"/>
      <c r="AX158" s="344"/>
      <c r="AY158" s="344"/>
      <c r="AZ158" s="351"/>
      <c r="BA158" s="310"/>
      <c r="BB158" s="310"/>
      <c r="BC158" s="310"/>
      <c r="BD158" s="310"/>
      <c r="BE158" s="477"/>
      <c r="BF158" s="175"/>
    </row>
    <row r="159" spans="1:58" ht="21.95" customHeight="1">
      <c r="A159" s="406"/>
      <c r="B159" s="416"/>
      <c r="C159" s="423"/>
      <c r="D159" s="423"/>
      <c r="E159" s="423"/>
      <c r="F159" s="423"/>
      <c r="G159" s="423"/>
      <c r="H159" s="423"/>
      <c r="I159" s="423"/>
      <c r="J159" s="429"/>
      <c r="K159" s="442"/>
      <c r="L159" s="450"/>
      <c r="M159" s="450"/>
      <c r="N159" s="458"/>
      <c r="O159" s="419"/>
      <c r="P159" s="425"/>
      <c r="Q159" s="425"/>
      <c r="R159" s="425"/>
      <c r="S159" s="425"/>
      <c r="T159" s="431"/>
      <c r="U159" s="419"/>
      <c r="V159" s="425"/>
      <c r="W159" s="425"/>
      <c r="X159" s="425"/>
      <c r="Y159" s="425"/>
      <c r="Z159" s="431"/>
      <c r="AA159" s="439"/>
      <c r="AB159" s="447"/>
      <c r="AC159" s="447"/>
      <c r="AD159" s="447"/>
      <c r="AE159" s="455"/>
      <c r="AF159" s="302" t="s">
        <v>1207</v>
      </c>
      <c r="AG159" s="302"/>
      <c r="AH159" s="302"/>
      <c r="AI159" s="302"/>
      <c r="AJ159" s="302"/>
      <c r="AK159" s="307"/>
      <c r="AL159" s="335" t="s">
        <v>25</v>
      </c>
      <c r="AM159" s="344"/>
      <c r="AN159" s="344"/>
      <c r="AO159" s="344"/>
      <c r="AP159" s="344"/>
      <c r="AQ159" s="344"/>
      <c r="AR159" s="344"/>
      <c r="AS159" s="344"/>
      <c r="AT159" s="344"/>
      <c r="AU159" s="344"/>
      <c r="AV159" s="344"/>
      <c r="AW159" s="344"/>
      <c r="AX159" s="344"/>
      <c r="AY159" s="344"/>
      <c r="AZ159" s="351"/>
      <c r="BA159" s="310"/>
      <c r="BB159" s="310"/>
      <c r="BC159" s="310"/>
      <c r="BD159" s="310"/>
      <c r="BE159" s="477"/>
      <c r="BF159" s="175"/>
    </row>
    <row r="160" spans="1:58" ht="21.95" customHeight="1">
      <c r="A160" s="406"/>
      <c r="B160" s="416"/>
      <c r="C160" s="423"/>
      <c r="D160" s="423"/>
      <c r="E160" s="423"/>
      <c r="F160" s="423"/>
      <c r="G160" s="423"/>
      <c r="H160" s="423"/>
      <c r="I160" s="423"/>
      <c r="J160" s="429"/>
      <c r="K160" s="442"/>
      <c r="L160" s="450"/>
      <c r="M160" s="450"/>
      <c r="N160" s="458"/>
      <c r="O160" s="419"/>
      <c r="P160" s="425"/>
      <c r="Q160" s="425"/>
      <c r="R160" s="425"/>
      <c r="S160" s="425"/>
      <c r="T160" s="431"/>
      <c r="U160" s="419"/>
      <c r="V160" s="425"/>
      <c r="W160" s="425"/>
      <c r="X160" s="425"/>
      <c r="Y160" s="425"/>
      <c r="Z160" s="431"/>
      <c r="AA160" s="439"/>
      <c r="AB160" s="447"/>
      <c r="AC160" s="447"/>
      <c r="AD160" s="447"/>
      <c r="AE160" s="455"/>
      <c r="AF160" s="307" t="s">
        <v>1208</v>
      </c>
      <c r="AG160" s="310"/>
      <c r="AH160" s="310"/>
      <c r="AI160" s="310"/>
      <c r="AJ160" s="310"/>
      <c r="AK160" s="310"/>
      <c r="AL160" s="335" t="s">
        <v>25</v>
      </c>
      <c r="AM160" s="344"/>
      <c r="AN160" s="344"/>
      <c r="AO160" s="344"/>
      <c r="AP160" s="344"/>
      <c r="AQ160" s="344"/>
      <c r="AR160" s="344"/>
      <c r="AS160" s="344"/>
      <c r="AT160" s="344"/>
      <c r="AU160" s="344"/>
      <c r="AV160" s="344"/>
      <c r="AW160" s="344"/>
      <c r="AX160" s="344"/>
      <c r="AY160" s="344"/>
      <c r="AZ160" s="351"/>
      <c r="BA160" s="310"/>
      <c r="BB160" s="310"/>
      <c r="BC160" s="310"/>
      <c r="BD160" s="310"/>
      <c r="BE160" s="477"/>
      <c r="BF160" s="175"/>
    </row>
    <row r="161" spans="1:58" ht="21.95" customHeight="1">
      <c r="A161" s="406"/>
      <c r="B161" s="416"/>
      <c r="C161" s="423"/>
      <c r="D161" s="423"/>
      <c r="E161" s="423"/>
      <c r="F161" s="423"/>
      <c r="G161" s="423"/>
      <c r="H161" s="423"/>
      <c r="I161" s="423"/>
      <c r="J161" s="429"/>
      <c r="K161" s="442"/>
      <c r="L161" s="450"/>
      <c r="M161" s="450"/>
      <c r="N161" s="458"/>
      <c r="O161" s="419"/>
      <c r="P161" s="425"/>
      <c r="Q161" s="425"/>
      <c r="R161" s="425"/>
      <c r="S161" s="425"/>
      <c r="T161" s="431"/>
      <c r="U161" s="419"/>
      <c r="V161" s="425"/>
      <c r="W161" s="425"/>
      <c r="X161" s="425"/>
      <c r="Y161" s="425"/>
      <c r="Z161" s="431"/>
      <c r="AA161" s="439"/>
      <c r="AB161" s="447"/>
      <c r="AC161" s="447"/>
      <c r="AD161" s="447"/>
      <c r="AE161" s="455"/>
      <c r="AF161" s="307" t="s">
        <v>1209</v>
      </c>
      <c r="AG161" s="310"/>
      <c r="AH161" s="310"/>
      <c r="AI161" s="310"/>
      <c r="AJ161" s="310"/>
      <c r="AK161" s="310"/>
      <c r="AL161" s="336" t="s">
        <v>25</v>
      </c>
      <c r="AM161" s="345"/>
      <c r="AN161" s="345"/>
      <c r="AO161" s="345"/>
      <c r="AP161" s="345"/>
      <c r="AQ161" s="345"/>
      <c r="AR161" s="345"/>
      <c r="AS161" s="345"/>
      <c r="AT161" s="345"/>
      <c r="AU161" s="345"/>
      <c r="AV161" s="345"/>
      <c r="AW161" s="345"/>
      <c r="AX161" s="345"/>
      <c r="AY161" s="345"/>
      <c r="AZ161" s="352"/>
      <c r="BA161" s="310"/>
      <c r="BB161" s="310"/>
      <c r="BC161" s="310"/>
      <c r="BD161" s="310"/>
      <c r="BE161" s="477"/>
      <c r="BF161" s="484"/>
    </row>
    <row r="162" spans="1:58" ht="21.95" customHeight="1">
      <c r="A162" s="406"/>
      <c r="B162" s="416"/>
      <c r="C162" s="423"/>
      <c r="D162" s="423"/>
      <c r="E162" s="423"/>
      <c r="F162" s="423"/>
      <c r="G162" s="423"/>
      <c r="H162" s="423"/>
      <c r="I162" s="423"/>
      <c r="J162" s="429"/>
      <c r="K162" s="442"/>
      <c r="L162" s="450"/>
      <c r="M162" s="450"/>
      <c r="N162" s="458"/>
      <c r="O162" s="419"/>
      <c r="P162" s="425"/>
      <c r="Q162" s="425"/>
      <c r="R162" s="425"/>
      <c r="S162" s="425"/>
      <c r="T162" s="431"/>
      <c r="U162" s="419"/>
      <c r="V162" s="425"/>
      <c r="W162" s="425"/>
      <c r="X162" s="425"/>
      <c r="Y162" s="425"/>
      <c r="Z162" s="431"/>
      <c r="AA162" s="439"/>
      <c r="AB162" s="447"/>
      <c r="AC162" s="447"/>
      <c r="AD162" s="447"/>
      <c r="AE162" s="455"/>
      <c r="AF162" s="307" t="s">
        <v>520</v>
      </c>
      <c r="AG162" s="310"/>
      <c r="AH162" s="310"/>
      <c r="AI162" s="310"/>
      <c r="AJ162" s="310"/>
      <c r="AK162" s="310"/>
      <c r="AL162" s="336" t="s">
        <v>1179</v>
      </c>
      <c r="AM162" s="345"/>
      <c r="AN162" s="345"/>
      <c r="AO162" s="345"/>
      <c r="AP162" s="345"/>
      <c r="AQ162" s="345"/>
      <c r="AR162" s="345"/>
      <c r="AS162" s="345"/>
      <c r="AT162" s="345"/>
      <c r="AU162" s="345"/>
      <c r="AV162" s="345"/>
      <c r="AW162" s="345"/>
      <c r="AX162" s="345"/>
      <c r="AY162" s="345"/>
      <c r="AZ162" s="352"/>
      <c r="BA162" s="310"/>
      <c r="BB162" s="310"/>
      <c r="BC162" s="310"/>
      <c r="BD162" s="310"/>
      <c r="BE162" s="477"/>
      <c r="BF162" s="175"/>
    </row>
    <row r="163" spans="1:58" ht="21.95" customHeight="1">
      <c r="A163" s="406"/>
      <c r="B163" s="416"/>
      <c r="C163" s="423"/>
      <c r="D163" s="423"/>
      <c r="E163" s="423"/>
      <c r="F163" s="423"/>
      <c r="G163" s="423"/>
      <c r="H163" s="423"/>
      <c r="I163" s="423"/>
      <c r="J163" s="429"/>
      <c r="K163" s="442"/>
      <c r="L163" s="450"/>
      <c r="M163" s="450"/>
      <c r="N163" s="458"/>
      <c r="O163" s="419"/>
      <c r="P163" s="425"/>
      <c r="Q163" s="425"/>
      <c r="R163" s="425"/>
      <c r="S163" s="425"/>
      <c r="T163" s="431"/>
      <c r="U163" s="419"/>
      <c r="V163" s="425"/>
      <c r="W163" s="425"/>
      <c r="X163" s="425"/>
      <c r="Y163" s="425"/>
      <c r="Z163" s="431"/>
      <c r="AA163" s="439"/>
      <c r="AB163" s="447"/>
      <c r="AC163" s="447"/>
      <c r="AD163" s="447"/>
      <c r="AE163" s="455"/>
      <c r="AF163" s="303" t="s">
        <v>2035</v>
      </c>
      <c r="AG163" s="302"/>
      <c r="AH163" s="302"/>
      <c r="AI163" s="302"/>
      <c r="AJ163" s="302"/>
      <c r="AK163" s="307"/>
      <c r="AL163" s="336" t="s">
        <v>971</v>
      </c>
      <c r="AM163" s="345"/>
      <c r="AN163" s="345"/>
      <c r="AO163" s="345"/>
      <c r="AP163" s="345"/>
      <c r="AQ163" s="345"/>
      <c r="AR163" s="345"/>
      <c r="AS163" s="345"/>
      <c r="AT163" s="345"/>
      <c r="AU163" s="345"/>
      <c r="AV163" s="345"/>
      <c r="AW163" s="345"/>
      <c r="AX163" s="345"/>
      <c r="AY163" s="345"/>
      <c r="AZ163" s="352"/>
      <c r="BA163" s="308"/>
      <c r="BB163" s="324"/>
      <c r="BC163" s="324"/>
      <c r="BD163" s="324"/>
      <c r="BE163" s="479"/>
      <c r="BF163" s="175"/>
    </row>
    <row r="164" spans="1:58" ht="21.95" customHeight="1">
      <c r="A164" s="406"/>
      <c r="B164" s="416"/>
      <c r="C164" s="423"/>
      <c r="D164" s="423"/>
      <c r="E164" s="423"/>
      <c r="F164" s="423"/>
      <c r="G164" s="423"/>
      <c r="H164" s="423"/>
      <c r="I164" s="423"/>
      <c r="J164" s="429"/>
      <c r="K164" s="442"/>
      <c r="L164" s="450"/>
      <c r="M164" s="450"/>
      <c r="N164" s="458"/>
      <c r="O164" s="419"/>
      <c r="P164" s="425"/>
      <c r="Q164" s="425"/>
      <c r="R164" s="425"/>
      <c r="S164" s="425"/>
      <c r="T164" s="431"/>
      <c r="U164" s="419"/>
      <c r="V164" s="425"/>
      <c r="W164" s="425"/>
      <c r="X164" s="425"/>
      <c r="Y164" s="425"/>
      <c r="Z164" s="431"/>
      <c r="AA164" s="439"/>
      <c r="AB164" s="447"/>
      <c r="AC164" s="447"/>
      <c r="AD164" s="447"/>
      <c r="AE164" s="455"/>
      <c r="AF164" s="303" t="s">
        <v>1494</v>
      </c>
      <c r="AG164" s="302"/>
      <c r="AH164" s="302"/>
      <c r="AI164" s="302"/>
      <c r="AJ164" s="302"/>
      <c r="AK164" s="307"/>
      <c r="AL164" s="336" t="s">
        <v>25</v>
      </c>
      <c r="AM164" s="345"/>
      <c r="AN164" s="345"/>
      <c r="AO164" s="345"/>
      <c r="AP164" s="345"/>
      <c r="AQ164" s="345"/>
      <c r="AR164" s="345"/>
      <c r="AS164" s="345"/>
      <c r="AT164" s="345"/>
      <c r="AU164" s="345"/>
      <c r="AV164" s="345"/>
      <c r="AW164" s="345"/>
      <c r="AX164" s="345"/>
      <c r="AY164" s="345"/>
      <c r="AZ164" s="352"/>
      <c r="BA164" s="308"/>
      <c r="BB164" s="324"/>
      <c r="BC164" s="324"/>
      <c r="BD164" s="324"/>
      <c r="BE164" s="479"/>
      <c r="BF164" s="175"/>
    </row>
    <row r="165" spans="1:58" ht="21.95" customHeight="1">
      <c r="A165" s="406"/>
      <c r="B165" s="416"/>
      <c r="C165" s="423"/>
      <c r="D165" s="423"/>
      <c r="E165" s="423"/>
      <c r="F165" s="423"/>
      <c r="G165" s="423"/>
      <c r="H165" s="423"/>
      <c r="I165" s="423"/>
      <c r="J165" s="429"/>
      <c r="K165" s="442"/>
      <c r="L165" s="450"/>
      <c r="M165" s="450"/>
      <c r="N165" s="458"/>
      <c r="O165" s="419"/>
      <c r="P165" s="425"/>
      <c r="Q165" s="425"/>
      <c r="R165" s="425"/>
      <c r="S165" s="425"/>
      <c r="T165" s="431"/>
      <c r="U165" s="419"/>
      <c r="V165" s="425"/>
      <c r="W165" s="425"/>
      <c r="X165" s="425"/>
      <c r="Y165" s="425"/>
      <c r="Z165" s="431"/>
      <c r="AA165" s="439"/>
      <c r="AB165" s="447"/>
      <c r="AC165" s="447"/>
      <c r="AD165" s="447"/>
      <c r="AE165" s="455"/>
      <c r="AF165" s="302" t="s">
        <v>1271</v>
      </c>
      <c r="AG165" s="302"/>
      <c r="AH165" s="302"/>
      <c r="AI165" s="302"/>
      <c r="AJ165" s="302"/>
      <c r="AK165" s="307"/>
      <c r="AL165" s="335" t="s">
        <v>25</v>
      </c>
      <c r="AM165" s="344"/>
      <c r="AN165" s="344"/>
      <c r="AO165" s="344"/>
      <c r="AP165" s="344"/>
      <c r="AQ165" s="344"/>
      <c r="AR165" s="344"/>
      <c r="AS165" s="344"/>
      <c r="AT165" s="344"/>
      <c r="AU165" s="344"/>
      <c r="AV165" s="344"/>
      <c r="AW165" s="344"/>
      <c r="AX165" s="344"/>
      <c r="AY165" s="344"/>
      <c r="AZ165" s="351"/>
      <c r="BA165" s="310"/>
      <c r="BB165" s="310"/>
      <c r="BC165" s="310"/>
      <c r="BD165" s="310"/>
      <c r="BE165" s="477"/>
      <c r="BF165" s="175"/>
    </row>
    <row r="166" spans="1:58" ht="21.95" customHeight="1">
      <c r="A166" s="406"/>
      <c r="B166" s="416"/>
      <c r="C166" s="423"/>
      <c r="D166" s="423"/>
      <c r="E166" s="423"/>
      <c r="F166" s="423"/>
      <c r="G166" s="423"/>
      <c r="H166" s="423"/>
      <c r="I166" s="423"/>
      <c r="J166" s="429"/>
      <c r="K166" s="442"/>
      <c r="L166" s="450"/>
      <c r="M166" s="450"/>
      <c r="N166" s="458"/>
      <c r="O166" s="419"/>
      <c r="P166" s="425"/>
      <c r="Q166" s="425"/>
      <c r="R166" s="425"/>
      <c r="S166" s="425"/>
      <c r="T166" s="431"/>
      <c r="U166" s="419"/>
      <c r="V166" s="425"/>
      <c r="W166" s="425"/>
      <c r="X166" s="425"/>
      <c r="Y166" s="425"/>
      <c r="Z166" s="431"/>
      <c r="AA166" s="439"/>
      <c r="AB166" s="447"/>
      <c r="AC166" s="447"/>
      <c r="AD166" s="447"/>
      <c r="AE166" s="455"/>
      <c r="AF166" s="302" t="s">
        <v>411</v>
      </c>
      <c r="AG166" s="302"/>
      <c r="AH166" s="302"/>
      <c r="AI166" s="302"/>
      <c r="AJ166" s="302"/>
      <c r="AK166" s="307"/>
      <c r="AL166" s="335" t="s">
        <v>25</v>
      </c>
      <c r="AM166" s="344"/>
      <c r="AN166" s="344"/>
      <c r="AO166" s="344"/>
      <c r="AP166" s="344"/>
      <c r="AQ166" s="344"/>
      <c r="AR166" s="344"/>
      <c r="AS166" s="344"/>
      <c r="AT166" s="344"/>
      <c r="AU166" s="344"/>
      <c r="AV166" s="344"/>
      <c r="AW166" s="344"/>
      <c r="AX166" s="344"/>
      <c r="AY166" s="344"/>
      <c r="AZ166" s="351"/>
      <c r="BA166" s="310"/>
      <c r="BB166" s="310"/>
      <c r="BC166" s="310"/>
      <c r="BD166" s="310"/>
      <c r="BE166" s="477"/>
      <c r="BF166" s="175"/>
    </row>
    <row r="167" spans="1:58" ht="21.95" customHeight="1">
      <c r="A167" s="406"/>
      <c r="B167" s="416"/>
      <c r="C167" s="423"/>
      <c r="D167" s="423"/>
      <c r="E167" s="423"/>
      <c r="F167" s="423"/>
      <c r="G167" s="423"/>
      <c r="H167" s="423"/>
      <c r="I167" s="423"/>
      <c r="J167" s="429"/>
      <c r="K167" s="442"/>
      <c r="L167" s="450"/>
      <c r="M167" s="450"/>
      <c r="N167" s="458"/>
      <c r="O167" s="419"/>
      <c r="P167" s="425"/>
      <c r="Q167" s="425"/>
      <c r="R167" s="425"/>
      <c r="S167" s="425"/>
      <c r="T167" s="431"/>
      <c r="U167" s="419"/>
      <c r="V167" s="425"/>
      <c r="W167" s="425"/>
      <c r="X167" s="425"/>
      <c r="Y167" s="425"/>
      <c r="Z167" s="431"/>
      <c r="AA167" s="439"/>
      <c r="AB167" s="447"/>
      <c r="AC167" s="447"/>
      <c r="AD167" s="447"/>
      <c r="AE167" s="455"/>
      <c r="AF167" s="307" t="s">
        <v>1063</v>
      </c>
      <c r="AG167" s="310"/>
      <c r="AH167" s="310"/>
      <c r="AI167" s="310"/>
      <c r="AJ167" s="310"/>
      <c r="AK167" s="310"/>
      <c r="AL167" s="336" t="s">
        <v>691</v>
      </c>
      <c r="AM167" s="345"/>
      <c r="AN167" s="345"/>
      <c r="AO167" s="345"/>
      <c r="AP167" s="345"/>
      <c r="AQ167" s="345"/>
      <c r="AR167" s="345"/>
      <c r="AS167" s="345"/>
      <c r="AT167" s="345"/>
      <c r="AU167" s="345"/>
      <c r="AV167" s="345"/>
      <c r="AW167" s="345"/>
      <c r="AX167" s="345"/>
      <c r="AY167" s="345"/>
      <c r="AZ167" s="352"/>
      <c r="BA167" s="310"/>
      <c r="BB167" s="310"/>
      <c r="BC167" s="310"/>
      <c r="BD167" s="310"/>
      <c r="BE167" s="477"/>
      <c r="BF167" s="175"/>
    </row>
    <row r="168" spans="1:58" ht="21.95" customHeight="1">
      <c r="A168" s="406"/>
      <c r="B168" s="416"/>
      <c r="C168" s="423"/>
      <c r="D168" s="423"/>
      <c r="E168" s="423"/>
      <c r="F168" s="423"/>
      <c r="G168" s="423"/>
      <c r="H168" s="423"/>
      <c r="I168" s="423"/>
      <c r="J168" s="429"/>
      <c r="K168" s="442"/>
      <c r="L168" s="450"/>
      <c r="M168" s="450"/>
      <c r="N168" s="458"/>
      <c r="O168" s="419"/>
      <c r="P168" s="425"/>
      <c r="Q168" s="425"/>
      <c r="R168" s="425"/>
      <c r="S168" s="425"/>
      <c r="T168" s="431"/>
      <c r="U168" s="419"/>
      <c r="V168" s="425"/>
      <c r="W168" s="425"/>
      <c r="X168" s="425"/>
      <c r="Y168" s="425"/>
      <c r="Z168" s="431"/>
      <c r="AA168" s="439"/>
      <c r="AB168" s="447"/>
      <c r="AC168" s="447"/>
      <c r="AD168" s="447"/>
      <c r="AE168" s="455"/>
      <c r="AF168" s="307" t="s">
        <v>1219</v>
      </c>
      <c r="AG168" s="310"/>
      <c r="AH168" s="310"/>
      <c r="AI168" s="310"/>
      <c r="AJ168" s="310"/>
      <c r="AK168" s="310"/>
      <c r="AL168" s="336" t="s">
        <v>82</v>
      </c>
      <c r="AM168" s="345"/>
      <c r="AN168" s="345"/>
      <c r="AO168" s="345"/>
      <c r="AP168" s="345"/>
      <c r="AQ168" s="345"/>
      <c r="AR168" s="345"/>
      <c r="AS168" s="345"/>
      <c r="AT168" s="345"/>
      <c r="AU168" s="345"/>
      <c r="AV168" s="345"/>
      <c r="AW168" s="345"/>
      <c r="AX168" s="345"/>
      <c r="AY168" s="345"/>
      <c r="AZ168" s="352"/>
      <c r="BA168" s="310"/>
      <c r="BB168" s="310"/>
      <c r="BC168" s="310"/>
      <c r="BD168" s="310"/>
      <c r="BE168" s="477"/>
      <c r="BF168" s="175"/>
    </row>
    <row r="169" spans="1:58" ht="21.95" customHeight="1">
      <c r="A169" s="406"/>
      <c r="B169" s="416"/>
      <c r="C169" s="423"/>
      <c r="D169" s="423"/>
      <c r="E169" s="423"/>
      <c r="F169" s="423"/>
      <c r="G169" s="423"/>
      <c r="H169" s="423"/>
      <c r="I169" s="423"/>
      <c r="J169" s="429"/>
      <c r="K169" s="442"/>
      <c r="L169" s="450"/>
      <c r="M169" s="450"/>
      <c r="N169" s="458"/>
      <c r="O169" s="419"/>
      <c r="P169" s="425"/>
      <c r="Q169" s="425"/>
      <c r="R169" s="425"/>
      <c r="S169" s="425"/>
      <c r="T169" s="431"/>
      <c r="U169" s="419"/>
      <c r="V169" s="425"/>
      <c r="W169" s="425"/>
      <c r="X169" s="425"/>
      <c r="Y169" s="425"/>
      <c r="Z169" s="431"/>
      <c r="AA169" s="439"/>
      <c r="AB169" s="447"/>
      <c r="AC169" s="447"/>
      <c r="AD169" s="447"/>
      <c r="AE169" s="455"/>
      <c r="AF169" s="302" t="s">
        <v>515</v>
      </c>
      <c r="AG169" s="302"/>
      <c r="AH169" s="302"/>
      <c r="AI169" s="302"/>
      <c r="AJ169" s="302"/>
      <c r="AK169" s="307"/>
      <c r="AL169" s="335" t="s">
        <v>25</v>
      </c>
      <c r="AM169" s="344"/>
      <c r="AN169" s="344"/>
      <c r="AO169" s="344"/>
      <c r="AP169" s="344"/>
      <c r="AQ169" s="344"/>
      <c r="AR169" s="344"/>
      <c r="AS169" s="344"/>
      <c r="AT169" s="344"/>
      <c r="AU169" s="344"/>
      <c r="AV169" s="344"/>
      <c r="AW169" s="344"/>
      <c r="AX169" s="344"/>
      <c r="AY169" s="344"/>
      <c r="AZ169" s="351"/>
      <c r="BA169" s="336"/>
      <c r="BB169" s="345"/>
      <c r="BC169" s="345"/>
      <c r="BD169" s="345"/>
      <c r="BE169" s="480"/>
      <c r="BF169" s="175"/>
    </row>
    <row r="170" spans="1:58" ht="21.95" customHeight="1">
      <c r="A170" s="406"/>
      <c r="B170" s="416"/>
      <c r="C170" s="423"/>
      <c r="D170" s="423"/>
      <c r="E170" s="423"/>
      <c r="F170" s="423"/>
      <c r="G170" s="423"/>
      <c r="H170" s="423"/>
      <c r="I170" s="423"/>
      <c r="J170" s="429"/>
      <c r="K170" s="442"/>
      <c r="L170" s="450"/>
      <c r="M170" s="450"/>
      <c r="N170" s="458"/>
      <c r="O170" s="419"/>
      <c r="P170" s="425"/>
      <c r="Q170" s="425"/>
      <c r="R170" s="425"/>
      <c r="S170" s="425"/>
      <c r="T170" s="431"/>
      <c r="U170" s="419"/>
      <c r="V170" s="425"/>
      <c r="W170" s="425"/>
      <c r="X170" s="425"/>
      <c r="Y170" s="425"/>
      <c r="Z170" s="431"/>
      <c r="AA170" s="439"/>
      <c r="AB170" s="447"/>
      <c r="AC170" s="447"/>
      <c r="AD170" s="447"/>
      <c r="AE170" s="455"/>
      <c r="AF170" s="307" t="s">
        <v>136</v>
      </c>
      <c r="AG170" s="310"/>
      <c r="AH170" s="310"/>
      <c r="AI170" s="310"/>
      <c r="AJ170" s="310"/>
      <c r="AK170" s="310"/>
      <c r="AL170" s="335" t="s">
        <v>25</v>
      </c>
      <c r="AM170" s="344"/>
      <c r="AN170" s="344"/>
      <c r="AO170" s="344"/>
      <c r="AP170" s="344"/>
      <c r="AQ170" s="344"/>
      <c r="AR170" s="344"/>
      <c r="AS170" s="344"/>
      <c r="AT170" s="344"/>
      <c r="AU170" s="344"/>
      <c r="AV170" s="344"/>
      <c r="AW170" s="344"/>
      <c r="AX170" s="344"/>
      <c r="AY170" s="344"/>
      <c r="AZ170" s="351"/>
      <c r="BA170" s="310"/>
      <c r="BB170" s="310"/>
      <c r="BC170" s="310"/>
      <c r="BD170" s="310"/>
      <c r="BE170" s="477"/>
      <c r="BF170" s="483"/>
    </row>
    <row r="171" spans="1:58" ht="21.95" customHeight="1">
      <c r="A171" s="406"/>
      <c r="B171" s="416"/>
      <c r="C171" s="423"/>
      <c r="D171" s="423"/>
      <c r="E171" s="423"/>
      <c r="F171" s="423"/>
      <c r="G171" s="423"/>
      <c r="H171" s="423"/>
      <c r="I171" s="423"/>
      <c r="J171" s="429"/>
      <c r="K171" s="442"/>
      <c r="L171" s="450"/>
      <c r="M171" s="450"/>
      <c r="N171" s="458"/>
      <c r="O171" s="419"/>
      <c r="P171" s="425"/>
      <c r="Q171" s="425"/>
      <c r="R171" s="425"/>
      <c r="S171" s="425"/>
      <c r="T171" s="431"/>
      <c r="U171" s="419"/>
      <c r="V171" s="425"/>
      <c r="W171" s="425"/>
      <c r="X171" s="425"/>
      <c r="Y171" s="425"/>
      <c r="Z171" s="431"/>
      <c r="AA171" s="439"/>
      <c r="AB171" s="447"/>
      <c r="AC171" s="447"/>
      <c r="AD171" s="447"/>
      <c r="AE171" s="455"/>
      <c r="AF171" s="307" t="s">
        <v>61</v>
      </c>
      <c r="AG171" s="310"/>
      <c r="AH171" s="310"/>
      <c r="AI171" s="310"/>
      <c r="AJ171" s="310"/>
      <c r="AK171" s="310"/>
      <c r="AL171" s="336" t="s">
        <v>25</v>
      </c>
      <c r="AM171" s="345"/>
      <c r="AN171" s="345"/>
      <c r="AO171" s="345"/>
      <c r="AP171" s="345"/>
      <c r="AQ171" s="345"/>
      <c r="AR171" s="345"/>
      <c r="AS171" s="345"/>
      <c r="AT171" s="345"/>
      <c r="AU171" s="345"/>
      <c r="AV171" s="345"/>
      <c r="AW171" s="345"/>
      <c r="AX171" s="345"/>
      <c r="AY171" s="345"/>
      <c r="AZ171" s="352"/>
      <c r="BA171" s="310"/>
      <c r="BB171" s="310"/>
      <c r="BC171" s="310"/>
      <c r="BD171" s="310"/>
      <c r="BE171" s="477"/>
      <c r="BF171" s="175"/>
    </row>
    <row r="172" spans="1:58" ht="21.95" customHeight="1">
      <c r="A172" s="406"/>
      <c r="B172" s="416"/>
      <c r="C172" s="423"/>
      <c r="D172" s="423"/>
      <c r="E172" s="423"/>
      <c r="F172" s="423"/>
      <c r="G172" s="423"/>
      <c r="H172" s="423"/>
      <c r="I172" s="423"/>
      <c r="J172" s="429"/>
      <c r="K172" s="442"/>
      <c r="L172" s="450"/>
      <c r="M172" s="450"/>
      <c r="N172" s="458"/>
      <c r="O172" s="419"/>
      <c r="P172" s="425"/>
      <c r="Q172" s="425"/>
      <c r="R172" s="425"/>
      <c r="S172" s="425"/>
      <c r="T172" s="431"/>
      <c r="U172" s="419"/>
      <c r="V172" s="425"/>
      <c r="W172" s="425"/>
      <c r="X172" s="425"/>
      <c r="Y172" s="425"/>
      <c r="Z172" s="431"/>
      <c r="AA172" s="439"/>
      <c r="AB172" s="447"/>
      <c r="AC172" s="447"/>
      <c r="AD172" s="447"/>
      <c r="AE172" s="455"/>
      <c r="AF172" s="307" t="s">
        <v>953</v>
      </c>
      <c r="AG172" s="310"/>
      <c r="AH172" s="310"/>
      <c r="AI172" s="310"/>
      <c r="AJ172" s="310"/>
      <c r="AK172" s="310"/>
      <c r="AL172" s="336" t="s">
        <v>1056</v>
      </c>
      <c r="AM172" s="345"/>
      <c r="AN172" s="345"/>
      <c r="AO172" s="345"/>
      <c r="AP172" s="345"/>
      <c r="AQ172" s="345"/>
      <c r="AR172" s="345"/>
      <c r="AS172" s="345"/>
      <c r="AT172" s="345"/>
      <c r="AU172" s="345"/>
      <c r="AV172" s="345"/>
      <c r="AW172" s="345"/>
      <c r="AX172" s="345"/>
      <c r="AY172" s="345"/>
      <c r="AZ172" s="352"/>
      <c r="BA172" s="310"/>
      <c r="BB172" s="310"/>
      <c r="BC172" s="310"/>
      <c r="BD172" s="310"/>
      <c r="BE172" s="477"/>
      <c r="BF172" s="175"/>
    </row>
    <row r="173" spans="1:58" ht="21.95" customHeight="1">
      <c r="A173" s="406"/>
      <c r="B173" s="416"/>
      <c r="C173" s="423"/>
      <c r="D173" s="423"/>
      <c r="E173" s="423"/>
      <c r="F173" s="423"/>
      <c r="G173" s="423"/>
      <c r="H173" s="423"/>
      <c r="I173" s="423"/>
      <c r="J173" s="429"/>
      <c r="K173" s="442"/>
      <c r="L173" s="450"/>
      <c r="M173" s="450"/>
      <c r="N173" s="458"/>
      <c r="O173" s="419"/>
      <c r="P173" s="425"/>
      <c r="Q173" s="425"/>
      <c r="R173" s="425"/>
      <c r="S173" s="425"/>
      <c r="T173" s="431"/>
      <c r="U173" s="419"/>
      <c r="V173" s="425"/>
      <c r="W173" s="425"/>
      <c r="X173" s="425"/>
      <c r="Y173" s="425"/>
      <c r="Z173" s="431"/>
      <c r="AA173" s="439"/>
      <c r="AB173" s="447"/>
      <c r="AC173" s="447"/>
      <c r="AD173" s="447"/>
      <c r="AE173" s="455"/>
      <c r="AF173" s="307" t="s">
        <v>247</v>
      </c>
      <c r="AG173" s="310"/>
      <c r="AH173" s="310"/>
      <c r="AI173" s="310"/>
      <c r="AJ173" s="310"/>
      <c r="AK173" s="310"/>
      <c r="AL173" s="336" t="s">
        <v>812</v>
      </c>
      <c r="AM173" s="345"/>
      <c r="AN173" s="345"/>
      <c r="AO173" s="345"/>
      <c r="AP173" s="345"/>
      <c r="AQ173" s="345"/>
      <c r="AR173" s="345"/>
      <c r="AS173" s="345"/>
      <c r="AT173" s="345"/>
      <c r="AU173" s="345"/>
      <c r="AV173" s="345"/>
      <c r="AW173" s="345"/>
      <c r="AX173" s="345"/>
      <c r="AY173" s="345"/>
      <c r="AZ173" s="352"/>
      <c r="BA173" s="310"/>
      <c r="BB173" s="310"/>
      <c r="BC173" s="310"/>
      <c r="BD173" s="310"/>
      <c r="BE173" s="477"/>
      <c r="BF173" s="175"/>
    </row>
    <row r="174" spans="1:58" ht="21.95" customHeight="1">
      <c r="A174" s="406"/>
      <c r="B174" s="416"/>
      <c r="C174" s="423"/>
      <c r="D174" s="423"/>
      <c r="E174" s="423"/>
      <c r="F174" s="423"/>
      <c r="G174" s="423"/>
      <c r="H174" s="423"/>
      <c r="I174" s="423"/>
      <c r="J174" s="429"/>
      <c r="K174" s="442"/>
      <c r="L174" s="450"/>
      <c r="M174" s="450"/>
      <c r="N174" s="458"/>
      <c r="O174" s="419"/>
      <c r="P174" s="425"/>
      <c r="Q174" s="425"/>
      <c r="R174" s="425"/>
      <c r="S174" s="425"/>
      <c r="T174" s="431"/>
      <c r="U174" s="419"/>
      <c r="V174" s="425"/>
      <c r="W174" s="425"/>
      <c r="X174" s="425"/>
      <c r="Y174" s="425"/>
      <c r="Z174" s="431"/>
      <c r="AA174" s="439"/>
      <c r="AB174" s="447"/>
      <c r="AC174" s="447"/>
      <c r="AD174" s="447"/>
      <c r="AE174" s="455"/>
      <c r="AF174" s="302" t="s">
        <v>1255</v>
      </c>
      <c r="AG174" s="302"/>
      <c r="AH174" s="302"/>
      <c r="AI174" s="302"/>
      <c r="AJ174" s="302"/>
      <c r="AK174" s="307"/>
      <c r="AL174" s="336" t="s">
        <v>25</v>
      </c>
      <c r="AM174" s="345"/>
      <c r="AN174" s="345"/>
      <c r="AO174" s="345"/>
      <c r="AP174" s="345"/>
      <c r="AQ174" s="345"/>
      <c r="AR174" s="345"/>
      <c r="AS174" s="345"/>
      <c r="AT174" s="345"/>
      <c r="AU174" s="345"/>
      <c r="AV174" s="345"/>
      <c r="AW174" s="345"/>
      <c r="AX174" s="345"/>
      <c r="AY174" s="345"/>
      <c r="AZ174" s="352"/>
      <c r="BA174" s="310"/>
      <c r="BB174" s="310"/>
      <c r="BC174" s="310"/>
      <c r="BD174" s="310"/>
      <c r="BE174" s="477"/>
      <c r="BF174" s="175"/>
    </row>
    <row r="175" spans="1:58" ht="21.95" customHeight="1">
      <c r="A175" s="406"/>
      <c r="B175" s="416"/>
      <c r="C175" s="423"/>
      <c r="D175" s="423"/>
      <c r="E175" s="423"/>
      <c r="F175" s="423"/>
      <c r="G175" s="423"/>
      <c r="H175" s="423"/>
      <c r="I175" s="423"/>
      <c r="J175" s="429"/>
      <c r="K175" s="442"/>
      <c r="L175" s="450"/>
      <c r="M175" s="450"/>
      <c r="N175" s="458"/>
      <c r="O175" s="419"/>
      <c r="P175" s="425"/>
      <c r="Q175" s="425"/>
      <c r="R175" s="425"/>
      <c r="S175" s="425"/>
      <c r="T175" s="431"/>
      <c r="U175" s="419"/>
      <c r="V175" s="425"/>
      <c r="W175" s="425"/>
      <c r="X175" s="425"/>
      <c r="Y175" s="425"/>
      <c r="Z175" s="431"/>
      <c r="AA175" s="439"/>
      <c r="AB175" s="447"/>
      <c r="AC175" s="447"/>
      <c r="AD175" s="447"/>
      <c r="AE175" s="455"/>
      <c r="AF175" s="302" t="s">
        <v>1249</v>
      </c>
      <c r="AG175" s="302"/>
      <c r="AH175" s="302"/>
      <c r="AI175" s="302"/>
      <c r="AJ175" s="302"/>
      <c r="AK175" s="307"/>
      <c r="AL175" s="336" t="s">
        <v>25</v>
      </c>
      <c r="AM175" s="345"/>
      <c r="AN175" s="345"/>
      <c r="AO175" s="345"/>
      <c r="AP175" s="345"/>
      <c r="AQ175" s="345"/>
      <c r="AR175" s="345"/>
      <c r="AS175" s="345"/>
      <c r="AT175" s="345"/>
      <c r="AU175" s="345"/>
      <c r="AV175" s="345"/>
      <c r="AW175" s="345"/>
      <c r="AX175" s="345"/>
      <c r="AY175" s="345"/>
      <c r="AZ175" s="352"/>
      <c r="BA175" s="310"/>
      <c r="BB175" s="310"/>
      <c r="BC175" s="310"/>
      <c r="BD175" s="310"/>
      <c r="BE175" s="477"/>
      <c r="BF175" s="175"/>
    </row>
    <row r="176" spans="1:58" ht="21.95" customHeight="1">
      <c r="A176" s="406"/>
      <c r="B176" s="416"/>
      <c r="C176" s="423"/>
      <c r="D176" s="423"/>
      <c r="E176" s="423"/>
      <c r="F176" s="423"/>
      <c r="G176" s="423"/>
      <c r="H176" s="423"/>
      <c r="I176" s="423"/>
      <c r="J176" s="429"/>
      <c r="K176" s="442"/>
      <c r="L176" s="450"/>
      <c r="M176" s="450"/>
      <c r="N176" s="458"/>
      <c r="O176" s="419"/>
      <c r="P176" s="425"/>
      <c r="Q176" s="425"/>
      <c r="R176" s="425"/>
      <c r="S176" s="425"/>
      <c r="T176" s="431"/>
      <c r="U176" s="419"/>
      <c r="V176" s="425"/>
      <c r="W176" s="425"/>
      <c r="X176" s="425"/>
      <c r="Y176" s="425"/>
      <c r="Z176" s="431"/>
      <c r="AA176" s="439"/>
      <c r="AB176" s="447"/>
      <c r="AC176" s="447"/>
      <c r="AD176" s="447"/>
      <c r="AE176" s="455"/>
      <c r="AF176" s="303" t="s">
        <v>773</v>
      </c>
      <c r="AG176" s="302"/>
      <c r="AH176" s="302"/>
      <c r="AI176" s="302"/>
      <c r="AJ176" s="302"/>
      <c r="AK176" s="307"/>
      <c r="AL176" s="336" t="s">
        <v>25</v>
      </c>
      <c r="AM176" s="345"/>
      <c r="AN176" s="345"/>
      <c r="AO176" s="345"/>
      <c r="AP176" s="345"/>
      <c r="AQ176" s="345"/>
      <c r="AR176" s="345"/>
      <c r="AS176" s="345"/>
      <c r="AT176" s="345"/>
      <c r="AU176" s="345"/>
      <c r="AV176" s="345"/>
      <c r="AW176" s="345"/>
      <c r="AX176" s="345"/>
      <c r="AY176" s="345"/>
      <c r="AZ176" s="352"/>
      <c r="BA176" s="336"/>
      <c r="BB176" s="345"/>
      <c r="BC176" s="345"/>
      <c r="BD176" s="345"/>
      <c r="BE176" s="480"/>
      <c r="BF176" s="483"/>
    </row>
    <row r="177" spans="1:58" ht="21.95" customHeight="1">
      <c r="A177" s="406"/>
      <c r="B177" s="416"/>
      <c r="C177" s="423"/>
      <c r="D177" s="423"/>
      <c r="E177" s="423"/>
      <c r="F177" s="423"/>
      <c r="G177" s="423"/>
      <c r="H177" s="423"/>
      <c r="I177" s="423"/>
      <c r="J177" s="429"/>
      <c r="K177" s="442"/>
      <c r="L177" s="450"/>
      <c r="M177" s="450"/>
      <c r="N177" s="458"/>
      <c r="O177" s="419"/>
      <c r="P177" s="425"/>
      <c r="Q177" s="425"/>
      <c r="R177" s="425"/>
      <c r="S177" s="425"/>
      <c r="T177" s="431"/>
      <c r="U177" s="419"/>
      <c r="V177" s="425"/>
      <c r="W177" s="425"/>
      <c r="X177" s="425"/>
      <c r="Y177" s="425"/>
      <c r="Z177" s="431"/>
      <c r="AA177" s="439"/>
      <c r="AB177" s="447"/>
      <c r="AC177" s="447"/>
      <c r="AD177" s="447"/>
      <c r="AE177" s="455"/>
      <c r="AF177" s="303" t="s">
        <v>1105</v>
      </c>
      <c r="AG177" s="302"/>
      <c r="AH177" s="302"/>
      <c r="AI177" s="302"/>
      <c r="AJ177" s="302"/>
      <c r="AK177" s="307"/>
      <c r="AL177" s="336" t="s">
        <v>25</v>
      </c>
      <c r="AM177" s="345"/>
      <c r="AN177" s="345"/>
      <c r="AO177" s="345"/>
      <c r="AP177" s="345"/>
      <c r="AQ177" s="345"/>
      <c r="AR177" s="345"/>
      <c r="AS177" s="345"/>
      <c r="AT177" s="345"/>
      <c r="AU177" s="345"/>
      <c r="AV177" s="345"/>
      <c r="AW177" s="345"/>
      <c r="AX177" s="345"/>
      <c r="AY177" s="345"/>
      <c r="AZ177" s="352"/>
      <c r="BA177" s="336"/>
      <c r="BB177" s="345"/>
      <c r="BC177" s="345"/>
      <c r="BD177" s="345"/>
      <c r="BE177" s="480"/>
      <c r="BF177" s="483"/>
    </row>
    <row r="178" spans="1:58" ht="21.95" customHeight="1">
      <c r="A178" s="406"/>
      <c r="B178" s="416"/>
      <c r="C178" s="423"/>
      <c r="D178" s="423"/>
      <c r="E178" s="423"/>
      <c r="F178" s="423"/>
      <c r="G178" s="423"/>
      <c r="H178" s="423"/>
      <c r="I178" s="423"/>
      <c r="J178" s="429"/>
      <c r="K178" s="442"/>
      <c r="L178" s="450"/>
      <c r="M178" s="450"/>
      <c r="N178" s="458"/>
      <c r="O178" s="419"/>
      <c r="P178" s="425"/>
      <c r="Q178" s="425"/>
      <c r="R178" s="425"/>
      <c r="S178" s="425"/>
      <c r="T178" s="431"/>
      <c r="U178" s="419"/>
      <c r="V178" s="425"/>
      <c r="W178" s="425"/>
      <c r="X178" s="425"/>
      <c r="Y178" s="425"/>
      <c r="Z178" s="431"/>
      <c r="AA178" s="439"/>
      <c r="AB178" s="447"/>
      <c r="AC178" s="447"/>
      <c r="AD178" s="447"/>
      <c r="AE178" s="455"/>
      <c r="AF178" s="307" t="s">
        <v>536</v>
      </c>
      <c r="AG178" s="310"/>
      <c r="AH178" s="310"/>
      <c r="AI178" s="310"/>
      <c r="AJ178" s="310"/>
      <c r="AK178" s="310"/>
      <c r="AL178" s="335" t="s">
        <v>25</v>
      </c>
      <c r="AM178" s="344"/>
      <c r="AN178" s="344"/>
      <c r="AO178" s="344"/>
      <c r="AP178" s="344"/>
      <c r="AQ178" s="344"/>
      <c r="AR178" s="344"/>
      <c r="AS178" s="344"/>
      <c r="AT178" s="344"/>
      <c r="AU178" s="344"/>
      <c r="AV178" s="344"/>
      <c r="AW178" s="344"/>
      <c r="AX178" s="344"/>
      <c r="AY178" s="344"/>
      <c r="AZ178" s="351"/>
      <c r="BA178" s="310"/>
      <c r="BB178" s="310"/>
      <c r="BC178" s="310"/>
      <c r="BD178" s="310"/>
      <c r="BE178" s="477"/>
      <c r="BF178" s="175"/>
    </row>
    <row r="179" spans="1:58" ht="21.95" customHeight="1">
      <c r="A179" s="406"/>
      <c r="B179" s="416"/>
      <c r="C179" s="423"/>
      <c r="D179" s="423"/>
      <c r="E179" s="423"/>
      <c r="F179" s="423"/>
      <c r="G179" s="423"/>
      <c r="H179" s="423"/>
      <c r="I179" s="423"/>
      <c r="J179" s="429"/>
      <c r="K179" s="442"/>
      <c r="L179" s="450"/>
      <c r="M179" s="450"/>
      <c r="N179" s="458"/>
      <c r="O179" s="419"/>
      <c r="P179" s="425"/>
      <c r="Q179" s="425"/>
      <c r="R179" s="425"/>
      <c r="S179" s="425"/>
      <c r="T179" s="431"/>
      <c r="U179" s="419"/>
      <c r="V179" s="425"/>
      <c r="W179" s="425"/>
      <c r="X179" s="425"/>
      <c r="Y179" s="425"/>
      <c r="Z179" s="431"/>
      <c r="AA179" s="439"/>
      <c r="AB179" s="447"/>
      <c r="AC179" s="447"/>
      <c r="AD179" s="447"/>
      <c r="AE179" s="455"/>
      <c r="AF179" s="307" t="s">
        <v>1018</v>
      </c>
      <c r="AG179" s="310"/>
      <c r="AH179" s="310"/>
      <c r="AI179" s="310"/>
      <c r="AJ179" s="310"/>
      <c r="AK179" s="310"/>
      <c r="AL179" s="335" t="s">
        <v>25</v>
      </c>
      <c r="AM179" s="344"/>
      <c r="AN179" s="344"/>
      <c r="AO179" s="344"/>
      <c r="AP179" s="344"/>
      <c r="AQ179" s="344"/>
      <c r="AR179" s="344"/>
      <c r="AS179" s="344"/>
      <c r="AT179" s="344"/>
      <c r="AU179" s="344"/>
      <c r="AV179" s="344"/>
      <c r="AW179" s="344"/>
      <c r="AX179" s="344"/>
      <c r="AY179" s="344"/>
      <c r="AZ179" s="351"/>
      <c r="BA179" s="310"/>
      <c r="BB179" s="310"/>
      <c r="BC179" s="310"/>
      <c r="BD179" s="310"/>
      <c r="BE179" s="477"/>
      <c r="BF179" s="175"/>
    </row>
    <row r="180" spans="1:58" ht="21.95" customHeight="1">
      <c r="A180" s="406"/>
      <c r="B180" s="416"/>
      <c r="C180" s="423"/>
      <c r="D180" s="423"/>
      <c r="E180" s="423"/>
      <c r="F180" s="423"/>
      <c r="G180" s="423"/>
      <c r="H180" s="423"/>
      <c r="I180" s="423"/>
      <c r="J180" s="429"/>
      <c r="K180" s="442"/>
      <c r="L180" s="450"/>
      <c r="M180" s="450"/>
      <c r="N180" s="458"/>
      <c r="O180" s="419"/>
      <c r="P180" s="425"/>
      <c r="Q180" s="425"/>
      <c r="R180" s="425"/>
      <c r="S180" s="425"/>
      <c r="T180" s="431"/>
      <c r="U180" s="419"/>
      <c r="V180" s="425"/>
      <c r="W180" s="425"/>
      <c r="X180" s="425"/>
      <c r="Y180" s="425"/>
      <c r="Z180" s="431"/>
      <c r="AA180" s="439"/>
      <c r="AB180" s="447"/>
      <c r="AC180" s="447"/>
      <c r="AD180" s="447"/>
      <c r="AE180" s="455"/>
      <c r="AF180" s="307" t="s">
        <v>1224</v>
      </c>
      <c r="AG180" s="310"/>
      <c r="AH180" s="310"/>
      <c r="AI180" s="310"/>
      <c r="AJ180" s="310"/>
      <c r="AK180" s="310"/>
      <c r="AL180" s="336" t="s">
        <v>344</v>
      </c>
      <c r="AM180" s="345"/>
      <c r="AN180" s="345"/>
      <c r="AO180" s="345"/>
      <c r="AP180" s="345"/>
      <c r="AQ180" s="345"/>
      <c r="AR180" s="345"/>
      <c r="AS180" s="345"/>
      <c r="AT180" s="345"/>
      <c r="AU180" s="345"/>
      <c r="AV180" s="345"/>
      <c r="AW180" s="345"/>
      <c r="AX180" s="345"/>
      <c r="AY180" s="345"/>
      <c r="AZ180" s="352"/>
      <c r="BA180" s="310"/>
      <c r="BB180" s="310"/>
      <c r="BC180" s="310"/>
      <c r="BD180" s="310"/>
      <c r="BE180" s="477"/>
      <c r="BF180" s="175"/>
    </row>
    <row r="181" spans="1:58" ht="44.1" customHeight="1">
      <c r="A181" s="406"/>
      <c r="B181" s="416"/>
      <c r="C181" s="423"/>
      <c r="D181" s="423"/>
      <c r="E181" s="423"/>
      <c r="F181" s="423"/>
      <c r="G181" s="423"/>
      <c r="H181" s="423"/>
      <c r="I181" s="423"/>
      <c r="J181" s="429"/>
      <c r="K181" s="442"/>
      <c r="L181" s="450"/>
      <c r="M181" s="450"/>
      <c r="N181" s="458"/>
      <c r="O181" s="419"/>
      <c r="P181" s="425"/>
      <c r="Q181" s="425"/>
      <c r="R181" s="425"/>
      <c r="S181" s="425"/>
      <c r="T181" s="431"/>
      <c r="U181" s="419"/>
      <c r="V181" s="425"/>
      <c r="W181" s="425"/>
      <c r="X181" s="425"/>
      <c r="Y181" s="425"/>
      <c r="Z181" s="431"/>
      <c r="AA181" s="439"/>
      <c r="AB181" s="447"/>
      <c r="AC181" s="447"/>
      <c r="AD181" s="447"/>
      <c r="AE181" s="455"/>
      <c r="AF181" s="302" t="s">
        <v>1257</v>
      </c>
      <c r="AG181" s="302"/>
      <c r="AH181" s="302"/>
      <c r="AI181" s="302"/>
      <c r="AJ181" s="302"/>
      <c r="AK181" s="307"/>
      <c r="AL181" s="313" t="s">
        <v>1261</v>
      </c>
      <c r="AM181" s="302"/>
      <c r="AN181" s="302"/>
      <c r="AO181" s="302"/>
      <c r="AP181" s="302"/>
      <c r="AQ181" s="302"/>
      <c r="AR181" s="302"/>
      <c r="AS181" s="302"/>
      <c r="AT181" s="302"/>
      <c r="AU181" s="302"/>
      <c r="AV181" s="302"/>
      <c r="AW181" s="302"/>
      <c r="AX181" s="302"/>
      <c r="AY181" s="302"/>
      <c r="AZ181" s="307"/>
      <c r="BA181" s="412"/>
      <c r="BB181" s="412"/>
      <c r="BC181" s="412"/>
      <c r="BD181" s="412"/>
      <c r="BE181" s="481"/>
      <c r="BF181" s="175"/>
    </row>
    <row r="182" spans="1:58" ht="21.95" customHeight="1">
      <c r="A182" s="406"/>
      <c r="B182" s="416"/>
      <c r="C182" s="423"/>
      <c r="D182" s="423"/>
      <c r="E182" s="423"/>
      <c r="F182" s="423"/>
      <c r="G182" s="423"/>
      <c r="H182" s="423"/>
      <c r="I182" s="423"/>
      <c r="J182" s="429"/>
      <c r="K182" s="442"/>
      <c r="L182" s="450"/>
      <c r="M182" s="450"/>
      <c r="N182" s="458"/>
      <c r="O182" s="419"/>
      <c r="P182" s="425"/>
      <c r="Q182" s="425"/>
      <c r="R182" s="425"/>
      <c r="S182" s="425"/>
      <c r="T182" s="431"/>
      <c r="U182" s="419"/>
      <c r="V182" s="425"/>
      <c r="W182" s="425"/>
      <c r="X182" s="425"/>
      <c r="Y182" s="425"/>
      <c r="Z182" s="431"/>
      <c r="AA182" s="439"/>
      <c r="AB182" s="447"/>
      <c r="AC182" s="447"/>
      <c r="AD182" s="447"/>
      <c r="AE182" s="455"/>
      <c r="AF182" s="312" t="s">
        <v>1262</v>
      </c>
      <c r="AG182" s="302"/>
      <c r="AH182" s="302"/>
      <c r="AI182" s="302"/>
      <c r="AJ182" s="302"/>
      <c r="AK182" s="307"/>
      <c r="AL182" s="335" t="s">
        <v>25</v>
      </c>
      <c r="AM182" s="344"/>
      <c r="AN182" s="344"/>
      <c r="AO182" s="344"/>
      <c r="AP182" s="344"/>
      <c r="AQ182" s="344"/>
      <c r="AR182" s="344"/>
      <c r="AS182" s="344"/>
      <c r="AT182" s="344"/>
      <c r="AU182" s="344"/>
      <c r="AV182" s="344"/>
      <c r="AW182" s="344"/>
      <c r="AX182" s="344"/>
      <c r="AY182" s="344"/>
      <c r="AZ182" s="351"/>
      <c r="BA182" s="310"/>
      <c r="BB182" s="310"/>
      <c r="BC182" s="310"/>
      <c r="BD182" s="310"/>
      <c r="BE182" s="477"/>
      <c r="BF182" s="483"/>
    </row>
    <row r="183" spans="1:58" ht="21.95" customHeight="1">
      <c r="A183" s="406"/>
      <c r="B183" s="416"/>
      <c r="C183" s="423"/>
      <c r="D183" s="423"/>
      <c r="E183" s="423"/>
      <c r="F183" s="423"/>
      <c r="G183" s="423"/>
      <c r="H183" s="423"/>
      <c r="I183" s="423"/>
      <c r="J183" s="429"/>
      <c r="K183" s="442"/>
      <c r="L183" s="450"/>
      <c r="M183" s="450"/>
      <c r="N183" s="458"/>
      <c r="O183" s="419"/>
      <c r="P183" s="425"/>
      <c r="Q183" s="425"/>
      <c r="R183" s="425"/>
      <c r="S183" s="425"/>
      <c r="T183" s="431"/>
      <c r="U183" s="419"/>
      <c r="V183" s="425"/>
      <c r="W183" s="425"/>
      <c r="X183" s="425"/>
      <c r="Y183" s="425"/>
      <c r="Z183" s="431"/>
      <c r="AA183" s="439"/>
      <c r="AB183" s="447"/>
      <c r="AC183" s="447"/>
      <c r="AD183" s="447"/>
      <c r="AE183" s="455"/>
      <c r="AF183" s="308" t="s">
        <v>1228</v>
      </c>
      <c r="AG183" s="324"/>
      <c r="AH183" s="324"/>
      <c r="AI183" s="324"/>
      <c r="AJ183" s="324"/>
      <c r="AK183" s="328"/>
      <c r="AL183" s="336" t="s">
        <v>25</v>
      </c>
      <c r="AM183" s="345"/>
      <c r="AN183" s="345"/>
      <c r="AO183" s="345"/>
      <c r="AP183" s="345"/>
      <c r="AQ183" s="345"/>
      <c r="AR183" s="345"/>
      <c r="AS183" s="345"/>
      <c r="AT183" s="345"/>
      <c r="AU183" s="345"/>
      <c r="AV183" s="345"/>
      <c r="AW183" s="345"/>
      <c r="AX183" s="345"/>
      <c r="AY183" s="345"/>
      <c r="AZ183" s="352"/>
      <c r="BA183" s="308"/>
      <c r="BB183" s="324"/>
      <c r="BC183" s="324"/>
      <c r="BD183" s="324"/>
      <c r="BE183" s="479"/>
      <c r="BF183" s="483"/>
    </row>
    <row r="184" spans="1:58" ht="21.95" customHeight="1">
      <c r="A184" s="406"/>
      <c r="B184" s="416"/>
      <c r="C184" s="423"/>
      <c r="D184" s="423"/>
      <c r="E184" s="423"/>
      <c r="F184" s="423"/>
      <c r="G184" s="423"/>
      <c r="H184" s="423"/>
      <c r="I184" s="423"/>
      <c r="J184" s="429"/>
      <c r="K184" s="442"/>
      <c r="L184" s="450"/>
      <c r="M184" s="450"/>
      <c r="N184" s="458"/>
      <c r="O184" s="419"/>
      <c r="P184" s="425"/>
      <c r="Q184" s="425"/>
      <c r="R184" s="425"/>
      <c r="S184" s="425"/>
      <c r="T184" s="431"/>
      <c r="U184" s="419"/>
      <c r="V184" s="425"/>
      <c r="W184" s="425"/>
      <c r="X184" s="425"/>
      <c r="Y184" s="425"/>
      <c r="Z184" s="431"/>
      <c r="AA184" s="439"/>
      <c r="AB184" s="447"/>
      <c r="AC184" s="447"/>
      <c r="AD184" s="447"/>
      <c r="AE184" s="455"/>
      <c r="AF184" s="308" t="s">
        <v>511</v>
      </c>
      <c r="AG184" s="324"/>
      <c r="AH184" s="324"/>
      <c r="AI184" s="324"/>
      <c r="AJ184" s="324"/>
      <c r="AK184" s="328"/>
      <c r="AL184" s="336" t="s">
        <v>504</v>
      </c>
      <c r="AM184" s="345"/>
      <c r="AN184" s="345"/>
      <c r="AO184" s="345"/>
      <c r="AP184" s="345"/>
      <c r="AQ184" s="345"/>
      <c r="AR184" s="345"/>
      <c r="AS184" s="345"/>
      <c r="AT184" s="345"/>
      <c r="AU184" s="345"/>
      <c r="AV184" s="345"/>
      <c r="AW184" s="345"/>
      <c r="AX184" s="345"/>
      <c r="AY184" s="345"/>
      <c r="AZ184" s="352"/>
      <c r="BA184" s="308"/>
      <c r="BB184" s="324"/>
      <c r="BC184" s="324"/>
      <c r="BD184" s="324"/>
      <c r="BE184" s="479"/>
      <c r="BF184" s="483"/>
    </row>
    <row r="185" spans="1:58" ht="21.95" customHeight="1">
      <c r="A185" s="406"/>
      <c r="B185" s="416"/>
      <c r="C185" s="423"/>
      <c r="D185" s="423"/>
      <c r="E185" s="423"/>
      <c r="F185" s="423"/>
      <c r="G185" s="423"/>
      <c r="H185" s="423"/>
      <c r="I185" s="423"/>
      <c r="J185" s="429"/>
      <c r="K185" s="442"/>
      <c r="L185" s="450"/>
      <c r="M185" s="450"/>
      <c r="N185" s="458"/>
      <c r="O185" s="419"/>
      <c r="P185" s="425"/>
      <c r="Q185" s="425"/>
      <c r="R185" s="425"/>
      <c r="S185" s="425"/>
      <c r="T185" s="431"/>
      <c r="U185" s="419"/>
      <c r="V185" s="425"/>
      <c r="W185" s="425"/>
      <c r="X185" s="425"/>
      <c r="Y185" s="425"/>
      <c r="Z185" s="431"/>
      <c r="AA185" s="439"/>
      <c r="AB185" s="447"/>
      <c r="AC185" s="447"/>
      <c r="AD185" s="447"/>
      <c r="AE185" s="455"/>
      <c r="AF185" s="302" t="s">
        <v>1094</v>
      </c>
      <c r="AG185" s="302"/>
      <c r="AH185" s="302"/>
      <c r="AI185" s="302"/>
      <c r="AJ185" s="302"/>
      <c r="AK185" s="307"/>
      <c r="AL185" s="335" t="s">
        <v>2040</v>
      </c>
      <c r="AM185" s="344"/>
      <c r="AN185" s="344"/>
      <c r="AO185" s="344"/>
      <c r="AP185" s="344"/>
      <c r="AQ185" s="344"/>
      <c r="AR185" s="344"/>
      <c r="AS185" s="344"/>
      <c r="AT185" s="344"/>
      <c r="AU185" s="344"/>
      <c r="AV185" s="344"/>
      <c r="AW185" s="344"/>
      <c r="AX185" s="344"/>
      <c r="AY185" s="344"/>
      <c r="AZ185" s="351"/>
      <c r="BA185" s="310"/>
      <c r="BB185" s="310"/>
      <c r="BC185" s="310"/>
      <c r="BD185" s="310"/>
      <c r="BE185" s="477"/>
      <c r="BF185" s="175"/>
    </row>
    <row r="186" spans="1:58" ht="44.1" customHeight="1">
      <c r="A186" s="406"/>
      <c r="B186" s="416"/>
      <c r="C186" s="423"/>
      <c r="D186" s="423"/>
      <c r="E186" s="423"/>
      <c r="F186" s="423"/>
      <c r="G186" s="423"/>
      <c r="H186" s="423"/>
      <c r="I186" s="423"/>
      <c r="J186" s="429"/>
      <c r="K186" s="442"/>
      <c r="L186" s="450"/>
      <c r="M186" s="450"/>
      <c r="N186" s="458"/>
      <c r="O186" s="419"/>
      <c r="P186" s="425"/>
      <c r="Q186" s="425"/>
      <c r="R186" s="425"/>
      <c r="S186" s="425"/>
      <c r="T186" s="431"/>
      <c r="U186" s="419"/>
      <c r="V186" s="425"/>
      <c r="W186" s="425"/>
      <c r="X186" s="425"/>
      <c r="Y186" s="425"/>
      <c r="Z186" s="431"/>
      <c r="AA186" s="439"/>
      <c r="AB186" s="447"/>
      <c r="AC186" s="447"/>
      <c r="AD186" s="447"/>
      <c r="AE186" s="455"/>
      <c r="AF186" s="303" t="s">
        <v>2029</v>
      </c>
      <c r="AG186" s="302"/>
      <c r="AH186" s="302"/>
      <c r="AI186" s="302"/>
      <c r="AJ186" s="302"/>
      <c r="AK186" s="307"/>
      <c r="AL186" s="474" t="s">
        <v>1479</v>
      </c>
      <c r="AM186" s="344"/>
      <c r="AN186" s="344"/>
      <c r="AO186" s="344"/>
      <c r="AP186" s="344"/>
      <c r="AQ186" s="344"/>
      <c r="AR186" s="344"/>
      <c r="AS186" s="344"/>
      <c r="AT186" s="344"/>
      <c r="AU186" s="344"/>
      <c r="AV186" s="344"/>
      <c r="AW186" s="344"/>
      <c r="AX186" s="344"/>
      <c r="AY186" s="344"/>
      <c r="AZ186" s="351"/>
      <c r="BA186" s="303"/>
      <c r="BB186" s="302"/>
      <c r="BC186" s="302"/>
      <c r="BD186" s="302"/>
      <c r="BE186" s="478"/>
      <c r="BF186" s="175"/>
    </row>
    <row r="187" spans="1:58" ht="21.95" customHeight="1">
      <c r="A187" s="406"/>
      <c r="B187" s="416"/>
      <c r="C187" s="423"/>
      <c r="D187" s="423"/>
      <c r="E187" s="423"/>
      <c r="F187" s="423"/>
      <c r="G187" s="423"/>
      <c r="H187" s="423"/>
      <c r="I187" s="423"/>
      <c r="J187" s="429"/>
      <c r="K187" s="442"/>
      <c r="L187" s="450"/>
      <c r="M187" s="450"/>
      <c r="N187" s="458"/>
      <c r="O187" s="419"/>
      <c r="P187" s="425"/>
      <c r="Q187" s="425"/>
      <c r="R187" s="425"/>
      <c r="S187" s="425"/>
      <c r="T187" s="431"/>
      <c r="U187" s="419"/>
      <c r="V187" s="425"/>
      <c r="W187" s="425"/>
      <c r="X187" s="425"/>
      <c r="Y187" s="425"/>
      <c r="Z187" s="431"/>
      <c r="AA187" s="439"/>
      <c r="AB187" s="447"/>
      <c r="AC187" s="447"/>
      <c r="AD187" s="447"/>
      <c r="AE187" s="455"/>
      <c r="AF187" s="302" t="s">
        <v>1210</v>
      </c>
      <c r="AG187" s="302"/>
      <c r="AH187" s="302"/>
      <c r="AI187" s="302"/>
      <c r="AJ187" s="302"/>
      <c r="AK187" s="307"/>
      <c r="AL187" s="335" t="s">
        <v>217</v>
      </c>
      <c r="AM187" s="344"/>
      <c r="AN187" s="344"/>
      <c r="AO187" s="344"/>
      <c r="AP187" s="344"/>
      <c r="AQ187" s="344"/>
      <c r="AR187" s="344"/>
      <c r="AS187" s="344"/>
      <c r="AT187" s="344"/>
      <c r="AU187" s="344"/>
      <c r="AV187" s="344"/>
      <c r="AW187" s="344"/>
      <c r="AX187" s="344"/>
      <c r="AY187" s="344"/>
      <c r="AZ187" s="351"/>
      <c r="BA187" s="310"/>
      <c r="BB187" s="310"/>
      <c r="BC187" s="310"/>
      <c r="BD187" s="310"/>
      <c r="BE187" s="477"/>
      <c r="BF187" s="175"/>
    </row>
    <row r="188" spans="1:58" ht="21.95" customHeight="1">
      <c r="A188" s="406"/>
      <c r="B188" s="416"/>
      <c r="C188" s="423"/>
      <c r="D188" s="423"/>
      <c r="E188" s="423"/>
      <c r="F188" s="423"/>
      <c r="G188" s="423"/>
      <c r="H188" s="423"/>
      <c r="I188" s="423"/>
      <c r="J188" s="429"/>
      <c r="K188" s="442"/>
      <c r="L188" s="450"/>
      <c r="M188" s="450"/>
      <c r="N188" s="458"/>
      <c r="O188" s="419"/>
      <c r="P188" s="425"/>
      <c r="Q188" s="425"/>
      <c r="R188" s="425"/>
      <c r="S188" s="425"/>
      <c r="T188" s="431"/>
      <c r="U188" s="419"/>
      <c r="V188" s="425"/>
      <c r="W188" s="425"/>
      <c r="X188" s="425"/>
      <c r="Y188" s="425"/>
      <c r="Z188" s="431"/>
      <c r="AA188" s="439"/>
      <c r="AB188" s="447"/>
      <c r="AC188" s="447"/>
      <c r="AD188" s="447"/>
      <c r="AE188" s="455"/>
      <c r="AF188" s="302" t="s">
        <v>2036</v>
      </c>
      <c r="AG188" s="302"/>
      <c r="AH188" s="302"/>
      <c r="AI188" s="302"/>
      <c r="AJ188" s="302"/>
      <c r="AK188" s="307"/>
      <c r="AL188" s="341" t="s">
        <v>25</v>
      </c>
      <c r="AM188" s="348"/>
      <c r="AN188" s="348"/>
      <c r="AO188" s="348"/>
      <c r="AP188" s="348"/>
      <c r="AQ188" s="348"/>
      <c r="AR188" s="348"/>
      <c r="AS188" s="348"/>
      <c r="AT188" s="348"/>
      <c r="AU188" s="348"/>
      <c r="AV188" s="348"/>
      <c r="AW188" s="348"/>
      <c r="AX188" s="348"/>
      <c r="AY188" s="348"/>
      <c r="AZ188" s="356"/>
      <c r="BA188" s="310"/>
      <c r="BB188" s="310"/>
      <c r="BC188" s="310"/>
      <c r="BD188" s="310"/>
      <c r="BE188" s="477"/>
      <c r="BF188" s="484"/>
    </row>
    <row r="189" spans="1:58" ht="21.95" customHeight="1">
      <c r="A189" s="406"/>
      <c r="B189" s="416"/>
      <c r="C189" s="423"/>
      <c r="D189" s="423"/>
      <c r="E189" s="423"/>
      <c r="F189" s="423"/>
      <c r="G189" s="423"/>
      <c r="H189" s="423"/>
      <c r="I189" s="423"/>
      <c r="J189" s="429"/>
      <c r="K189" s="442"/>
      <c r="L189" s="450"/>
      <c r="M189" s="450"/>
      <c r="N189" s="458"/>
      <c r="O189" s="419"/>
      <c r="P189" s="425"/>
      <c r="Q189" s="425"/>
      <c r="R189" s="425"/>
      <c r="S189" s="425"/>
      <c r="T189" s="431"/>
      <c r="U189" s="419"/>
      <c r="V189" s="425"/>
      <c r="W189" s="425"/>
      <c r="X189" s="425"/>
      <c r="Y189" s="425"/>
      <c r="Z189" s="431"/>
      <c r="AA189" s="439"/>
      <c r="AB189" s="447"/>
      <c r="AC189" s="447"/>
      <c r="AD189" s="447"/>
      <c r="AE189" s="455"/>
      <c r="AF189" s="302" t="s">
        <v>1201</v>
      </c>
      <c r="AG189" s="302"/>
      <c r="AH189" s="302"/>
      <c r="AI189" s="302"/>
      <c r="AJ189" s="302"/>
      <c r="AK189" s="307"/>
      <c r="AL189" s="335" t="s">
        <v>217</v>
      </c>
      <c r="AM189" s="344"/>
      <c r="AN189" s="344"/>
      <c r="AO189" s="344"/>
      <c r="AP189" s="344"/>
      <c r="AQ189" s="344"/>
      <c r="AR189" s="344"/>
      <c r="AS189" s="344"/>
      <c r="AT189" s="344"/>
      <c r="AU189" s="344"/>
      <c r="AV189" s="344"/>
      <c r="AW189" s="344"/>
      <c r="AX189" s="344"/>
      <c r="AY189" s="344"/>
      <c r="AZ189" s="351"/>
      <c r="BA189" s="310"/>
      <c r="BB189" s="310"/>
      <c r="BC189" s="310"/>
      <c r="BD189" s="310"/>
      <c r="BE189" s="477"/>
      <c r="BF189" s="483"/>
    </row>
    <row r="190" spans="1:58" ht="21.95" customHeight="1">
      <c r="A190" s="406"/>
      <c r="B190" s="416"/>
      <c r="C190" s="423"/>
      <c r="D190" s="423"/>
      <c r="E190" s="423"/>
      <c r="F190" s="423"/>
      <c r="G190" s="423"/>
      <c r="H190" s="423"/>
      <c r="I190" s="423"/>
      <c r="J190" s="429"/>
      <c r="K190" s="442"/>
      <c r="L190" s="450"/>
      <c r="M190" s="450"/>
      <c r="N190" s="458"/>
      <c r="O190" s="419"/>
      <c r="P190" s="425"/>
      <c r="Q190" s="425"/>
      <c r="R190" s="425"/>
      <c r="S190" s="425"/>
      <c r="T190" s="431"/>
      <c r="U190" s="419"/>
      <c r="V190" s="425"/>
      <c r="W190" s="425"/>
      <c r="X190" s="425"/>
      <c r="Y190" s="425"/>
      <c r="Z190" s="431"/>
      <c r="AA190" s="439"/>
      <c r="AB190" s="447"/>
      <c r="AC190" s="447"/>
      <c r="AD190" s="447"/>
      <c r="AE190" s="455"/>
      <c r="AF190" s="302" t="s">
        <v>1342</v>
      </c>
      <c r="AG190" s="302"/>
      <c r="AH190" s="302"/>
      <c r="AI190" s="302"/>
      <c r="AJ190" s="302"/>
      <c r="AK190" s="307"/>
      <c r="AL190" s="335" t="s">
        <v>25</v>
      </c>
      <c r="AM190" s="344"/>
      <c r="AN190" s="344"/>
      <c r="AO190" s="344"/>
      <c r="AP190" s="344"/>
      <c r="AQ190" s="344"/>
      <c r="AR190" s="344"/>
      <c r="AS190" s="344"/>
      <c r="AT190" s="344"/>
      <c r="AU190" s="344"/>
      <c r="AV190" s="344"/>
      <c r="AW190" s="344"/>
      <c r="AX190" s="344"/>
      <c r="AY190" s="344"/>
      <c r="AZ190" s="351"/>
      <c r="BA190" s="310"/>
      <c r="BB190" s="310"/>
      <c r="BC190" s="310"/>
      <c r="BD190" s="310"/>
      <c r="BE190" s="477"/>
      <c r="BF190" s="483"/>
    </row>
    <row r="191" spans="1:58" ht="21.95" customHeight="1">
      <c r="A191" s="406"/>
      <c r="B191" s="416"/>
      <c r="C191" s="423"/>
      <c r="D191" s="423"/>
      <c r="E191" s="423"/>
      <c r="F191" s="423"/>
      <c r="G191" s="423"/>
      <c r="H191" s="423"/>
      <c r="I191" s="423"/>
      <c r="J191" s="429"/>
      <c r="K191" s="442"/>
      <c r="L191" s="450"/>
      <c r="M191" s="450"/>
      <c r="N191" s="458"/>
      <c r="O191" s="419"/>
      <c r="P191" s="425"/>
      <c r="Q191" s="425"/>
      <c r="R191" s="425"/>
      <c r="S191" s="425"/>
      <c r="T191" s="431"/>
      <c r="U191" s="419"/>
      <c r="V191" s="425"/>
      <c r="W191" s="425"/>
      <c r="X191" s="425"/>
      <c r="Y191" s="425"/>
      <c r="Z191" s="431"/>
      <c r="AA191" s="439"/>
      <c r="AB191" s="447"/>
      <c r="AC191" s="447"/>
      <c r="AD191" s="447"/>
      <c r="AE191" s="455"/>
      <c r="AF191" s="303" t="s">
        <v>1203</v>
      </c>
      <c r="AG191" s="302"/>
      <c r="AH191" s="302"/>
      <c r="AI191" s="302"/>
      <c r="AJ191" s="302"/>
      <c r="AK191" s="307"/>
      <c r="AL191" s="336" t="s">
        <v>217</v>
      </c>
      <c r="AM191" s="345"/>
      <c r="AN191" s="345"/>
      <c r="AO191" s="345"/>
      <c r="AP191" s="345"/>
      <c r="AQ191" s="345"/>
      <c r="AR191" s="345"/>
      <c r="AS191" s="345"/>
      <c r="AT191" s="345"/>
      <c r="AU191" s="345"/>
      <c r="AV191" s="345"/>
      <c r="AW191" s="345"/>
      <c r="AX191" s="345"/>
      <c r="AY191" s="345"/>
      <c r="AZ191" s="352"/>
      <c r="BA191" s="310"/>
      <c r="BB191" s="310"/>
      <c r="BC191" s="310"/>
      <c r="BD191" s="310"/>
      <c r="BE191" s="477"/>
      <c r="BF191" s="484"/>
    </row>
    <row r="192" spans="1:58" ht="21.95" customHeight="1">
      <c r="A192" s="406"/>
      <c r="B192" s="417"/>
      <c r="C192" s="315"/>
      <c r="D192" s="315"/>
      <c r="E192" s="315"/>
      <c r="F192" s="315"/>
      <c r="G192" s="315"/>
      <c r="H192" s="315"/>
      <c r="I192" s="315"/>
      <c r="J192" s="332"/>
      <c r="K192" s="335"/>
      <c r="L192" s="344"/>
      <c r="M192" s="344"/>
      <c r="N192" s="351"/>
      <c r="O192" s="420"/>
      <c r="P192" s="426"/>
      <c r="Q192" s="426"/>
      <c r="R192" s="426"/>
      <c r="S192" s="426"/>
      <c r="T192" s="432"/>
      <c r="U192" s="420"/>
      <c r="V192" s="426"/>
      <c r="W192" s="426"/>
      <c r="X192" s="426"/>
      <c r="Y192" s="426"/>
      <c r="Z192" s="432"/>
      <c r="AA192" s="440"/>
      <c r="AB192" s="448"/>
      <c r="AC192" s="448"/>
      <c r="AD192" s="448"/>
      <c r="AE192" s="456"/>
      <c r="AF192" s="303" t="s">
        <v>1397</v>
      </c>
      <c r="AG192" s="302"/>
      <c r="AH192" s="302"/>
      <c r="AI192" s="302"/>
      <c r="AJ192" s="302"/>
      <c r="AK192" s="307"/>
      <c r="AL192" s="336" t="s">
        <v>25</v>
      </c>
      <c r="AM192" s="345"/>
      <c r="AN192" s="345"/>
      <c r="AO192" s="345"/>
      <c r="AP192" s="345"/>
      <c r="AQ192" s="345"/>
      <c r="AR192" s="345"/>
      <c r="AS192" s="345"/>
      <c r="AT192" s="345"/>
      <c r="AU192" s="345"/>
      <c r="AV192" s="345"/>
      <c r="AW192" s="345"/>
      <c r="AX192" s="345"/>
      <c r="AY192" s="345"/>
      <c r="AZ192" s="352"/>
      <c r="BA192" s="310"/>
      <c r="BB192" s="310"/>
      <c r="BC192" s="310"/>
      <c r="BD192" s="310"/>
      <c r="BE192" s="477"/>
      <c r="BF192" s="484"/>
    </row>
    <row r="193" spans="1:58" ht="21.95" customHeight="1">
      <c r="A193" s="406"/>
      <c r="B193" s="415" t="s">
        <v>256</v>
      </c>
      <c r="C193" s="422"/>
      <c r="D193" s="422"/>
      <c r="E193" s="422"/>
      <c r="F193" s="422"/>
      <c r="G193" s="422"/>
      <c r="H193" s="422"/>
      <c r="I193" s="422"/>
      <c r="J193" s="428"/>
      <c r="K193" s="415"/>
      <c r="L193" s="422"/>
      <c r="M193" s="422"/>
      <c r="N193" s="428"/>
      <c r="O193" s="418" t="s">
        <v>656</v>
      </c>
      <c r="P193" s="422"/>
      <c r="Q193" s="422"/>
      <c r="R193" s="422"/>
      <c r="S193" s="422"/>
      <c r="T193" s="428"/>
      <c r="U193" s="443"/>
      <c r="V193" s="451"/>
      <c r="W193" s="451"/>
      <c r="X193" s="451"/>
      <c r="Y193" s="451"/>
      <c r="Z193" s="459"/>
      <c r="AA193" s="443"/>
      <c r="AB193" s="451"/>
      <c r="AC193" s="451"/>
      <c r="AD193" s="451"/>
      <c r="AE193" s="459"/>
      <c r="AF193" s="310" t="s">
        <v>738</v>
      </c>
      <c r="AG193" s="310"/>
      <c r="AH193" s="310"/>
      <c r="AI193" s="310"/>
      <c r="AJ193" s="310"/>
      <c r="AK193" s="310"/>
      <c r="AL193" s="336" t="s">
        <v>1264</v>
      </c>
      <c r="AM193" s="345"/>
      <c r="AN193" s="345"/>
      <c r="AO193" s="345"/>
      <c r="AP193" s="345"/>
      <c r="AQ193" s="345"/>
      <c r="AR193" s="345"/>
      <c r="AS193" s="345"/>
      <c r="AT193" s="345"/>
      <c r="AU193" s="345"/>
      <c r="AV193" s="345"/>
      <c r="AW193" s="345"/>
      <c r="AX193" s="345"/>
      <c r="AY193" s="345"/>
      <c r="AZ193" s="352"/>
      <c r="BA193" s="310"/>
      <c r="BB193" s="310"/>
      <c r="BC193" s="310"/>
      <c r="BD193" s="310"/>
      <c r="BE193" s="477"/>
      <c r="BF193" s="175"/>
    </row>
    <row r="194" spans="1:58" ht="120" customHeight="1">
      <c r="A194" s="406"/>
      <c r="B194" s="416"/>
      <c r="C194" s="423"/>
      <c r="D194" s="423"/>
      <c r="E194" s="423"/>
      <c r="F194" s="423"/>
      <c r="G194" s="423"/>
      <c r="H194" s="423"/>
      <c r="I194" s="423"/>
      <c r="J194" s="429"/>
      <c r="K194" s="416"/>
      <c r="L194" s="423"/>
      <c r="M194" s="423"/>
      <c r="N194" s="429"/>
      <c r="O194" s="419"/>
      <c r="P194" s="423"/>
      <c r="Q194" s="423"/>
      <c r="R194" s="423"/>
      <c r="S194" s="423"/>
      <c r="T194" s="429"/>
      <c r="U194" s="444"/>
      <c r="V194" s="452"/>
      <c r="W194" s="452"/>
      <c r="X194" s="452"/>
      <c r="Y194" s="452"/>
      <c r="Z194" s="460"/>
      <c r="AA194" s="444"/>
      <c r="AB194" s="452"/>
      <c r="AC194" s="452"/>
      <c r="AD194" s="452"/>
      <c r="AE194" s="460"/>
      <c r="AF194" s="313" t="s">
        <v>595</v>
      </c>
      <c r="AG194" s="312"/>
      <c r="AH194" s="312"/>
      <c r="AI194" s="312"/>
      <c r="AJ194" s="312"/>
      <c r="AK194" s="331"/>
      <c r="AL194" s="313" t="s">
        <v>1172</v>
      </c>
      <c r="AM194" s="312"/>
      <c r="AN194" s="312"/>
      <c r="AO194" s="312"/>
      <c r="AP194" s="312"/>
      <c r="AQ194" s="312"/>
      <c r="AR194" s="312"/>
      <c r="AS194" s="312"/>
      <c r="AT194" s="312"/>
      <c r="AU194" s="312"/>
      <c r="AV194" s="312"/>
      <c r="AW194" s="312"/>
      <c r="AX194" s="312"/>
      <c r="AY194" s="312"/>
      <c r="AZ194" s="331"/>
      <c r="BA194" s="303"/>
      <c r="BB194" s="302"/>
      <c r="BC194" s="302"/>
      <c r="BD194" s="302"/>
      <c r="BE194" s="478"/>
      <c r="BF194" s="483"/>
    </row>
    <row r="195" spans="1:58" ht="21.95" customHeight="1">
      <c r="A195" s="406"/>
      <c r="B195" s="416"/>
      <c r="C195" s="423"/>
      <c r="D195" s="423"/>
      <c r="E195" s="423"/>
      <c r="F195" s="423"/>
      <c r="G195" s="423"/>
      <c r="H195" s="423"/>
      <c r="I195" s="423"/>
      <c r="J195" s="429"/>
      <c r="K195" s="416"/>
      <c r="L195" s="423"/>
      <c r="M195" s="423"/>
      <c r="N195" s="429"/>
      <c r="O195" s="416"/>
      <c r="P195" s="423"/>
      <c r="Q195" s="423"/>
      <c r="R195" s="423"/>
      <c r="S195" s="423"/>
      <c r="T195" s="429"/>
      <c r="U195" s="444"/>
      <c r="V195" s="452"/>
      <c r="W195" s="452"/>
      <c r="X195" s="452"/>
      <c r="Y195" s="452"/>
      <c r="Z195" s="460"/>
      <c r="AA195" s="444"/>
      <c r="AB195" s="452"/>
      <c r="AC195" s="452"/>
      <c r="AD195" s="452"/>
      <c r="AE195" s="460"/>
      <c r="AF195" s="302" t="s">
        <v>1207</v>
      </c>
      <c r="AG195" s="302"/>
      <c r="AH195" s="302"/>
      <c r="AI195" s="302"/>
      <c r="AJ195" s="302"/>
      <c r="AK195" s="307"/>
      <c r="AL195" s="335" t="s">
        <v>25</v>
      </c>
      <c r="AM195" s="344"/>
      <c r="AN195" s="344"/>
      <c r="AO195" s="344"/>
      <c r="AP195" s="344"/>
      <c r="AQ195" s="344"/>
      <c r="AR195" s="344"/>
      <c r="AS195" s="344"/>
      <c r="AT195" s="344"/>
      <c r="AU195" s="344"/>
      <c r="AV195" s="344"/>
      <c r="AW195" s="344"/>
      <c r="AX195" s="344"/>
      <c r="AY195" s="344"/>
      <c r="AZ195" s="351"/>
      <c r="BA195" s="310"/>
      <c r="BB195" s="310"/>
      <c r="BC195" s="310"/>
      <c r="BD195" s="310"/>
      <c r="BE195" s="477"/>
      <c r="BF195" s="175"/>
    </row>
    <row r="196" spans="1:58" ht="21.95" customHeight="1">
      <c r="A196" s="406"/>
      <c r="B196" s="416"/>
      <c r="C196" s="423"/>
      <c r="D196" s="423"/>
      <c r="E196" s="423"/>
      <c r="F196" s="423"/>
      <c r="G196" s="423"/>
      <c r="H196" s="423"/>
      <c r="I196" s="423"/>
      <c r="J196" s="429"/>
      <c r="K196" s="416"/>
      <c r="L196" s="423"/>
      <c r="M196" s="423"/>
      <c r="N196" s="429"/>
      <c r="O196" s="416"/>
      <c r="P196" s="423"/>
      <c r="Q196" s="423"/>
      <c r="R196" s="423"/>
      <c r="S196" s="423"/>
      <c r="T196" s="429"/>
      <c r="U196" s="444"/>
      <c r="V196" s="452"/>
      <c r="W196" s="452"/>
      <c r="X196" s="452"/>
      <c r="Y196" s="452"/>
      <c r="Z196" s="460"/>
      <c r="AA196" s="444"/>
      <c r="AB196" s="452"/>
      <c r="AC196" s="452"/>
      <c r="AD196" s="452"/>
      <c r="AE196" s="460"/>
      <c r="AF196" s="307" t="s">
        <v>1208</v>
      </c>
      <c r="AG196" s="310"/>
      <c r="AH196" s="310"/>
      <c r="AI196" s="310"/>
      <c r="AJ196" s="310"/>
      <c r="AK196" s="310"/>
      <c r="AL196" s="335" t="s">
        <v>25</v>
      </c>
      <c r="AM196" s="344"/>
      <c r="AN196" s="344"/>
      <c r="AO196" s="344"/>
      <c r="AP196" s="344"/>
      <c r="AQ196" s="344"/>
      <c r="AR196" s="344"/>
      <c r="AS196" s="344"/>
      <c r="AT196" s="344"/>
      <c r="AU196" s="344"/>
      <c r="AV196" s="344"/>
      <c r="AW196" s="344"/>
      <c r="AX196" s="344"/>
      <c r="AY196" s="344"/>
      <c r="AZ196" s="351"/>
      <c r="BA196" s="310"/>
      <c r="BB196" s="310"/>
      <c r="BC196" s="310"/>
      <c r="BD196" s="310"/>
      <c r="BE196" s="477"/>
      <c r="BF196" s="175"/>
    </row>
    <row r="197" spans="1:58" ht="21.95" customHeight="1">
      <c r="A197" s="406"/>
      <c r="B197" s="416"/>
      <c r="C197" s="423"/>
      <c r="D197" s="423"/>
      <c r="E197" s="423"/>
      <c r="F197" s="423"/>
      <c r="G197" s="423"/>
      <c r="H197" s="423"/>
      <c r="I197" s="423"/>
      <c r="J197" s="429"/>
      <c r="K197" s="416"/>
      <c r="L197" s="423"/>
      <c r="M197" s="423"/>
      <c r="N197" s="429"/>
      <c r="O197" s="416"/>
      <c r="P197" s="423"/>
      <c r="Q197" s="423"/>
      <c r="R197" s="423"/>
      <c r="S197" s="423"/>
      <c r="T197" s="429"/>
      <c r="U197" s="444"/>
      <c r="V197" s="452"/>
      <c r="W197" s="452"/>
      <c r="X197" s="452"/>
      <c r="Y197" s="452"/>
      <c r="Z197" s="460"/>
      <c r="AA197" s="444"/>
      <c r="AB197" s="452"/>
      <c r="AC197" s="452"/>
      <c r="AD197" s="452"/>
      <c r="AE197" s="460"/>
      <c r="AF197" s="307" t="s">
        <v>1209</v>
      </c>
      <c r="AG197" s="310"/>
      <c r="AH197" s="310"/>
      <c r="AI197" s="310"/>
      <c r="AJ197" s="310"/>
      <c r="AK197" s="310"/>
      <c r="AL197" s="336" t="s">
        <v>25</v>
      </c>
      <c r="AM197" s="345"/>
      <c r="AN197" s="345"/>
      <c r="AO197" s="345"/>
      <c r="AP197" s="345"/>
      <c r="AQ197" s="345"/>
      <c r="AR197" s="345"/>
      <c r="AS197" s="345"/>
      <c r="AT197" s="345"/>
      <c r="AU197" s="345"/>
      <c r="AV197" s="345"/>
      <c r="AW197" s="345"/>
      <c r="AX197" s="345"/>
      <c r="AY197" s="345"/>
      <c r="AZ197" s="352"/>
      <c r="BA197" s="310"/>
      <c r="BB197" s="310"/>
      <c r="BC197" s="310"/>
      <c r="BD197" s="310"/>
      <c r="BE197" s="477"/>
      <c r="BF197" s="484"/>
    </row>
    <row r="198" spans="1:58" ht="21.95" customHeight="1">
      <c r="A198" s="406"/>
      <c r="B198" s="416"/>
      <c r="C198" s="423"/>
      <c r="D198" s="423"/>
      <c r="E198" s="423"/>
      <c r="F198" s="423"/>
      <c r="G198" s="423"/>
      <c r="H198" s="423"/>
      <c r="I198" s="423"/>
      <c r="J198" s="429"/>
      <c r="K198" s="416"/>
      <c r="L198" s="423"/>
      <c r="M198" s="423"/>
      <c r="N198" s="429"/>
      <c r="O198" s="416"/>
      <c r="P198" s="423"/>
      <c r="Q198" s="423"/>
      <c r="R198" s="423"/>
      <c r="S198" s="423"/>
      <c r="T198" s="429"/>
      <c r="U198" s="444"/>
      <c r="V198" s="452"/>
      <c r="W198" s="452"/>
      <c r="X198" s="452"/>
      <c r="Y198" s="452"/>
      <c r="Z198" s="460"/>
      <c r="AA198" s="444"/>
      <c r="AB198" s="452"/>
      <c r="AC198" s="452"/>
      <c r="AD198" s="452"/>
      <c r="AE198" s="460"/>
      <c r="AF198" s="307" t="s">
        <v>520</v>
      </c>
      <c r="AG198" s="310"/>
      <c r="AH198" s="310"/>
      <c r="AI198" s="310"/>
      <c r="AJ198" s="310"/>
      <c r="AK198" s="310"/>
      <c r="AL198" s="335" t="s">
        <v>25</v>
      </c>
      <c r="AM198" s="344"/>
      <c r="AN198" s="344"/>
      <c r="AO198" s="344"/>
      <c r="AP198" s="344"/>
      <c r="AQ198" s="344"/>
      <c r="AR198" s="344"/>
      <c r="AS198" s="344"/>
      <c r="AT198" s="344"/>
      <c r="AU198" s="344"/>
      <c r="AV198" s="344"/>
      <c r="AW198" s="344"/>
      <c r="AX198" s="344"/>
      <c r="AY198" s="344"/>
      <c r="AZ198" s="351"/>
      <c r="BA198" s="310"/>
      <c r="BB198" s="310"/>
      <c r="BC198" s="310"/>
      <c r="BD198" s="310"/>
      <c r="BE198" s="477"/>
      <c r="BF198" s="175"/>
    </row>
    <row r="199" spans="1:58" ht="21.95" customHeight="1">
      <c r="A199" s="406"/>
      <c r="B199" s="416"/>
      <c r="C199" s="423"/>
      <c r="D199" s="423"/>
      <c r="E199" s="423"/>
      <c r="F199" s="423"/>
      <c r="G199" s="423"/>
      <c r="H199" s="423"/>
      <c r="I199" s="423"/>
      <c r="J199" s="429"/>
      <c r="K199" s="416"/>
      <c r="L199" s="423"/>
      <c r="M199" s="423"/>
      <c r="N199" s="429"/>
      <c r="O199" s="416"/>
      <c r="P199" s="423"/>
      <c r="Q199" s="423"/>
      <c r="R199" s="423"/>
      <c r="S199" s="423"/>
      <c r="T199" s="429"/>
      <c r="U199" s="444"/>
      <c r="V199" s="452"/>
      <c r="W199" s="452"/>
      <c r="X199" s="452"/>
      <c r="Y199" s="452"/>
      <c r="Z199" s="460"/>
      <c r="AA199" s="444"/>
      <c r="AB199" s="452"/>
      <c r="AC199" s="452"/>
      <c r="AD199" s="452"/>
      <c r="AE199" s="460"/>
      <c r="AF199" s="303" t="s">
        <v>1503</v>
      </c>
      <c r="AG199" s="302"/>
      <c r="AH199" s="302"/>
      <c r="AI199" s="302"/>
      <c r="AJ199" s="302"/>
      <c r="AK199" s="307"/>
      <c r="AL199" s="336" t="s">
        <v>971</v>
      </c>
      <c r="AM199" s="345"/>
      <c r="AN199" s="345"/>
      <c r="AO199" s="345"/>
      <c r="AP199" s="345"/>
      <c r="AQ199" s="345"/>
      <c r="AR199" s="345"/>
      <c r="AS199" s="345"/>
      <c r="AT199" s="345"/>
      <c r="AU199" s="345"/>
      <c r="AV199" s="345"/>
      <c r="AW199" s="345"/>
      <c r="AX199" s="345"/>
      <c r="AY199" s="345"/>
      <c r="AZ199" s="352"/>
      <c r="BA199" s="308"/>
      <c r="BB199" s="324"/>
      <c r="BC199" s="324"/>
      <c r="BD199" s="324"/>
      <c r="BE199" s="479"/>
      <c r="BF199" s="175"/>
    </row>
    <row r="200" spans="1:58" ht="21.95" customHeight="1">
      <c r="A200" s="406"/>
      <c r="B200" s="416"/>
      <c r="C200" s="423"/>
      <c r="D200" s="423"/>
      <c r="E200" s="423"/>
      <c r="F200" s="423"/>
      <c r="G200" s="423"/>
      <c r="H200" s="423"/>
      <c r="I200" s="423"/>
      <c r="J200" s="429"/>
      <c r="K200" s="416"/>
      <c r="L200" s="423"/>
      <c r="M200" s="423"/>
      <c r="N200" s="429"/>
      <c r="O200" s="416"/>
      <c r="P200" s="423"/>
      <c r="Q200" s="423"/>
      <c r="R200" s="423"/>
      <c r="S200" s="423"/>
      <c r="T200" s="429"/>
      <c r="U200" s="444"/>
      <c r="V200" s="452"/>
      <c r="W200" s="452"/>
      <c r="X200" s="452"/>
      <c r="Y200" s="452"/>
      <c r="Z200" s="460"/>
      <c r="AA200" s="444"/>
      <c r="AB200" s="452"/>
      <c r="AC200" s="452"/>
      <c r="AD200" s="452"/>
      <c r="AE200" s="460"/>
      <c r="AF200" s="303" t="s">
        <v>1494</v>
      </c>
      <c r="AG200" s="302"/>
      <c r="AH200" s="302"/>
      <c r="AI200" s="302"/>
      <c r="AJ200" s="302"/>
      <c r="AK200" s="307"/>
      <c r="AL200" s="336" t="s">
        <v>25</v>
      </c>
      <c r="AM200" s="345"/>
      <c r="AN200" s="345"/>
      <c r="AO200" s="345"/>
      <c r="AP200" s="345"/>
      <c r="AQ200" s="345"/>
      <c r="AR200" s="345"/>
      <c r="AS200" s="345"/>
      <c r="AT200" s="345"/>
      <c r="AU200" s="345"/>
      <c r="AV200" s="345"/>
      <c r="AW200" s="345"/>
      <c r="AX200" s="345"/>
      <c r="AY200" s="345"/>
      <c r="AZ200" s="352"/>
      <c r="BA200" s="308"/>
      <c r="BB200" s="324"/>
      <c r="BC200" s="324"/>
      <c r="BD200" s="324"/>
      <c r="BE200" s="479"/>
      <c r="BF200" s="175"/>
    </row>
    <row r="201" spans="1:58" ht="21.95" customHeight="1">
      <c r="A201" s="406"/>
      <c r="B201" s="416"/>
      <c r="C201" s="423"/>
      <c r="D201" s="423"/>
      <c r="E201" s="423"/>
      <c r="F201" s="423"/>
      <c r="G201" s="423"/>
      <c r="H201" s="423"/>
      <c r="I201" s="423"/>
      <c r="J201" s="429"/>
      <c r="K201" s="416"/>
      <c r="L201" s="423"/>
      <c r="M201" s="423"/>
      <c r="N201" s="429"/>
      <c r="O201" s="416"/>
      <c r="P201" s="423"/>
      <c r="Q201" s="423"/>
      <c r="R201" s="423"/>
      <c r="S201" s="423"/>
      <c r="T201" s="429"/>
      <c r="U201" s="444"/>
      <c r="V201" s="452"/>
      <c r="W201" s="452"/>
      <c r="X201" s="452"/>
      <c r="Y201" s="452"/>
      <c r="Z201" s="460"/>
      <c r="AA201" s="444"/>
      <c r="AB201" s="452"/>
      <c r="AC201" s="452"/>
      <c r="AD201" s="452"/>
      <c r="AE201" s="460"/>
      <c r="AF201" s="302" t="s">
        <v>1271</v>
      </c>
      <c r="AG201" s="302"/>
      <c r="AH201" s="302"/>
      <c r="AI201" s="302"/>
      <c r="AJ201" s="302"/>
      <c r="AK201" s="307"/>
      <c r="AL201" s="335" t="s">
        <v>25</v>
      </c>
      <c r="AM201" s="344"/>
      <c r="AN201" s="344"/>
      <c r="AO201" s="344"/>
      <c r="AP201" s="344"/>
      <c r="AQ201" s="344"/>
      <c r="AR201" s="344"/>
      <c r="AS201" s="344"/>
      <c r="AT201" s="344"/>
      <c r="AU201" s="344"/>
      <c r="AV201" s="344"/>
      <c r="AW201" s="344"/>
      <c r="AX201" s="344"/>
      <c r="AY201" s="344"/>
      <c r="AZ201" s="351"/>
      <c r="BA201" s="310"/>
      <c r="BB201" s="310"/>
      <c r="BC201" s="310"/>
      <c r="BD201" s="310"/>
      <c r="BE201" s="477"/>
      <c r="BF201" s="175"/>
    </row>
    <row r="202" spans="1:58" ht="21.95" customHeight="1">
      <c r="A202" s="406"/>
      <c r="B202" s="416"/>
      <c r="C202" s="423"/>
      <c r="D202" s="423"/>
      <c r="E202" s="423"/>
      <c r="F202" s="423"/>
      <c r="G202" s="423"/>
      <c r="H202" s="423"/>
      <c r="I202" s="423"/>
      <c r="J202" s="429"/>
      <c r="K202" s="416"/>
      <c r="L202" s="423"/>
      <c r="M202" s="423"/>
      <c r="N202" s="429"/>
      <c r="O202" s="416"/>
      <c r="P202" s="423"/>
      <c r="Q202" s="423"/>
      <c r="R202" s="423"/>
      <c r="S202" s="423"/>
      <c r="T202" s="429"/>
      <c r="U202" s="444"/>
      <c r="V202" s="452"/>
      <c r="W202" s="452"/>
      <c r="X202" s="452"/>
      <c r="Y202" s="452"/>
      <c r="Z202" s="460"/>
      <c r="AA202" s="444"/>
      <c r="AB202" s="452"/>
      <c r="AC202" s="452"/>
      <c r="AD202" s="452"/>
      <c r="AE202" s="460"/>
      <c r="AF202" s="302" t="s">
        <v>411</v>
      </c>
      <c r="AG202" s="302"/>
      <c r="AH202" s="302"/>
      <c r="AI202" s="302"/>
      <c r="AJ202" s="302"/>
      <c r="AK202" s="307"/>
      <c r="AL202" s="335" t="s">
        <v>25</v>
      </c>
      <c r="AM202" s="344"/>
      <c r="AN202" s="344"/>
      <c r="AO202" s="344"/>
      <c r="AP202" s="344"/>
      <c r="AQ202" s="344"/>
      <c r="AR202" s="344"/>
      <c r="AS202" s="344"/>
      <c r="AT202" s="344"/>
      <c r="AU202" s="344"/>
      <c r="AV202" s="344"/>
      <c r="AW202" s="344"/>
      <c r="AX202" s="344"/>
      <c r="AY202" s="344"/>
      <c r="AZ202" s="351"/>
      <c r="BA202" s="310"/>
      <c r="BB202" s="310"/>
      <c r="BC202" s="310"/>
      <c r="BD202" s="310"/>
      <c r="BE202" s="477"/>
      <c r="BF202" s="175"/>
    </row>
    <row r="203" spans="1:58" ht="21.95" customHeight="1">
      <c r="A203" s="406"/>
      <c r="B203" s="416"/>
      <c r="C203" s="423"/>
      <c r="D203" s="423"/>
      <c r="E203" s="423"/>
      <c r="F203" s="423"/>
      <c r="G203" s="423"/>
      <c r="H203" s="423"/>
      <c r="I203" s="423"/>
      <c r="J203" s="429"/>
      <c r="K203" s="416"/>
      <c r="L203" s="423"/>
      <c r="M203" s="423"/>
      <c r="N203" s="429"/>
      <c r="O203" s="416"/>
      <c r="P203" s="423"/>
      <c r="Q203" s="423"/>
      <c r="R203" s="423"/>
      <c r="S203" s="423"/>
      <c r="T203" s="429"/>
      <c r="U203" s="444"/>
      <c r="V203" s="452"/>
      <c r="W203" s="452"/>
      <c r="X203" s="452"/>
      <c r="Y203" s="452"/>
      <c r="Z203" s="460"/>
      <c r="AA203" s="444"/>
      <c r="AB203" s="452"/>
      <c r="AC203" s="452"/>
      <c r="AD203" s="452"/>
      <c r="AE203" s="460"/>
      <c r="AF203" s="307" t="s">
        <v>1063</v>
      </c>
      <c r="AG203" s="310"/>
      <c r="AH203" s="310"/>
      <c r="AI203" s="310"/>
      <c r="AJ203" s="310"/>
      <c r="AK203" s="310"/>
      <c r="AL203" s="336" t="s">
        <v>691</v>
      </c>
      <c r="AM203" s="345"/>
      <c r="AN203" s="345"/>
      <c r="AO203" s="345"/>
      <c r="AP203" s="345"/>
      <c r="AQ203" s="345"/>
      <c r="AR203" s="345"/>
      <c r="AS203" s="345"/>
      <c r="AT203" s="345"/>
      <c r="AU203" s="345"/>
      <c r="AV203" s="345"/>
      <c r="AW203" s="345"/>
      <c r="AX203" s="345"/>
      <c r="AY203" s="345"/>
      <c r="AZ203" s="352"/>
      <c r="BA203" s="310"/>
      <c r="BB203" s="310"/>
      <c r="BC203" s="310"/>
      <c r="BD203" s="310"/>
      <c r="BE203" s="477"/>
      <c r="BF203" s="175"/>
    </row>
    <row r="204" spans="1:58" ht="21.95" customHeight="1">
      <c r="A204" s="406"/>
      <c r="B204" s="416"/>
      <c r="C204" s="423"/>
      <c r="D204" s="423"/>
      <c r="E204" s="423"/>
      <c r="F204" s="423"/>
      <c r="G204" s="423"/>
      <c r="H204" s="423"/>
      <c r="I204" s="423"/>
      <c r="J204" s="429"/>
      <c r="K204" s="416"/>
      <c r="L204" s="423"/>
      <c r="M204" s="423"/>
      <c r="N204" s="429"/>
      <c r="O204" s="416"/>
      <c r="P204" s="423"/>
      <c r="Q204" s="423"/>
      <c r="R204" s="423"/>
      <c r="S204" s="423"/>
      <c r="T204" s="429"/>
      <c r="U204" s="444"/>
      <c r="V204" s="452"/>
      <c r="W204" s="452"/>
      <c r="X204" s="452"/>
      <c r="Y204" s="452"/>
      <c r="Z204" s="460"/>
      <c r="AA204" s="444"/>
      <c r="AB204" s="452"/>
      <c r="AC204" s="452"/>
      <c r="AD204" s="452"/>
      <c r="AE204" s="460"/>
      <c r="AF204" s="307" t="s">
        <v>1266</v>
      </c>
      <c r="AG204" s="310"/>
      <c r="AH204" s="310"/>
      <c r="AI204" s="310"/>
      <c r="AJ204" s="310"/>
      <c r="AK204" s="310"/>
      <c r="AL204" s="335" t="s">
        <v>25</v>
      </c>
      <c r="AM204" s="344"/>
      <c r="AN204" s="344"/>
      <c r="AO204" s="344"/>
      <c r="AP204" s="344"/>
      <c r="AQ204" s="344"/>
      <c r="AR204" s="344"/>
      <c r="AS204" s="344"/>
      <c r="AT204" s="344"/>
      <c r="AU204" s="344"/>
      <c r="AV204" s="344"/>
      <c r="AW204" s="344"/>
      <c r="AX204" s="344"/>
      <c r="AY204" s="344"/>
      <c r="AZ204" s="351"/>
      <c r="BA204" s="310"/>
      <c r="BB204" s="310"/>
      <c r="BC204" s="310"/>
      <c r="BD204" s="310"/>
      <c r="BE204" s="477"/>
      <c r="BF204" s="175"/>
    </row>
    <row r="205" spans="1:58" ht="21.95" customHeight="1">
      <c r="A205" s="406"/>
      <c r="B205" s="416"/>
      <c r="C205" s="423"/>
      <c r="D205" s="423"/>
      <c r="E205" s="423"/>
      <c r="F205" s="423"/>
      <c r="G205" s="423"/>
      <c r="H205" s="423"/>
      <c r="I205" s="423"/>
      <c r="J205" s="429"/>
      <c r="K205" s="416"/>
      <c r="L205" s="423"/>
      <c r="M205" s="423"/>
      <c r="N205" s="429"/>
      <c r="O205" s="416"/>
      <c r="P205" s="423"/>
      <c r="Q205" s="423"/>
      <c r="R205" s="423"/>
      <c r="S205" s="423"/>
      <c r="T205" s="429"/>
      <c r="U205" s="444"/>
      <c r="V205" s="452"/>
      <c r="W205" s="452"/>
      <c r="X205" s="452"/>
      <c r="Y205" s="452"/>
      <c r="Z205" s="460"/>
      <c r="AA205" s="444"/>
      <c r="AB205" s="452"/>
      <c r="AC205" s="452"/>
      <c r="AD205" s="452"/>
      <c r="AE205" s="460"/>
      <c r="AF205" s="307" t="s">
        <v>1219</v>
      </c>
      <c r="AG205" s="310"/>
      <c r="AH205" s="310"/>
      <c r="AI205" s="310"/>
      <c r="AJ205" s="310"/>
      <c r="AK205" s="310"/>
      <c r="AL205" s="336" t="s">
        <v>82</v>
      </c>
      <c r="AM205" s="345"/>
      <c r="AN205" s="345"/>
      <c r="AO205" s="345"/>
      <c r="AP205" s="345"/>
      <c r="AQ205" s="345"/>
      <c r="AR205" s="345"/>
      <c r="AS205" s="345"/>
      <c r="AT205" s="345"/>
      <c r="AU205" s="345"/>
      <c r="AV205" s="345"/>
      <c r="AW205" s="345"/>
      <c r="AX205" s="345"/>
      <c r="AY205" s="345"/>
      <c r="AZ205" s="352"/>
      <c r="BA205" s="310"/>
      <c r="BB205" s="310"/>
      <c r="BC205" s="310"/>
      <c r="BD205" s="310"/>
      <c r="BE205" s="477"/>
      <c r="BF205" s="175"/>
    </row>
    <row r="206" spans="1:58" ht="21.95" customHeight="1">
      <c r="A206" s="406"/>
      <c r="B206" s="416"/>
      <c r="C206" s="423"/>
      <c r="D206" s="423"/>
      <c r="E206" s="423"/>
      <c r="F206" s="423"/>
      <c r="G206" s="423"/>
      <c r="H206" s="423"/>
      <c r="I206" s="423"/>
      <c r="J206" s="429"/>
      <c r="K206" s="416"/>
      <c r="L206" s="423"/>
      <c r="M206" s="423"/>
      <c r="N206" s="429"/>
      <c r="O206" s="416"/>
      <c r="P206" s="423"/>
      <c r="Q206" s="423"/>
      <c r="R206" s="423"/>
      <c r="S206" s="423"/>
      <c r="T206" s="429"/>
      <c r="U206" s="444"/>
      <c r="V206" s="452"/>
      <c r="W206" s="452"/>
      <c r="X206" s="452"/>
      <c r="Y206" s="452"/>
      <c r="Z206" s="460"/>
      <c r="AA206" s="444"/>
      <c r="AB206" s="452"/>
      <c r="AC206" s="452"/>
      <c r="AD206" s="452"/>
      <c r="AE206" s="460"/>
      <c r="AF206" s="307" t="s">
        <v>247</v>
      </c>
      <c r="AG206" s="310"/>
      <c r="AH206" s="310"/>
      <c r="AI206" s="310"/>
      <c r="AJ206" s="310"/>
      <c r="AK206" s="310"/>
      <c r="AL206" s="336" t="s">
        <v>812</v>
      </c>
      <c r="AM206" s="345"/>
      <c r="AN206" s="345"/>
      <c r="AO206" s="345"/>
      <c r="AP206" s="345"/>
      <c r="AQ206" s="345"/>
      <c r="AR206" s="345"/>
      <c r="AS206" s="345"/>
      <c r="AT206" s="345"/>
      <c r="AU206" s="345"/>
      <c r="AV206" s="345"/>
      <c r="AW206" s="345"/>
      <c r="AX206" s="345"/>
      <c r="AY206" s="345"/>
      <c r="AZ206" s="352"/>
      <c r="BA206" s="310"/>
      <c r="BB206" s="310"/>
      <c r="BC206" s="310"/>
      <c r="BD206" s="310"/>
      <c r="BE206" s="477"/>
      <c r="BF206" s="175"/>
    </row>
    <row r="207" spans="1:58" ht="21.95" customHeight="1">
      <c r="A207" s="406"/>
      <c r="B207" s="416"/>
      <c r="C207" s="423"/>
      <c r="D207" s="423"/>
      <c r="E207" s="423"/>
      <c r="F207" s="423"/>
      <c r="G207" s="423"/>
      <c r="H207" s="423"/>
      <c r="I207" s="423"/>
      <c r="J207" s="429"/>
      <c r="K207" s="416"/>
      <c r="L207" s="423"/>
      <c r="M207" s="423"/>
      <c r="N207" s="429"/>
      <c r="O207" s="416"/>
      <c r="P207" s="423"/>
      <c r="Q207" s="423"/>
      <c r="R207" s="423"/>
      <c r="S207" s="423"/>
      <c r="T207" s="429"/>
      <c r="U207" s="444"/>
      <c r="V207" s="452"/>
      <c r="W207" s="452"/>
      <c r="X207" s="452"/>
      <c r="Y207" s="452"/>
      <c r="Z207" s="460"/>
      <c r="AA207" s="444"/>
      <c r="AB207" s="452"/>
      <c r="AC207" s="452"/>
      <c r="AD207" s="452"/>
      <c r="AE207" s="460"/>
      <c r="AF207" s="307" t="s">
        <v>536</v>
      </c>
      <c r="AG207" s="310"/>
      <c r="AH207" s="310"/>
      <c r="AI207" s="310"/>
      <c r="AJ207" s="310"/>
      <c r="AK207" s="310"/>
      <c r="AL207" s="335" t="s">
        <v>25</v>
      </c>
      <c r="AM207" s="344"/>
      <c r="AN207" s="344"/>
      <c r="AO207" s="344"/>
      <c r="AP207" s="344"/>
      <c r="AQ207" s="344"/>
      <c r="AR207" s="344"/>
      <c r="AS207" s="344"/>
      <c r="AT207" s="344"/>
      <c r="AU207" s="344"/>
      <c r="AV207" s="344"/>
      <c r="AW207" s="344"/>
      <c r="AX207" s="344"/>
      <c r="AY207" s="344"/>
      <c r="AZ207" s="351"/>
      <c r="BA207" s="310"/>
      <c r="BB207" s="310"/>
      <c r="BC207" s="310"/>
      <c r="BD207" s="310"/>
      <c r="BE207" s="477"/>
      <c r="BF207" s="175"/>
    </row>
    <row r="208" spans="1:58" ht="21.95" customHeight="1">
      <c r="A208" s="406"/>
      <c r="B208" s="416"/>
      <c r="C208" s="423"/>
      <c r="D208" s="423"/>
      <c r="E208" s="423"/>
      <c r="F208" s="423"/>
      <c r="G208" s="423"/>
      <c r="H208" s="423"/>
      <c r="I208" s="423"/>
      <c r="J208" s="429"/>
      <c r="K208" s="416"/>
      <c r="L208" s="423"/>
      <c r="M208" s="423"/>
      <c r="N208" s="429"/>
      <c r="O208" s="416"/>
      <c r="P208" s="423"/>
      <c r="Q208" s="423"/>
      <c r="R208" s="423"/>
      <c r="S208" s="423"/>
      <c r="T208" s="429"/>
      <c r="U208" s="444"/>
      <c r="V208" s="452"/>
      <c r="W208" s="452"/>
      <c r="X208" s="452"/>
      <c r="Y208" s="452"/>
      <c r="Z208" s="460"/>
      <c r="AA208" s="444"/>
      <c r="AB208" s="452"/>
      <c r="AC208" s="452"/>
      <c r="AD208" s="452"/>
      <c r="AE208" s="460"/>
      <c r="AF208" s="307" t="s">
        <v>1085</v>
      </c>
      <c r="AG208" s="310"/>
      <c r="AH208" s="310"/>
      <c r="AI208" s="310"/>
      <c r="AJ208" s="310"/>
      <c r="AK208" s="310"/>
      <c r="AL208" s="335" t="s">
        <v>25</v>
      </c>
      <c r="AM208" s="344"/>
      <c r="AN208" s="344"/>
      <c r="AO208" s="344"/>
      <c r="AP208" s="344"/>
      <c r="AQ208" s="344"/>
      <c r="AR208" s="344"/>
      <c r="AS208" s="344"/>
      <c r="AT208" s="344"/>
      <c r="AU208" s="344"/>
      <c r="AV208" s="344"/>
      <c r="AW208" s="344"/>
      <c r="AX208" s="344"/>
      <c r="AY208" s="344"/>
      <c r="AZ208" s="351"/>
      <c r="BA208" s="310"/>
      <c r="BB208" s="310"/>
      <c r="BC208" s="310"/>
      <c r="BD208" s="310"/>
      <c r="BE208" s="477"/>
      <c r="BF208" s="175"/>
    </row>
    <row r="209" spans="1:58" ht="21.95" customHeight="1">
      <c r="A209" s="406"/>
      <c r="B209" s="416"/>
      <c r="C209" s="423"/>
      <c r="D209" s="423"/>
      <c r="E209" s="423"/>
      <c r="F209" s="423"/>
      <c r="G209" s="423"/>
      <c r="H209" s="423"/>
      <c r="I209" s="423"/>
      <c r="J209" s="429"/>
      <c r="K209" s="416"/>
      <c r="L209" s="423"/>
      <c r="M209" s="423"/>
      <c r="N209" s="429"/>
      <c r="O209" s="416"/>
      <c r="P209" s="423"/>
      <c r="Q209" s="423"/>
      <c r="R209" s="423"/>
      <c r="S209" s="423"/>
      <c r="T209" s="429"/>
      <c r="U209" s="444"/>
      <c r="V209" s="452"/>
      <c r="W209" s="452"/>
      <c r="X209" s="452"/>
      <c r="Y209" s="452"/>
      <c r="Z209" s="460"/>
      <c r="AA209" s="444"/>
      <c r="AB209" s="452"/>
      <c r="AC209" s="452"/>
      <c r="AD209" s="452"/>
      <c r="AE209" s="460"/>
      <c r="AF209" s="307" t="s">
        <v>1224</v>
      </c>
      <c r="AG209" s="310"/>
      <c r="AH209" s="310"/>
      <c r="AI209" s="310"/>
      <c r="AJ209" s="310"/>
      <c r="AK209" s="310"/>
      <c r="AL209" s="336" t="s">
        <v>344</v>
      </c>
      <c r="AM209" s="345"/>
      <c r="AN209" s="345"/>
      <c r="AO209" s="345"/>
      <c r="AP209" s="345"/>
      <c r="AQ209" s="345"/>
      <c r="AR209" s="345"/>
      <c r="AS209" s="345"/>
      <c r="AT209" s="345"/>
      <c r="AU209" s="345"/>
      <c r="AV209" s="345"/>
      <c r="AW209" s="345"/>
      <c r="AX209" s="345"/>
      <c r="AY209" s="345"/>
      <c r="AZ209" s="352"/>
      <c r="BA209" s="310"/>
      <c r="BB209" s="310"/>
      <c r="BC209" s="310"/>
      <c r="BD209" s="310"/>
      <c r="BE209" s="477"/>
      <c r="BF209" s="175"/>
    </row>
    <row r="210" spans="1:58" ht="21.95" customHeight="1">
      <c r="A210" s="406"/>
      <c r="B210" s="416"/>
      <c r="C210" s="423"/>
      <c r="D210" s="423"/>
      <c r="E210" s="423"/>
      <c r="F210" s="423"/>
      <c r="G210" s="423"/>
      <c r="H210" s="423"/>
      <c r="I210" s="423"/>
      <c r="J210" s="429"/>
      <c r="K210" s="416"/>
      <c r="L210" s="423"/>
      <c r="M210" s="423"/>
      <c r="N210" s="429"/>
      <c r="O210" s="416"/>
      <c r="P210" s="423"/>
      <c r="Q210" s="423"/>
      <c r="R210" s="423"/>
      <c r="S210" s="423"/>
      <c r="T210" s="429"/>
      <c r="U210" s="444"/>
      <c r="V210" s="452"/>
      <c r="W210" s="452"/>
      <c r="X210" s="452"/>
      <c r="Y210" s="452"/>
      <c r="Z210" s="460"/>
      <c r="AA210" s="444"/>
      <c r="AB210" s="452"/>
      <c r="AC210" s="452"/>
      <c r="AD210" s="452"/>
      <c r="AE210" s="460"/>
      <c r="AF210" s="312" t="s">
        <v>1262</v>
      </c>
      <c r="AG210" s="302"/>
      <c r="AH210" s="302"/>
      <c r="AI210" s="302"/>
      <c r="AJ210" s="302"/>
      <c r="AK210" s="307"/>
      <c r="AL210" s="335" t="s">
        <v>25</v>
      </c>
      <c r="AM210" s="344"/>
      <c r="AN210" s="344"/>
      <c r="AO210" s="344"/>
      <c r="AP210" s="344"/>
      <c r="AQ210" s="344"/>
      <c r="AR210" s="344"/>
      <c r="AS210" s="344"/>
      <c r="AT210" s="344"/>
      <c r="AU210" s="344"/>
      <c r="AV210" s="344"/>
      <c r="AW210" s="344"/>
      <c r="AX210" s="344"/>
      <c r="AY210" s="344"/>
      <c r="AZ210" s="351"/>
      <c r="BA210" s="310"/>
      <c r="BB210" s="310"/>
      <c r="BC210" s="310"/>
      <c r="BD210" s="310"/>
      <c r="BE210" s="477"/>
      <c r="BF210" s="483"/>
    </row>
    <row r="211" spans="1:58" ht="21.95" customHeight="1">
      <c r="A211" s="406"/>
      <c r="B211" s="416"/>
      <c r="C211" s="423"/>
      <c r="D211" s="423"/>
      <c r="E211" s="423"/>
      <c r="F211" s="423"/>
      <c r="G211" s="423"/>
      <c r="H211" s="423"/>
      <c r="I211" s="423"/>
      <c r="J211" s="429"/>
      <c r="K211" s="416"/>
      <c r="L211" s="423"/>
      <c r="M211" s="423"/>
      <c r="N211" s="429"/>
      <c r="O211" s="416"/>
      <c r="P211" s="423"/>
      <c r="Q211" s="423"/>
      <c r="R211" s="423"/>
      <c r="S211" s="423"/>
      <c r="T211" s="429"/>
      <c r="U211" s="444"/>
      <c r="V211" s="452"/>
      <c r="W211" s="452"/>
      <c r="X211" s="452"/>
      <c r="Y211" s="452"/>
      <c r="Z211" s="460"/>
      <c r="AA211" s="444"/>
      <c r="AB211" s="452"/>
      <c r="AC211" s="452"/>
      <c r="AD211" s="452"/>
      <c r="AE211" s="460"/>
      <c r="AF211" s="302" t="s">
        <v>1094</v>
      </c>
      <c r="AG211" s="302"/>
      <c r="AH211" s="302"/>
      <c r="AI211" s="302"/>
      <c r="AJ211" s="302"/>
      <c r="AK211" s="307"/>
      <c r="AL211" s="335" t="s">
        <v>2040</v>
      </c>
      <c r="AM211" s="344"/>
      <c r="AN211" s="344"/>
      <c r="AO211" s="344"/>
      <c r="AP211" s="344"/>
      <c r="AQ211" s="344"/>
      <c r="AR211" s="344"/>
      <c r="AS211" s="344"/>
      <c r="AT211" s="344"/>
      <c r="AU211" s="344"/>
      <c r="AV211" s="344"/>
      <c r="AW211" s="344"/>
      <c r="AX211" s="344"/>
      <c r="AY211" s="344"/>
      <c r="AZ211" s="351"/>
      <c r="BA211" s="310"/>
      <c r="BB211" s="310"/>
      <c r="BC211" s="310"/>
      <c r="BD211" s="310"/>
      <c r="BE211" s="477"/>
      <c r="BF211" s="175"/>
    </row>
    <row r="212" spans="1:58" ht="44.1" customHeight="1">
      <c r="A212" s="406"/>
      <c r="B212" s="416"/>
      <c r="C212" s="423"/>
      <c r="D212" s="423"/>
      <c r="E212" s="423"/>
      <c r="F212" s="423"/>
      <c r="G212" s="423"/>
      <c r="H212" s="423"/>
      <c r="I212" s="423"/>
      <c r="J212" s="429"/>
      <c r="K212" s="416"/>
      <c r="L212" s="423"/>
      <c r="M212" s="423"/>
      <c r="N212" s="429"/>
      <c r="O212" s="416"/>
      <c r="P212" s="423"/>
      <c r="Q212" s="423"/>
      <c r="R212" s="423"/>
      <c r="S212" s="423"/>
      <c r="T212" s="429"/>
      <c r="U212" s="444"/>
      <c r="V212" s="452"/>
      <c r="W212" s="452"/>
      <c r="X212" s="452"/>
      <c r="Y212" s="452"/>
      <c r="Z212" s="460"/>
      <c r="AA212" s="444"/>
      <c r="AB212" s="452"/>
      <c r="AC212" s="452"/>
      <c r="AD212" s="452"/>
      <c r="AE212" s="460"/>
      <c r="AF212" s="303" t="s">
        <v>2029</v>
      </c>
      <c r="AG212" s="302"/>
      <c r="AH212" s="302"/>
      <c r="AI212" s="302"/>
      <c r="AJ212" s="302"/>
      <c r="AK212" s="307"/>
      <c r="AL212" s="474" t="s">
        <v>1479</v>
      </c>
      <c r="AM212" s="344"/>
      <c r="AN212" s="344"/>
      <c r="AO212" s="344"/>
      <c r="AP212" s="344"/>
      <c r="AQ212" s="344"/>
      <c r="AR212" s="344"/>
      <c r="AS212" s="344"/>
      <c r="AT212" s="344"/>
      <c r="AU212" s="344"/>
      <c r="AV212" s="344"/>
      <c r="AW212" s="344"/>
      <c r="AX212" s="344"/>
      <c r="AY212" s="344"/>
      <c r="AZ212" s="351"/>
      <c r="BA212" s="303"/>
      <c r="BB212" s="302"/>
      <c r="BC212" s="302"/>
      <c r="BD212" s="302"/>
      <c r="BE212" s="478"/>
      <c r="BF212" s="175"/>
    </row>
    <row r="213" spans="1:58" ht="21.95" customHeight="1">
      <c r="A213" s="406"/>
      <c r="B213" s="416"/>
      <c r="C213" s="423"/>
      <c r="D213" s="423"/>
      <c r="E213" s="423"/>
      <c r="F213" s="423"/>
      <c r="G213" s="423"/>
      <c r="H213" s="423"/>
      <c r="I213" s="423"/>
      <c r="J213" s="429"/>
      <c r="K213" s="416"/>
      <c r="L213" s="423"/>
      <c r="M213" s="423"/>
      <c r="N213" s="429"/>
      <c r="O213" s="416"/>
      <c r="P213" s="423"/>
      <c r="Q213" s="423"/>
      <c r="R213" s="423"/>
      <c r="S213" s="423"/>
      <c r="T213" s="429"/>
      <c r="U213" s="444"/>
      <c r="V213" s="452"/>
      <c r="W213" s="452"/>
      <c r="X213" s="452"/>
      <c r="Y213" s="452"/>
      <c r="Z213" s="460"/>
      <c r="AA213" s="444"/>
      <c r="AB213" s="452"/>
      <c r="AC213" s="452"/>
      <c r="AD213" s="452"/>
      <c r="AE213" s="460"/>
      <c r="AF213" s="302" t="s">
        <v>1210</v>
      </c>
      <c r="AG213" s="302"/>
      <c r="AH213" s="302"/>
      <c r="AI213" s="302"/>
      <c r="AJ213" s="302"/>
      <c r="AK213" s="307"/>
      <c r="AL213" s="335" t="s">
        <v>217</v>
      </c>
      <c r="AM213" s="344"/>
      <c r="AN213" s="344"/>
      <c r="AO213" s="344"/>
      <c r="AP213" s="344"/>
      <c r="AQ213" s="344"/>
      <c r="AR213" s="344"/>
      <c r="AS213" s="344"/>
      <c r="AT213" s="344"/>
      <c r="AU213" s="344"/>
      <c r="AV213" s="344"/>
      <c r="AW213" s="344"/>
      <c r="AX213" s="344"/>
      <c r="AY213" s="344"/>
      <c r="AZ213" s="351"/>
      <c r="BA213" s="310"/>
      <c r="BB213" s="310"/>
      <c r="BC213" s="310"/>
      <c r="BD213" s="310"/>
      <c r="BE213" s="477"/>
      <c r="BF213" s="175"/>
    </row>
    <row r="214" spans="1:58" ht="21.95" customHeight="1">
      <c r="A214" s="406"/>
      <c r="B214" s="416"/>
      <c r="C214" s="423"/>
      <c r="D214" s="423"/>
      <c r="E214" s="423"/>
      <c r="F214" s="423"/>
      <c r="G214" s="423"/>
      <c r="H214" s="423"/>
      <c r="I214" s="423"/>
      <c r="J214" s="429"/>
      <c r="K214" s="416"/>
      <c r="L214" s="423"/>
      <c r="M214" s="423"/>
      <c r="N214" s="429"/>
      <c r="O214" s="416"/>
      <c r="P214" s="423"/>
      <c r="Q214" s="423"/>
      <c r="R214" s="423"/>
      <c r="S214" s="423"/>
      <c r="T214" s="429"/>
      <c r="U214" s="444"/>
      <c r="V214" s="452"/>
      <c r="W214" s="452"/>
      <c r="X214" s="452"/>
      <c r="Y214" s="452"/>
      <c r="Z214" s="460"/>
      <c r="AA214" s="444"/>
      <c r="AB214" s="452"/>
      <c r="AC214" s="452"/>
      <c r="AD214" s="452"/>
      <c r="AE214" s="460"/>
      <c r="AF214" s="303" t="s">
        <v>1203</v>
      </c>
      <c r="AG214" s="302"/>
      <c r="AH214" s="302"/>
      <c r="AI214" s="302"/>
      <c r="AJ214" s="302"/>
      <c r="AK214" s="307"/>
      <c r="AL214" s="336" t="s">
        <v>217</v>
      </c>
      <c r="AM214" s="345"/>
      <c r="AN214" s="345"/>
      <c r="AO214" s="345"/>
      <c r="AP214" s="345"/>
      <c r="AQ214" s="345"/>
      <c r="AR214" s="345"/>
      <c r="AS214" s="345"/>
      <c r="AT214" s="345"/>
      <c r="AU214" s="345"/>
      <c r="AV214" s="345"/>
      <c r="AW214" s="345"/>
      <c r="AX214" s="345"/>
      <c r="AY214" s="345"/>
      <c r="AZ214" s="352"/>
      <c r="BA214" s="310"/>
      <c r="BB214" s="310"/>
      <c r="BC214" s="310"/>
      <c r="BD214" s="310"/>
      <c r="BE214" s="477"/>
      <c r="BF214" s="175"/>
    </row>
    <row r="215" spans="1:58" ht="21.95" customHeight="1">
      <c r="A215" s="406"/>
      <c r="B215" s="417"/>
      <c r="C215" s="315"/>
      <c r="D215" s="315"/>
      <c r="E215" s="315"/>
      <c r="F215" s="315"/>
      <c r="G215" s="315"/>
      <c r="H215" s="315"/>
      <c r="I215" s="315"/>
      <c r="J215" s="332"/>
      <c r="K215" s="417"/>
      <c r="L215" s="315"/>
      <c r="M215" s="315"/>
      <c r="N215" s="332"/>
      <c r="O215" s="417"/>
      <c r="P215" s="315"/>
      <c r="Q215" s="315"/>
      <c r="R215" s="315"/>
      <c r="S215" s="315"/>
      <c r="T215" s="332"/>
      <c r="U215" s="445"/>
      <c r="V215" s="453"/>
      <c r="W215" s="453"/>
      <c r="X215" s="453"/>
      <c r="Y215" s="453"/>
      <c r="Z215" s="461"/>
      <c r="AA215" s="445"/>
      <c r="AB215" s="453"/>
      <c r="AC215" s="453"/>
      <c r="AD215" s="453"/>
      <c r="AE215" s="461"/>
      <c r="AF215" s="303" t="s">
        <v>1397</v>
      </c>
      <c r="AG215" s="302"/>
      <c r="AH215" s="302"/>
      <c r="AI215" s="302"/>
      <c r="AJ215" s="302"/>
      <c r="AK215" s="307"/>
      <c r="AL215" s="336" t="s">
        <v>25</v>
      </c>
      <c r="AM215" s="345"/>
      <c r="AN215" s="345"/>
      <c r="AO215" s="345"/>
      <c r="AP215" s="345"/>
      <c r="AQ215" s="345"/>
      <c r="AR215" s="345"/>
      <c r="AS215" s="345"/>
      <c r="AT215" s="345"/>
      <c r="AU215" s="345"/>
      <c r="AV215" s="345"/>
      <c r="AW215" s="345"/>
      <c r="AX215" s="345"/>
      <c r="AY215" s="345"/>
      <c r="AZ215" s="352"/>
      <c r="BA215" s="310"/>
      <c r="BB215" s="310"/>
      <c r="BC215" s="310"/>
      <c r="BD215" s="310"/>
      <c r="BE215" s="477"/>
      <c r="BF215" s="175"/>
    </row>
    <row r="216" spans="1:58" ht="120" customHeight="1">
      <c r="A216" s="406"/>
      <c r="B216" s="418" t="s">
        <v>1053</v>
      </c>
      <c r="C216" s="422"/>
      <c r="D216" s="422"/>
      <c r="E216" s="422"/>
      <c r="F216" s="422"/>
      <c r="G216" s="422"/>
      <c r="H216" s="422"/>
      <c r="I216" s="422"/>
      <c r="J216" s="428"/>
      <c r="K216" s="415"/>
      <c r="L216" s="422"/>
      <c r="M216" s="422"/>
      <c r="N216" s="428"/>
      <c r="O216" s="418" t="s">
        <v>656</v>
      </c>
      <c r="P216" s="422"/>
      <c r="Q216" s="422"/>
      <c r="R216" s="422"/>
      <c r="S216" s="422"/>
      <c r="T216" s="428"/>
      <c r="U216" s="418" t="s">
        <v>656</v>
      </c>
      <c r="V216" s="422"/>
      <c r="W216" s="422"/>
      <c r="X216" s="422"/>
      <c r="Y216" s="422"/>
      <c r="Z216" s="428"/>
      <c r="AA216" s="418" t="s">
        <v>1268</v>
      </c>
      <c r="AB216" s="422"/>
      <c r="AC216" s="422"/>
      <c r="AD216" s="422"/>
      <c r="AE216" s="428"/>
      <c r="AF216" s="312" t="s">
        <v>1401</v>
      </c>
      <c r="AG216" s="302"/>
      <c r="AH216" s="302"/>
      <c r="AI216" s="302"/>
      <c r="AJ216" s="302"/>
      <c r="AK216" s="307"/>
      <c r="AL216" s="313" t="s">
        <v>986</v>
      </c>
      <c r="AM216" s="302"/>
      <c r="AN216" s="302"/>
      <c r="AO216" s="302"/>
      <c r="AP216" s="302"/>
      <c r="AQ216" s="302"/>
      <c r="AR216" s="302"/>
      <c r="AS216" s="302"/>
      <c r="AT216" s="302"/>
      <c r="AU216" s="302"/>
      <c r="AV216" s="302"/>
      <c r="AW216" s="302"/>
      <c r="AX216" s="302"/>
      <c r="AY216" s="302"/>
      <c r="AZ216" s="307"/>
      <c r="BA216" s="310"/>
      <c r="BB216" s="310"/>
      <c r="BC216" s="310"/>
      <c r="BD216" s="310"/>
      <c r="BE216" s="477"/>
      <c r="BF216" s="483"/>
    </row>
    <row r="217" spans="1:58" ht="21.95" customHeight="1">
      <c r="A217" s="406"/>
      <c r="B217" s="416"/>
      <c r="C217" s="423"/>
      <c r="D217" s="423"/>
      <c r="E217" s="423"/>
      <c r="F217" s="423"/>
      <c r="G217" s="423"/>
      <c r="H217" s="423"/>
      <c r="I217" s="423"/>
      <c r="J217" s="429"/>
      <c r="K217" s="416"/>
      <c r="L217" s="423"/>
      <c r="M217" s="423"/>
      <c r="N217" s="429"/>
      <c r="O217" s="416"/>
      <c r="P217" s="423"/>
      <c r="Q217" s="423"/>
      <c r="R217" s="423"/>
      <c r="S217" s="423"/>
      <c r="T217" s="429"/>
      <c r="U217" s="416"/>
      <c r="V217" s="423"/>
      <c r="W217" s="423"/>
      <c r="X217" s="423"/>
      <c r="Y217" s="423"/>
      <c r="Z217" s="429"/>
      <c r="AA217" s="416"/>
      <c r="AB217" s="423"/>
      <c r="AC217" s="423"/>
      <c r="AD217" s="423"/>
      <c r="AE217" s="429"/>
      <c r="AF217" s="302" t="s">
        <v>1207</v>
      </c>
      <c r="AG217" s="302"/>
      <c r="AH217" s="302"/>
      <c r="AI217" s="302"/>
      <c r="AJ217" s="302"/>
      <c r="AK217" s="307"/>
      <c r="AL217" s="335" t="s">
        <v>25</v>
      </c>
      <c r="AM217" s="344"/>
      <c r="AN217" s="344"/>
      <c r="AO217" s="344"/>
      <c r="AP217" s="344"/>
      <c r="AQ217" s="344"/>
      <c r="AR217" s="344"/>
      <c r="AS217" s="344"/>
      <c r="AT217" s="344"/>
      <c r="AU217" s="344"/>
      <c r="AV217" s="344"/>
      <c r="AW217" s="344"/>
      <c r="AX217" s="344"/>
      <c r="AY217" s="344"/>
      <c r="AZ217" s="351"/>
      <c r="BA217" s="310"/>
      <c r="BB217" s="310"/>
      <c r="BC217" s="310"/>
      <c r="BD217" s="310"/>
      <c r="BE217" s="477"/>
      <c r="BF217" s="175"/>
    </row>
    <row r="218" spans="1:58" ht="21.95" customHeight="1">
      <c r="A218" s="406"/>
      <c r="B218" s="416"/>
      <c r="C218" s="423"/>
      <c r="D218" s="423"/>
      <c r="E218" s="423"/>
      <c r="F218" s="423"/>
      <c r="G218" s="423"/>
      <c r="H218" s="423"/>
      <c r="I218" s="423"/>
      <c r="J218" s="429"/>
      <c r="K218" s="416"/>
      <c r="L218" s="423"/>
      <c r="M218" s="423"/>
      <c r="N218" s="429"/>
      <c r="O218" s="416"/>
      <c r="P218" s="423"/>
      <c r="Q218" s="423"/>
      <c r="R218" s="423"/>
      <c r="S218" s="423"/>
      <c r="T218" s="429"/>
      <c r="U218" s="416"/>
      <c r="V218" s="423"/>
      <c r="W218" s="423"/>
      <c r="X218" s="423"/>
      <c r="Y218" s="423"/>
      <c r="Z218" s="429"/>
      <c r="AA218" s="416"/>
      <c r="AB218" s="423"/>
      <c r="AC218" s="423"/>
      <c r="AD218" s="423"/>
      <c r="AE218" s="429"/>
      <c r="AF218" s="307" t="s">
        <v>1208</v>
      </c>
      <c r="AG218" s="310"/>
      <c r="AH218" s="310"/>
      <c r="AI218" s="310"/>
      <c r="AJ218" s="310"/>
      <c r="AK218" s="310"/>
      <c r="AL218" s="335" t="s">
        <v>25</v>
      </c>
      <c r="AM218" s="344"/>
      <c r="AN218" s="344"/>
      <c r="AO218" s="344"/>
      <c r="AP218" s="344"/>
      <c r="AQ218" s="344"/>
      <c r="AR218" s="344"/>
      <c r="AS218" s="344"/>
      <c r="AT218" s="344"/>
      <c r="AU218" s="344"/>
      <c r="AV218" s="344"/>
      <c r="AW218" s="344"/>
      <c r="AX218" s="344"/>
      <c r="AY218" s="344"/>
      <c r="AZ218" s="351"/>
      <c r="BA218" s="310"/>
      <c r="BB218" s="310"/>
      <c r="BC218" s="310"/>
      <c r="BD218" s="310"/>
      <c r="BE218" s="477"/>
      <c r="BF218" s="175"/>
    </row>
    <row r="219" spans="1:58" ht="21.95" customHeight="1">
      <c r="A219" s="406"/>
      <c r="B219" s="416"/>
      <c r="C219" s="423"/>
      <c r="D219" s="423"/>
      <c r="E219" s="423"/>
      <c r="F219" s="423"/>
      <c r="G219" s="423"/>
      <c r="H219" s="423"/>
      <c r="I219" s="423"/>
      <c r="J219" s="429"/>
      <c r="K219" s="416"/>
      <c r="L219" s="423"/>
      <c r="M219" s="423"/>
      <c r="N219" s="429"/>
      <c r="O219" s="416"/>
      <c r="P219" s="423"/>
      <c r="Q219" s="423"/>
      <c r="R219" s="423"/>
      <c r="S219" s="423"/>
      <c r="T219" s="429"/>
      <c r="U219" s="416"/>
      <c r="V219" s="423"/>
      <c r="W219" s="423"/>
      <c r="X219" s="423"/>
      <c r="Y219" s="423"/>
      <c r="Z219" s="429"/>
      <c r="AA219" s="416"/>
      <c r="AB219" s="423"/>
      <c r="AC219" s="423"/>
      <c r="AD219" s="423"/>
      <c r="AE219" s="429"/>
      <c r="AF219" s="307" t="s">
        <v>1209</v>
      </c>
      <c r="AG219" s="310"/>
      <c r="AH219" s="310"/>
      <c r="AI219" s="310"/>
      <c r="AJ219" s="310"/>
      <c r="AK219" s="310"/>
      <c r="AL219" s="336" t="s">
        <v>25</v>
      </c>
      <c r="AM219" s="345"/>
      <c r="AN219" s="345"/>
      <c r="AO219" s="345"/>
      <c r="AP219" s="345"/>
      <c r="AQ219" s="345"/>
      <c r="AR219" s="345"/>
      <c r="AS219" s="345"/>
      <c r="AT219" s="345"/>
      <c r="AU219" s="345"/>
      <c r="AV219" s="345"/>
      <c r="AW219" s="345"/>
      <c r="AX219" s="345"/>
      <c r="AY219" s="345"/>
      <c r="AZ219" s="352"/>
      <c r="BA219" s="310"/>
      <c r="BB219" s="310"/>
      <c r="BC219" s="310"/>
      <c r="BD219" s="310"/>
      <c r="BE219" s="477"/>
      <c r="BF219" s="484"/>
    </row>
    <row r="220" spans="1:58" ht="21.95" customHeight="1">
      <c r="A220" s="406"/>
      <c r="B220" s="416"/>
      <c r="C220" s="423"/>
      <c r="D220" s="423"/>
      <c r="E220" s="423"/>
      <c r="F220" s="423"/>
      <c r="G220" s="423"/>
      <c r="H220" s="423"/>
      <c r="I220" s="423"/>
      <c r="J220" s="429"/>
      <c r="K220" s="416"/>
      <c r="L220" s="423"/>
      <c r="M220" s="423"/>
      <c r="N220" s="429"/>
      <c r="O220" s="416"/>
      <c r="P220" s="423"/>
      <c r="Q220" s="423"/>
      <c r="R220" s="423"/>
      <c r="S220" s="423"/>
      <c r="T220" s="429"/>
      <c r="U220" s="416"/>
      <c r="V220" s="423"/>
      <c r="W220" s="423"/>
      <c r="X220" s="423"/>
      <c r="Y220" s="423"/>
      <c r="Z220" s="429"/>
      <c r="AA220" s="416"/>
      <c r="AB220" s="423"/>
      <c r="AC220" s="423"/>
      <c r="AD220" s="423"/>
      <c r="AE220" s="429"/>
      <c r="AF220" s="303" t="s">
        <v>1080</v>
      </c>
      <c r="AG220" s="302"/>
      <c r="AH220" s="302"/>
      <c r="AI220" s="302"/>
      <c r="AJ220" s="302"/>
      <c r="AK220" s="307"/>
      <c r="AL220" s="335" t="s">
        <v>25</v>
      </c>
      <c r="AM220" s="344"/>
      <c r="AN220" s="344"/>
      <c r="AO220" s="344"/>
      <c r="AP220" s="344"/>
      <c r="AQ220" s="344"/>
      <c r="AR220" s="344"/>
      <c r="AS220" s="344"/>
      <c r="AT220" s="344"/>
      <c r="AU220" s="344"/>
      <c r="AV220" s="344"/>
      <c r="AW220" s="344"/>
      <c r="AX220" s="344"/>
      <c r="AY220" s="344"/>
      <c r="AZ220" s="351"/>
      <c r="BA220" s="303"/>
      <c r="BB220" s="302"/>
      <c r="BC220" s="302"/>
      <c r="BD220" s="302"/>
      <c r="BE220" s="478"/>
      <c r="BF220" s="484"/>
    </row>
    <row r="221" spans="1:58" ht="21.95" customHeight="1">
      <c r="A221" s="406"/>
      <c r="B221" s="416"/>
      <c r="C221" s="423"/>
      <c r="D221" s="423"/>
      <c r="E221" s="423"/>
      <c r="F221" s="423"/>
      <c r="G221" s="423"/>
      <c r="H221" s="423"/>
      <c r="I221" s="423"/>
      <c r="J221" s="429"/>
      <c r="K221" s="416"/>
      <c r="L221" s="423"/>
      <c r="M221" s="423"/>
      <c r="N221" s="429"/>
      <c r="O221" s="416"/>
      <c r="P221" s="423"/>
      <c r="Q221" s="423"/>
      <c r="R221" s="423"/>
      <c r="S221" s="423"/>
      <c r="T221" s="429"/>
      <c r="U221" s="416"/>
      <c r="V221" s="423"/>
      <c r="W221" s="423"/>
      <c r="X221" s="423"/>
      <c r="Y221" s="423"/>
      <c r="Z221" s="429"/>
      <c r="AA221" s="416"/>
      <c r="AB221" s="423"/>
      <c r="AC221" s="423"/>
      <c r="AD221" s="423"/>
      <c r="AE221" s="429"/>
      <c r="AF221" s="303" t="s">
        <v>1503</v>
      </c>
      <c r="AG221" s="302"/>
      <c r="AH221" s="302"/>
      <c r="AI221" s="302"/>
      <c r="AJ221" s="302"/>
      <c r="AK221" s="307"/>
      <c r="AL221" s="336" t="s">
        <v>971</v>
      </c>
      <c r="AM221" s="345"/>
      <c r="AN221" s="345"/>
      <c r="AO221" s="345"/>
      <c r="AP221" s="345"/>
      <c r="AQ221" s="345"/>
      <c r="AR221" s="345"/>
      <c r="AS221" s="345"/>
      <c r="AT221" s="345"/>
      <c r="AU221" s="345"/>
      <c r="AV221" s="345"/>
      <c r="AW221" s="345"/>
      <c r="AX221" s="345"/>
      <c r="AY221" s="345"/>
      <c r="AZ221" s="352"/>
      <c r="BA221" s="308"/>
      <c r="BB221" s="324"/>
      <c r="BC221" s="324"/>
      <c r="BD221" s="324"/>
      <c r="BE221" s="479"/>
      <c r="BF221" s="175"/>
    </row>
    <row r="222" spans="1:58" ht="21.95" customHeight="1">
      <c r="A222" s="406"/>
      <c r="B222" s="416"/>
      <c r="C222" s="423"/>
      <c r="D222" s="423"/>
      <c r="E222" s="423"/>
      <c r="F222" s="423"/>
      <c r="G222" s="423"/>
      <c r="H222" s="423"/>
      <c r="I222" s="423"/>
      <c r="J222" s="429"/>
      <c r="K222" s="416"/>
      <c r="L222" s="423"/>
      <c r="M222" s="423"/>
      <c r="N222" s="429"/>
      <c r="O222" s="416"/>
      <c r="P222" s="423"/>
      <c r="Q222" s="423"/>
      <c r="R222" s="423"/>
      <c r="S222" s="423"/>
      <c r="T222" s="429"/>
      <c r="U222" s="416"/>
      <c r="V222" s="423"/>
      <c r="W222" s="423"/>
      <c r="X222" s="423"/>
      <c r="Y222" s="423"/>
      <c r="Z222" s="429"/>
      <c r="AA222" s="416"/>
      <c r="AB222" s="423"/>
      <c r="AC222" s="423"/>
      <c r="AD222" s="423"/>
      <c r="AE222" s="429"/>
      <c r="AF222" s="303" t="s">
        <v>1494</v>
      </c>
      <c r="AG222" s="302"/>
      <c r="AH222" s="302"/>
      <c r="AI222" s="302"/>
      <c r="AJ222" s="302"/>
      <c r="AK222" s="307"/>
      <c r="AL222" s="336" t="s">
        <v>25</v>
      </c>
      <c r="AM222" s="345"/>
      <c r="AN222" s="345"/>
      <c r="AO222" s="345"/>
      <c r="AP222" s="345"/>
      <c r="AQ222" s="345"/>
      <c r="AR222" s="345"/>
      <c r="AS222" s="345"/>
      <c r="AT222" s="345"/>
      <c r="AU222" s="345"/>
      <c r="AV222" s="345"/>
      <c r="AW222" s="345"/>
      <c r="AX222" s="345"/>
      <c r="AY222" s="345"/>
      <c r="AZ222" s="352"/>
      <c r="BA222" s="308"/>
      <c r="BB222" s="324"/>
      <c r="BC222" s="324"/>
      <c r="BD222" s="324"/>
      <c r="BE222" s="479"/>
      <c r="BF222" s="175"/>
    </row>
    <row r="223" spans="1:58" ht="21.95" customHeight="1">
      <c r="A223" s="406"/>
      <c r="B223" s="416"/>
      <c r="C223" s="423"/>
      <c r="D223" s="423"/>
      <c r="E223" s="423"/>
      <c r="F223" s="423"/>
      <c r="G223" s="423"/>
      <c r="H223" s="423"/>
      <c r="I223" s="423"/>
      <c r="J223" s="429"/>
      <c r="K223" s="416"/>
      <c r="L223" s="423"/>
      <c r="M223" s="423"/>
      <c r="N223" s="429"/>
      <c r="O223" s="416"/>
      <c r="P223" s="423"/>
      <c r="Q223" s="423"/>
      <c r="R223" s="423"/>
      <c r="S223" s="423"/>
      <c r="T223" s="429"/>
      <c r="U223" s="416"/>
      <c r="V223" s="423"/>
      <c r="W223" s="423"/>
      <c r="X223" s="423"/>
      <c r="Y223" s="423"/>
      <c r="Z223" s="429"/>
      <c r="AA223" s="416"/>
      <c r="AB223" s="423"/>
      <c r="AC223" s="423"/>
      <c r="AD223" s="423"/>
      <c r="AE223" s="429"/>
      <c r="AF223" s="302" t="s">
        <v>1271</v>
      </c>
      <c r="AG223" s="302"/>
      <c r="AH223" s="302"/>
      <c r="AI223" s="302"/>
      <c r="AJ223" s="302"/>
      <c r="AK223" s="307"/>
      <c r="AL223" s="335" t="s">
        <v>25</v>
      </c>
      <c r="AM223" s="344"/>
      <c r="AN223" s="344"/>
      <c r="AO223" s="344"/>
      <c r="AP223" s="344"/>
      <c r="AQ223" s="344"/>
      <c r="AR223" s="344"/>
      <c r="AS223" s="344"/>
      <c r="AT223" s="344"/>
      <c r="AU223" s="344"/>
      <c r="AV223" s="344"/>
      <c r="AW223" s="344"/>
      <c r="AX223" s="344"/>
      <c r="AY223" s="344"/>
      <c r="AZ223" s="351"/>
      <c r="BA223" s="310"/>
      <c r="BB223" s="310"/>
      <c r="BC223" s="310"/>
      <c r="BD223" s="310"/>
      <c r="BE223" s="477"/>
      <c r="BF223" s="175"/>
    </row>
    <row r="224" spans="1:58" ht="21.95" customHeight="1">
      <c r="A224" s="406"/>
      <c r="B224" s="416"/>
      <c r="C224" s="423"/>
      <c r="D224" s="423"/>
      <c r="E224" s="423"/>
      <c r="F224" s="423"/>
      <c r="G224" s="423"/>
      <c r="H224" s="423"/>
      <c r="I224" s="423"/>
      <c r="J224" s="429"/>
      <c r="K224" s="416"/>
      <c r="L224" s="423"/>
      <c r="M224" s="423"/>
      <c r="N224" s="429"/>
      <c r="O224" s="416"/>
      <c r="P224" s="423"/>
      <c r="Q224" s="423"/>
      <c r="R224" s="423"/>
      <c r="S224" s="423"/>
      <c r="T224" s="429"/>
      <c r="U224" s="416"/>
      <c r="V224" s="423"/>
      <c r="W224" s="423"/>
      <c r="X224" s="423"/>
      <c r="Y224" s="423"/>
      <c r="Z224" s="429"/>
      <c r="AA224" s="416"/>
      <c r="AB224" s="423"/>
      <c r="AC224" s="423"/>
      <c r="AD224" s="423"/>
      <c r="AE224" s="429"/>
      <c r="AF224" s="302" t="s">
        <v>411</v>
      </c>
      <c r="AG224" s="302"/>
      <c r="AH224" s="302"/>
      <c r="AI224" s="302"/>
      <c r="AJ224" s="302"/>
      <c r="AK224" s="307"/>
      <c r="AL224" s="335" t="s">
        <v>25</v>
      </c>
      <c r="AM224" s="344"/>
      <c r="AN224" s="344"/>
      <c r="AO224" s="344"/>
      <c r="AP224" s="344"/>
      <c r="AQ224" s="344"/>
      <c r="AR224" s="344"/>
      <c r="AS224" s="344"/>
      <c r="AT224" s="344"/>
      <c r="AU224" s="344"/>
      <c r="AV224" s="344"/>
      <c r="AW224" s="344"/>
      <c r="AX224" s="344"/>
      <c r="AY224" s="344"/>
      <c r="AZ224" s="351"/>
      <c r="BA224" s="310"/>
      <c r="BB224" s="310"/>
      <c r="BC224" s="310"/>
      <c r="BD224" s="310"/>
      <c r="BE224" s="477"/>
      <c r="BF224" s="175"/>
    </row>
    <row r="225" spans="1:58" ht="21.95" customHeight="1">
      <c r="A225" s="406"/>
      <c r="B225" s="416"/>
      <c r="C225" s="423"/>
      <c r="D225" s="423"/>
      <c r="E225" s="423"/>
      <c r="F225" s="423"/>
      <c r="G225" s="423"/>
      <c r="H225" s="423"/>
      <c r="I225" s="423"/>
      <c r="J225" s="429"/>
      <c r="K225" s="416"/>
      <c r="L225" s="423"/>
      <c r="M225" s="423"/>
      <c r="N225" s="429"/>
      <c r="O225" s="416"/>
      <c r="P225" s="423"/>
      <c r="Q225" s="423"/>
      <c r="R225" s="423"/>
      <c r="S225" s="423"/>
      <c r="T225" s="429"/>
      <c r="U225" s="416"/>
      <c r="V225" s="423"/>
      <c r="W225" s="423"/>
      <c r="X225" s="423"/>
      <c r="Y225" s="423"/>
      <c r="Z225" s="429"/>
      <c r="AA225" s="416"/>
      <c r="AB225" s="423"/>
      <c r="AC225" s="423"/>
      <c r="AD225" s="423"/>
      <c r="AE225" s="429"/>
      <c r="AF225" s="307" t="s">
        <v>1063</v>
      </c>
      <c r="AG225" s="310"/>
      <c r="AH225" s="310"/>
      <c r="AI225" s="310"/>
      <c r="AJ225" s="310"/>
      <c r="AK225" s="310"/>
      <c r="AL225" s="336" t="s">
        <v>691</v>
      </c>
      <c r="AM225" s="345"/>
      <c r="AN225" s="345"/>
      <c r="AO225" s="345"/>
      <c r="AP225" s="345"/>
      <c r="AQ225" s="345"/>
      <c r="AR225" s="345"/>
      <c r="AS225" s="345"/>
      <c r="AT225" s="345"/>
      <c r="AU225" s="345"/>
      <c r="AV225" s="345"/>
      <c r="AW225" s="345"/>
      <c r="AX225" s="345"/>
      <c r="AY225" s="345"/>
      <c r="AZ225" s="352"/>
      <c r="BA225" s="310"/>
      <c r="BB225" s="310"/>
      <c r="BC225" s="310"/>
      <c r="BD225" s="310"/>
      <c r="BE225" s="477"/>
      <c r="BF225" s="175"/>
    </row>
    <row r="226" spans="1:58" ht="21.95" customHeight="1">
      <c r="A226" s="406"/>
      <c r="B226" s="416"/>
      <c r="C226" s="423"/>
      <c r="D226" s="423"/>
      <c r="E226" s="423"/>
      <c r="F226" s="423"/>
      <c r="G226" s="423"/>
      <c r="H226" s="423"/>
      <c r="I226" s="423"/>
      <c r="J226" s="429"/>
      <c r="K226" s="416"/>
      <c r="L226" s="423"/>
      <c r="M226" s="423"/>
      <c r="N226" s="429"/>
      <c r="O226" s="416"/>
      <c r="P226" s="423"/>
      <c r="Q226" s="423"/>
      <c r="R226" s="423"/>
      <c r="S226" s="423"/>
      <c r="T226" s="429"/>
      <c r="U226" s="416"/>
      <c r="V226" s="423"/>
      <c r="W226" s="423"/>
      <c r="X226" s="423"/>
      <c r="Y226" s="423"/>
      <c r="Z226" s="429"/>
      <c r="AA226" s="416"/>
      <c r="AB226" s="423"/>
      <c r="AC226" s="423"/>
      <c r="AD226" s="423"/>
      <c r="AE226" s="429"/>
      <c r="AF226" s="302" t="s">
        <v>1219</v>
      </c>
      <c r="AG226" s="302"/>
      <c r="AH226" s="302"/>
      <c r="AI226" s="302"/>
      <c r="AJ226" s="302"/>
      <c r="AK226" s="307"/>
      <c r="AL226" s="336" t="s">
        <v>82</v>
      </c>
      <c r="AM226" s="345"/>
      <c r="AN226" s="345"/>
      <c r="AO226" s="345"/>
      <c r="AP226" s="345"/>
      <c r="AQ226" s="345"/>
      <c r="AR226" s="345"/>
      <c r="AS226" s="345"/>
      <c r="AT226" s="345"/>
      <c r="AU226" s="345"/>
      <c r="AV226" s="345"/>
      <c r="AW226" s="345"/>
      <c r="AX226" s="345"/>
      <c r="AY226" s="345"/>
      <c r="AZ226" s="352"/>
      <c r="BA226" s="310"/>
      <c r="BB226" s="310"/>
      <c r="BC226" s="310"/>
      <c r="BD226" s="310"/>
      <c r="BE226" s="477"/>
      <c r="BF226" s="175"/>
    </row>
    <row r="227" spans="1:58" ht="21.95" customHeight="1">
      <c r="A227" s="406"/>
      <c r="B227" s="416"/>
      <c r="C227" s="423"/>
      <c r="D227" s="423"/>
      <c r="E227" s="423"/>
      <c r="F227" s="423"/>
      <c r="G227" s="423"/>
      <c r="H227" s="423"/>
      <c r="I227" s="423"/>
      <c r="J227" s="429"/>
      <c r="K227" s="416"/>
      <c r="L227" s="423"/>
      <c r="M227" s="423"/>
      <c r="N227" s="429"/>
      <c r="O227" s="416"/>
      <c r="P227" s="423"/>
      <c r="Q227" s="423"/>
      <c r="R227" s="423"/>
      <c r="S227" s="423"/>
      <c r="T227" s="429"/>
      <c r="U227" s="416"/>
      <c r="V227" s="423"/>
      <c r="W227" s="423"/>
      <c r="X227" s="423"/>
      <c r="Y227" s="423"/>
      <c r="Z227" s="429"/>
      <c r="AA227" s="416"/>
      <c r="AB227" s="423"/>
      <c r="AC227" s="423"/>
      <c r="AD227" s="423"/>
      <c r="AE227" s="429"/>
      <c r="AF227" s="307" t="s">
        <v>115</v>
      </c>
      <c r="AG227" s="310"/>
      <c r="AH227" s="310"/>
      <c r="AI227" s="310"/>
      <c r="AJ227" s="310"/>
      <c r="AK227" s="310"/>
      <c r="AL227" s="335" t="s">
        <v>1241</v>
      </c>
      <c r="AM227" s="344"/>
      <c r="AN227" s="344"/>
      <c r="AO227" s="344"/>
      <c r="AP227" s="344"/>
      <c r="AQ227" s="344"/>
      <c r="AR227" s="344"/>
      <c r="AS227" s="344"/>
      <c r="AT227" s="344"/>
      <c r="AU227" s="344"/>
      <c r="AV227" s="344"/>
      <c r="AW227" s="344"/>
      <c r="AX227" s="344"/>
      <c r="AY227" s="344"/>
      <c r="AZ227" s="351"/>
      <c r="BA227" s="310"/>
      <c r="BB227" s="310"/>
      <c r="BC227" s="310"/>
      <c r="BD227" s="310"/>
      <c r="BE227" s="477"/>
      <c r="BF227" s="175"/>
    </row>
    <row r="228" spans="1:58" ht="21.95" customHeight="1">
      <c r="A228" s="406"/>
      <c r="B228" s="416"/>
      <c r="C228" s="423"/>
      <c r="D228" s="423"/>
      <c r="E228" s="423"/>
      <c r="F228" s="423"/>
      <c r="G228" s="423"/>
      <c r="H228" s="423"/>
      <c r="I228" s="423"/>
      <c r="J228" s="429"/>
      <c r="K228" s="416"/>
      <c r="L228" s="423"/>
      <c r="M228" s="423"/>
      <c r="N228" s="429"/>
      <c r="O228" s="416"/>
      <c r="P228" s="423"/>
      <c r="Q228" s="423"/>
      <c r="R228" s="423"/>
      <c r="S228" s="423"/>
      <c r="T228" s="429"/>
      <c r="U228" s="416"/>
      <c r="V228" s="423"/>
      <c r="W228" s="423"/>
      <c r="X228" s="423"/>
      <c r="Y228" s="423"/>
      <c r="Z228" s="429"/>
      <c r="AA228" s="416"/>
      <c r="AB228" s="423"/>
      <c r="AC228" s="423"/>
      <c r="AD228" s="423"/>
      <c r="AE228" s="429"/>
      <c r="AF228" s="307" t="s">
        <v>1228</v>
      </c>
      <c r="AG228" s="310"/>
      <c r="AH228" s="310"/>
      <c r="AI228" s="310"/>
      <c r="AJ228" s="310"/>
      <c r="AK228" s="310"/>
      <c r="AL228" s="335" t="s">
        <v>25</v>
      </c>
      <c r="AM228" s="344"/>
      <c r="AN228" s="344"/>
      <c r="AO228" s="344"/>
      <c r="AP228" s="344"/>
      <c r="AQ228" s="344"/>
      <c r="AR228" s="344"/>
      <c r="AS228" s="344"/>
      <c r="AT228" s="344"/>
      <c r="AU228" s="344"/>
      <c r="AV228" s="344"/>
      <c r="AW228" s="344"/>
      <c r="AX228" s="344"/>
      <c r="AY228" s="344"/>
      <c r="AZ228" s="351"/>
      <c r="BA228" s="310"/>
      <c r="BB228" s="310"/>
      <c r="BC228" s="310"/>
      <c r="BD228" s="310"/>
      <c r="BE228" s="477"/>
      <c r="BF228" s="175"/>
    </row>
    <row r="229" spans="1:58" ht="21.95" customHeight="1">
      <c r="A229" s="406"/>
      <c r="B229" s="416"/>
      <c r="C229" s="423"/>
      <c r="D229" s="423"/>
      <c r="E229" s="423"/>
      <c r="F229" s="423"/>
      <c r="G229" s="423"/>
      <c r="H229" s="423"/>
      <c r="I229" s="423"/>
      <c r="J229" s="429"/>
      <c r="K229" s="416"/>
      <c r="L229" s="423"/>
      <c r="M229" s="423"/>
      <c r="N229" s="429"/>
      <c r="O229" s="416"/>
      <c r="P229" s="423"/>
      <c r="Q229" s="423"/>
      <c r="R229" s="423"/>
      <c r="S229" s="423"/>
      <c r="T229" s="429"/>
      <c r="U229" s="416"/>
      <c r="V229" s="423"/>
      <c r="W229" s="423"/>
      <c r="X229" s="423"/>
      <c r="Y229" s="423"/>
      <c r="Z229" s="429"/>
      <c r="AA229" s="416"/>
      <c r="AB229" s="423"/>
      <c r="AC229" s="423"/>
      <c r="AD229" s="423"/>
      <c r="AE229" s="429"/>
      <c r="AF229" s="308" t="s">
        <v>511</v>
      </c>
      <c r="AG229" s="324"/>
      <c r="AH229" s="324"/>
      <c r="AI229" s="324"/>
      <c r="AJ229" s="324"/>
      <c r="AK229" s="328"/>
      <c r="AL229" s="336" t="s">
        <v>504</v>
      </c>
      <c r="AM229" s="345"/>
      <c r="AN229" s="345"/>
      <c r="AO229" s="345"/>
      <c r="AP229" s="345"/>
      <c r="AQ229" s="345"/>
      <c r="AR229" s="345"/>
      <c r="AS229" s="345"/>
      <c r="AT229" s="345"/>
      <c r="AU229" s="345"/>
      <c r="AV229" s="345"/>
      <c r="AW229" s="345"/>
      <c r="AX229" s="345"/>
      <c r="AY229" s="345"/>
      <c r="AZ229" s="352"/>
      <c r="BA229" s="308"/>
      <c r="BB229" s="324"/>
      <c r="BC229" s="324"/>
      <c r="BD229" s="324"/>
      <c r="BE229" s="479"/>
      <c r="BF229" s="483"/>
    </row>
    <row r="230" spans="1:58" ht="21.95" customHeight="1">
      <c r="A230" s="406"/>
      <c r="B230" s="416"/>
      <c r="C230" s="423"/>
      <c r="D230" s="423"/>
      <c r="E230" s="423"/>
      <c r="F230" s="423"/>
      <c r="G230" s="423"/>
      <c r="H230" s="423"/>
      <c r="I230" s="423"/>
      <c r="J230" s="429"/>
      <c r="K230" s="416"/>
      <c r="L230" s="423"/>
      <c r="M230" s="423"/>
      <c r="N230" s="429"/>
      <c r="O230" s="416"/>
      <c r="P230" s="423"/>
      <c r="Q230" s="423"/>
      <c r="R230" s="423"/>
      <c r="S230" s="423"/>
      <c r="T230" s="429"/>
      <c r="U230" s="416"/>
      <c r="V230" s="423"/>
      <c r="W230" s="423"/>
      <c r="X230" s="423"/>
      <c r="Y230" s="423"/>
      <c r="Z230" s="429"/>
      <c r="AA230" s="416"/>
      <c r="AB230" s="423"/>
      <c r="AC230" s="423"/>
      <c r="AD230" s="423"/>
      <c r="AE230" s="429"/>
      <c r="AF230" s="307" t="s">
        <v>961</v>
      </c>
      <c r="AG230" s="310"/>
      <c r="AH230" s="310"/>
      <c r="AI230" s="310"/>
      <c r="AJ230" s="310"/>
      <c r="AK230" s="310"/>
      <c r="AL230" s="335" t="s">
        <v>25</v>
      </c>
      <c r="AM230" s="344"/>
      <c r="AN230" s="344"/>
      <c r="AO230" s="344"/>
      <c r="AP230" s="344"/>
      <c r="AQ230" s="344"/>
      <c r="AR230" s="344"/>
      <c r="AS230" s="344"/>
      <c r="AT230" s="344"/>
      <c r="AU230" s="344"/>
      <c r="AV230" s="344"/>
      <c r="AW230" s="344"/>
      <c r="AX230" s="344"/>
      <c r="AY230" s="344"/>
      <c r="AZ230" s="351"/>
      <c r="BA230" s="310"/>
      <c r="BB230" s="310"/>
      <c r="BC230" s="310"/>
      <c r="BD230" s="310"/>
      <c r="BE230" s="477"/>
      <c r="BF230" s="483"/>
    </row>
    <row r="231" spans="1:58" ht="21.95" customHeight="1">
      <c r="A231" s="406"/>
      <c r="B231" s="416"/>
      <c r="C231" s="423"/>
      <c r="D231" s="423"/>
      <c r="E231" s="423"/>
      <c r="F231" s="423"/>
      <c r="G231" s="423"/>
      <c r="H231" s="423"/>
      <c r="I231" s="423"/>
      <c r="J231" s="429"/>
      <c r="K231" s="416"/>
      <c r="L231" s="423"/>
      <c r="M231" s="423"/>
      <c r="N231" s="429"/>
      <c r="O231" s="416"/>
      <c r="P231" s="423"/>
      <c r="Q231" s="423"/>
      <c r="R231" s="423"/>
      <c r="S231" s="423"/>
      <c r="T231" s="429"/>
      <c r="U231" s="416"/>
      <c r="V231" s="423"/>
      <c r="W231" s="423"/>
      <c r="X231" s="423"/>
      <c r="Y231" s="423"/>
      <c r="Z231" s="429"/>
      <c r="AA231" s="416"/>
      <c r="AB231" s="423"/>
      <c r="AC231" s="423"/>
      <c r="AD231" s="423"/>
      <c r="AE231" s="429"/>
      <c r="AF231" s="307" t="s">
        <v>1224</v>
      </c>
      <c r="AG231" s="310"/>
      <c r="AH231" s="310"/>
      <c r="AI231" s="310"/>
      <c r="AJ231" s="310"/>
      <c r="AK231" s="310"/>
      <c r="AL231" s="336" t="s">
        <v>344</v>
      </c>
      <c r="AM231" s="345"/>
      <c r="AN231" s="345"/>
      <c r="AO231" s="345"/>
      <c r="AP231" s="345"/>
      <c r="AQ231" s="345"/>
      <c r="AR231" s="345"/>
      <c r="AS231" s="345"/>
      <c r="AT231" s="345"/>
      <c r="AU231" s="345"/>
      <c r="AV231" s="345"/>
      <c r="AW231" s="345"/>
      <c r="AX231" s="345"/>
      <c r="AY231" s="345"/>
      <c r="AZ231" s="352"/>
      <c r="BA231" s="310"/>
      <c r="BB231" s="310"/>
      <c r="BC231" s="310"/>
      <c r="BD231" s="310"/>
      <c r="BE231" s="477"/>
      <c r="BF231" s="483"/>
    </row>
    <row r="232" spans="1:58" ht="21.95" customHeight="1">
      <c r="A232" s="406"/>
      <c r="B232" s="416"/>
      <c r="C232" s="423"/>
      <c r="D232" s="423"/>
      <c r="E232" s="423"/>
      <c r="F232" s="423"/>
      <c r="G232" s="423"/>
      <c r="H232" s="423"/>
      <c r="I232" s="423"/>
      <c r="J232" s="429"/>
      <c r="K232" s="416"/>
      <c r="L232" s="423"/>
      <c r="M232" s="423"/>
      <c r="N232" s="429"/>
      <c r="O232" s="416"/>
      <c r="P232" s="423"/>
      <c r="Q232" s="423"/>
      <c r="R232" s="423"/>
      <c r="S232" s="423"/>
      <c r="T232" s="429"/>
      <c r="U232" s="416"/>
      <c r="V232" s="423"/>
      <c r="W232" s="423"/>
      <c r="X232" s="423"/>
      <c r="Y232" s="423"/>
      <c r="Z232" s="429"/>
      <c r="AA232" s="416"/>
      <c r="AB232" s="423"/>
      <c r="AC232" s="423"/>
      <c r="AD232" s="423"/>
      <c r="AE232" s="429"/>
      <c r="AF232" s="307" t="s">
        <v>536</v>
      </c>
      <c r="AG232" s="310"/>
      <c r="AH232" s="310"/>
      <c r="AI232" s="310"/>
      <c r="AJ232" s="310"/>
      <c r="AK232" s="310"/>
      <c r="AL232" s="335" t="s">
        <v>25</v>
      </c>
      <c r="AM232" s="344"/>
      <c r="AN232" s="344"/>
      <c r="AO232" s="344"/>
      <c r="AP232" s="344"/>
      <c r="AQ232" s="344"/>
      <c r="AR232" s="344"/>
      <c r="AS232" s="344"/>
      <c r="AT232" s="344"/>
      <c r="AU232" s="344"/>
      <c r="AV232" s="344"/>
      <c r="AW232" s="344"/>
      <c r="AX232" s="344"/>
      <c r="AY232" s="344"/>
      <c r="AZ232" s="351"/>
      <c r="BA232" s="310"/>
      <c r="BB232" s="310"/>
      <c r="BC232" s="310"/>
      <c r="BD232" s="310"/>
      <c r="BE232" s="477"/>
      <c r="BF232" s="175"/>
    </row>
    <row r="233" spans="1:58" ht="21.95" customHeight="1">
      <c r="A233" s="406"/>
      <c r="B233" s="416"/>
      <c r="C233" s="423"/>
      <c r="D233" s="423"/>
      <c r="E233" s="423"/>
      <c r="F233" s="423"/>
      <c r="G233" s="423"/>
      <c r="H233" s="423"/>
      <c r="I233" s="423"/>
      <c r="J233" s="429"/>
      <c r="K233" s="416"/>
      <c r="L233" s="423"/>
      <c r="M233" s="423"/>
      <c r="N233" s="429"/>
      <c r="O233" s="416"/>
      <c r="P233" s="423"/>
      <c r="Q233" s="423"/>
      <c r="R233" s="423"/>
      <c r="S233" s="423"/>
      <c r="T233" s="429"/>
      <c r="U233" s="416"/>
      <c r="V233" s="423"/>
      <c r="W233" s="423"/>
      <c r="X233" s="423"/>
      <c r="Y233" s="423"/>
      <c r="Z233" s="429"/>
      <c r="AA233" s="416"/>
      <c r="AB233" s="423"/>
      <c r="AC233" s="423"/>
      <c r="AD233" s="423"/>
      <c r="AE233" s="429"/>
      <c r="AF233" s="312" t="s">
        <v>1262</v>
      </c>
      <c r="AG233" s="302"/>
      <c r="AH233" s="302"/>
      <c r="AI233" s="302"/>
      <c r="AJ233" s="302"/>
      <c r="AK233" s="307"/>
      <c r="AL233" s="335" t="s">
        <v>25</v>
      </c>
      <c r="AM233" s="344"/>
      <c r="AN233" s="344"/>
      <c r="AO233" s="344"/>
      <c r="AP233" s="344"/>
      <c r="AQ233" s="344"/>
      <c r="AR233" s="344"/>
      <c r="AS233" s="344"/>
      <c r="AT233" s="344"/>
      <c r="AU233" s="344"/>
      <c r="AV233" s="344"/>
      <c r="AW233" s="344"/>
      <c r="AX233" s="344"/>
      <c r="AY233" s="344"/>
      <c r="AZ233" s="351"/>
      <c r="BA233" s="310"/>
      <c r="BB233" s="310"/>
      <c r="BC233" s="310"/>
      <c r="BD233" s="310"/>
      <c r="BE233" s="477"/>
      <c r="BF233" s="483"/>
    </row>
    <row r="234" spans="1:58" ht="21.95" customHeight="1">
      <c r="A234" s="406"/>
      <c r="B234" s="416"/>
      <c r="C234" s="423"/>
      <c r="D234" s="423"/>
      <c r="E234" s="423"/>
      <c r="F234" s="423"/>
      <c r="G234" s="423"/>
      <c r="H234" s="423"/>
      <c r="I234" s="423"/>
      <c r="J234" s="429"/>
      <c r="K234" s="416"/>
      <c r="L234" s="423"/>
      <c r="M234" s="423"/>
      <c r="N234" s="429"/>
      <c r="O234" s="416"/>
      <c r="P234" s="423"/>
      <c r="Q234" s="423"/>
      <c r="R234" s="423"/>
      <c r="S234" s="423"/>
      <c r="T234" s="429"/>
      <c r="U234" s="416"/>
      <c r="V234" s="423"/>
      <c r="W234" s="423"/>
      <c r="X234" s="423"/>
      <c r="Y234" s="423"/>
      <c r="Z234" s="429"/>
      <c r="AA234" s="416"/>
      <c r="AB234" s="423"/>
      <c r="AC234" s="423"/>
      <c r="AD234" s="423"/>
      <c r="AE234" s="429"/>
      <c r="AF234" s="315" t="s">
        <v>1269</v>
      </c>
      <c r="AG234" s="315"/>
      <c r="AH234" s="315"/>
      <c r="AI234" s="315"/>
      <c r="AJ234" s="315"/>
      <c r="AK234" s="332"/>
      <c r="AL234" s="335" t="s">
        <v>757</v>
      </c>
      <c r="AM234" s="344"/>
      <c r="AN234" s="344"/>
      <c r="AO234" s="344"/>
      <c r="AP234" s="344"/>
      <c r="AQ234" s="344"/>
      <c r="AR234" s="344"/>
      <c r="AS234" s="344"/>
      <c r="AT234" s="344"/>
      <c r="AU234" s="344"/>
      <c r="AV234" s="344"/>
      <c r="AW234" s="344"/>
      <c r="AX234" s="344"/>
      <c r="AY234" s="344"/>
      <c r="AZ234" s="351"/>
      <c r="BA234" s="412"/>
      <c r="BB234" s="412"/>
      <c r="BC234" s="412"/>
      <c r="BD234" s="412"/>
      <c r="BE234" s="481"/>
      <c r="BF234" s="175"/>
    </row>
    <row r="235" spans="1:58" ht="21.95" customHeight="1">
      <c r="A235" s="406"/>
      <c r="B235" s="416"/>
      <c r="C235" s="423"/>
      <c r="D235" s="423"/>
      <c r="E235" s="423"/>
      <c r="F235" s="423"/>
      <c r="G235" s="423"/>
      <c r="H235" s="423"/>
      <c r="I235" s="423"/>
      <c r="J235" s="429"/>
      <c r="K235" s="416"/>
      <c r="L235" s="423"/>
      <c r="M235" s="423"/>
      <c r="N235" s="429"/>
      <c r="O235" s="416"/>
      <c r="P235" s="423"/>
      <c r="Q235" s="423"/>
      <c r="R235" s="423"/>
      <c r="S235" s="423"/>
      <c r="T235" s="429"/>
      <c r="U235" s="416"/>
      <c r="V235" s="423"/>
      <c r="W235" s="423"/>
      <c r="X235" s="423"/>
      <c r="Y235" s="423"/>
      <c r="Z235" s="429"/>
      <c r="AA235" s="416"/>
      <c r="AB235" s="423"/>
      <c r="AC235" s="423"/>
      <c r="AD235" s="423"/>
      <c r="AE235" s="429"/>
      <c r="AF235" s="302" t="s">
        <v>1094</v>
      </c>
      <c r="AG235" s="302"/>
      <c r="AH235" s="302"/>
      <c r="AI235" s="302"/>
      <c r="AJ235" s="302"/>
      <c r="AK235" s="307"/>
      <c r="AL235" s="335" t="s">
        <v>2040</v>
      </c>
      <c r="AM235" s="344"/>
      <c r="AN235" s="344"/>
      <c r="AO235" s="344"/>
      <c r="AP235" s="344"/>
      <c r="AQ235" s="344"/>
      <c r="AR235" s="344"/>
      <c r="AS235" s="344"/>
      <c r="AT235" s="344"/>
      <c r="AU235" s="344"/>
      <c r="AV235" s="344"/>
      <c r="AW235" s="344"/>
      <c r="AX235" s="344"/>
      <c r="AY235" s="344"/>
      <c r="AZ235" s="351"/>
      <c r="BA235" s="310"/>
      <c r="BB235" s="310"/>
      <c r="BC235" s="310"/>
      <c r="BD235" s="310"/>
      <c r="BE235" s="477"/>
      <c r="BF235" s="175"/>
    </row>
    <row r="236" spans="1:58" ht="44.1" customHeight="1">
      <c r="A236" s="406"/>
      <c r="B236" s="416"/>
      <c r="C236" s="423"/>
      <c r="D236" s="423"/>
      <c r="E236" s="423"/>
      <c r="F236" s="423"/>
      <c r="G236" s="423"/>
      <c r="H236" s="423"/>
      <c r="I236" s="423"/>
      <c r="J236" s="429"/>
      <c r="K236" s="416"/>
      <c r="L236" s="423"/>
      <c r="M236" s="423"/>
      <c r="N236" s="429"/>
      <c r="O236" s="416"/>
      <c r="P236" s="423"/>
      <c r="Q236" s="423"/>
      <c r="R236" s="423"/>
      <c r="S236" s="423"/>
      <c r="T236" s="429"/>
      <c r="U236" s="416"/>
      <c r="V236" s="423"/>
      <c r="W236" s="423"/>
      <c r="X236" s="423"/>
      <c r="Y236" s="423"/>
      <c r="Z236" s="429"/>
      <c r="AA236" s="416"/>
      <c r="AB236" s="423"/>
      <c r="AC236" s="423"/>
      <c r="AD236" s="423"/>
      <c r="AE236" s="429"/>
      <c r="AF236" s="303" t="s">
        <v>2029</v>
      </c>
      <c r="AG236" s="302"/>
      <c r="AH236" s="302"/>
      <c r="AI236" s="302"/>
      <c r="AJ236" s="302"/>
      <c r="AK236" s="307"/>
      <c r="AL236" s="474" t="s">
        <v>1479</v>
      </c>
      <c r="AM236" s="344"/>
      <c r="AN236" s="344"/>
      <c r="AO236" s="344"/>
      <c r="AP236" s="344"/>
      <c r="AQ236" s="344"/>
      <c r="AR236" s="344"/>
      <c r="AS236" s="344"/>
      <c r="AT236" s="344"/>
      <c r="AU236" s="344"/>
      <c r="AV236" s="344"/>
      <c r="AW236" s="344"/>
      <c r="AX236" s="344"/>
      <c r="AY236" s="344"/>
      <c r="AZ236" s="351"/>
      <c r="BA236" s="303"/>
      <c r="BB236" s="302"/>
      <c r="BC236" s="302"/>
      <c r="BD236" s="302"/>
      <c r="BE236" s="478"/>
      <c r="BF236" s="175"/>
    </row>
    <row r="237" spans="1:58" ht="21.95" customHeight="1">
      <c r="A237" s="406"/>
      <c r="B237" s="416"/>
      <c r="C237" s="423"/>
      <c r="D237" s="423"/>
      <c r="E237" s="423"/>
      <c r="F237" s="423"/>
      <c r="G237" s="423"/>
      <c r="H237" s="423"/>
      <c r="I237" s="423"/>
      <c r="J237" s="429"/>
      <c r="K237" s="416"/>
      <c r="L237" s="423"/>
      <c r="M237" s="423"/>
      <c r="N237" s="429"/>
      <c r="O237" s="416"/>
      <c r="P237" s="423"/>
      <c r="Q237" s="423"/>
      <c r="R237" s="423"/>
      <c r="S237" s="423"/>
      <c r="T237" s="429"/>
      <c r="U237" s="416"/>
      <c r="V237" s="423"/>
      <c r="W237" s="423"/>
      <c r="X237" s="423"/>
      <c r="Y237" s="423"/>
      <c r="Z237" s="429"/>
      <c r="AA237" s="416"/>
      <c r="AB237" s="423"/>
      <c r="AC237" s="423"/>
      <c r="AD237" s="423"/>
      <c r="AE237" s="429"/>
      <c r="AF237" s="302" t="s">
        <v>1210</v>
      </c>
      <c r="AG237" s="302"/>
      <c r="AH237" s="302"/>
      <c r="AI237" s="302"/>
      <c r="AJ237" s="302"/>
      <c r="AK237" s="307"/>
      <c r="AL237" s="335" t="s">
        <v>217</v>
      </c>
      <c r="AM237" s="344"/>
      <c r="AN237" s="344"/>
      <c r="AO237" s="344"/>
      <c r="AP237" s="344"/>
      <c r="AQ237" s="344"/>
      <c r="AR237" s="344"/>
      <c r="AS237" s="344"/>
      <c r="AT237" s="344"/>
      <c r="AU237" s="344"/>
      <c r="AV237" s="344"/>
      <c r="AW237" s="344"/>
      <c r="AX237" s="344"/>
      <c r="AY237" s="344"/>
      <c r="AZ237" s="351"/>
      <c r="BA237" s="310"/>
      <c r="BB237" s="310"/>
      <c r="BC237" s="310"/>
      <c r="BD237" s="310"/>
      <c r="BE237" s="477"/>
      <c r="BF237" s="175"/>
    </row>
    <row r="238" spans="1:58" ht="21.95" customHeight="1">
      <c r="A238" s="406"/>
      <c r="B238" s="416"/>
      <c r="C238" s="423"/>
      <c r="D238" s="423"/>
      <c r="E238" s="423"/>
      <c r="F238" s="423"/>
      <c r="G238" s="423"/>
      <c r="H238" s="423"/>
      <c r="I238" s="423"/>
      <c r="J238" s="429"/>
      <c r="K238" s="416"/>
      <c r="L238" s="423"/>
      <c r="M238" s="423"/>
      <c r="N238" s="429"/>
      <c r="O238" s="416"/>
      <c r="P238" s="423"/>
      <c r="Q238" s="423"/>
      <c r="R238" s="423"/>
      <c r="S238" s="423"/>
      <c r="T238" s="429"/>
      <c r="U238" s="416"/>
      <c r="V238" s="423"/>
      <c r="W238" s="423"/>
      <c r="X238" s="423"/>
      <c r="Y238" s="423"/>
      <c r="Z238" s="429"/>
      <c r="AA238" s="416"/>
      <c r="AB238" s="423"/>
      <c r="AC238" s="423"/>
      <c r="AD238" s="423"/>
      <c r="AE238" s="429"/>
      <c r="AF238" s="303" t="s">
        <v>1203</v>
      </c>
      <c r="AG238" s="302"/>
      <c r="AH238" s="302"/>
      <c r="AI238" s="302"/>
      <c r="AJ238" s="302"/>
      <c r="AK238" s="307"/>
      <c r="AL238" s="336" t="s">
        <v>217</v>
      </c>
      <c r="AM238" s="345"/>
      <c r="AN238" s="345"/>
      <c r="AO238" s="345"/>
      <c r="AP238" s="345"/>
      <c r="AQ238" s="345"/>
      <c r="AR238" s="345"/>
      <c r="AS238" s="345"/>
      <c r="AT238" s="345"/>
      <c r="AU238" s="345"/>
      <c r="AV238" s="345"/>
      <c r="AW238" s="345"/>
      <c r="AX238" s="345"/>
      <c r="AY238" s="345"/>
      <c r="AZ238" s="352"/>
      <c r="BA238" s="310"/>
      <c r="BB238" s="310"/>
      <c r="BC238" s="310"/>
      <c r="BD238" s="310"/>
      <c r="BE238" s="477"/>
      <c r="BF238" s="484"/>
    </row>
    <row r="239" spans="1:58" ht="21.95" customHeight="1">
      <c r="A239" s="406"/>
      <c r="B239" s="417"/>
      <c r="C239" s="315"/>
      <c r="D239" s="315"/>
      <c r="E239" s="315"/>
      <c r="F239" s="315"/>
      <c r="G239" s="315"/>
      <c r="H239" s="315"/>
      <c r="I239" s="315"/>
      <c r="J239" s="332"/>
      <c r="K239" s="417"/>
      <c r="L239" s="315"/>
      <c r="M239" s="315"/>
      <c r="N239" s="332"/>
      <c r="O239" s="417"/>
      <c r="P239" s="315"/>
      <c r="Q239" s="315"/>
      <c r="R239" s="315"/>
      <c r="S239" s="315"/>
      <c r="T239" s="332"/>
      <c r="U239" s="417"/>
      <c r="V239" s="315"/>
      <c r="W239" s="315"/>
      <c r="X239" s="315"/>
      <c r="Y239" s="315"/>
      <c r="Z239" s="332"/>
      <c r="AA239" s="417"/>
      <c r="AB239" s="315"/>
      <c r="AC239" s="315"/>
      <c r="AD239" s="315"/>
      <c r="AE239" s="332"/>
      <c r="AF239" s="303" t="s">
        <v>1397</v>
      </c>
      <c r="AG239" s="302"/>
      <c r="AH239" s="302"/>
      <c r="AI239" s="302"/>
      <c r="AJ239" s="302"/>
      <c r="AK239" s="307"/>
      <c r="AL239" s="336" t="s">
        <v>25</v>
      </c>
      <c r="AM239" s="345"/>
      <c r="AN239" s="345"/>
      <c r="AO239" s="345"/>
      <c r="AP239" s="345"/>
      <c r="AQ239" s="345"/>
      <c r="AR239" s="345"/>
      <c r="AS239" s="345"/>
      <c r="AT239" s="345"/>
      <c r="AU239" s="345"/>
      <c r="AV239" s="345"/>
      <c r="AW239" s="345"/>
      <c r="AX239" s="345"/>
      <c r="AY239" s="345"/>
      <c r="AZ239" s="352"/>
      <c r="BA239" s="310"/>
      <c r="BB239" s="310"/>
      <c r="BC239" s="310"/>
      <c r="BD239" s="310"/>
      <c r="BE239" s="477"/>
      <c r="BF239" s="484"/>
    </row>
    <row r="240" spans="1:58" ht="140.1" customHeight="1">
      <c r="A240" s="406"/>
      <c r="B240" s="415" t="s">
        <v>99</v>
      </c>
      <c r="C240" s="422"/>
      <c r="D240" s="422"/>
      <c r="E240" s="422"/>
      <c r="F240" s="422"/>
      <c r="G240" s="422"/>
      <c r="H240" s="422"/>
      <c r="I240" s="422"/>
      <c r="J240" s="428"/>
      <c r="K240" s="415"/>
      <c r="L240" s="422"/>
      <c r="M240" s="422"/>
      <c r="N240" s="428"/>
      <c r="O240" s="418" t="s">
        <v>656</v>
      </c>
      <c r="P240" s="422"/>
      <c r="Q240" s="422"/>
      <c r="R240" s="422"/>
      <c r="S240" s="422"/>
      <c r="T240" s="428"/>
      <c r="U240" s="418" t="s">
        <v>656</v>
      </c>
      <c r="V240" s="422"/>
      <c r="W240" s="422"/>
      <c r="X240" s="422"/>
      <c r="Y240" s="422"/>
      <c r="Z240" s="428"/>
      <c r="AA240" s="418" t="s">
        <v>307</v>
      </c>
      <c r="AB240" s="422"/>
      <c r="AC240" s="422"/>
      <c r="AD240" s="422"/>
      <c r="AE240" s="428"/>
      <c r="AF240" s="313" t="s">
        <v>2037</v>
      </c>
      <c r="AG240" s="312"/>
      <c r="AH240" s="312"/>
      <c r="AI240" s="312"/>
      <c r="AJ240" s="312"/>
      <c r="AK240" s="331"/>
      <c r="AL240" s="313" t="s">
        <v>859</v>
      </c>
      <c r="AM240" s="312"/>
      <c r="AN240" s="312"/>
      <c r="AO240" s="312"/>
      <c r="AP240" s="312"/>
      <c r="AQ240" s="312"/>
      <c r="AR240" s="312"/>
      <c r="AS240" s="312"/>
      <c r="AT240" s="312"/>
      <c r="AU240" s="312"/>
      <c r="AV240" s="312"/>
      <c r="AW240" s="312"/>
      <c r="AX240" s="312"/>
      <c r="AY240" s="312"/>
      <c r="AZ240" s="331"/>
      <c r="BA240" s="310"/>
      <c r="BB240" s="310"/>
      <c r="BC240" s="310"/>
      <c r="BD240" s="310"/>
      <c r="BE240" s="477"/>
      <c r="BF240" s="483"/>
    </row>
    <row r="241" spans="1:58" ht="21.95" customHeight="1">
      <c r="A241" s="406"/>
      <c r="B241" s="416"/>
      <c r="C241" s="423"/>
      <c r="D241" s="423"/>
      <c r="E241" s="423"/>
      <c r="F241" s="423"/>
      <c r="G241" s="423"/>
      <c r="H241" s="423"/>
      <c r="I241" s="423"/>
      <c r="J241" s="429"/>
      <c r="K241" s="416"/>
      <c r="L241" s="423"/>
      <c r="M241" s="423"/>
      <c r="N241" s="429"/>
      <c r="O241" s="416"/>
      <c r="P241" s="423"/>
      <c r="Q241" s="423"/>
      <c r="R241" s="423"/>
      <c r="S241" s="423"/>
      <c r="T241" s="429"/>
      <c r="U241" s="416"/>
      <c r="V241" s="423"/>
      <c r="W241" s="423"/>
      <c r="X241" s="423"/>
      <c r="Y241" s="423"/>
      <c r="Z241" s="429"/>
      <c r="AA241" s="416"/>
      <c r="AB241" s="423"/>
      <c r="AC241" s="423"/>
      <c r="AD241" s="423"/>
      <c r="AE241" s="429"/>
      <c r="AF241" s="302" t="s">
        <v>1207</v>
      </c>
      <c r="AG241" s="302"/>
      <c r="AH241" s="302"/>
      <c r="AI241" s="302"/>
      <c r="AJ241" s="302"/>
      <c r="AK241" s="307"/>
      <c r="AL241" s="335" t="s">
        <v>25</v>
      </c>
      <c r="AM241" s="344"/>
      <c r="AN241" s="344"/>
      <c r="AO241" s="344"/>
      <c r="AP241" s="344"/>
      <c r="AQ241" s="344"/>
      <c r="AR241" s="344"/>
      <c r="AS241" s="344"/>
      <c r="AT241" s="344"/>
      <c r="AU241" s="344"/>
      <c r="AV241" s="344"/>
      <c r="AW241" s="344"/>
      <c r="AX241" s="344"/>
      <c r="AY241" s="344"/>
      <c r="AZ241" s="351"/>
      <c r="BA241" s="310"/>
      <c r="BB241" s="310"/>
      <c r="BC241" s="310"/>
      <c r="BD241" s="310"/>
      <c r="BE241" s="477"/>
      <c r="BF241" s="175"/>
    </row>
    <row r="242" spans="1:58" ht="21.95" customHeight="1">
      <c r="A242" s="406"/>
      <c r="B242" s="416"/>
      <c r="C242" s="423"/>
      <c r="D242" s="423"/>
      <c r="E242" s="423"/>
      <c r="F242" s="423"/>
      <c r="G242" s="423"/>
      <c r="H242" s="423"/>
      <c r="I242" s="423"/>
      <c r="J242" s="429"/>
      <c r="K242" s="416"/>
      <c r="L242" s="423"/>
      <c r="M242" s="423"/>
      <c r="N242" s="429"/>
      <c r="O242" s="416"/>
      <c r="P242" s="423"/>
      <c r="Q242" s="423"/>
      <c r="R242" s="423"/>
      <c r="S242" s="423"/>
      <c r="T242" s="429"/>
      <c r="U242" s="416"/>
      <c r="V242" s="423"/>
      <c r="W242" s="423"/>
      <c r="X242" s="423"/>
      <c r="Y242" s="423"/>
      <c r="Z242" s="429"/>
      <c r="AA242" s="416"/>
      <c r="AB242" s="423"/>
      <c r="AC242" s="423"/>
      <c r="AD242" s="423"/>
      <c r="AE242" s="429"/>
      <c r="AF242" s="307" t="s">
        <v>1208</v>
      </c>
      <c r="AG242" s="310"/>
      <c r="AH242" s="310"/>
      <c r="AI242" s="310"/>
      <c r="AJ242" s="310"/>
      <c r="AK242" s="310"/>
      <c r="AL242" s="335" t="s">
        <v>25</v>
      </c>
      <c r="AM242" s="344"/>
      <c r="AN242" s="344"/>
      <c r="AO242" s="344"/>
      <c r="AP242" s="344"/>
      <c r="AQ242" s="344"/>
      <c r="AR242" s="344"/>
      <c r="AS242" s="344"/>
      <c r="AT242" s="344"/>
      <c r="AU242" s="344"/>
      <c r="AV242" s="344"/>
      <c r="AW242" s="344"/>
      <c r="AX242" s="344"/>
      <c r="AY242" s="344"/>
      <c r="AZ242" s="351"/>
      <c r="BA242" s="310"/>
      <c r="BB242" s="310"/>
      <c r="BC242" s="310"/>
      <c r="BD242" s="310"/>
      <c r="BE242" s="477"/>
      <c r="BF242" s="175"/>
    </row>
    <row r="243" spans="1:58" ht="21.95" customHeight="1">
      <c r="A243" s="406"/>
      <c r="B243" s="416"/>
      <c r="C243" s="423"/>
      <c r="D243" s="423"/>
      <c r="E243" s="423"/>
      <c r="F243" s="423"/>
      <c r="G243" s="423"/>
      <c r="H243" s="423"/>
      <c r="I243" s="423"/>
      <c r="J243" s="429"/>
      <c r="K243" s="416"/>
      <c r="L243" s="423"/>
      <c r="M243" s="423"/>
      <c r="N243" s="429"/>
      <c r="O243" s="416"/>
      <c r="P243" s="423"/>
      <c r="Q243" s="423"/>
      <c r="R243" s="423"/>
      <c r="S243" s="423"/>
      <c r="T243" s="429"/>
      <c r="U243" s="416"/>
      <c r="V243" s="423"/>
      <c r="W243" s="423"/>
      <c r="X243" s="423"/>
      <c r="Y243" s="423"/>
      <c r="Z243" s="429"/>
      <c r="AA243" s="416"/>
      <c r="AB243" s="423"/>
      <c r="AC243" s="423"/>
      <c r="AD243" s="423"/>
      <c r="AE243" s="429"/>
      <c r="AF243" s="307" t="s">
        <v>1209</v>
      </c>
      <c r="AG243" s="310"/>
      <c r="AH243" s="310"/>
      <c r="AI243" s="310"/>
      <c r="AJ243" s="310"/>
      <c r="AK243" s="310"/>
      <c r="AL243" s="336" t="s">
        <v>25</v>
      </c>
      <c r="AM243" s="345"/>
      <c r="AN243" s="345"/>
      <c r="AO243" s="345"/>
      <c r="AP243" s="345"/>
      <c r="AQ243" s="345"/>
      <c r="AR243" s="345"/>
      <c r="AS243" s="345"/>
      <c r="AT243" s="345"/>
      <c r="AU243" s="345"/>
      <c r="AV243" s="345"/>
      <c r="AW243" s="345"/>
      <c r="AX243" s="345"/>
      <c r="AY243" s="345"/>
      <c r="AZ243" s="352"/>
      <c r="BA243" s="310"/>
      <c r="BB243" s="310"/>
      <c r="BC243" s="310"/>
      <c r="BD243" s="310"/>
      <c r="BE243" s="477"/>
      <c r="BF243" s="484"/>
    </row>
    <row r="244" spans="1:58" ht="21.95" customHeight="1">
      <c r="A244" s="406"/>
      <c r="B244" s="416"/>
      <c r="C244" s="423"/>
      <c r="D244" s="423"/>
      <c r="E244" s="423"/>
      <c r="F244" s="423"/>
      <c r="G244" s="423"/>
      <c r="H244" s="423"/>
      <c r="I244" s="423"/>
      <c r="J244" s="429"/>
      <c r="K244" s="416"/>
      <c r="L244" s="423"/>
      <c r="M244" s="423"/>
      <c r="N244" s="429"/>
      <c r="O244" s="416"/>
      <c r="P244" s="423"/>
      <c r="Q244" s="423"/>
      <c r="R244" s="423"/>
      <c r="S244" s="423"/>
      <c r="T244" s="429"/>
      <c r="U244" s="416"/>
      <c r="V244" s="423"/>
      <c r="W244" s="423"/>
      <c r="X244" s="423"/>
      <c r="Y244" s="423"/>
      <c r="Z244" s="429"/>
      <c r="AA244" s="416"/>
      <c r="AB244" s="423"/>
      <c r="AC244" s="423"/>
      <c r="AD244" s="423"/>
      <c r="AE244" s="429"/>
      <c r="AF244" s="303" t="s">
        <v>1503</v>
      </c>
      <c r="AG244" s="302"/>
      <c r="AH244" s="302"/>
      <c r="AI244" s="302"/>
      <c r="AJ244" s="302"/>
      <c r="AK244" s="307"/>
      <c r="AL244" s="336" t="s">
        <v>971</v>
      </c>
      <c r="AM244" s="345"/>
      <c r="AN244" s="345"/>
      <c r="AO244" s="345"/>
      <c r="AP244" s="345"/>
      <c r="AQ244" s="345"/>
      <c r="AR244" s="345"/>
      <c r="AS244" s="345"/>
      <c r="AT244" s="345"/>
      <c r="AU244" s="345"/>
      <c r="AV244" s="345"/>
      <c r="AW244" s="345"/>
      <c r="AX244" s="345"/>
      <c r="AY244" s="345"/>
      <c r="AZ244" s="352"/>
      <c r="BA244" s="308"/>
      <c r="BB244" s="324"/>
      <c r="BC244" s="324"/>
      <c r="BD244" s="324"/>
      <c r="BE244" s="479"/>
      <c r="BF244" s="175"/>
    </row>
    <row r="245" spans="1:58" ht="21.95" customHeight="1">
      <c r="A245" s="406"/>
      <c r="B245" s="416"/>
      <c r="C245" s="423"/>
      <c r="D245" s="423"/>
      <c r="E245" s="423"/>
      <c r="F245" s="423"/>
      <c r="G245" s="423"/>
      <c r="H245" s="423"/>
      <c r="I245" s="423"/>
      <c r="J245" s="429"/>
      <c r="K245" s="416"/>
      <c r="L245" s="423"/>
      <c r="M245" s="423"/>
      <c r="N245" s="429"/>
      <c r="O245" s="416"/>
      <c r="P245" s="423"/>
      <c r="Q245" s="423"/>
      <c r="R245" s="423"/>
      <c r="S245" s="423"/>
      <c r="T245" s="429"/>
      <c r="U245" s="416"/>
      <c r="V245" s="423"/>
      <c r="W245" s="423"/>
      <c r="X245" s="423"/>
      <c r="Y245" s="423"/>
      <c r="Z245" s="429"/>
      <c r="AA245" s="416"/>
      <c r="AB245" s="423"/>
      <c r="AC245" s="423"/>
      <c r="AD245" s="423"/>
      <c r="AE245" s="429"/>
      <c r="AF245" s="303" t="s">
        <v>1494</v>
      </c>
      <c r="AG245" s="302"/>
      <c r="AH245" s="302"/>
      <c r="AI245" s="302"/>
      <c r="AJ245" s="302"/>
      <c r="AK245" s="307"/>
      <c r="AL245" s="336" t="s">
        <v>25</v>
      </c>
      <c r="AM245" s="345"/>
      <c r="AN245" s="345"/>
      <c r="AO245" s="345"/>
      <c r="AP245" s="345"/>
      <c r="AQ245" s="345"/>
      <c r="AR245" s="345"/>
      <c r="AS245" s="345"/>
      <c r="AT245" s="345"/>
      <c r="AU245" s="345"/>
      <c r="AV245" s="345"/>
      <c r="AW245" s="345"/>
      <c r="AX245" s="345"/>
      <c r="AY245" s="345"/>
      <c r="AZ245" s="352"/>
      <c r="BA245" s="308"/>
      <c r="BB245" s="324"/>
      <c r="BC245" s="324"/>
      <c r="BD245" s="324"/>
      <c r="BE245" s="479"/>
      <c r="BF245" s="175"/>
    </row>
    <row r="246" spans="1:58" ht="21.95" customHeight="1">
      <c r="A246" s="406"/>
      <c r="B246" s="416"/>
      <c r="C246" s="423"/>
      <c r="D246" s="423"/>
      <c r="E246" s="423"/>
      <c r="F246" s="423"/>
      <c r="G246" s="423"/>
      <c r="H246" s="423"/>
      <c r="I246" s="423"/>
      <c r="J246" s="429"/>
      <c r="K246" s="416"/>
      <c r="L246" s="423"/>
      <c r="M246" s="423"/>
      <c r="N246" s="429"/>
      <c r="O246" s="416"/>
      <c r="P246" s="423"/>
      <c r="Q246" s="423"/>
      <c r="R246" s="423"/>
      <c r="S246" s="423"/>
      <c r="T246" s="429"/>
      <c r="U246" s="416"/>
      <c r="V246" s="423"/>
      <c r="W246" s="423"/>
      <c r="X246" s="423"/>
      <c r="Y246" s="423"/>
      <c r="Z246" s="429"/>
      <c r="AA246" s="416"/>
      <c r="AB246" s="423"/>
      <c r="AC246" s="423"/>
      <c r="AD246" s="423"/>
      <c r="AE246" s="429"/>
      <c r="AF246" s="302" t="s">
        <v>1271</v>
      </c>
      <c r="AG246" s="302"/>
      <c r="AH246" s="302"/>
      <c r="AI246" s="302"/>
      <c r="AJ246" s="302"/>
      <c r="AK246" s="307"/>
      <c r="AL246" s="335" t="s">
        <v>25</v>
      </c>
      <c r="AM246" s="344"/>
      <c r="AN246" s="344"/>
      <c r="AO246" s="344"/>
      <c r="AP246" s="344"/>
      <c r="AQ246" s="344"/>
      <c r="AR246" s="344"/>
      <c r="AS246" s="344"/>
      <c r="AT246" s="344"/>
      <c r="AU246" s="344"/>
      <c r="AV246" s="344"/>
      <c r="AW246" s="344"/>
      <c r="AX246" s="344"/>
      <c r="AY246" s="344"/>
      <c r="AZ246" s="351"/>
      <c r="BA246" s="310"/>
      <c r="BB246" s="310"/>
      <c r="BC246" s="310"/>
      <c r="BD246" s="310"/>
      <c r="BE246" s="477"/>
      <c r="BF246" s="175"/>
    </row>
    <row r="247" spans="1:58" ht="21.95" customHeight="1">
      <c r="A247" s="406"/>
      <c r="B247" s="416"/>
      <c r="C247" s="423"/>
      <c r="D247" s="423"/>
      <c r="E247" s="423"/>
      <c r="F247" s="423"/>
      <c r="G247" s="423"/>
      <c r="H247" s="423"/>
      <c r="I247" s="423"/>
      <c r="J247" s="429"/>
      <c r="K247" s="416"/>
      <c r="L247" s="423"/>
      <c r="M247" s="423"/>
      <c r="N247" s="429"/>
      <c r="O247" s="416"/>
      <c r="P247" s="423"/>
      <c r="Q247" s="423"/>
      <c r="R247" s="423"/>
      <c r="S247" s="423"/>
      <c r="T247" s="429"/>
      <c r="U247" s="416"/>
      <c r="V247" s="423"/>
      <c r="W247" s="423"/>
      <c r="X247" s="423"/>
      <c r="Y247" s="423"/>
      <c r="Z247" s="429"/>
      <c r="AA247" s="416"/>
      <c r="AB247" s="423"/>
      <c r="AC247" s="423"/>
      <c r="AD247" s="423"/>
      <c r="AE247" s="429"/>
      <c r="AF247" s="302" t="s">
        <v>411</v>
      </c>
      <c r="AG247" s="302"/>
      <c r="AH247" s="302"/>
      <c r="AI247" s="302"/>
      <c r="AJ247" s="302"/>
      <c r="AK247" s="307"/>
      <c r="AL247" s="335" t="s">
        <v>25</v>
      </c>
      <c r="AM247" s="344"/>
      <c r="AN247" s="344"/>
      <c r="AO247" s="344"/>
      <c r="AP247" s="344"/>
      <c r="AQ247" s="344"/>
      <c r="AR247" s="344"/>
      <c r="AS247" s="344"/>
      <c r="AT247" s="344"/>
      <c r="AU247" s="344"/>
      <c r="AV247" s="344"/>
      <c r="AW247" s="344"/>
      <c r="AX247" s="344"/>
      <c r="AY247" s="344"/>
      <c r="AZ247" s="351"/>
      <c r="BA247" s="310"/>
      <c r="BB247" s="310"/>
      <c r="BC247" s="310"/>
      <c r="BD247" s="310"/>
      <c r="BE247" s="477"/>
      <c r="BF247" s="175"/>
    </row>
    <row r="248" spans="1:58" ht="21.95" customHeight="1">
      <c r="A248" s="406"/>
      <c r="B248" s="416"/>
      <c r="C248" s="423"/>
      <c r="D248" s="423"/>
      <c r="E248" s="423"/>
      <c r="F248" s="423"/>
      <c r="G248" s="423"/>
      <c r="H248" s="423"/>
      <c r="I248" s="423"/>
      <c r="J248" s="429"/>
      <c r="K248" s="416"/>
      <c r="L248" s="423"/>
      <c r="M248" s="423"/>
      <c r="N248" s="429"/>
      <c r="O248" s="416"/>
      <c r="P248" s="423"/>
      <c r="Q248" s="423"/>
      <c r="R248" s="423"/>
      <c r="S248" s="423"/>
      <c r="T248" s="429"/>
      <c r="U248" s="416"/>
      <c r="V248" s="423"/>
      <c r="W248" s="423"/>
      <c r="X248" s="423"/>
      <c r="Y248" s="423"/>
      <c r="Z248" s="429"/>
      <c r="AA248" s="416"/>
      <c r="AB248" s="423"/>
      <c r="AC248" s="423"/>
      <c r="AD248" s="423"/>
      <c r="AE248" s="429"/>
      <c r="AF248" s="307" t="s">
        <v>1063</v>
      </c>
      <c r="AG248" s="310"/>
      <c r="AH248" s="310"/>
      <c r="AI248" s="310"/>
      <c r="AJ248" s="310"/>
      <c r="AK248" s="310"/>
      <c r="AL248" s="336" t="s">
        <v>691</v>
      </c>
      <c r="AM248" s="345"/>
      <c r="AN248" s="345"/>
      <c r="AO248" s="345"/>
      <c r="AP248" s="345"/>
      <c r="AQ248" s="345"/>
      <c r="AR248" s="345"/>
      <c r="AS248" s="345"/>
      <c r="AT248" s="345"/>
      <c r="AU248" s="345"/>
      <c r="AV248" s="345"/>
      <c r="AW248" s="345"/>
      <c r="AX248" s="345"/>
      <c r="AY248" s="345"/>
      <c r="AZ248" s="352"/>
      <c r="BA248" s="310"/>
      <c r="BB248" s="310"/>
      <c r="BC248" s="310"/>
      <c r="BD248" s="310"/>
      <c r="BE248" s="477"/>
      <c r="BF248" s="175"/>
    </row>
    <row r="249" spans="1:58" ht="21.95" customHeight="1">
      <c r="A249" s="406"/>
      <c r="B249" s="416"/>
      <c r="C249" s="423"/>
      <c r="D249" s="423"/>
      <c r="E249" s="423"/>
      <c r="F249" s="423"/>
      <c r="G249" s="423"/>
      <c r="H249" s="423"/>
      <c r="I249" s="423"/>
      <c r="J249" s="429"/>
      <c r="K249" s="416"/>
      <c r="L249" s="423"/>
      <c r="M249" s="423"/>
      <c r="N249" s="429"/>
      <c r="O249" s="416"/>
      <c r="P249" s="423"/>
      <c r="Q249" s="423"/>
      <c r="R249" s="423"/>
      <c r="S249" s="423"/>
      <c r="T249" s="429"/>
      <c r="U249" s="416"/>
      <c r="V249" s="423"/>
      <c r="W249" s="423"/>
      <c r="X249" s="423"/>
      <c r="Y249" s="423"/>
      <c r="Z249" s="429"/>
      <c r="AA249" s="416"/>
      <c r="AB249" s="423"/>
      <c r="AC249" s="423"/>
      <c r="AD249" s="423"/>
      <c r="AE249" s="429"/>
      <c r="AF249" s="302" t="s">
        <v>1219</v>
      </c>
      <c r="AG249" s="302"/>
      <c r="AH249" s="302"/>
      <c r="AI249" s="302"/>
      <c r="AJ249" s="302"/>
      <c r="AK249" s="307"/>
      <c r="AL249" s="336" t="s">
        <v>82</v>
      </c>
      <c r="AM249" s="345"/>
      <c r="AN249" s="345"/>
      <c r="AO249" s="345"/>
      <c r="AP249" s="345"/>
      <c r="AQ249" s="345"/>
      <c r="AR249" s="345"/>
      <c r="AS249" s="345"/>
      <c r="AT249" s="345"/>
      <c r="AU249" s="345"/>
      <c r="AV249" s="345"/>
      <c r="AW249" s="345"/>
      <c r="AX249" s="345"/>
      <c r="AY249" s="345"/>
      <c r="AZ249" s="352"/>
      <c r="BA249" s="310"/>
      <c r="BB249" s="310"/>
      <c r="BC249" s="310"/>
      <c r="BD249" s="310"/>
      <c r="BE249" s="477"/>
      <c r="BF249" s="175"/>
    </row>
    <row r="250" spans="1:58" ht="21.95" customHeight="1">
      <c r="A250" s="406"/>
      <c r="B250" s="416"/>
      <c r="C250" s="423"/>
      <c r="D250" s="423"/>
      <c r="E250" s="423"/>
      <c r="F250" s="423"/>
      <c r="G250" s="423"/>
      <c r="H250" s="423"/>
      <c r="I250" s="423"/>
      <c r="J250" s="429"/>
      <c r="K250" s="416"/>
      <c r="L250" s="423"/>
      <c r="M250" s="423"/>
      <c r="N250" s="429"/>
      <c r="O250" s="416"/>
      <c r="P250" s="423"/>
      <c r="Q250" s="423"/>
      <c r="R250" s="423"/>
      <c r="S250" s="423"/>
      <c r="T250" s="429"/>
      <c r="U250" s="416"/>
      <c r="V250" s="423"/>
      <c r="W250" s="423"/>
      <c r="X250" s="423"/>
      <c r="Y250" s="423"/>
      <c r="Z250" s="429"/>
      <c r="AA250" s="416"/>
      <c r="AB250" s="423"/>
      <c r="AC250" s="423"/>
      <c r="AD250" s="423"/>
      <c r="AE250" s="429"/>
      <c r="AF250" s="307" t="s">
        <v>115</v>
      </c>
      <c r="AG250" s="310"/>
      <c r="AH250" s="310"/>
      <c r="AI250" s="310"/>
      <c r="AJ250" s="310"/>
      <c r="AK250" s="310"/>
      <c r="AL250" s="335" t="s">
        <v>1241</v>
      </c>
      <c r="AM250" s="344"/>
      <c r="AN250" s="344"/>
      <c r="AO250" s="344"/>
      <c r="AP250" s="344"/>
      <c r="AQ250" s="344"/>
      <c r="AR250" s="344"/>
      <c r="AS250" s="344"/>
      <c r="AT250" s="344"/>
      <c r="AU250" s="344"/>
      <c r="AV250" s="344"/>
      <c r="AW250" s="344"/>
      <c r="AX250" s="344"/>
      <c r="AY250" s="344"/>
      <c r="AZ250" s="351"/>
      <c r="BA250" s="310"/>
      <c r="BB250" s="310"/>
      <c r="BC250" s="310"/>
      <c r="BD250" s="310"/>
      <c r="BE250" s="477"/>
      <c r="BF250" s="175"/>
    </row>
    <row r="251" spans="1:58" ht="21.95" customHeight="1">
      <c r="A251" s="406"/>
      <c r="B251" s="416"/>
      <c r="C251" s="423"/>
      <c r="D251" s="423"/>
      <c r="E251" s="423"/>
      <c r="F251" s="423"/>
      <c r="G251" s="423"/>
      <c r="H251" s="423"/>
      <c r="I251" s="423"/>
      <c r="J251" s="429"/>
      <c r="K251" s="416"/>
      <c r="L251" s="423"/>
      <c r="M251" s="423"/>
      <c r="N251" s="429"/>
      <c r="O251" s="416"/>
      <c r="P251" s="423"/>
      <c r="Q251" s="423"/>
      <c r="R251" s="423"/>
      <c r="S251" s="423"/>
      <c r="T251" s="429"/>
      <c r="U251" s="416"/>
      <c r="V251" s="423"/>
      <c r="W251" s="423"/>
      <c r="X251" s="423"/>
      <c r="Y251" s="423"/>
      <c r="Z251" s="429"/>
      <c r="AA251" s="416"/>
      <c r="AB251" s="423"/>
      <c r="AC251" s="423"/>
      <c r="AD251" s="423"/>
      <c r="AE251" s="429"/>
      <c r="AF251" s="307" t="s">
        <v>1228</v>
      </c>
      <c r="AG251" s="310"/>
      <c r="AH251" s="310"/>
      <c r="AI251" s="310"/>
      <c r="AJ251" s="310"/>
      <c r="AK251" s="310"/>
      <c r="AL251" s="335" t="s">
        <v>25</v>
      </c>
      <c r="AM251" s="344"/>
      <c r="AN251" s="344"/>
      <c r="AO251" s="344"/>
      <c r="AP251" s="344"/>
      <c r="AQ251" s="344"/>
      <c r="AR251" s="344"/>
      <c r="AS251" s="344"/>
      <c r="AT251" s="344"/>
      <c r="AU251" s="344"/>
      <c r="AV251" s="344"/>
      <c r="AW251" s="344"/>
      <c r="AX251" s="344"/>
      <c r="AY251" s="344"/>
      <c r="AZ251" s="351"/>
      <c r="BA251" s="310"/>
      <c r="BB251" s="310"/>
      <c r="BC251" s="310"/>
      <c r="BD251" s="310"/>
      <c r="BE251" s="477"/>
      <c r="BF251" s="175"/>
    </row>
    <row r="252" spans="1:58" ht="21.95" customHeight="1">
      <c r="A252" s="406"/>
      <c r="B252" s="416"/>
      <c r="C252" s="423"/>
      <c r="D252" s="423"/>
      <c r="E252" s="423"/>
      <c r="F252" s="423"/>
      <c r="G252" s="423"/>
      <c r="H252" s="423"/>
      <c r="I252" s="423"/>
      <c r="J252" s="429"/>
      <c r="K252" s="416"/>
      <c r="L252" s="423"/>
      <c r="M252" s="423"/>
      <c r="N252" s="429"/>
      <c r="O252" s="416"/>
      <c r="P252" s="423"/>
      <c r="Q252" s="423"/>
      <c r="R252" s="423"/>
      <c r="S252" s="423"/>
      <c r="T252" s="429"/>
      <c r="U252" s="416"/>
      <c r="V252" s="423"/>
      <c r="W252" s="423"/>
      <c r="X252" s="423"/>
      <c r="Y252" s="423"/>
      <c r="Z252" s="429"/>
      <c r="AA252" s="416"/>
      <c r="AB252" s="423"/>
      <c r="AC252" s="423"/>
      <c r="AD252" s="423"/>
      <c r="AE252" s="429"/>
      <c r="AF252" s="308" t="s">
        <v>511</v>
      </c>
      <c r="AG252" s="324"/>
      <c r="AH252" s="324"/>
      <c r="AI252" s="324"/>
      <c r="AJ252" s="324"/>
      <c r="AK252" s="328"/>
      <c r="AL252" s="336" t="s">
        <v>504</v>
      </c>
      <c r="AM252" s="345"/>
      <c r="AN252" s="345"/>
      <c r="AO252" s="345"/>
      <c r="AP252" s="345"/>
      <c r="AQ252" s="345"/>
      <c r="AR252" s="345"/>
      <c r="AS252" s="345"/>
      <c r="AT252" s="345"/>
      <c r="AU252" s="345"/>
      <c r="AV252" s="345"/>
      <c r="AW252" s="345"/>
      <c r="AX252" s="345"/>
      <c r="AY252" s="345"/>
      <c r="AZ252" s="352"/>
      <c r="BA252" s="308"/>
      <c r="BB252" s="324"/>
      <c r="BC252" s="324"/>
      <c r="BD252" s="324"/>
      <c r="BE252" s="479"/>
      <c r="BF252" s="483"/>
    </row>
    <row r="253" spans="1:58" ht="21.95" customHeight="1">
      <c r="A253" s="406"/>
      <c r="B253" s="416"/>
      <c r="C253" s="423"/>
      <c r="D253" s="423"/>
      <c r="E253" s="423"/>
      <c r="F253" s="423"/>
      <c r="G253" s="423"/>
      <c r="H253" s="423"/>
      <c r="I253" s="423"/>
      <c r="J253" s="429"/>
      <c r="K253" s="416"/>
      <c r="L253" s="423"/>
      <c r="M253" s="423"/>
      <c r="N253" s="429"/>
      <c r="O253" s="416"/>
      <c r="P253" s="423"/>
      <c r="Q253" s="423"/>
      <c r="R253" s="423"/>
      <c r="S253" s="423"/>
      <c r="T253" s="429"/>
      <c r="U253" s="416"/>
      <c r="V253" s="423"/>
      <c r="W253" s="423"/>
      <c r="X253" s="423"/>
      <c r="Y253" s="423"/>
      <c r="Z253" s="429"/>
      <c r="AA253" s="416"/>
      <c r="AB253" s="423"/>
      <c r="AC253" s="423"/>
      <c r="AD253" s="423"/>
      <c r="AE253" s="429"/>
      <c r="AF253" s="307" t="s">
        <v>1272</v>
      </c>
      <c r="AG253" s="310"/>
      <c r="AH253" s="310"/>
      <c r="AI253" s="310"/>
      <c r="AJ253" s="310"/>
      <c r="AK253" s="310"/>
      <c r="AL253" s="335" t="s">
        <v>25</v>
      </c>
      <c r="AM253" s="344"/>
      <c r="AN253" s="344"/>
      <c r="AO253" s="344"/>
      <c r="AP253" s="344"/>
      <c r="AQ253" s="344"/>
      <c r="AR253" s="344"/>
      <c r="AS253" s="344"/>
      <c r="AT253" s="344"/>
      <c r="AU253" s="344"/>
      <c r="AV253" s="344"/>
      <c r="AW253" s="344"/>
      <c r="AX253" s="344"/>
      <c r="AY253" s="344"/>
      <c r="AZ253" s="351"/>
      <c r="BA253" s="310"/>
      <c r="BB253" s="310"/>
      <c r="BC253" s="310"/>
      <c r="BD253" s="310"/>
      <c r="BE253" s="477"/>
      <c r="BF253" s="175"/>
    </row>
    <row r="254" spans="1:58" ht="21.95" customHeight="1">
      <c r="A254" s="406"/>
      <c r="B254" s="416"/>
      <c r="C254" s="423"/>
      <c r="D254" s="423"/>
      <c r="E254" s="423"/>
      <c r="F254" s="423"/>
      <c r="G254" s="423"/>
      <c r="H254" s="423"/>
      <c r="I254" s="423"/>
      <c r="J254" s="429"/>
      <c r="K254" s="416"/>
      <c r="L254" s="423"/>
      <c r="M254" s="423"/>
      <c r="N254" s="429"/>
      <c r="O254" s="416"/>
      <c r="P254" s="423"/>
      <c r="Q254" s="423"/>
      <c r="R254" s="423"/>
      <c r="S254" s="423"/>
      <c r="T254" s="429"/>
      <c r="U254" s="416"/>
      <c r="V254" s="423"/>
      <c r="W254" s="423"/>
      <c r="X254" s="423"/>
      <c r="Y254" s="423"/>
      <c r="Z254" s="429"/>
      <c r="AA254" s="416"/>
      <c r="AB254" s="423"/>
      <c r="AC254" s="423"/>
      <c r="AD254" s="423"/>
      <c r="AE254" s="429"/>
      <c r="AF254" s="307" t="s">
        <v>1032</v>
      </c>
      <c r="AG254" s="310"/>
      <c r="AH254" s="310"/>
      <c r="AI254" s="310"/>
      <c r="AJ254" s="310"/>
      <c r="AK254" s="310"/>
      <c r="AL254" s="335" t="s">
        <v>25</v>
      </c>
      <c r="AM254" s="344"/>
      <c r="AN254" s="344"/>
      <c r="AO254" s="344"/>
      <c r="AP254" s="344"/>
      <c r="AQ254" s="344"/>
      <c r="AR254" s="344"/>
      <c r="AS254" s="344"/>
      <c r="AT254" s="344"/>
      <c r="AU254" s="344"/>
      <c r="AV254" s="344"/>
      <c r="AW254" s="344"/>
      <c r="AX254" s="344"/>
      <c r="AY254" s="344"/>
      <c r="AZ254" s="351"/>
      <c r="BA254" s="310"/>
      <c r="BB254" s="310"/>
      <c r="BC254" s="310"/>
      <c r="BD254" s="310"/>
      <c r="BE254" s="477"/>
      <c r="BF254" s="175"/>
    </row>
    <row r="255" spans="1:58" ht="21.95" customHeight="1">
      <c r="A255" s="406"/>
      <c r="B255" s="416"/>
      <c r="C255" s="423"/>
      <c r="D255" s="423"/>
      <c r="E255" s="423"/>
      <c r="F255" s="423"/>
      <c r="G255" s="423"/>
      <c r="H255" s="423"/>
      <c r="I255" s="423"/>
      <c r="J255" s="429"/>
      <c r="K255" s="416"/>
      <c r="L255" s="423"/>
      <c r="M255" s="423"/>
      <c r="N255" s="429"/>
      <c r="O255" s="416"/>
      <c r="P255" s="423"/>
      <c r="Q255" s="423"/>
      <c r="R255" s="423"/>
      <c r="S255" s="423"/>
      <c r="T255" s="429"/>
      <c r="U255" s="416"/>
      <c r="V255" s="423"/>
      <c r="W255" s="423"/>
      <c r="X255" s="423"/>
      <c r="Y255" s="423"/>
      <c r="Z255" s="429"/>
      <c r="AA255" s="416"/>
      <c r="AB255" s="423"/>
      <c r="AC255" s="423"/>
      <c r="AD255" s="423"/>
      <c r="AE255" s="429"/>
      <c r="AF255" s="307" t="s">
        <v>1224</v>
      </c>
      <c r="AG255" s="310"/>
      <c r="AH255" s="310"/>
      <c r="AI255" s="310"/>
      <c r="AJ255" s="310"/>
      <c r="AK255" s="310"/>
      <c r="AL255" s="336" t="s">
        <v>344</v>
      </c>
      <c r="AM255" s="345"/>
      <c r="AN255" s="345"/>
      <c r="AO255" s="345"/>
      <c r="AP255" s="345"/>
      <c r="AQ255" s="345"/>
      <c r="AR255" s="345"/>
      <c r="AS255" s="345"/>
      <c r="AT255" s="345"/>
      <c r="AU255" s="345"/>
      <c r="AV255" s="345"/>
      <c r="AW255" s="345"/>
      <c r="AX255" s="345"/>
      <c r="AY255" s="345"/>
      <c r="AZ255" s="352"/>
      <c r="BA255" s="310"/>
      <c r="BB255" s="310"/>
      <c r="BC255" s="310"/>
      <c r="BD255" s="310"/>
      <c r="BE255" s="477"/>
      <c r="BF255" s="175"/>
    </row>
    <row r="256" spans="1:58" ht="21.95" customHeight="1">
      <c r="A256" s="406"/>
      <c r="B256" s="416"/>
      <c r="C256" s="423"/>
      <c r="D256" s="423"/>
      <c r="E256" s="423"/>
      <c r="F256" s="423"/>
      <c r="G256" s="423"/>
      <c r="H256" s="423"/>
      <c r="I256" s="423"/>
      <c r="J256" s="429"/>
      <c r="K256" s="416"/>
      <c r="L256" s="423"/>
      <c r="M256" s="423"/>
      <c r="N256" s="429"/>
      <c r="O256" s="416"/>
      <c r="P256" s="423"/>
      <c r="Q256" s="423"/>
      <c r="R256" s="423"/>
      <c r="S256" s="423"/>
      <c r="T256" s="429"/>
      <c r="U256" s="416"/>
      <c r="V256" s="423"/>
      <c r="W256" s="423"/>
      <c r="X256" s="423"/>
      <c r="Y256" s="423"/>
      <c r="Z256" s="429"/>
      <c r="AA256" s="416"/>
      <c r="AB256" s="423"/>
      <c r="AC256" s="423"/>
      <c r="AD256" s="423"/>
      <c r="AE256" s="429"/>
      <c r="AF256" s="307" t="s">
        <v>536</v>
      </c>
      <c r="AG256" s="310"/>
      <c r="AH256" s="310"/>
      <c r="AI256" s="310"/>
      <c r="AJ256" s="310"/>
      <c r="AK256" s="310"/>
      <c r="AL256" s="335" t="s">
        <v>25</v>
      </c>
      <c r="AM256" s="344"/>
      <c r="AN256" s="344"/>
      <c r="AO256" s="344"/>
      <c r="AP256" s="344"/>
      <c r="AQ256" s="344"/>
      <c r="AR256" s="344"/>
      <c r="AS256" s="344"/>
      <c r="AT256" s="344"/>
      <c r="AU256" s="344"/>
      <c r="AV256" s="344"/>
      <c r="AW256" s="344"/>
      <c r="AX256" s="344"/>
      <c r="AY256" s="344"/>
      <c r="AZ256" s="351"/>
      <c r="BA256" s="310"/>
      <c r="BB256" s="310"/>
      <c r="BC256" s="310"/>
      <c r="BD256" s="310"/>
      <c r="BE256" s="477"/>
      <c r="BF256" s="175"/>
    </row>
    <row r="257" spans="1:58" ht="21.95" customHeight="1">
      <c r="A257" s="406"/>
      <c r="B257" s="416"/>
      <c r="C257" s="423"/>
      <c r="D257" s="423"/>
      <c r="E257" s="423"/>
      <c r="F257" s="423"/>
      <c r="G257" s="423"/>
      <c r="H257" s="423"/>
      <c r="I257" s="423"/>
      <c r="J257" s="429"/>
      <c r="K257" s="416"/>
      <c r="L257" s="423"/>
      <c r="M257" s="423"/>
      <c r="N257" s="429"/>
      <c r="O257" s="416"/>
      <c r="P257" s="423"/>
      <c r="Q257" s="423"/>
      <c r="R257" s="423"/>
      <c r="S257" s="423"/>
      <c r="T257" s="429"/>
      <c r="U257" s="416"/>
      <c r="V257" s="423"/>
      <c r="W257" s="423"/>
      <c r="X257" s="423"/>
      <c r="Y257" s="423"/>
      <c r="Z257" s="429"/>
      <c r="AA257" s="416"/>
      <c r="AB257" s="423"/>
      <c r="AC257" s="423"/>
      <c r="AD257" s="423"/>
      <c r="AE257" s="429"/>
      <c r="AF257" s="312" t="s">
        <v>1262</v>
      </c>
      <c r="AG257" s="302"/>
      <c r="AH257" s="302"/>
      <c r="AI257" s="302"/>
      <c r="AJ257" s="302"/>
      <c r="AK257" s="307"/>
      <c r="AL257" s="335" t="s">
        <v>25</v>
      </c>
      <c r="AM257" s="344"/>
      <c r="AN257" s="344"/>
      <c r="AO257" s="344"/>
      <c r="AP257" s="344"/>
      <c r="AQ257" s="344"/>
      <c r="AR257" s="344"/>
      <c r="AS257" s="344"/>
      <c r="AT257" s="344"/>
      <c r="AU257" s="344"/>
      <c r="AV257" s="344"/>
      <c r="AW257" s="344"/>
      <c r="AX257" s="344"/>
      <c r="AY257" s="344"/>
      <c r="AZ257" s="351"/>
      <c r="BA257" s="310"/>
      <c r="BB257" s="310"/>
      <c r="BC257" s="310"/>
      <c r="BD257" s="310"/>
      <c r="BE257" s="477"/>
      <c r="BF257" s="483"/>
    </row>
    <row r="258" spans="1:58" ht="21.95" customHeight="1">
      <c r="A258" s="406"/>
      <c r="B258" s="416"/>
      <c r="C258" s="423"/>
      <c r="D258" s="423"/>
      <c r="E258" s="423"/>
      <c r="F258" s="423"/>
      <c r="G258" s="423"/>
      <c r="H258" s="423"/>
      <c r="I258" s="423"/>
      <c r="J258" s="429"/>
      <c r="K258" s="416"/>
      <c r="L258" s="423"/>
      <c r="M258" s="423"/>
      <c r="N258" s="429"/>
      <c r="O258" s="416"/>
      <c r="P258" s="423"/>
      <c r="Q258" s="423"/>
      <c r="R258" s="423"/>
      <c r="S258" s="423"/>
      <c r="T258" s="429"/>
      <c r="U258" s="416"/>
      <c r="V258" s="423"/>
      <c r="W258" s="423"/>
      <c r="X258" s="423"/>
      <c r="Y258" s="423"/>
      <c r="Z258" s="429"/>
      <c r="AA258" s="416"/>
      <c r="AB258" s="423"/>
      <c r="AC258" s="423"/>
      <c r="AD258" s="423"/>
      <c r="AE258" s="429"/>
      <c r="AF258" s="302" t="s">
        <v>1094</v>
      </c>
      <c r="AG258" s="302"/>
      <c r="AH258" s="302"/>
      <c r="AI258" s="302"/>
      <c r="AJ258" s="302"/>
      <c r="AK258" s="307"/>
      <c r="AL258" s="335" t="s">
        <v>2040</v>
      </c>
      <c r="AM258" s="344"/>
      <c r="AN258" s="344"/>
      <c r="AO258" s="344"/>
      <c r="AP258" s="344"/>
      <c r="AQ258" s="344"/>
      <c r="AR258" s="344"/>
      <c r="AS258" s="344"/>
      <c r="AT258" s="344"/>
      <c r="AU258" s="344"/>
      <c r="AV258" s="344"/>
      <c r="AW258" s="344"/>
      <c r="AX258" s="344"/>
      <c r="AY258" s="344"/>
      <c r="AZ258" s="351"/>
      <c r="BA258" s="310"/>
      <c r="BB258" s="310"/>
      <c r="BC258" s="310"/>
      <c r="BD258" s="310"/>
      <c r="BE258" s="477"/>
      <c r="BF258" s="175"/>
    </row>
    <row r="259" spans="1:58" ht="44.1" customHeight="1">
      <c r="A259" s="406"/>
      <c r="B259" s="416"/>
      <c r="C259" s="423"/>
      <c r="D259" s="423"/>
      <c r="E259" s="423"/>
      <c r="F259" s="423"/>
      <c r="G259" s="423"/>
      <c r="H259" s="423"/>
      <c r="I259" s="423"/>
      <c r="J259" s="429"/>
      <c r="K259" s="416"/>
      <c r="L259" s="423"/>
      <c r="M259" s="423"/>
      <c r="N259" s="429"/>
      <c r="O259" s="416"/>
      <c r="P259" s="423"/>
      <c r="Q259" s="423"/>
      <c r="R259" s="423"/>
      <c r="S259" s="423"/>
      <c r="T259" s="429"/>
      <c r="U259" s="416"/>
      <c r="V259" s="423"/>
      <c r="W259" s="423"/>
      <c r="X259" s="423"/>
      <c r="Y259" s="423"/>
      <c r="Z259" s="429"/>
      <c r="AA259" s="416"/>
      <c r="AB259" s="423"/>
      <c r="AC259" s="423"/>
      <c r="AD259" s="423"/>
      <c r="AE259" s="429"/>
      <c r="AF259" s="303" t="s">
        <v>2029</v>
      </c>
      <c r="AG259" s="302"/>
      <c r="AH259" s="302"/>
      <c r="AI259" s="302"/>
      <c r="AJ259" s="302"/>
      <c r="AK259" s="307"/>
      <c r="AL259" s="474" t="s">
        <v>1479</v>
      </c>
      <c r="AM259" s="344"/>
      <c r="AN259" s="344"/>
      <c r="AO259" s="344"/>
      <c r="AP259" s="344"/>
      <c r="AQ259" s="344"/>
      <c r="AR259" s="344"/>
      <c r="AS259" s="344"/>
      <c r="AT259" s="344"/>
      <c r="AU259" s="344"/>
      <c r="AV259" s="344"/>
      <c r="AW259" s="344"/>
      <c r="AX259" s="344"/>
      <c r="AY259" s="344"/>
      <c r="AZ259" s="351"/>
      <c r="BA259" s="303"/>
      <c r="BB259" s="302"/>
      <c r="BC259" s="302"/>
      <c r="BD259" s="302"/>
      <c r="BE259" s="478"/>
      <c r="BF259" s="175"/>
    </row>
    <row r="260" spans="1:58" ht="21.95" customHeight="1">
      <c r="A260" s="406"/>
      <c r="B260" s="416"/>
      <c r="C260" s="423"/>
      <c r="D260" s="423"/>
      <c r="E260" s="423"/>
      <c r="F260" s="423"/>
      <c r="G260" s="423"/>
      <c r="H260" s="423"/>
      <c r="I260" s="423"/>
      <c r="J260" s="429"/>
      <c r="K260" s="416"/>
      <c r="L260" s="423"/>
      <c r="M260" s="423"/>
      <c r="N260" s="429"/>
      <c r="O260" s="416"/>
      <c r="P260" s="423"/>
      <c r="Q260" s="423"/>
      <c r="R260" s="423"/>
      <c r="S260" s="423"/>
      <c r="T260" s="429"/>
      <c r="U260" s="416"/>
      <c r="V260" s="423"/>
      <c r="W260" s="423"/>
      <c r="X260" s="423"/>
      <c r="Y260" s="423"/>
      <c r="Z260" s="429"/>
      <c r="AA260" s="416"/>
      <c r="AB260" s="423"/>
      <c r="AC260" s="423"/>
      <c r="AD260" s="423"/>
      <c r="AE260" s="429"/>
      <c r="AF260" s="302" t="s">
        <v>1210</v>
      </c>
      <c r="AG260" s="302"/>
      <c r="AH260" s="302"/>
      <c r="AI260" s="302"/>
      <c r="AJ260" s="302"/>
      <c r="AK260" s="307"/>
      <c r="AL260" s="335" t="s">
        <v>217</v>
      </c>
      <c r="AM260" s="344"/>
      <c r="AN260" s="344"/>
      <c r="AO260" s="344"/>
      <c r="AP260" s="344"/>
      <c r="AQ260" s="344"/>
      <c r="AR260" s="344"/>
      <c r="AS260" s="344"/>
      <c r="AT260" s="344"/>
      <c r="AU260" s="344"/>
      <c r="AV260" s="344"/>
      <c r="AW260" s="344"/>
      <c r="AX260" s="344"/>
      <c r="AY260" s="344"/>
      <c r="AZ260" s="351"/>
      <c r="BA260" s="310"/>
      <c r="BB260" s="310"/>
      <c r="BC260" s="310"/>
      <c r="BD260" s="310"/>
      <c r="BE260" s="477"/>
      <c r="BF260" s="175"/>
    </row>
    <row r="261" spans="1:58" ht="21.95" customHeight="1">
      <c r="A261" s="406"/>
      <c r="B261" s="416"/>
      <c r="C261" s="423"/>
      <c r="D261" s="423"/>
      <c r="E261" s="423"/>
      <c r="F261" s="423"/>
      <c r="G261" s="423"/>
      <c r="H261" s="423"/>
      <c r="I261" s="423"/>
      <c r="J261" s="429"/>
      <c r="K261" s="416"/>
      <c r="L261" s="423"/>
      <c r="M261" s="423"/>
      <c r="N261" s="429"/>
      <c r="O261" s="416"/>
      <c r="P261" s="423"/>
      <c r="Q261" s="423"/>
      <c r="R261" s="423"/>
      <c r="S261" s="423"/>
      <c r="T261" s="429"/>
      <c r="U261" s="416"/>
      <c r="V261" s="423"/>
      <c r="W261" s="423"/>
      <c r="X261" s="423"/>
      <c r="Y261" s="423"/>
      <c r="Z261" s="429"/>
      <c r="AA261" s="416"/>
      <c r="AB261" s="423"/>
      <c r="AC261" s="423"/>
      <c r="AD261" s="423"/>
      <c r="AE261" s="429"/>
      <c r="AF261" s="302" t="s">
        <v>2036</v>
      </c>
      <c r="AG261" s="302"/>
      <c r="AH261" s="302"/>
      <c r="AI261" s="302"/>
      <c r="AJ261" s="302"/>
      <c r="AK261" s="307"/>
      <c r="AL261" s="341" t="s">
        <v>25</v>
      </c>
      <c r="AM261" s="348"/>
      <c r="AN261" s="348"/>
      <c r="AO261" s="348"/>
      <c r="AP261" s="348"/>
      <c r="AQ261" s="348"/>
      <c r="AR261" s="348"/>
      <c r="AS261" s="348"/>
      <c r="AT261" s="348"/>
      <c r="AU261" s="348"/>
      <c r="AV261" s="348"/>
      <c r="AW261" s="348"/>
      <c r="AX261" s="348"/>
      <c r="AY261" s="348"/>
      <c r="AZ261" s="356"/>
      <c r="BA261" s="310"/>
      <c r="BB261" s="310"/>
      <c r="BC261" s="310"/>
      <c r="BD261" s="310"/>
      <c r="BE261" s="477"/>
      <c r="BF261" s="484"/>
    </row>
    <row r="262" spans="1:58" ht="21.95" customHeight="1">
      <c r="A262" s="406"/>
      <c r="B262" s="416"/>
      <c r="C262" s="423"/>
      <c r="D262" s="423"/>
      <c r="E262" s="423"/>
      <c r="F262" s="423"/>
      <c r="G262" s="423"/>
      <c r="H262" s="423"/>
      <c r="I262" s="423"/>
      <c r="J262" s="429"/>
      <c r="K262" s="416"/>
      <c r="L262" s="423"/>
      <c r="M262" s="423"/>
      <c r="N262" s="429"/>
      <c r="O262" s="416"/>
      <c r="P262" s="423"/>
      <c r="Q262" s="423"/>
      <c r="R262" s="423"/>
      <c r="S262" s="423"/>
      <c r="T262" s="429"/>
      <c r="U262" s="416"/>
      <c r="V262" s="423"/>
      <c r="W262" s="423"/>
      <c r="X262" s="423"/>
      <c r="Y262" s="423"/>
      <c r="Z262" s="429"/>
      <c r="AA262" s="416"/>
      <c r="AB262" s="423"/>
      <c r="AC262" s="423"/>
      <c r="AD262" s="423"/>
      <c r="AE262" s="429"/>
      <c r="AF262" s="302" t="s">
        <v>1203</v>
      </c>
      <c r="AG262" s="302"/>
      <c r="AH262" s="302"/>
      <c r="AI262" s="302"/>
      <c r="AJ262" s="302"/>
      <c r="AK262" s="307"/>
      <c r="AL262" s="335" t="s">
        <v>217</v>
      </c>
      <c r="AM262" s="344"/>
      <c r="AN262" s="344"/>
      <c r="AO262" s="344"/>
      <c r="AP262" s="344"/>
      <c r="AQ262" s="344"/>
      <c r="AR262" s="344"/>
      <c r="AS262" s="344"/>
      <c r="AT262" s="344"/>
      <c r="AU262" s="344"/>
      <c r="AV262" s="344"/>
      <c r="AW262" s="344"/>
      <c r="AX262" s="344"/>
      <c r="AY262" s="344"/>
      <c r="AZ262" s="351"/>
      <c r="BA262" s="310"/>
      <c r="BB262" s="310"/>
      <c r="BC262" s="310"/>
      <c r="BD262" s="310"/>
      <c r="BE262" s="477"/>
      <c r="BF262" s="484"/>
    </row>
    <row r="263" spans="1:58" ht="21.95" customHeight="1">
      <c r="A263" s="406"/>
      <c r="B263" s="417"/>
      <c r="C263" s="315"/>
      <c r="D263" s="315"/>
      <c r="E263" s="315"/>
      <c r="F263" s="315"/>
      <c r="G263" s="315"/>
      <c r="H263" s="315"/>
      <c r="I263" s="315"/>
      <c r="J263" s="332"/>
      <c r="K263" s="417"/>
      <c r="L263" s="315"/>
      <c r="M263" s="315"/>
      <c r="N263" s="332"/>
      <c r="O263" s="417"/>
      <c r="P263" s="315"/>
      <c r="Q263" s="315"/>
      <c r="R263" s="315"/>
      <c r="S263" s="315"/>
      <c r="T263" s="332"/>
      <c r="U263" s="417"/>
      <c r="V263" s="315"/>
      <c r="W263" s="315"/>
      <c r="X263" s="315"/>
      <c r="Y263" s="315"/>
      <c r="Z263" s="332"/>
      <c r="AA263" s="417"/>
      <c r="AB263" s="315"/>
      <c r="AC263" s="315"/>
      <c r="AD263" s="315"/>
      <c r="AE263" s="332"/>
      <c r="AF263" s="303" t="s">
        <v>1397</v>
      </c>
      <c r="AG263" s="302"/>
      <c r="AH263" s="302"/>
      <c r="AI263" s="302"/>
      <c r="AJ263" s="302"/>
      <c r="AK263" s="307"/>
      <c r="AL263" s="336" t="s">
        <v>25</v>
      </c>
      <c r="AM263" s="345"/>
      <c r="AN263" s="345"/>
      <c r="AO263" s="345"/>
      <c r="AP263" s="345"/>
      <c r="AQ263" s="345"/>
      <c r="AR263" s="345"/>
      <c r="AS263" s="345"/>
      <c r="AT263" s="345"/>
      <c r="AU263" s="345"/>
      <c r="AV263" s="345"/>
      <c r="AW263" s="345"/>
      <c r="AX263" s="345"/>
      <c r="AY263" s="345"/>
      <c r="AZ263" s="352"/>
      <c r="BA263" s="310"/>
      <c r="BB263" s="310"/>
      <c r="BC263" s="310"/>
      <c r="BD263" s="310"/>
      <c r="BE263" s="477"/>
      <c r="BF263" s="484"/>
    </row>
    <row r="264" spans="1:58" ht="21.95" customHeight="1">
      <c r="A264" s="406"/>
      <c r="B264" s="415" t="s">
        <v>137</v>
      </c>
      <c r="C264" s="422"/>
      <c r="D264" s="422"/>
      <c r="E264" s="422"/>
      <c r="F264" s="422"/>
      <c r="G264" s="422"/>
      <c r="H264" s="422"/>
      <c r="I264" s="422"/>
      <c r="J264" s="428"/>
      <c r="K264" s="443"/>
      <c r="L264" s="451"/>
      <c r="M264" s="451"/>
      <c r="N264" s="459"/>
      <c r="O264" s="443"/>
      <c r="P264" s="451"/>
      <c r="Q264" s="451"/>
      <c r="R264" s="451"/>
      <c r="S264" s="451"/>
      <c r="T264" s="459"/>
      <c r="U264" s="443"/>
      <c r="V264" s="451"/>
      <c r="W264" s="451"/>
      <c r="X264" s="451"/>
      <c r="Y264" s="451"/>
      <c r="Z264" s="459"/>
      <c r="AA264" s="462"/>
      <c r="AB264" s="451"/>
      <c r="AC264" s="451"/>
      <c r="AD264" s="451"/>
      <c r="AE264" s="459"/>
      <c r="AF264" s="313" t="s">
        <v>1275</v>
      </c>
      <c r="AG264" s="312"/>
      <c r="AH264" s="312"/>
      <c r="AI264" s="312"/>
      <c r="AJ264" s="312"/>
      <c r="AK264" s="331"/>
      <c r="AL264" s="336" t="s">
        <v>899</v>
      </c>
      <c r="AM264" s="345"/>
      <c r="AN264" s="345"/>
      <c r="AO264" s="345"/>
      <c r="AP264" s="345"/>
      <c r="AQ264" s="345"/>
      <c r="AR264" s="345"/>
      <c r="AS264" s="345"/>
      <c r="AT264" s="345"/>
      <c r="AU264" s="345"/>
      <c r="AV264" s="345"/>
      <c r="AW264" s="345"/>
      <c r="AX264" s="345"/>
      <c r="AY264" s="345"/>
      <c r="AZ264" s="352"/>
      <c r="BA264" s="303"/>
      <c r="BB264" s="302"/>
      <c r="BC264" s="302"/>
      <c r="BD264" s="302"/>
      <c r="BE264" s="478"/>
      <c r="BF264" s="484"/>
    </row>
    <row r="265" spans="1:58" ht="99" customHeight="1">
      <c r="A265" s="406"/>
      <c r="B265" s="416"/>
      <c r="C265" s="423"/>
      <c r="D265" s="423"/>
      <c r="E265" s="423"/>
      <c r="F265" s="423"/>
      <c r="G265" s="423"/>
      <c r="H265" s="423"/>
      <c r="I265" s="423"/>
      <c r="J265" s="429"/>
      <c r="K265" s="444"/>
      <c r="L265" s="452"/>
      <c r="M265" s="452"/>
      <c r="N265" s="460"/>
      <c r="O265" s="444"/>
      <c r="P265" s="452"/>
      <c r="Q265" s="452"/>
      <c r="R265" s="452"/>
      <c r="S265" s="452"/>
      <c r="T265" s="460"/>
      <c r="U265" s="444"/>
      <c r="V265" s="452"/>
      <c r="W265" s="452"/>
      <c r="X265" s="452"/>
      <c r="Y265" s="452"/>
      <c r="Z265" s="460"/>
      <c r="AA265" s="463"/>
      <c r="AB265" s="452"/>
      <c r="AC265" s="452"/>
      <c r="AD265" s="452"/>
      <c r="AE265" s="460"/>
      <c r="AF265" s="313" t="s">
        <v>74</v>
      </c>
      <c r="AG265" s="312"/>
      <c r="AH265" s="312"/>
      <c r="AI265" s="312"/>
      <c r="AJ265" s="312"/>
      <c r="AK265" s="331"/>
      <c r="AL265" s="313" t="s">
        <v>2042</v>
      </c>
      <c r="AM265" s="312"/>
      <c r="AN265" s="312"/>
      <c r="AO265" s="312"/>
      <c r="AP265" s="312"/>
      <c r="AQ265" s="312"/>
      <c r="AR265" s="312"/>
      <c r="AS265" s="312"/>
      <c r="AT265" s="312"/>
      <c r="AU265" s="312"/>
      <c r="AV265" s="312"/>
      <c r="AW265" s="312"/>
      <c r="AX265" s="312"/>
      <c r="AY265" s="312"/>
      <c r="AZ265" s="331"/>
      <c r="BA265" s="303"/>
      <c r="BB265" s="302"/>
      <c r="BC265" s="302"/>
      <c r="BD265" s="302"/>
      <c r="BE265" s="478"/>
      <c r="BF265" s="483"/>
    </row>
    <row r="266" spans="1:58" ht="21.95" customHeight="1">
      <c r="A266" s="406"/>
      <c r="B266" s="416"/>
      <c r="C266" s="423"/>
      <c r="D266" s="423"/>
      <c r="E266" s="423"/>
      <c r="F266" s="423"/>
      <c r="G266" s="423"/>
      <c r="H266" s="423"/>
      <c r="I266" s="423"/>
      <c r="J266" s="429"/>
      <c r="K266" s="444"/>
      <c r="L266" s="452"/>
      <c r="M266" s="452"/>
      <c r="N266" s="460"/>
      <c r="O266" s="444"/>
      <c r="P266" s="452"/>
      <c r="Q266" s="452"/>
      <c r="R266" s="452"/>
      <c r="S266" s="452"/>
      <c r="T266" s="460"/>
      <c r="U266" s="444"/>
      <c r="V266" s="452"/>
      <c r="W266" s="452"/>
      <c r="X266" s="452"/>
      <c r="Y266" s="452"/>
      <c r="Z266" s="460"/>
      <c r="AA266" s="463"/>
      <c r="AB266" s="452"/>
      <c r="AC266" s="452"/>
      <c r="AD266" s="452"/>
      <c r="AE266" s="460"/>
      <c r="AF266" s="307" t="s">
        <v>1208</v>
      </c>
      <c r="AG266" s="310"/>
      <c r="AH266" s="310"/>
      <c r="AI266" s="310"/>
      <c r="AJ266" s="310"/>
      <c r="AK266" s="310"/>
      <c r="AL266" s="336" t="s">
        <v>25</v>
      </c>
      <c r="AM266" s="345"/>
      <c r="AN266" s="345"/>
      <c r="AO266" s="345"/>
      <c r="AP266" s="345"/>
      <c r="AQ266" s="345"/>
      <c r="AR266" s="345"/>
      <c r="AS266" s="345"/>
      <c r="AT266" s="345"/>
      <c r="AU266" s="345"/>
      <c r="AV266" s="345"/>
      <c r="AW266" s="345"/>
      <c r="AX266" s="345"/>
      <c r="AY266" s="345"/>
      <c r="AZ266" s="352"/>
      <c r="BA266" s="310"/>
      <c r="BB266" s="310"/>
      <c r="BC266" s="310"/>
      <c r="BD266" s="310"/>
      <c r="BE266" s="477"/>
      <c r="BF266" s="484"/>
    </row>
    <row r="267" spans="1:58" ht="21.95" customHeight="1">
      <c r="A267" s="406"/>
      <c r="B267" s="416"/>
      <c r="C267" s="423"/>
      <c r="D267" s="423"/>
      <c r="E267" s="423"/>
      <c r="F267" s="423"/>
      <c r="G267" s="423"/>
      <c r="H267" s="423"/>
      <c r="I267" s="423"/>
      <c r="J267" s="429"/>
      <c r="K267" s="444"/>
      <c r="L267" s="452"/>
      <c r="M267" s="452"/>
      <c r="N267" s="460"/>
      <c r="O267" s="444"/>
      <c r="P267" s="452"/>
      <c r="Q267" s="452"/>
      <c r="R267" s="452"/>
      <c r="S267" s="452"/>
      <c r="T267" s="460"/>
      <c r="U267" s="444"/>
      <c r="V267" s="452"/>
      <c r="W267" s="452"/>
      <c r="X267" s="452"/>
      <c r="Y267" s="452"/>
      <c r="Z267" s="460"/>
      <c r="AA267" s="463"/>
      <c r="AB267" s="452"/>
      <c r="AC267" s="452"/>
      <c r="AD267" s="452"/>
      <c r="AE267" s="460"/>
      <c r="AF267" s="307" t="s">
        <v>1209</v>
      </c>
      <c r="AG267" s="310"/>
      <c r="AH267" s="310"/>
      <c r="AI267" s="310"/>
      <c r="AJ267" s="310"/>
      <c r="AK267" s="310"/>
      <c r="AL267" s="336" t="s">
        <v>25</v>
      </c>
      <c r="AM267" s="345"/>
      <c r="AN267" s="345"/>
      <c r="AO267" s="345"/>
      <c r="AP267" s="345"/>
      <c r="AQ267" s="345"/>
      <c r="AR267" s="345"/>
      <c r="AS267" s="345"/>
      <c r="AT267" s="345"/>
      <c r="AU267" s="345"/>
      <c r="AV267" s="345"/>
      <c r="AW267" s="345"/>
      <c r="AX267" s="345"/>
      <c r="AY267" s="345"/>
      <c r="AZ267" s="352"/>
      <c r="BA267" s="310"/>
      <c r="BB267" s="310"/>
      <c r="BC267" s="310"/>
      <c r="BD267" s="310"/>
      <c r="BE267" s="477"/>
      <c r="BF267" s="484"/>
    </row>
    <row r="268" spans="1:58" ht="21.95" customHeight="1">
      <c r="A268" s="406"/>
      <c r="B268" s="416"/>
      <c r="C268" s="423"/>
      <c r="D268" s="423"/>
      <c r="E268" s="423"/>
      <c r="F268" s="423"/>
      <c r="G268" s="423"/>
      <c r="H268" s="423"/>
      <c r="I268" s="423"/>
      <c r="J268" s="429"/>
      <c r="K268" s="444"/>
      <c r="L268" s="452"/>
      <c r="M268" s="452"/>
      <c r="N268" s="460"/>
      <c r="O268" s="444"/>
      <c r="P268" s="452"/>
      <c r="Q268" s="452"/>
      <c r="R268" s="452"/>
      <c r="S268" s="452"/>
      <c r="T268" s="460"/>
      <c r="U268" s="444"/>
      <c r="V268" s="452"/>
      <c r="W268" s="452"/>
      <c r="X268" s="452"/>
      <c r="Y268" s="452"/>
      <c r="Z268" s="460"/>
      <c r="AA268" s="463"/>
      <c r="AB268" s="452"/>
      <c r="AC268" s="452"/>
      <c r="AD268" s="452"/>
      <c r="AE268" s="460"/>
      <c r="AF268" s="307" t="s">
        <v>2038</v>
      </c>
      <c r="AG268" s="310"/>
      <c r="AH268" s="310"/>
      <c r="AI268" s="310"/>
      <c r="AJ268" s="310"/>
      <c r="AK268" s="310"/>
      <c r="AL268" s="336" t="s">
        <v>25</v>
      </c>
      <c r="AM268" s="345"/>
      <c r="AN268" s="345"/>
      <c r="AO268" s="345"/>
      <c r="AP268" s="345"/>
      <c r="AQ268" s="345"/>
      <c r="AR268" s="345"/>
      <c r="AS268" s="345"/>
      <c r="AT268" s="345"/>
      <c r="AU268" s="345"/>
      <c r="AV268" s="345"/>
      <c r="AW268" s="345"/>
      <c r="AX268" s="345"/>
      <c r="AY268" s="345"/>
      <c r="AZ268" s="352"/>
      <c r="BA268" s="310"/>
      <c r="BB268" s="310"/>
      <c r="BC268" s="310"/>
      <c r="BD268" s="310"/>
      <c r="BE268" s="477"/>
      <c r="BF268" s="484"/>
    </row>
    <row r="269" spans="1:58" ht="21.95" customHeight="1">
      <c r="A269" s="406"/>
      <c r="B269" s="416"/>
      <c r="C269" s="423"/>
      <c r="D269" s="423"/>
      <c r="E269" s="423"/>
      <c r="F269" s="423"/>
      <c r="G269" s="423"/>
      <c r="H269" s="423"/>
      <c r="I269" s="423"/>
      <c r="J269" s="429"/>
      <c r="K269" s="444"/>
      <c r="L269" s="452"/>
      <c r="M269" s="452"/>
      <c r="N269" s="460"/>
      <c r="O269" s="444"/>
      <c r="P269" s="452"/>
      <c r="Q269" s="452"/>
      <c r="R269" s="452"/>
      <c r="S269" s="452"/>
      <c r="T269" s="460"/>
      <c r="U269" s="444"/>
      <c r="V269" s="452"/>
      <c r="W269" s="452"/>
      <c r="X269" s="452"/>
      <c r="Y269" s="452"/>
      <c r="Z269" s="460"/>
      <c r="AA269" s="463"/>
      <c r="AB269" s="452"/>
      <c r="AC269" s="452"/>
      <c r="AD269" s="452"/>
      <c r="AE269" s="460"/>
      <c r="AF269" s="303" t="s">
        <v>1494</v>
      </c>
      <c r="AG269" s="302"/>
      <c r="AH269" s="302"/>
      <c r="AI269" s="302"/>
      <c r="AJ269" s="302"/>
      <c r="AK269" s="307"/>
      <c r="AL269" s="336" t="s">
        <v>25</v>
      </c>
      <c r="AM269" s="345"/>
      <c r="AN269" s="345"/>
      <c r="AO269" s="345"/>
      <c r="AP269" s="345"/>
      <c r="AQ269" s="345"/>
      <c r="AR269" s="345"/>
      <c r="AS269" s="345"/>
      <c r="AT269" s="345"/>
      <c r="AU269" s="345"/>
      <c r="AV269" s="345"/>
      <c r="AW269" s="345"/>
      <c r="AX269" s="345"/>
      <c r="AY269" s="345"/>
      <c r="AZ269" s="352"/>
      <c r="BA269" s="308"/>
      <c r="BB269" s="324"/>
      <c r="BC269" s="324"/>
      <c r="BD269" s="324"/>
      <c r="BE269" s="479"/>
      <c r="BF269" s="175"/>
    </row>
    <row r="270" spans="1:58" ht="21.95" customHeight="1">
      <c r="A270" s="406"/>
      <c r="B270" s="416"/>
      <c r="C270" s="423"/>
      <c r="D270" s="423"/>
      <c r="E270" s="423"/>
      <c r="F270" s="423"/>
      <c r="G270" s="423"/>
      <c r="H270" s="423"/>
      <c r="I270" s="423"/>
      <c r="J270" s="429"/>
      <c r="K270" s="444"/>
      <c r="L270" s="452"/>
      <c r="M270" s="452"/>
      <c r="N270" s="460"/>
      <c r="O270" s="444"/>
      <c r="P270" s="452"/>
      <c r="Q270" s="452"/>
      <c r="R270" s="452"/>
      <c r="S270" s="452"/>
      <c r="T270" s="460"/>
      <c r="U270" s="444"/>
      <c r="V270" s="452"/>
      <c r="W270" s="452"/>
      <c r="X270" s="452"/>
      <c r="Y270" s="452"/>
      <c r="Z270" s="460"/>
      <c r="AA270" s="463"/>
      <c r="AB270" s="452"/>
      <c r="AC270" s="452"/>
      <c r="AD270" s="452"/>
      <c r="AE270" s="460"/>
      <c r="AF270" s="302" t="s">
        <v>1659</v>
      </c>
      <c r="AG270" s="302"/>
      <c r="AH270" s="302"/>
      <c r="AI270" s="302"/>
      <c r="AJ270" s="302"/>
      <c r="AK270" s="307"/>
      <c r="AL270" s="335" t="s">
        <v>25</v>
      </c>
      <c r="AM270" s="344"/>
      <c r="AN270" s="344"/>
      <c r="AO270" s="344"/>
      <c r="AP270" s="344"/>
      <c r="AQ270" s="344"/>
      <c r="AR270" s="344"/>
      <c r="AS270" s="344"/>
      <c r="AT270" s="344"/>
      <c r="AU270" s="344"/>
      <c r="AV270" s="344"/>
      <c r="AW270" s="344"/>
      <c r="AX270" s="344"/>
      <c r="AY270" s="344"/>
      <c r="AZ270" s="351"/>
      <c r="BA270" s="310"/>
      <c r="BB270" s="310"/>
      <c r="BC270" s="310"/>
      <c r="BD270" s="310"/>
      <c r="BE270" s="477"/>
      <c r="BF270" s="175"/>
    </row>
    <row r="271" spans="1:58" ht="21.95" customHeight="1">
      <c r="A271" s="406"/>
      <c r="B271" s="416"/>
      <c r="C271" s="423"/>
      <c r="D271" s="423"/>
      <c r="E271" s="423"/>
      <c r="F271" s="423"/>
      <c r="G271" s="423"/>
      <c r="H271" s="423"/>
      <c r="I271" s="423"/>
      <c r="J271" s="429"/>
      <c r="K271" s="444"/>
      <c r="L271" s="452"/>
      <c r="M271" s="452"/>
      <c r="N271" s="460"/>
      <c r="O271" s="444"/>
      <c r="P271" s="452"/>
      <c r="Q271" s="452"/>
      <c r="R271" s="452"/>
      <c r="S271" s="452"/>
      <c r="T271" s="460"/>
      <c r="U271" s="444"/>
      <c r="V271" s="452"/>
      <c r="W271" s="452"/>
      <c r="X271" s="452"/>
      <c r="Y271" s="452"/>
      <c r="Z271" s="460"/>
      <c r="AA271" s="463"/>
      <c r="AB271" s="452"/>
      <c r="AC271" s="452"/>
      <c r="AD271" s="452"/>
      <c r="AE271" s="460"/>
      <c r="AF271" s="302" t="s">
        <v>411</v>
      </c>
      <c r="AG271" s="302"/>
      <c r="AH271" s="302"/>
      <c r="AI271" s="302"/>
      <c r="AJ271" s="302"/>
      <c r="AK271" s="307"/>
      <c r="AL271" s="335" t="s">
        <v>25</v>
      </c>
      <c r="AM271" s="344"/>
      <c r="AN271" s="344"/>
      <c r="AO271" s="344"/>
      <c r="AP271" s="344"/>
      <c r="AQ271" s="344"/>
      <c r="AR271" s="344"/>
      <c r="AS271" s="344"/>
      <c r="AT271" s="344"/>
      <c r="AU271" s="344"/>
      <c r="AV271" s="344"/>
      <c r="AW271" s="344"/>
      <c r="AX271" s="344"/>
      <c r="AY271" s="344"/>
      <c r="AZ271" s="351"/>
      <c r="BA271" s="310"/>
      <c r="BB271" s="310"/>
      <c r="BC271" s="310"/>
      <c r="BD271" s="310"/>
      <c r="BE271" s="477"/>
      <c r="BF271" s="175"/>
    </row>
    <row r="272" spans="1:58" ht="21.95" customHeight="1">
      <c r="A272" s="406"/>
      <c r="B272" s="416"/>
      <c r="C272" s="423"/>
      <c r="D272" s="423"/>
      <c r="E272" s="423"/>
      <c r="F272" s="423"/>
      <c r="G272" s="423"/>
      <c r="H272" s="423"/>
      <c r="I272" s="423"/>
      <c r="J272" s="429"/>
      <c r="K272" s="444"/>
      <c r="L272" s="452"/>
      <c r="M272" s="452"/>
      <c r="N272" s="460"/>
      <c r="O272" s="444"/>
      <c r="P272" s="452"/>
      <c r="Q272" s="452"/>
      <c r="R272" s="452"/>
      <c r="S272" s="452"/>
      <c r="T272" s="460"/>
      <c r="U272" s="444"/>
      <c r="V272" s="452"/>
      <c r="W272" s="452"/>
      <c r="X272" s="452"/>
      <c r="Y272" s="452"/>
      <c r="Z272" s="460"/>
      <c r="AA272" s="463"/>
      <c r="AB272" s="452"/>
      <c r="AC272" s="452"/>
      <c r="AD272" s="452"/>
      <c r="AE272" s="460"/>
      <c r="AF272" s="331" t="s">
        <v>1024</v>
      </c>
      <c r="AG272" s="310"/>
      <c r="AH272" s="310"/>
      <c r="AI272" s="310"/>
      <c r="AJ272" s="310"/>
      <c r="AK272" s="310"/>
      <c r="AL272" s="336" t="s">
        <v>25</v>
      </c>
      <c r="AM272" s="345"/>
      <c r="AN272" s="345"/>
      <c r="AO272" s="345"/>
      <c r="AP272" s="345"/>
      <c r="AQ272" s="345"/>
      <c r="AR272" s="345"/>
      <c r="AS272" s="345"/>
      <c r="AT272" s="345"/>
      <c r="AU272" s="345"/>
      <c r="AV272" s="345"/>
      <c r="AW272" s="345"/>
      <c r="AX272" s="345"/>
      <c r="AY272" s="345"/>
      <c r="AZ272" s="352"/>
      <c r="BA272" s="310"/>
      <c r="BB272" s="310"/>
      <c r="BC272" s="310"/>
      <c r="BD272" s="310"/>
      <c r="BE272" s="477"/>
      <c r="BF272" s="483"/>
    </row>
    <row r="273" spans="1:58" ht="21.95" customHeight="1">
      <c r="A273" s="406"/>
      <c r="B273" s="416"/>
      <c r="C273" s="423"/>
      <c r="D273" s="423"/>
      <c r="E273" s="423"/>
      <c r="F273" s="423"/>
      <c r="G273" s="423"/>
      <c r="H273" s="423"/>
      <c r="I273" s="423"/>
      <c r="J273" s="429"/>
      <c r="K273" s="444"/>
      <c r="L273" s="452"/>
      <c r="M273" s="452"/>
      <c r="N273" s="460"/>
      <c r="O273" s="444"/>
      <c r="P273" s="452"/>
      <c r="Q273" s="452"/>
      <c r="R273" s="452"/>
      <c r="S273" s="452"/>
      <c r="T273" s="460"/>
      <c r="U273" s="444"/>
      <c r="V273" s="452"/>
      <c r="W273" s="452"/>
      <c r="X273" s="452"/>
      <c r="Y273" s="452"/>
      <c r="Z273" s="460"/>
      <c r="AA273" s="463"/>
      <c r="AB273" s="452"/>
      <c r="AC273" s="452"/>
      <c r="AD273" s="452"/>
      <c r="AE273" s="460"/>
      <c r="AF273" s="302" t="s">
        <v>14</v>
      </c>
      <c r="AG273" s="302"/>
      <c r="AH273" s="302"/>
      <c r="AI273" s="302"/>
      <c r="AJ273" s="302"/>
      <c r="AK273" s="307"/>
      <c r="AL273" s="335" t="s">
        <v>2041</v>
      </c>
      <c r="AM273" s="344"/>
      <c r="AN273" s="344"/>
      <c r="AO273" s="344"/>
      <c r="AP273" s="344"/>
      <c r="AQ273" s="344"/>
      <c r="AR273" s="344"/>
      <c r="AS273" s="344"/>
      <c r="AT273" s="344"/>
      <c r="AU273" s="344"/>
      <c r="AV273" s="344"/>
      <c r="AW273" s="344"/>
      <c r="AX273" s="344"/>
      <c r="AY273" s="344"/>
      <c r="AZ273" s="351"/>
      <c r="BA273" s="310"/>
      <c r="BB273" s="310"/>
      <c r="BC273" s="310"/>
      <c r="BD273" s="310"/>
      <c r="BE273" s="477"/>
      <c r="BF273" s="483"/>
    </row>
    <row r="274" spans="1:58" ht="44.1" customHeight="1">
      <c r="A274" s="406"/>
      <c r="B274" s="416"/>
      <c r="C274" s="423"/>
      <c r="D274" s="423"/>
      <c r="E274" s="423"/>
      <c r="F274" s="423"/>
      <c r="G274" s="423"/>
      <c r="H274" s="423"/>
      <c r="I274" s="423"/>
      <c r="J274" s="429"/>
      <c r="K274" s="444"/>
      <c r="L274" s="452"/>
      <c r="M274" s="452"/>
      <c r="N274" s="460"/>
      <c r="O274" s="444"/>
      <c r="P274" s="452"/>
      <c r="Q274" s="452"/>
      <c r="R274" s="452"/>
      <c r="S274" s="452"/>
      <c r="T274" s="460"/>
      <c r="U274" s="444"/>
      <c r="V274" s="452"/>
      <c r="W274" s="452"/>
      <c r="X274" s="452"/>
      <c r="Y274" s="452"/>
      <c r="Z274" s="460"/>
      <c r="AA274" s="463"/>
      <c r="AB274" s="452"/>
      <c r="AC274" s="452"/>
      <c r="AD274" s="452"/>
      <c r="AE274" s="460"/>
      <c r="AF274" s="303" t="s">
        <v>1760</v>
      </c>
      <c r="AG274" s="302"/>
      <c r="AH274" s="302"/>
      <c r="AI274" s="302"/>
      <c r="AJ274" s="302"/>
      <c r="AK274" s="307"/>
      <c r="AL274" s="474" t="s">
        <v>338</v>
      </c>
      <c r="AM274" s="344"/>
      <c r="AN274" s="344"/>
      <c r="AO274" s="344"/>
      <c r="AP274" s="344"/>
      <c r="AQ274" s="344"/>
      <c r="AR274" s="344"/>
      <c r="AS274" s="344"/>
      <c r="AT274" s="344"/>
      <c r="AU274" s="344"/>
      <c r="AV274" s="344"/>
      <c r="AW274" s="344"/>
      <c r="AX274" s="344"/>
      <c r="AY274" s="344"/>
      <c r="AZ274" s="351"/>
      <c r="BA274" s="303"/>
      <c r="BB274" s="302"/>
      <c r="BC274" s="302"/>
      <c r="BD274" s="302"/>
      <c r="BE274" s="478"/>
      <c r="BF274" s="175"/>
    </row>
    <row r="275" spans="1:58" ht="21.95" customHeight="1">
      <c r="A275" s="406"/>
      <c r="B275" s="417"/>
      <c r="C275" s="315"/>
      <c r="D275" s="315"/>
      <c r="E275" s="315"/>
      <c r="F275" s="315"/>
      <c r="G275" s="315"/>
      <c r="H275" s="315"/>
      <c r="I275" s="315"/>
      <c r="J275" s="332"/>
      <c r="K275" s="445"/>
      <c r="L275" s="453"/>
      <c r="M275" s="453"/>
      <c r="N275" s="461"/>
      <c r="O275" s="445"/>
      <c r="P275" s="453"/>
      <c r="Q275" s="453"/>
      <c r="R275" s="453"/>
      <c r="S275" s="453"/>
      <c r="T275" s="461"/>
      <c r="U275" s="445"/>
      <c r="V275" s="453"/>
      <c r="W275" s="453"/>
      <c r="X275" s="453"/>
      <c r="Y275" s="453"/>
      <c r="Z275" s="461"/>
      <c r="AA275" s="445"/>
      <c r="AB275" s="453"/>
      <c r="AC275" s="453"/>
      <c r="AD275" s="453"/>
      <c r="AE275" s="461"/>
      <c r="AF275" s="303" t="s">
        <v>1203</v>
      </c>
      <c r="AG275" s="302"/>
      <c r="AH275" s="302"/>
      <c r="AI275" s="302"/>
      <c r="AJ275" s="302"/>
      <c r="AK275" s="307"/>
      <c r="AL275" s="336" t="s">
        <v>217</v>
      </c>
      <c r="AM275" s="345"/>
      <c r="AN275" s="345"/>
      <c r="AO275" s="345"/>
      <c r="AP275" s="345"/>
      <c r="AQ275" s="345"/>
      <c r="AR275" s="345"/>
      <c r="AS275" s="345"/>
      <c r="AT275" s="345"/>
      <c r="AU275" s="345"/>
      <c r="AV275" s="345"/>
      <c r="AW275" s="345"/>
      <c r="AX275" s="345"/>
      <c r="AY275" s="345"/>
      <c r="AZ275" s="352"/>
      <c r="BA275" s="310"/>
      <c r="BB275" s="310"/>
      <c r="BC275" s="310"/>
      <c r="BD275" s="310"/>
      <c r="BE275" s="477"/>
      <c r="BF275" s="484"/>
    </row>
    <row r="276" spans="1:58" ht="21.95" customHeight="1">
      <c r="A276" s="406"/>
      <c r="B276" s="415" t="s">
        <v>258</v>
      </c>
      <c r="C276" s="422"/>
      <c r="D276" s="422"/>
      <c r="E276" s="422"/>
      <c r="F276" s="422"/>
      <c r="G276" s="422"/>
      <c r="H276" s="422"/>
      <c r="I276" s="422"/>
      <c r="J276" s="428"/>
      <c r="K276" s="443"/>
      <c r="L276" s="451"/>
      <c r="M276" s="451"/>
      <c r="N276" s="459"/>
      <c r="O276" s="443"/>
      <c r="P276" s="451"/>
      <c r="Q276" s="451"/>
      <c r="R276" s="451"/>
      <c r="S276" s="451"/>
      <c r="T276" s="459"/>
      <c r="U276" s="443"/>
      <c r="V276" s="451"/>
      <c r="W276" s="451"/>
      <c r="X276" s="451"/>
      <c r="Y276" s="451"/>
      <c r="Z276" s="459"/>
      <c r="AA276" s="418" t="s">
        <v>1007</v>
      </c>
      <c r="AB276" s="422"/>
      <c r="AC276" s="422"/>
      <c r="AD276" s="422"/>
      <c r="AE276" s="428"/>
      <c r="AF276" s="310" t="s">
        <v>1209</v>
      </c>
      <c r="AG276" s="310"/>
      <c r="AH276" s="310"/>
      <c r="AI276" s="310"/>
      <c r="AJ276" s="310"/>
      <c r="AK276" s="310"/>
      <c r="AL276" s="336" t="s">
        <v>25</v>
      </c>
      <c r="AM276" s="345"/>
      <c r="AN276" s="345"/>
      <c r="AO276" s="345"/>
      <c r="AP276" s="345"/>
      <c r="AQ276" s="345"/>
      <c r="AR276" s="345"/>
      <c r="AS276" s="345"/>
      <c r="AT276" s="345"/>
      <c r="AU276" s="345"/>
      <c r="AV276" s="345"/>
      <c r="AW276" s="345"/>
      <c r="AX276" s="345"/>
      <c r="AY276" s="345"/>
      <c r="AZ276" s="352"/>
      <c r="BA276" s="310"/>
      <c r="BB276" s="310"/>
      <c r="BC276" s="310"/>
      <c r="BD276" s="310"/>
      <c r="BE276" s="477"/>
      <c r="BF276" s="484"/>
    </row>
    <row r="277" spans="1:58" ht="21.95" customHeight="1">
      <c r="A277" s="406"/>
      <c r="B277" s="416"/>
      <c r="C277" s="423"/>
      <c r="D277" s="423"/>
      <c r="E277" s="423"/>
      <c r="F277" s="423"/>
      <c r="G277" s="423"/>
      <c r="H277" s="423"/>
      <c r="I277" s="423"/>
      <c r="J277" s="429"/>
      <c r="K277" s="444"/>
      <c r="L277" s="452"/>
      <c r="M277" s="452"/>
      <c r="N277" s="460"/>
      <c r="O277" s="444"/>
      <c r="P277" s="452"/>
      <c r="Q277" s="452"/>
      <c r="R277" s="452"/>
      <c r="S277" s="452"/>
      <c r="T277" s="460"/>
      <c r="U277" s="444"/>
      <c r="V277" s="452"/>
      <c r="W277" s="452"/>
      <c r="X277" s="452"/>
      <c r="Y277" s="452"/>
      <c r="Z277" s="460"/>
      <c r="AA277" s="419"/>
      <c r="AB277" s="423"/>
      <c r="AC277" s="423"/>
      <c r="AD277" s="423"/>
      <c r="AE277" s="429"/>
      <c r="AF277" s="303" t="s">
        <v>520</v>
      </c>
      <c r="AG277" s="302"/>
      <c r="AH277" s="302"/>
      <c r="AI277" s="302"/>
      <c r="AJ277" s="302"/>
      <c r="AK277" s="307"/>
      <c r="AL277" s="336" t="s">
        <v>25</v>
      </c>
      <c r="AM277" s="345"/>
      <c r="AN277" s="345"/>
      <c r="AO277" s="345"/>
      <c r="AP277" s="345"/>
      <c r="AQ277" s="345"/>
      <c r="AR277" s="345"/>
      <c r="AS277" s="345"/>
      <c r="AT277" s="345"/>
      <c r="AU277" s="345"/>
      <c r="AV277" s="345"/>
      <c r="AW277" s="345"/>
      <c r="AX277" s="345"/>
      <c r="AY277" s="345"/>
      <c r="AZ277" s="352"/>
      <c r="BA277" s="412"/>
      <c r="BB277" s="412"/>
      <c r="BC277" s="412"/>
      <c r="BD277" s="412"/>
      <c r="BE277" s="481"/>
      <c r="BF277" s="483"/>
    </row>
    <row r="278" spans="1:58" ht="21.95" customHeight="1">
      <c r="A278" s="406"/>
      <c r="B278" s="416"/>
      <c r="C278" s="423"/>
      <c r="D278" s="423"/>
      <c r="E278" s="423"/>
      <c r="F278" s="423"/>
      <c r="G278" s="423"/>
      <c r="H278" s="423"/>
      <c r="I278" s="423"/>
      <c r="J278" s="429"/>
      <c r="K278" s="444"/>
      <c r="L278" s="452"/>
      <c r="M278" s="452"/>
      <c r="N278" s="460"/>
      <c r="O278" s="444"/>
      <c r="P278" s="452"/>
      <c r="Q278" s="452"/>
      <c r="R278" s="452"/>
      <c r="S278" s="452"/>
      <c r="T278" s="460"/>
      <c r="U278" s="444"/>
      <c r="V278" s="452"/>
      <c r="W278" s="452"/>
      <c r="X278" s="452"/>
      <c r="Y278" s="452"/>
      <c r="Z278" s="460"/>
      <c r="AA278" s="419"/>
      <c r="AB278" s="423"/>
      <c r="AC278" s="423"/>
      <c r="AD278" s="423"/>
      <c r="AE278" s="429"/>
      <c r="AF278" s="303" t="s">
        <v>1494</v>
      </c>
      <c r="AG278" s="302"/>
      <c r="AH278" s="302"/>
      <c r="AI278" s="302"/>
      <c r="AJ278" s="302"/>
      <c r="AK278" s="307"/>
      <c r="AL278" s="336" t="s">
        <v>25</v>
      </c>
      <c r="AM278" s="345"/>
      <c r="AN278" s="345"/>
      <c r="AO278" s="345"/>
      <c r="AP278" s="345"/>
      <c r="AQ278" s="345"/>
      <c r="AR278" s="345"/>
      <c r="AS278" s="345"/>
      <c r="AT278" s="345"/>
      <c r="AU278" s="345"/>
      <c r="AV278" s="345"/>
      <c r="AW278" s="345"/>
      <c r="AX278" s="345"/>
      <c r="AY278" s="345"/>
      <c r="AZ278" s="352"/>
      <c r="BA278" s="308"/>
      <c r="BB278" s="324"/>
      <c r="BC278" s="324"/>
      <c r="BD278" s="324"/>
      <c r="BE278" s="479"/>
      <c r="BF278" s="175"/>
    </row>
    <row r="279" spans="1:58" ht="21.95" customHeight="1">
      <c r="A279" s="406"/>
      <c r="B279" s="416"/>
      <c r="C279" s="423"/>
      <c r="D279" s="423"/>
      <c r="E279" s="423"/>
      <c r="F279" s="423"/>
      <c r="G279" s="423"/>
      <c r="H279" s="423"/>
      <c r="I279" s="423"/>
      <c r="J279" s="429"/>
      <c r="K279" s="444"/>
      <c r="L279" s="452"/>
      <c r="M279" s="452"/>
      <c r="N279" s="460"/>
      <c r="O279" s="444"/>
      <c r="P279" s="452"/>
      <c r="Q279" s="452"/>
      <c r="R279" s="452"/>
      <c r="S279" s="452"/>
      <c r="T279" s="460"/>
      <c r="U279" s="444"/>
      <c r="V279" s="452"/>
      <c r="W279" s="452"/>
      <c r="X279" s="452"/>
      <c r="Y279" s="452"/>
      <c r="Z279" s="460"/>
      <c r="AA279" s="419"/>
      <c r="AB279" s="423"/>
      <c r="AC279" s="423"/>
      <c r="AD279" s="423"/>
      <c r="AE279" s="429"/>
      <c r="AF279" s="302" t="s">
        <v>1659</v>
      </c>
      <c r="AG279" s="302"/>
      <c r="AH279" s="302"/>
      <c r="AI279" s="302"/>
      <c r="AJ279" s="302"/>
      <c r="AK279" s="307"/>
      <c r="AL279" s="335" t="s">
        <v>25</v>
      </c>
      <c r="AM279" s="344"/>
      <c r="AN279" s="344"/>
      <c r="AO279" s="344"/>
      <c r="AP279" s="344"/>
      <c r="AQ279" s="344"/>
      <c r="AR279" s="344"/>
      <c r="AS279" s="344"/>
      <c r="AT279" s="344"/>
      <c r="AU279" s="344"/>
      <c r="AV279" s="344"/>
      <c r="AW279" s="344"/>
      <c r="AX279" s="344"/>
      <c r="AY279" s="344"/>
      <c r="AZ279" s="351"/>
      <c r="BA279" s="310"/>
      <c r="BB279" s="310"/>
      <c r="BC279" s="310"/>
      <c r="BD279" s="310"/>
      <c r="BE279" s="477"/>
      <c r="BF279" s="175"/>
    </row>
    <row r="280" spans="1:58" ht="21.95" customHeight="1">
      <c r="A280" s="406"/>
      <c r="B280" s="416"/>
      <c r="C280" s="423"/>
      <c r="D280" s="423"/>
      <c r="E280" s="423"/>
      <c r="F280" s="423"/>
      <c r="G280" s="423"/>
      <c r="H280" s="423"/>
      <c r="I280" s="423"/>
      <c r="J280" s="429"/>
      <c r="K280" s="444"/>
      <c r="L280" s="452"/>
      <c r="M280" s="452"/>
      <c r="N280" s="460"/>
      <c r="O280" s="444"/>
      <c r="P280" s="452"/>
      <c r="Q280" s="452"/>
      <c r="R280" s="452"/>
      <c r="S280" s="452"/>
      <c r="T280" s="460"/>
      <c r="U280" s="444"/>
      <c r="V280" s="452"/>
      <c r="W280" s="452"/>
      <c r="X280" s="452"/>
      <c r="Y280" s="452"/>
      <c r="Z280" s="460"/>
      <c r="AA280" s="419"/>
      <c r="AB280" s="423"/>
      <c r="AC280" s="423"/>
      <c r="AD280" s="423"/>
      <c r="AE280" s="429"/>
      <c r="AF280" s="302" t="s">
        <v>411</v>
      </c>
      <c r="AG280" s="302"/>
      <c r="AH280" s="302"/>
      <c r="AI280" s="302"/>
      <c r="AJ280" s="302"/>
      <c r="AK280" s="307"/>
      <c r="AL280" s="335" t="s">
        <v>25</v>
      </c>
      <c r="AM280" s="344"/>
      <c r="AN280" s="344"/>
      <c r="AO280" s="344"/>
      <c r="AP280" s="344"/>
      <c r="AQ280" s="344"/>
      <c r="AR280" s="344"/>
      <c r="AS280" s="344"/>
      <c r="AT280" s="344"/>
      <c r="AU280" s="344"/>
      <c r="AV280" s="344"/>
      <c r="AW280" s="344"/>
      <c r="AX280" s="344"/>
      <c r="AY280" s="344"/>
      <c r="AZ280" s="351"/>
      <c r="BA280" s="310"/>
      <c r="BB280" s="310"/>
      <c r="BC280" s="310"/>
      <c r="BD280" s="310"/>
      <c r="BE280" s="477"/>
      <c r="BF280" s="175"/>
    </row>
    <row r="281" spans="1:58" ht="21.95" customHeight="1">
      <c r="A281" s="406"/>
      <c r="B281" s="416"/>
      <c r="C281" s="423"/>
      <c r="D281" s="423"/>
      <c r="E281" s="423"/>
      <c r="F281" s="423"/>
      <c r="G281" s="423"/>
      <c r="H281" s="423"/>
      <c r="I281" s="423"/>
      <c r="J281" s="429"/>
      <c r="K281" s="444"/>
      <c r="L281" s="452"/>
      <c r="M281" s="452"/>
      <c r="N281" s="460"/>
      <c r="O281" s="444"/>
      <c r="P281" s="452"/>
      <c r="Q281" s="452"/>
      <c r="R281" s="452"/>
      <c r="S281" s="452"/>
      <c r="T281" s="460"/>
      <c r="U281" s="444"/>
      <c r="V281" s="452"/>
      <c r="W281" s="452"/>
      <c r="X281" s="452"/>
      <c r="Y281" s="452"/>
      <c r="Z281" s="460"/>
      <c r="AA281" s="419"/>
      <c r="AB281" s="423"/>
      <c r="AC281" s="423"/>
      <c r="AD281" s="423"/>
      <c r="AE281" s="429"/>
      <c r="AF281" s="307" t="s">
        <v>1063</v>
      </c>
      <c r="AG281" s="310"/>
      <c r="AH281" s="310"/>
      <c r="AI281" s="310"/>
      <c r="AJ281" s="310"/>
      <c r="AK281" s="310"/>
      <c r="AL281" s="336" t="s">
        <v>691</v>
      </c>
      <c r="AM281" s="345"/>
      <c r="AN281" s="345"/>
      <c r="AO281" s="345"/>
      <c r="AP281" s="345"/>
      <c r="AQ281" s="345"/>
      <c r="AR281" s="345"/>
      <c r="AS281" s="345"/>
      <c r="AT281" s="345"/>
      <c r="AU281" s="345"/>
      <c r="AV281" s="345"/>
      <c r="AW281" s="345"/>
      <c r="AX281" s="345"/>
      <c r="AY281" s="345"/>
      <c r="AZ281" s="352"/>
      <c r="BA281" s="310"/>
      <c r="BB281" s="310"/>
      <c r="BC281" s="310"/>
      <c r="BD281" s="310"/>
      <c r="BE281" s="477"/>
      <c r="BF281" s="483"/>
    </row>
    <row r="282" spans="1:58" ht="21.95" customHeight="1">
      <c r="A282" s="406"/>
      <c r="B282" s="416"/>
      <c r="C282" s="423"/>
      <c r="D282" s="423"/>
      <c r="E282" s="423"/>
      <c r="F282" s="423"/>
      <c r="G282" s="423"/>
      <c r="H282" s="423"/>
      <c r="I282" s="423"/>
      <c r="J282" s="429"/>
      <c r="K282" s="444"/>
      <c r="L282" s="452"/>
      <c r="M282" s="452"/>
      <c r="N282" s="460"/>
      <c r="O282" s="444"/>
      <c r="P282" s="452"/>
      <c r="Q282" s="452"/>
      <c r="R282" s="452"/>
      <c r="S282" s="452"/>
      <c r="T282" s="460"/>
      <c r="U282" s="444"/>
      <c r="V282" s="452"/>
      <c r="W282" s="452"/>
      <c r="X282" s="452"/>
      <c r="Y282" s="452"/>
      <c r="Z282" s="460"/>
      <c r="AA282" s="419"/>
      <c r="AB282" s="423"/>
      <c r="AC282" s="423"/>
      <c r="AD282" s="423"/>
      <c r="AE282" s="429"/>
      <c r="AF282" s="302" t="s">
        <v>124</v>
      </c>
      <c r="AG282" s="302"/>
      <c r="AH282" s="302"/>
      <c r="AI282" s="302"/>
      <c r="AJ282" s="302"/>
      <c r="AK282" s="307"/>
      <c r="AL282" s="335" t="s">
        <v>217</v>
      </c>
      <c r="AM282" s="344"/>
      <c r="AN282" s="344"/>
      <c r="AO282" s="344"/>
      <c r="AP282" s="344"/>
      <c r="AQ282" s="344"/>
      <c r="AR282" s="344"/>
      <c r="AS282" s="344"/>
      <c r="AT282" s="344"/>
      <c r="AU282" s="344"/>
      <c r="AV282" s="344"/>
      <c r="AW282" s="344"/>
      <c r="AX282" s="344"/>
      <c r="AY282" s="344"/>
      <c r="AZ282" s="351"/>
      <c r="BA282" s="310"/>
      <c r="BB282" s="310"/>
      <c r="BC282" s="310"/>
      <c r="BD282" s="310"/>
      <c r="BE282" s="477"/>
      <c r="BF282" s="484"/>
    </row>
    <row r="283" spans="1:58" ht="21.95" customHeight="1">
      <c r="A283" s="406"/>
      <c r="B283" s="416"/>
      <c r="C283" s="423"/>
      <c r="D283" s="423"/>
      <c r="E283" s="423"/>
      <c r="F283" s="423"/>
      <c r="G283" s="423"/>
      <c r="H283" s="423"/>
      <c r="I283" s="423"/>
      <c r="J283" s="429"/>
      <c r="K283" s="444"/>
      <c r="L283" s="452"/>
      <c r="M283" s="452"/>
      <c r="N283" s="460"/>
      <c r="O283" s="444"/>
      <c r="P283" s="452"/>
      <c r="Q283" s="452"/>
      <c r="R283" s="452"/>
      <c r="S283" s="452"/>
      <c r="T283" s="460"/>
      <c r="U283" s="444"/>
      <c r="V283" s="452"/>
      <c r="W283" s="452"/>
      <c r="X283" s="452"/>
      <c r="Y283" s="452"/>
      <c r="Z283" s="460"/>
      <c r="AA283" s="419"/>
      <c r="AB283" s="423"/>
      <c r="AC283" s="423"/>
      <c r="AD283" s="423"/>
      <c r="AE283" s="429"/>
      <c r="AF283" s="302" t="s">
        <v>14</v>
      </c>
      <c r="AG283" s="302"/>
      <c r="AH283" s="302"/>
      <c r="AI283" s="302"/>
      <c r="AJ283" s="302"/>
      <c r="AK283" s="307"/>
      <c r="AL283" s="335" t="s">
        <v>2040</v>
      </c>
      <c r="AM283" s="344"/>
      <c r="AN283" s="344"/>
      <c r="AO283" s="344"/>
      <c r="AP283" s="344"/>
      <c r="AQ283" s="344"/>
      <c r="AR283" s="344"/>
      <c r="AS283" s="344"/>
      <c r="AT283" s="344"/>
      <c r="AU283" s="344"/>
      <c r="AV283" s="344"/>
      <c r="AW283" s="344"/>
      <c r="AX283" s="344"/>
      <c r="AY283" s="344"/>
      <c r="AZ283" s="351"/>
      <c r="BA283" s="310"/>
      <c r="BB283" s="310"/>
      <c r="BC283" s="310"/>
      <c r="BD283" s="310"/>
      <c r="BE283" s="477"/>
      <c r="BF283" s="175"/>
    </row>
    <row r="284" spans="1:58" ht="44.1" customHeight="1">
      <c r="A284" s="406"/>
      <c r="B284" s="416"/>
      <c r="C284" s="423"/>
      <c r="D284" s="423"/>
      <c r="E284" s="423"/>
      <c r="F284" s="423"/>
      <c r="G284" s="423"/>
      <c r="H284" s="423"/>
      <c r="I284" s="423"/>
      <c r="J284" s="429"/>
      <c r="K284" s="444"/>
      <c r="L284" s="452"/>
      <c r="M284" s="452"/>
      <c r="N284" s="460"/>
      <c r="O284" s="444"/>
      <c r="P284" s="452"/>
      <c r="Q284" s="452"/>
      <c r="R284" s="452"/>
      <c r="S284" s="452"/>
      <c r="T284" s="460"/>
      <c r="U284" s="444"/>
      <c r="V284" s="452"/>
      <c r="W284" s="452"/>
      <c r="X284" s="452"/>
      <c r="Y284" s="452"/>
      <c r="Z284" s="460"/>
      <c r="AA284" s="419"/>
      <c r="AB284" s="423"/>
      <c r="AC284" s="423"/>
      <c r="AD284" s="423"/>
      <c r="AE284" s="429"/>
      <c r="AF284" s="303" t="s">
        <v>1760</v>
      </c>
      <c r="AG284" s="302"/>
      <c r="AH284" s="302"/>
      <c r="AI284" s="302"/>
      <c r="AJ284" s="302"/>
      <c r="AK284" s="307"/>
      <c r="AL284" s="474" t="s">
        <v>1479</v>
      </c>
      <c r="AM284" s="344"/>
      <c r="AN284" s="344"/>
      <c r="AO284" s="344"/>
      <c r="AP284" s="344"/>
      <c r="AQ284" s="344"/>
      <c r="AR284" s="344"/>
      <c r="AS284" s="344"/>
      <c r="AT284" s="344"/>
      <c r="AU284" s="344"/>
      <c r="AV284" s="344"/>
      <c r="AW284" s="344"/>
      <c r="AX284" s="344"/>
      <c r="AY284" s="344"/>
      <c r="AZ284" s="351"/>
      <c r="BA284" s="303"/>
      <c r="BB284" s="302"/>
      <c r="BC284" s="302"/>
      <c r="BD284" s="302"/>
      <c r="BE284" s="478"/>
      <c r="BF284" s="175"/>
    </row>
    <row r="285" spans="1:58" ht="21.95" customHeight="1">
      <c r="A285" s="406"/>
      <c r="B285" s="416"/>
      <c r="C285" s="423"/>
      <c r="D285" s="423"/>
      <c r="E285" s="423"/>
      <c r="F285" s="423"/>
      <c r="G285" s="423"/>
      <c r="H285" s="423"/>
      <c r="I285" s="423"/>
      <c r="J285" s="429"/>
      <c r="K285" s="444"/>
      <c r="L285" s="452"/>
      <c r="M285" s="452"/>
      <c r="N285" s="460"/>
      <c r="O285" s="444"/>
      <c r="P285" s="452"/>
      <c r="Q285" s="452"/>
      <c r="R285" s="452"/>
      <c r="S285" s="452"/>
      <c r="T285" s="460"/>
      <c r="U285" s="444"/>
      <c r="V285" s="452"/>
      <c r="W285" s="452"/>
      <c r="X285" s="452"/>
      <c r="Y285" s="452"/>
      <c r="Z285" s="460"/>
      <c r="AA285" s="419"/>
      <c r="AB285" s="423"/>
      <c r="AC285" s="423"/>
      <c r="AD285" s="423"/>
      <c r="AE285" s="429"/>
      <c r="AF285" s="302" t="s">
        <v>130</v>
      </c>
      <c r="AG285" s="302"/>
      <c r="AH285" s="302"/>
      <c r="AI285" s="302"/>
      <c r="AJ285" s="302"/>
      <c r="AK285" s="307"/>
      <c r="AL285" s="341" t="s">
        <v>25</v>
      </c>
      <c r="AM285" s="348"/>
      <c r="AN285" s="348"/>
      <c r="AO285" s="348"/>
      <c r="AP285" s="348"/>
      <c r="AQ285" s="348"/>
      <c r="AR285" s="348"/>
      <c r="AS285" s="348"/>
      <c r="AT285" s="348"/>
      <c r="AU285" s="348"/>
      <c r="AV285" s="348"/>
      <c r="AW285" s="348"/>
      <c r="AX285" s="348"/>
      <c r="AY285" s="348"/>
      <c r="AZ285" s="356"/>
      <c r="BA285" s="310"/>
      <c r="BB285" s="310"/>
      <c r="BC285" s="310"/>
      <c r="BD285" s="310"/>
      <c r="BE285" s="477"/>
      <c r="BF285" s="484"/>
    </row>
    <row r="286" spans="1:58" ht="21.95" customHeight="1">
      <c r="A286" s="406"/>
      <c r="B286" s="416"/>
      <c r="C286" s="423"/>
      <c r="D286" s="423"/>
      <c r="E286" s="423"/>
      <c r="F286" s="423"/>
      <c r="G286" s="423"/>
      <c r="H286" s="423"/>
      <c r="I286" s="423"/>
      <c r="J286" s="429"/>
      <c r="K286" s="444"/>
      <c r="L286" s="452"/>
      <c r="M286" s="452"/>
      <c r="N286" s="460"/>
      <c r="O286" s="444"/>
      <c r="P286" s="452"/>
      <c r="Q286" s="452"/>
      <c r="R286" s="452"/>
      <c r="S286" s="452"/>
      <c r="T286" s="460"/>
      <c r="U286" s="444"/>
      <c r="V286" s="452"/>
      <c r="W286" s="452"/>
      <c r="X286" s="452"/>
      <c r="Y286" s="452"/>
      <c r="Z286" s="460"/>
      <c r="AA286" s="419"/>
      <c r="AB286" s="423"/>
      <c r="AC286" s="423"/>
      <c r="AD286" s="423"/>
      <c r="AE286" s="429"/>
      <c r="AF286" s="302" t="s">
        <v>1203</v>
      </c>
      <c r="AG286" s="302"/>
      <c r="AH286" s="302"/>
      <c r="AI286" s="302"/>
      <c r="AJ286" s="302"/>
      <c r="AK286" s="307"/>
      <c r="AL286" s="335" t="s">
        <v>217</v>
      </c>
      <c r="AM286" s="344"/>
      <c r="AN286" s="344"/>
      <c r="AO286" s="344"/>
      <c r="AP286" s="344"/>
      <c r="AQ286" s="344"/>
      <c r="AR286" s="344"/>
      <c r="AS286" s="344"/>
      <c r="AT286" s="344"/>
      <c r="AU286" s="344"/>
      <c r="AV286" s="344"/>
      <c r="AW286" s="344"/>
      <c r="AX286" s="344"/>
      <c r="AY286" s="344"/>
      <c r="AZ286" s="351"/>
      <c r="BA286" s="310"/>
      <c r="BB286" s="310"/>
      <c r="BC286" s="310"/>
      <c r="BD286" s="310"/>
      <c r="BE286" s="477"/>
      <c r="BF286" s="484"/>
    </row>
    <row r="287" spans="1:58" ht="21.95" customHeight="1">
      <c r="A287" s="406"/>
      <c r="B287" s="417"/>
      <c r="C287" s="315"/>
      <c r="D287" s="315"/>
      <c r="E287" s="315"/>
      <c r="F287" s="315"/>
      <c r="G287" s="315"/>
      <c r="H287" s="315"/>
      <c r="I287" s="315"/>
      <c r="J287" s="332"/>
      <c r="K287" s="445"/>
      <c r="L287" s="453"/>
      <c r="M287" s="453"/>
      <c r="N287" s="461"/>
      <c r="O287" s="445"/>
      <c r="P287" s="453"/>
      <c r="Q287" s="453"/>
      <c r="R287" s="453"/>
      <c r="S287" s="453"/>
      <c r="T287" s="461"/>
      <c r="U287" s="445"/>
      <c r="V287" s="453"/>
      <c r="W287" s="453"/>
      <c r="X287" s="453"/>
      <c r="Y287" s="453"/>
      <c r="Z287" s="461"/>
      <c r="AA287" s="420"/>
      <c r="AB287" s="315"/>
      <c r="AC287" s="315"/>
      <c r="AD287" s="315"/>
      <c r="AE287" s="332"/>
      <c r="AF287" s="303" t="s">
        <v>692</v>
      </c>
      <c r="AG287" s="302"/>
      <c r="AH287" s="302"/>
      <c r="AI287" s="302"/>
      <c r="AJ287" s="302"/>
      <c r="AK287" s="307"/>
      <c r="AL287" s="341" t="s">
        <v>25</v>
      </c>
      <c r="AM287" s="348"/>
      <c r="AN287" s="348"/>
      <c r="AO287" s="348"/>
      <c r="AP287" s="348"/>
      <c r="AQ287" s="348"/>
      <c r="AR287" s="348"/>
      <c r="AS287" s="348"/>
      <c r="AT287" s="348"/>
      <c r="AU287" s="348"/>
      <c r="AV287" s="348"/>
      <c r="AW287" s="348"/>
      <c r="AX287" s="348"/>
      <c r="AY287" s="348"/>
      <c r="AZ287" s="356"/>
      <c r="BA287" s="310"/>
      <c r="BB287" s="310"/>
      <c r="BC287" s="310"/>
      <c r="BD287" s="310"/>
      <c r="BE287" s="477"/>
      <c r="BF287" s="484"/>
    </row>
    <row r="288" spans="1:58" ht="21.95" customHeight="1">
      <c r="A288" s="406"/>
      <c r="B288" s="415" t="s">
        <v>77</v>
      </c>
      <c r="C288" s="422"/>
      <c r="D288" s="422"/>
      <c r="E288" s="422"/>
      <c r="F288" s="422"/>
      <c r="G288" s="422"/>
      <c r="H288" s="422"/>
      <c r="I288" s="422"/>
      <c r="J288" s="428"/>
      <c r="K288" s="415"/>
      <c r="L288" s="422"/>
      <c r="M288" s="422"/>
      <c r="N288" s="428"/>
      <c r="O288" s="443"/>
      <c r="P288" s="451"/>
      <c r="Q288" s="451"/>
      <c r="R288" s="451"/>
      <c r="S288" s="451"/>
      <c r="T288" s="459"/>
      <c r="U288" s="443"/>
      <c r="V288" s="451"/>
      <c r="W288" s="451"/>
      <c r="X288" s="451"/>
      <c r="Y288" s="451"/>
      <c r="Z288" s="459"/>
      <c r="AA288" s="418" t="s">
        <v>1528</v>
      </c>
      <c r="AB288" s="422"/>
      <c r="AC288" s="422"/>
      <c r="AD288" s="422"/>
      <c r="AE288" s="428"/>
      <c r="AF288" s="302" t="s">
        <v>738</v>
      </c>
      <c r="AG288" s="302"/>
      <c r="AH288" s="302"/>
      <c r="AI288" s="302"/>
      <c r="AJ288" s="302"/>
      <c r="AK288" s="307"/>
      <c r="AL288" s="336" t="s">
        <v>156</v>
      </c>
      <c r="AM288" s="345"/>
      <c r="AN288" s="345"/>
      <c r="AO288" s="345"/>
      <c r="AP288" s="345"/>
      <c r="AQ288" s="345"/>
      <c r="AR288" s="345"/>
      <c r="AS288" s="345"/>
      <c r="AT288" s="345"/>
      <c r="AU288" s="345"/>
      <c r="AV288" s="345"/>
      <c r="AW288" s="345"/>
      <c r="AX288" s="345"/>
      <c r="AY288" s="345"/>
      <c r="AZ288" s="352"/>
      <c r="BA288" s="310"/>
      <c r="BB288" s="310"/>
      <c r="BC288" s="310"/>
      <c r="BD288" s="310"/>
      <c r="BE288" s="477"/>
      <c r="BF288" s="483"/>
    </row>
    <row r="289" spans="1:58" ht="44.1" customHeight="1">
      <c r="A289" s="406"/>
      <c r="B289" s="416"/>
      <c r="C289" s="423"/>
      <c r="D289" s="423"/>
      <c r="E289" s="423"/>
      <c r="F289" s="423"/>
      <c r="G289" s="423"/>
      <c r="H289" s="423"/>
      <c r="I289" s="423"/>
      <c r="J289" s="429"/>
      <c r="K289" s="416"/>
      <c r="L289" s="423"/>
      <c r="M289" s="423"/>
      <c r="N289" s="429"/>
      <c r="O289" s="444"/>
      <c r="P289" s="452"/>
      <c r="Q289" s="452"/>
      <c r="R289" s="452"/>
      <c r="S289" s="452"/>
      <c r="T289" s="460"/>
      <c r="U289" s="444"/>
      <c r="V289" s="452"/>
      <c r="W289" s="452"/>
      <c r="X289" s="452"/>
      <c r="Y289" s="452"/>
      <c r="Z289" s="460"/>
      <c r="AA289" s="416"/>
      <c r="AB289" s="423"/>
      <c r="AC289" s="423"/>
      <c r="AD289" s="423"/>
      <c r="AE289" s="429"/>
      <c r="AF289" s="308" t="s">
        <v>499</v>
      </c>
      <c r="AG289" s="324"/>
      <c r="AH289" s="324"/>
      <c r="AI289" s="324"/>
      <c r="AJ289" s="324"/>
      <c r="AK289" s="328"/>
      <c r="AL289" s="341" t="s">
        <v>1281</v>
      </c>
      <c r="AM289" s="345"/>
      <c r="AN289" s="345"/>
      <c r="AO289" s="345"/>
      <c r="AP289" s="345"/>
      <c r="AQ289" s="345"/>
      <c r="AR289" s="345"/>
      <c r="AS289" s="345"/>
      <c r="AT289" s="345"/>
      <c r="AU289" s="345"/>
      <c r="AV289" s="345"/>
      <c r="AW289" s="345"/>
      <c r="AX289" s="345"/>
      <c r="AY289" s="345"/>
      <c r="AZ289" s="352"/>
      <c r="BA289" s="310"/>
      <c r="BB289" s="310"/>
      <c r="BC289" s="310"/>
      <c r="BD289" s="310"/>
      <c r="BE289" s="477"/>
      <c r="BF289" s="175"/>
    </row>
    <row r="290" spans="1:58" ht="21.95" customHeight="1">
      <c r="A290" s="406"/>
      <c r="B290" s="416"/>
      <c r="C290" s="423"/>
      <c r="D290" s="423"/>
      <c r="E290" s="423"/>
      <c r="F290" s="423"/>
      <c r="G290" s="423"/>
      <c r="H290" s="423"/>
      <c r="I290" s="423"/>
      <c r="J290" s="429"/>
      <c r="K290" s="416"/>
      <c r="L290" s="423"/>
      <c r="M290" s="423"/>
      <c r="N290" s="429"/>
      <c r="O290" s="444"/>
      <c r="P290" s="452"/>
      <c r="Q290" s="452"/>
      <c r="R290" s="452"/>
      <c r="S290" s="452"/>
      <c r="T290" s="460"/>
      <c r="U290" s="444"/>
      <c r="V290" s="452"/>
      <c r="W290" s="452"/>
      <c r="X290" s="452"/>
      <c r="Y290" s="452"/>
      <c r="Z290" s="460"/>
      <c r="AA290" s="416"/>
      <c r="AB290" s="423"/>
      <c r="AC290" s="423"/>
      <c r="AD290" s="423"/>
      <c r="AE290" s="429"/>
      <c r="AF290" s="302" t="s">
        <v>1208</v>
      </c>
      <c r="AG290" s="302"/>
      <c r="AH290" s="302"/>
      <c r="AI290" s="302"/>
      <c r="AJ290" s="302"/>
      <c r="AK290" s="307"/>
      <c r="AL290" s="335" t="s">
        <v>25</v>
      </c>
      <c r="AM290" s="344"/>
      <c r="AN290" s="344"/>
      <c r="AO290" s="344"/>
      <c r="AP290" s="344"/>
      <c r="AQ290" s="344"/>
      <c r="AR290" s="344"/>
      <c r="AS290" s="344"/>
      <c r="AT290" s="344"/>
      <c r="AU290" s="344"/>
      <c r="AV290" s="344"/>
      <c r="AW290" s="344"/>
      <c r="AX290" s="344"/>
      <c r="AY290" s="344"/>
      <c r="AZ290" s="351"/>
      <c r="BA290" s="310"/>
      <c r="BB290" s="310"/>
      <c r="BC290" s="310"/>
      <c r="BD290" s="310"/>
      <c r="BE290" s="477"/>
      <c r="BF290" s="175"/>
    </row>
    <row r="291" spans="1:58" ht="21.95" customHeight="1">
      <c r="A291" s="406"/>
      <c r="B291" s="416"/>
      <c r="C291" s="423"/>
      <c r="D291" s="423"/>
      <c r="E291" s="423"/>
      <c r="F291" s="423"/>
      <c r="G291" s="423"/>
      <c r="H291" s="423"/>
      <c r="I291" s="423"/>
      <c r="J291" s="429"/>
      <c r="K291" s="416"/>
      <c r="L291" s="423"/>
      <c r="M291" s="423"/>
      <c r="N291" s="429"/>
      <c r="O291" s="444"/>
      <c r="P291" s="452"/>
      <c r="Q291" s="452"/>
      <c r="R291" s="452"/>
      <c r="S291" s="452"/>
      <c r="T291" s="460"/>
      <c r="U291" s="444"/>
      <c r="V291" s="452"/>
      <c r="W291" s="452"/>
      <c r="X291" s="452"/>
      <c r="Y291" s="452"/>
      <c r="Z291" s="460"/>
      <c r="AA291" s="416"/>
      <c r="AB291" s="423"/>
      <c r="AC291" s="423"/>
      <c r="AD291" s="423"/>
      <c r="AE291" s="429"/>
      <c r="AF291" s="307" t="s">
        <v>1209</v>
      </c>
      <c r="AG291" s="310"/>
      <c r="AH291" s="310"/>
      <c r="AI291" s="310"/>
      <c r="AJ291" s="310"/>
      <c r="AK291" s="310"/>
      <c r="AL291" s="336" t="s">
        <v>25</v>
      </c>
      <c r="AM291" s="345"/>
      <c r="AN291" s="345"/>
      <c r="AO291" s="345"/>
      <c r="AP291" s="345"/>
      <c r="AQ291" s="345"/>
      <c r="AR291" s="345"/>
      <c r="AS291" s="345"/>
      <c r="AT291" s="345"/>
      <c r="AU291" s="345"/>
      <c r="AV291" s="345"/>
      <c r="AW291" s="345"/>
      <c r="AX291" s="345"/>
      <c r="AY291" s="345"/>
      <c r="AZ291" s="352"/>
      <c r="BA291" s="310"/>
      <c r="BB291" s="310"/>
      <c r="BC291" s="310"/>
      <c r="BD291" s="310"/>
      <c r="BE291" s="477"/>
      <c r="BF291" s="484"/>
    </row>
    <row r="292" spans="1:58" ht="21.95" customHeight="1">
      <c r="A292" s="406"/>
      <c r="B292" s="416"/>
      <c r="C292" s="423"/>
      <c r="D292" s="423"/>
      <c r="E292" s="423"/>
      <c r="F292" s="423"/>
      <c r="G292" s="423"/>
      <c r="H292" s="423"/>
      <c r="I292" s="423"/>
      <c r="J292" s="429"/>
      <c r="K292" s="416"/>
      <c r="L292" s="423"/>
      <c r="M292" s="423"/>
      <c r="N292" s="429"/>
      <c r="O292" s="444"/>
      <c r="P292" s="452"/>
      <c r="Q292" s="452"/>
      <c r="R292" s="452"/>
      <c r="S292" s="452"/>
      <c r="T292" s="460"/>
      <c r="U292" s="444"/>
      <c r="V292" s="452"/>
      <c r="W292" s="452"/>
      <c r="X292" s="452"/>
      <c r="Y292" s="452"/>
      <c r="Z292" s="460"/>
      <c r="AA292" s="416"/>
      <c r="AB292" s="423"/>
      <c r="AC292" s="423"/>
      <c r="AD292" s="423"/>
      <c r="AE292" s="429"/>
      <c r="AF292" s="303" t="s">
        <v>1503</v>
      </c>
      <c r="AG292" s="302"/>
      <c r="AH292" s="302"/>
      <c r="AI292" s="302"/>
      <c r="AJ292" s="302"/>
      <c r="AK292" s="307"/>
      <c r="AL292" s="336" t="s">
        <v>25</v>
      </c>
      <c r="AM292" s="345"/>
      <c r="AN292" s="345"/>
      <c r="AO292" s="345"/>
      <c r="AP292" s="345"/>
      <c r="AQ292" s="345"/>
      <c r="AR292" s="345"/>
      <c r="AS292" s="345"/>
      <c r="AT292" s="345"/>
      <c r="AU292" s="345"/>
      <c r="AV292" s="345"/>
      <c r="AW292" s="345"/>
      <c r="AX292" s="345"/>
      <c r="AY292" s="345"/>
      <c r="AZ292" s="352"/>
      <c r="BA292" s="308"/>
      <c r="BB292" s="324"/>
      <c r="BC292" s="324"/>
      <c r="BD292" s="324"/>
      <c r="BE292" s="479"/>
      <c r="BF292" s="175"/>
    </row>
    <row r="293" spans="1:58" ht="21.95" customHeight="1">
      <c r="A293" s="406"/>
      <c r="B293" s="416"/>
      <c r="C293" s="423"/>
      <c r="D293" s="423"/>
      <c r="E293" s="423"/>
      <c r="F293" s="423"/>
      <c r="G293" s="423"/>
      <c r="H293" s="423"/>
      <c r="I293" s="423"/>
      <c r="J293" s="429"/>
      <c r="K293" s="416"/>
      <c r="L293" s="423"/>
      <c r="M293" s="423"/>
      <c r="N293" s="429"/>
      <c r="O293" s="444"/>
      <c r="P293" s="452"/>
      <c r="Q293" s="452"/>
      <c r="R293" s="452"/>
      <c r="S293" s="452"/>
      <c r="T293" s="460"/>
      <c r="U293" s="444"/>
      <c r="V293" s="452"/>
      <c r="W293" s="452"/>
      <c r="X293" s="452"/>
      <c r="Y293" s="452"/>
      <c r="Z293" s="460"/>
      <c r="AA293" s="416"/>
      <c r="AB293" s="423"/>
      <c r="AC293" s="423"/>
      <c r="AD293" s="423"/>
      <c r="AE293" s="429"/>
      <c r="AF293" s="303" t="s">
        <v>1494</v>
      </c>
      <c r="AG293" s="302"/>
      <c r="AH293" s="302"/>
      <c r="AI293" s="302"/>
      <c r="AJ293" s="302"/>
      <c r="AK293" s="307"/>
      <c r="AL293" s="336" t="s">
        <v>25</v>
      </c>
      <c r="AM293" s="345"/>
      <c r="AN293" s="345"/>
      <c r="AO293" s="345"/>
      <c r="AP293" s="345"/>
      <c r="AQ293" s="345"/>
      <c r="AR293" s="345"/>
      <c r="AS293" s="345"/>
      <c r="AT293" s="345"/>
      <c r="AU293" s="345"/>
      <c r="AV293" s="345"/>
      <c r="AW293" s="345"/>
      <c r="AX293" s="345"/>
      <c r="AY293" s="345"/>
      <c r="AZ293" s="352"/>
      <c r="BA293" s="308"/>
      <c r="BB293" s="324"/>
      <c r="BC293" s="324"/>
      <c r="BD293" s="324"/>
      <c r="BE293" s="479"/>
      <c r="BF293" s="175"/>
    </row>
    <row r="294" spans="1:58" ht="21.95" customHeight="1">
      <c r="A294" s="406"/>
      <c r="B294" s="416"/>
      <c r="C294" s="423"/>
      <c r="D294" s="423"/>
      <c r="E294" s="423"/>
      <c r="F294" s="423"/>
      <c r="G294" s="423"/>
      <c r="H294" s="423"/>
      <c r="I294" s="423"/>
      <c r="J294" s="429"/>
      <c r="K294" s="416"/>
      <c r="L294" s="423"/>
      <c r="M294" s="423"/>
      <c r="N294" s="429"/>
      <c r="O294" s="444"/>
      <c r="P294" s="452"/>
      <c r="Q294" s="452"/>
      <c r="R294" s="452"/>
      <c r="S294" s="452"/>
      <c r="T294" s="460"/>
      <c r="U294" s="444"/>
      <c r="V294" s="452"/>
      <c r="W294" s="452"/>
      <c r="X294" s="452"/>
      <c r="Y294" s="452"/>
      <c r="Z294" s="460"/>
      <c r="AA294" s="416"/>
      <c r="AB294" s="423"/>
      <c r="AC294" s="423"/>
      <c r="AD294" s="423"/>
      <c r="AE294" s="429"/>
      <c r="AF294" s="302" t="s">
        <v>1271</v>
      </c>
      <c r="AG294" s="302"/>
      <c r="AH294" s="302"/>
      <c r="AI294" s="302"/>
      <c r="AJ294" s="302"/>
      <c r="AK294" s="307"/>
      <c r="AL294" s="335" t="s">
        <v>25</v>
      </c>
      <c r="AM294" s="344"/>
      <c r="AN294" s="344"/>
      <c r="AO294" s="344"/>
      <c r="AP294" s="344"/>
      <c r="AQ294" s="344"/>
      <c r="AR294" s="344"/>
      <c r="AS294" s="344"/>
      <c r="AT294" s="344"/>
      <c r="AU294" s="344"/>
      <c r="AV294" s="344"/>
      <c r="AW294" s="344"/>
      <c r="AX294" s="344"/>
      <c r="AY294" s="344"/>
      <c r="AZ294" s="351"/>
      <c r="BA294" s="310"/>
      <c r="BB294" s="310"/>
      <c r="BC294" s="310"/>
      <c r="BD294" s="310"/>
      <c r="BE294" s="477"/>
      <c r="BF294" s="175"/>
    </row>
    <row r="295" spans="1:58" ht="21.95" customHeight="1">
      <c r="A295" s="406"/>
      <c r="B295" s="416"/>
      <c r="C295" s="423"/>
      <c r="D295" s="423"/>
      <c r="E295" s="423"/>
      <c r="F295" s="423"/>
      <c r="G295" s="423"/>
      <c r="H295" s="423"/>
      <c r="I295" s="423"/>
      <c r="J295" s="429"/>
      <c r="K295" s="416"/>
      <c r="L295" s="423"/>
      <c r="M295" s="423"/>
      <c r="N295" s="429"/>
      <c r="O295" s="444"/>
      <c r="P295" s="452"/>
      <c r="Q295" s="452"/>
      <c r="R295" s="452"/>
      <c r="S295" s="452"/>
      <c r="T295" s="460"/>
      <c r="U295" s="444"/>
      <c r="V295" s="452"/>
      <c r="W295" s="452"/>
      <c r="X295" s="452"/>
      <c r="Y295" s="452"/>
      <c r="Z295" s="460"/>
      <c r="AA295" s="416"/>
      <c r="AB295" s="423"/>
      <c r="AC295" s="423"/>
      <c r="AD295" s="423"/>
      <c r="AE295" s="429"/>
      <c r="AF295" s="302" t="s">
        <v>411</v>
      </c>
      <c r="AG295" s="302"/>
      <c r="AH295" s="302"/>
      <c r="AI295" s="302"/>
      <c r="AJ295" s="302"/>
      <c r="AK295" s="307"/>
      <c r="AL295" s="335" t="s">
        <v>25</v>
      </c>
      <c r="AM295" s="344"/>
      <c r="AN295" s="344"/>
      <c r="AO295" s="344"/>
      <c r="AP295" s="344"/>
      <c r="AQ295" s="344"/>
      <c r="AR295" s="344"/>
      <c r="AS295" s="344"/>
      <c r="AT295" s="344"/>
      <c r="AU295" s="344"/>
      <c r="AV295" s="344"/>
      <c r="AW295" s="344"/>
      <c r="AX295" s="344"/>
      <c r="AY295" s="344"/>
      <c r="AZ295" s="351"/>
      <c r="BA295" s="310"/>
      <c r="BB295" s="310"/>
      <c r="BC295" s="310"/>
      <c r="BD295" s="310"/>
      <c r="BE295" s="477"/>
      <c r="BF295" s="175"/>
    </row>
    <row r="296" spans="1:58" ht="21.95" customHeight="1">
      <c r="A296" s="406"/>
      <c r="B296" s="416"/>
      <c r="C296" s="423"/>
      <c r="D296" s="423"/>
      <c r="E296" s="423"/>
      <c r="F296" s="423"/>
      <c r="G296" s="423"/>
      <c r="H296" s="423"/>
      <c r="I296" s="423"/>
      <c r="J296" s="429"/>
      <c r="K296" s="416"/>
      <c r="L296" s="423"/>
      <c r="M296" s="423"/>
      <c r="N296" s="429"/>
      <c r="O296" s="444"/>
      <c r="P296" s="452"/>
      <c r="Q296" s="452"/>
      <c r="R296" s="452"/>
      <c r="S296" s="452"/>
      <c r="T296" s="460"/>
      <c r="U296" s="444"/>
      <c r="V296" s="452"/>
      <c r="W296" s="452"/>
      <c r="X296" s="452"/>
      <c r="Y296" s="452"/>
      <c r="Z296" s="460"/>
      <c r="AA296" s="416"/>
      <c r="AB296" s="423"/>
      <c r="AC296" s="423"/>
      <c r="AD296" s="423"/>
      <c r="AE296" s="429"/>
      <c r="AF296" s="307" t="s">
        <v>1063</v>
      </c>
      <c r="AG296" s="310"/>
      <c r="AH296" s="310"/>
      <c r="AI296" s="310"/>
      <c r="AJ296" s="310"/>
      <c r="AK296" s="310"/>
      <c r="AL296" s="336" t="s">
        <v>691</v>
      </c>
      <c r="AM296" s="345"/>
      <c r="AN296" s="345"/>
      <c r="AO296" s="345"/>
      <c r="AP296" s="345"/>
      <c r="AQ296" s="345"/>
      <c r="AR296" s="345"/>
      <c r="AS296" s="345"/>
      <c r="AT296" s="345"/>
      <c r="AU296" s="345"/>
      <c r="AV296" s="345"/>
      <c r="AW296" s="345"/>
      <c r="AX296" s="345"/>
      <c r="AY296" s="345"/>
      <c r="AZ296" s="352"/>
      <c r="BA296" s="412"/>
      <c r="BB296" s="412"/>
      <c r="BC296" s="412"/>
      <c r="BD296" s="412"/>
      <c r="BE296" s="481"/>
      <c r="BF296" s="175"/>
    </row>
    <row r="297" spans="1:58" ht="21.95" customHeight="1">
      <c r="A297" s="406"/>
      <c r="B297" s="416"/>
      <c r="C297" s="423"/>
      <c r="D297" s="423"/>
      <c r="E297" s="423"/>
      <c r="F297" s="423"/>
      <c r="G297" s="423"/>
      <c r="H297" s="423"/>
      <c r="I297" s="423"/>
      <c r="J297" s="429"/>
      <c r="K297" s="416"/>
      <c r="L297" s="423"/>
      <c r="M297" s="423"/>
      <c r="N297" s="429"/>
      <c r="O297" s="444"/>
      <c r="P297" s="452"/>
      <c r="Q297" s="452"/>
      <c r="R297" s="452"/>
      <c r="S297" s="452"/>
      <c r="T297" s="460"/>
      <c r="U297" s="444"/>
      <c r="V297" s="452"/>
      <c r="W297" s="452"/>
      <c r="X297" s="452"/>
      <c r="Y297" s="452"/>
      <c r="Z297" s="460"/>
      <c r="AA297" s="416"/>
      <c r="AB297" s="423"/>
      <c r="AC297" s="423"/>
      <c r="AD297" s="423"/>
      <c r="AE297" s="429"/>
      <c r="AF297" s="307" t="s">
        <v>1219</v>
      </c>
      <c r="AG297" s="310"/>
      <c r="AH297" s="310"/>
      <c r="AI297" s="310"/>
      <c r="AJ297" s="310"/>
      <c r="AK297" s="310"/>
      <c r="AL297" s="336" t="s">
        <v>82</v>
      </c>
      <c r="AM297" s="345"/>
      <c r="AN297" s="345"/>
      <c r="AO297" s="345"/>
      <c r="AP297" s="345"/>
      <c r="AQ297" s="345"/>
      <c r="AR297" s="345"/>
      <c r="AS297" s="345"/>
      <c r="AT297" s="345"/>
      <c r="AU297" s="345"/>
      <c r="AV297" s="345"/>
      <c r="AW297" s="345"/>
      <c r="AX297" s="345"/>
      <c r="AY297" s="345"/>
      <c r="AZ297" s="352"/>
      <c r="BA297" s="310"/>
      <c r="BB297" s="310"/>
      <c r="BC297" s="310"/>
      <c r="BD297" s="310"/>
      <c r="BE297" s="477"/>
      <c r="BF297" s="175"/>
    </row>
    <row r="298" spans="1:58" ht="21.95" customHeight="1">
      <c r="A298" s="406"/>
      <c r="B298" s="416"/>
      <c r="C298" s="423"/>
      <c r="D298" s="423"/>
      <c r="E298" s="423"/>
      <c r="F298" s="423"/>
      <c r="G298" s="423"/>
      <c r="H298" s="423"/>
      <c r="I298" s="423"/>
      <c r="J298" s="429"/>
      <c r="K298" s="416"/>
      <c r="L298" s="423"/>
      <c r="M298" s="423"/>
      <c r="N298" s="429"/>
      <c r="O298" s="444"/>
      <c r="P298" s="452"/>
      <c r="Q298" s="452"/>
      <c r="R298" s="452"/>
      <c r="S298" s="452"/>
      <c r="T298" s="460"/>
      <c r="U298" s="444"/>
      <c r="V298" s="452"/>
      <c r="W298" s="452"/>
      <c r="X298" s="452"/>
      <c r="Y298" s="452"/>
      <c r="Z298" s="460"/>
      <c r="AA298" s="416"/>
      <c r="AB298" s="423"/>
      <c r="AC298" s="423"/>
      <c r="AD298" s="423"/>
      <c r="AE298" s="429"/>
      <c r="AF298" s="303" t="s">
        <v>1282</v>
      </c>
      <c r="AG298" s="302"/>
      <c r="AH298" s="302"/>
      <c r="AI298" s="302"/>
      <c r="AJ298" s="302"/>
      <c r="AK298" s="307"/>
      <c r="AL298" s="341" t="s">
        <v>25</v>
      </c>
      <c r="AM298" s="348"/>
      <c r="AN298" s="348"/>
      <c r="AO298" s="348"/>
      <c r="AP298" s="348"/>
      <c r="AQ298" s="348"/>
      <c r="AR298" s="348"/>
      <c r="AS298" s="348"/>
      <c r="AT298" s="348"/>
      <c r="AU298" s="348"/>
      <c r="AV298" s="348"/>
      <c r="AW298" s="348"/>
      <c r="AX298" s="348"/>
      <c r="AY298" s="348"/>
      <c r="AZ298" s="356"/>
      <c r="BA298" s="303"/>
      <c r="BB298" s="302"/>
      <c r="BC298" s="302"/>
      <c r="BD298" s="302"/>
      <c r="BE298" s="478"/>
      <c r="BF298" s="483"/>
    </row>
    <row r="299" spans="1:58" ht="44.1" customHeight="1">
      <c r="A299" s="406"/>
      <c r="B299" s="416"/>
      <c r="C299" s="423"/>
      <c r="D299" s="423"/>
      <c r="E299" s="423"/>
      <c r="F299" s="423"/>
      <c r="G299" s="423"/>
      <c r="H299" s="423"/>
      <c r="I299" s="423"/>
      <c r="J299" s="429"/>
      <c r="K299" s="416"/>
      <c r="L299" s="423"/>
      <c r="M299" s="423"/>
      <c r="N299" s="429"/>
      <c r="O299" s="444"/>
      <c r="P299" s="452"/>
      <c r="Q299" s="452"/>
      <c r="R299" s="452"/>
      <c r="S299" s="452"/>
      <c r="T299" s="460"/>
      <c r="U299" s="444"/>
      <c r="V299" s="452"/>
      <c r="W299" s="452"/>
      <c r="X299" s="452"/>
      <c r="Y299" s="452"/>
      <c r="Z299" s="460"/>
      <c r="AA299" s="416"/>
      <c r="AB299" s="423"/>
      <c r="AC299" s="423"/>
      <c r="AD299" s="423"/>
      <c r="AE299" s="429"/>
      <c r="AF299" s="302" t="s">
        <v>1257</v>
      </c>
      <c r="AG299" s="302"/>
      <c r="AH299" s="302"/>
      <c r="AI299" s="302"/>
      <c r="AJ299" s="302"/>
      <c r="AK299" s="307"/>
      <c r="AL299" s="313" t="s">
        <v>1261</v>
      </c>
      <c r="AM299" s="302"/>
      <c r="AN299" s="302"/>
      <c r="AO299" s="302"/>
      <c r="AP299" s="302"/>
      <c r="AQ299" s="302"/>
      <c r="AR299" s="302"/>
      <c r="AS299" s="302"/>
      <c r="AT299" s="302"/>
      <c r="AU299" s="302"/>
      <c r="AV299" s="302"/>
      <c r="AW299" s="302"/>
      <c r="AX299" s="302"/>
      <c r="AY299" s="302"/>
      <c r="AZ299" s="307"/>
      <c r="BA299" s="412"/>
      <c r="BB299" s="412"/>
      <c r="BC299" s="412"/>
      <c r="BD299" s="412"/>
      <c r="BE299" s="481"/>
      <c r="BF299" s="175"/>
    </row>
    <row r="300" spans="1:58" ht="44.1" customHeight="1">
      <c r="A300" s="406"/>
      <c r="B300" s="416"/>
      <c r="C300" s="423"/>
      <c r="D300" s="423"/>
      <c r="E300" s="423"/>
      <c r="F300" s="423"/>
      <c r="G300" s="423"/>
      <c r="H300" s="423"/>
      <c r="I300" s="423"/>
      <c r="J300" s="429"/>
      <c r="K300" s="416"/>
      <c r="L300" s="423"/>
      <c r="M300" s="423"/>
      <c r="N300" s="429"/>
      <c r="O300" s="444"/>
      <c r="P300" s="452"/>
      <c r="Q300" s="452"/>
      <c r="R300" s="452"/>
      <c r="S300" s="452"/>
      <c r="T300" s="460"/>
      <c r="U300" s="444"/>
      <c r="V300" s="452"/>
      <c r="W300" s="452"/>
      <c r="X300" s="452"/>
      <c r="Y300" s="452"/>
      <c r="Z300" s="460"/>
      <c r="AA300" s="416"/>
      <c r="AB300" s="423"/>
      <c r="AC300" s="423"/>
      <c r="AD300" s="423"/>
      <c r="AE300" s="429"/>
      <c r="AF300" s="303" t="s">
        <v>1286</v>
      </c>
      <c r="AG300" s="302"/>
      <c r="AH300" s="302"/>
      <c r="AI300" s="302"/>
      <c r="AJ300" s="302"/>
      <c r="AK300" s="307"/>
      <c r="AL300" s="341" t="s">
        <v>926</v>
      </c>
      <c r="AM300" s="348"/>
      <c r="AN300" s="348"/>
      <c r="AO300" s="348"/>
      <c r="AP300" s="348"/>
      <c r="AQ300" s="348"/>
      <c r="AR300" s="348"/>
      <c r="AS300" s="348"/>
      <c r="AT300" s="348"/>
      <c r="AU300" s="348"/>
      <c r="AV300" s="348"/>
      <c r="AW300" s="348"/>
      <c r="AX300" s="348"/>
      <c r="AY300" s="348"/>
      <c r="AZ300" s="356"/>
      <c r="BA300" s="303"/>
      <c r="BB300" s="302"/>
      <c r="BC300" s="302"/>
      <c r="BD300" s="302"/>
      <c r="BE300" s="478"/>
      <c r="BF300" s="484"/>
    </row>
    <row r="301" spans="1:58" ht="21.95" customHeight="1">
      <c r="A301" s="406"/>
      <c r="B301" s="416"/>
      <c r="C301" s="423"/>
      <c r="D301" s="423"/>
      <c r="E301" s="423"/>
      <c r="F301" s="423"/>
      <c r="G301" s="423"/>
      <c r="H301" s="423"/>
      <c r="I301" s="423"/>
      <c r="J301" s="429"/>
      <c r="K301" s="416"/>
      <c r="L301" s="423"/>
      <c r="M301" s="423"/>
      <c r="N301" s="429"/>
      <c r="O301" s="444"/>
      <c r="P301" s="452"/>
      <c r="Q301" s="452"/>
      <c r="R301" s="452"/>
      <c r="S301" s="452"/>
      <c r="T301" s="460"/>
      <c r="U301" s="444"/>
      <c r="V301" s="452"/>
      <c r="W301" s="452"/>
      <c r="X301" s="452"/>
      <c r="Y301" s="452"/>
      <c r="Z301" s="460"/>
      <c r="AA301" s="416"/>
      <c r="AB301" s="423"/>
      <c r="AC301" s="423"/>
      <c r="AD301" s="423"/>
      <c r="AE301" s="429"/>
      <c r="AF301" s="415" t="s">
        <v>1287</v>
      </c>
      <c r="AG301" s="422"/>
      <c r="AH301" s="422"/>
      <c r="AI301" s="422"/>
      <c r="AJ301" s="422"/>
      <c r="AK301" s="428"/>
      <c r="AL301" s="341" t="s">
        <v>25</v>
      </c>
      <c r="AM301" s="348"/>
      <c r="AN301" s="348"/>
      <c r="AO301" s="348"/>
      <c r="AP301" s="348"/>
      <c r="AQ301" s="348"/>
      <c r="AR301" s="348"/>
      <c r="AS301" s="348"/>
      <c r="AT301" s="348"/>
      <c r="AU301" s="348"/>
      <c r="AV301" s="348"/>
      <c r="AW301" s="348"/>
      <c r="AX301" s="348"/>
      <c r="AY301" s="348"/>
      <c r="AZ301" s="356"/>
      <c r="BA301" s="336"/>
      <c r="BB301" s="345"/>
      <c r="BC301" s="345"/>
      <c r="BD301" s="345"/>
      <c r="BE301" s="480"/>
      <c r="BF301" s="483"/>
    </row>
    <row r="302" spans="1:58" ht="21.95" customHeight="1">
      <c r="A302" s="406"/>
      <c r="B302" s="416"/>
      <c r="C302" s="423"/>
      <c r="D302" s="423"/>
      <c r="E302" s="423"/>
      <c r="F302" s="423"/>
      <c r="G302" s="423"/>
      <c r="H302" s="423"/>
      <c r="I302" s="423"/>
      <c r="J302" s="429"/>
      <c r="K302" s="416"/>
      <c r="L302" s="423"/>
      <c r="M302" s="423"/>
      <c r="N302" s="429"/>
      <c r="O302" s="444"/>
      <c r="P302" s="452"/>
      <c r="Q302" s="452"/>
      <c r="R302" s="452"/>
      <c r="S302" s="452"/>
      <c r="T302" s="460"/>
      <c r="U302" s="444"/>
      <c r="V302" s="452"/>
      <c r="W302" s="452"/>
      <c r="X302" s="452"/>
      <c r="Y302" s="452"/>
      <c r="Z302" s="460"/>
      <c r="AA302" s="416"/>
      <c r="AB302" s="423"/>
      <c r="AC302" s="423"/>
      <c r="AD302" s="423"/>
      <c r="AE302" s="423"/>
      <c r="AF302" s="303" t="s">
        <v>1676</v>
      </c>
      <c r="AG302" s="302"/>
      <c r="AH302" s="302"/>
      <c r="AI302" s="302"/>
      <c r="AJ302" s="302"/>
      <c r="AK302" s="307"/>
      <c r="AL302" s="345" t="s">
        <v>25</v>
      </c>
      <c r="AM302" s="345"/>
      <c r="AN302" s="345"/>
      <c r="AO302" s="345"/>
      <c r="AP302" s="345"/>
      <c r="AQ302" s="345"/>
      <c r="AR302" s="345"/>
      <c r="AS302" s="345"/>
      <c r="AT302" s="345"/>
      <c r="AU302" s="345"/>
      <c r="AV302" s="345"/>
      <c r="AW302" s="345"/>
      <c r="AX302" s="345"/>
      <c r="AY302" s="345"/>
      <c r="AZ302" s="352"/>
      <c r="BA302" s="310"/>
      <c r="BB302" s="310"/>
      <c r="BC302" s="310"/>
      <c r="BD302" s="310"/>
      <c r="BE302" s="477"/>
      <c r="BF302" s="175"/>
    </row>
    <row r="303" spans="1:58" ht="21.95" customHeight="1">
      <c r="A303" s="406"/>
      <c r="B303" s="416"/>
      <c r="C303" s="423"/>
      <c r="D303" s="423"/>
      <c r="E303" s="423"/>
      <c r="F303" s="423"/>
      <c r="G303" s="423"/>
      <c r="H303" s="423"/>
      <c r="I303" s="423"/>
      <c r="J303" s="429"/>
      <c r="K303" s="416"/>
      <c r="L303" s="423"/>
      <c r="M303" s="423"/>
      <c r="N303" s="429"/>
      <c r="O303" s="444"/>
      <c r="P303" s="452"/>
      <c r="Q303" s="452"/>
      <c r="R303" s="452"/>
      <c r="S303" s="452"/>
      <c r="T303" s="460"/>
      <c r="U303" s="444"/>
      <c r="V303" s="452"/>
      <c r="W303" s="452"/>
      <c r="X303" s="452"/>
      <c r="Y303" s="452"/>
      <c r="Z303" s="460"/>
      <c r="AA303" s="416"/>
      <c r="AB303" s="423"/>
      <c r="AC303" s="423"/>
      <c r="AD303" s="423"/>
      <c r="AE303" s="429"/>
      <c r="AF303" s="332" t="s">
        <v>1249</v>
      </c>
      <c r="AG303" s="412"/>
      <c r="AH303" s="412"/>
      <c r="AI303" s="412"/>
      <c r="AJ303" s="412"/>
      <c r="AK303" s="412"/>
      <c r="AL303" s="336" t="s">
        <v>25</v>
      </c>
      <c r="AM303" s="345"/>
      <c r="AN303" s="345"/>
      <c r="AO303" s="345"/>
      <c r="AP303" s="345"/>
      <c r="AQ303" s="345"/>
      <c r="AR303" s="345"/>
      <c r="AS303" s="345"/>
      <c r="AT303" s="345"/>
      <c r="AU303" s="345"/>
      <c r="AV303" s="345"/>
      <c r="AW303" s="345"/>
      <c r="AX303" s="345"/>
      <c r="AY303" s="345"/>
      <c r="AZ303" s="352"/>
      <c r="BA303" s="310"/>
      <c r="BB303" s="310"/>
      <c r="BC303" s="310"/>
      <c r="BD303" s="310"/>
      <c r="BE303" s="477"/>
      <c r="BF303" s="175"/>
    </row>
    <row r="304" spans="1:58" ht="21.95" customHeight="1">
      <c r="A304" s="406"/>
      <c r="B304" s="416"/>
      <c r="C304" s="423"/>
      <c r="D304" s="423"/>
      <c r="E304" s="423"/>
      <c r="F304" s="423"/>
      <c r="G304" s="423"/>
      <c r="H304" s="423"/>
      <c r="I304" s="423"/>
      <c r="J304" s="429"/>
      <c r="K304" s="416"/>
      <c r="L304" s="423"/>
      <c r="M304" s="423"/>
      <c r="N304" s="429"/>
      <c r="O304" s="444"/>
      <c r="P304" s="452"/>
      <c r="Q304" s="452"/>
      <c r="R304" s="452"/>
      <c r="S304" s="452"/>
      <c r="T304" s="460"/>
      <c r="U304" s="444"/>
      <c r="V304" s="452"/>
      <c r="W304" s="452"/>
      <c r="X304" s="452"/>
      <c r="Y304" s="452"/>
      <c r="Z304" s="460"/>
      <c r="AA304" s="416"/>
      <c r="AB304" s="423"/>
      <c r="AC304" s="423"/>
      <c r="AD304" s="423"/>
      <c r="AE304" s="429"/>
      <c r="AF304" s="303" t="s">
        <v>773</v>
      </c>
      <c r="AG304" s="302"/>
      <c r="AH304" s="302"/>
      <c r="AI304" s="302"/>
      <c r="AJ304" s="302"/>
      <c r="AK304" s="307"/>
      <c r="AL304" s="341" t="s">
        <v>25</v>
      </c>
      <c r="AM304" s="348"/>
      <c r="AN304" s="348"/>
      <c r="AO304" s="348"/>
      <c r="AP304" s="348"/>
      <c r="AQ304" s="348"/>
      <c r="AR304" s="348"/>
      <c r="AS304" s="348"/>
      <c r="AT304" s="348"/>
      <c r="AU304" s="348"/>
      <c r="AV304" s="348"/>
      <c r="AW304" s="348"/>
      <c r="AX304" s="348"/>
      <c r="AY304" s="348"/>
      <c r="AZ304" s="356"/>
      <c r="BA304" s="336"/>
      <c r="BB304" s="345"/>
      <c r="BC304" s="345"/>
      <c r="BD304" s="345"/>
      <c r="BE304" s="480"/>
      <c r="BF304" s="483"/>
    </row>
    <row r="305" spans="1:58" ht="21.95" customHeight="1">
      <c r="A305" s="406"/>
      <c r="B305" s="416"/>
      <c r="C305" s="423"/>
      <c r="D305" s="423"/>
      <c r="E305" s="423"/>
      <c r="F305" s="423"/>
      <c r="G305" s="423"/>
      <c r="H305" s="423"/>
      <c r="I305" s="423"/>
      <c r="J305" s="429"/>
      <c r="K305" s="416"/>
      <c r="L305" s="423"/>
      <c r="M305" s="423"/>
      <c r="N305" s="429"/>
      <c r="O305" s="444"/>
      <c r="P305" s="452"/>
      <c r="Q305" s="452"/>
      <c r="R305" s="452"/>
      <c r="S305" s="452"/>
      <c r="T305" s="460"/>
      <c r="U305" s="444"/>
      <c r="V305" s="452"/>
      <c r="W305" s="452"/>
      <c r="X305" s="452"/>
      <c r="Y305" s="452"/>
      <c r="Z305" s="460"/>
      <c r="AA305" s="416"/>
      <c r="AB305" s="423"/>
      <c r="AC305" s="423"/>
      <c r="AD305" s="423"/>
      <c r="AE305" s="429"/>
      <c r="AF305" s="303" t="s">
        <v>1105</v>
      </c>
      <c r="AG305" s="302"/>
      <c r="AH305" s="302"/>
      <c r="AI305" s="302"/>
      <c r="AJ305" s="302"/>
      <c r="AK305" s="307"/>
      <c r="AL305" s="341" t="s">
        <v>25</v>
      </c>
      <c r="AM305" s="348"/>
      <c r="AN305" s="348"/>
      <c r="AO305" s="348"/>
      <c r="AP305" s="348"/>
      <c r="AQ305" s="348"/>
      <c r="AR305" s="348"/>
      <c r="AS305" s="348"/>
      <c r="AT305" s="348"/>
      <c r="AU305" s="348"/>
      <c r="AV305" s="348"/>
      <c r="AW305" s="348"/>
      <c r="AX305" s="348"/>
      <c r="AY305" s="348"/>
      <c r="AZ305" s="356"/>
      <c r="BA305" s="336"/>
      <c r="BB305" s="345"/>
      <c r="BC305" s="345"/>
      <c r="BD305" s="345"/>
      <c r="BE305" s="480"/>
      <c r="BF305" s="483"/>
    </row>
    <row r="306" spans="1:58" ht="21.95" customHeight="1">
      <c r="A306" s="406"/>
      <c r="B306" s="416"/>
      <c r="C306" s="423"/>
      <c r="D306" s="423"/>
      <c r="E306" s="423"/>
      <c r="F306" s="423"/>
      <c r="G306" s="423"/>
      <c r="H306" s="423"/>
      <c r="I306" s="423"/>
      <c r="J306" s="429"/>
      <c r="K306" s="416"/>
      <c r="L306" s="423"/>
      <c r="M306" s="423"/>
      <c r="N306" s="429"/>
      <c r="O306" s="444"/>
      <c r="P306" s="452"/>
      <c r="Q306" s="452"/>
      <c r="R306" s="452"/>
      <c r="S306" s="452"/>
      <c r="T306" s="460"/>
      <c r="U306" s="444"/>
      <c r="V306" s="452"/>
      <c r="W306" s="452"/>
      <c r="X306" s="452"/>
      <c r="Y306" s="452"/>
      <c r="Z306" s="460"/>
      <c r="AA306" s="416"/>
      <c r="AB306" s="423"/>
      <c r="AC306" s="423"/>
      <c r="AD306" s="423"/>
      <c r="AE306" s="429"/>
      <c r="AF306" s="303" t="s">
        <v>1169</v>
      </c>
      <c r="AG306" s="302"/>
      <c r="AH306" s="302"/>
      <c r="AI306" s="302"/>
      <c r="AJ306" s="302"/>
      <c r="AK306" s="307"/>
      <c r="AL306" s="341" t="s">
        <v>25</v>
      </c>
      <c r="AM306" s="348"/>
      <c r="AN306" s="348"/>
      <c r="AO306" s="348"/>
      <c r="AP306" s="348"/>
      <c r="AQ306" s="348"/>
      <c r="AR306" s="348"/>
      <c r="AS306" s="348"/>
      <c r="AT306" s="348"/>
      <c r="AU306" s="348"/>
      <c r="AV306" s="348"/>
      <c r="AW306" s="348"/>
      <c r="AX306" s="348"/>
      <c r="AY306" s="348"/>
      <c r="AZ306" s="356"/>
      <c r="BA306" s="336"/>
      <c r="BB306" s="345"/>
      <c r="BC306" s="345"/>
      <c r="BD306" s="345"/>
      <c r="BE306" s="480"/>
      <c r="BF306" s="483"/>
    </row>
    <row r="307" spans="1:58" ht="21.95" customHeight="1">
      <c r="A307" s="406"/>
      <c r="B307" s="416"/>
      <c r="C307" s="423"/>
      <c r="D307" s="423"/>
      <c r="E307" s="423"/>
      <c r="F307" s="423"/>
      <c r="G307" s="423"/>
      <c r="H307" s="423"/>
      <c r="I307" s="423"/>
      <c r="J307" s="429"/>
      <c r="K307" s="416"/>
      <c r="L307" s="423"/>
      <c r="M307" s="423"/>
      <c r="N307" s="429"/>
      <c r="O307" s="444"/>
      <c r="P307" s="452"/>
      <c r="Q307" s="452"/>
      <c r="R307" s="452"/>
      <c r="S307" s="452"/>
      <c r="T307" s="460"/>
      <c r="U307" s="444"/>
      <c r="V307" s="452"/>
      <c r="W307" s="452"/>
      <c r="X307" s="452"/>
      <c r="Y307" s="452"/>
      <c r="Z307" s="460"/>
      <c r="AA307" s="416"/>
      <c r="AB307" s="423"/>
      <c r="AC307" s="423"/>
      <c r="AD307" s="423"/>
      <c r="AE307" s="429"/>
      <c r="AF307" s="303" t="s">
        <v>1288</v>
      </c>
      <c r="AG307" s="302"/>
      <c r="AH307" s="302"/>
      <c r="AI307" s="302"/>
      <c r="AJ307" s="302"/>
      <c r="AK307" s="307"/>
      <c r="AL307" s="336" t="s">
        <v>25</v>
      </c>
      <c r="AM307" s="345"/>
      <c r="AN307" s="345"/>
      <c r="AO307" s="345"/>
      <c r="AP307" s="345"/>
      <c r="AQ307" s="345"/>
      <c r="AR307" s="345"/>
      <c r="AS307" s="345"/>
      <c r="AT307" s="345"/>
      <c r="AU307" s="345"/>
      <c r="AV307" s="345"/>
      <c r="AW307" s="345"/>
      <c r="AX307" s="345"/>
      <c r="AY307" s="345"/>
      <c r="AZ307" s="352"/>
      <c r="BA307" s="303"/>
      <c r="BB307" s="302"/>
      <c r="BC307" s="302"/>
      <c r="BD307" s="302"/>
      <c r="BE307" s="478"/>
      <c r="BF307" s="175"/>
    </row>
    <row r="308" spans="1:58" ht="21.95" customHeight="1">
      <c r="A308" s="406"/>
      <c r="B308" s="416"/>
      <c r="C308" s="423"/>
      <c r="D308" s="423"/>
      <c r="E308" s="423"/>
      <c r="F308" s="423"/>
      <c r="G308" s="423"/>
      <c r="H308" s="423"/>
      <c r="I308" s="423"/>
      <c r="J308" s="429"/>
      <c r="K308" s="416"/>
      <c r="L308" s="423"/>
      <c r="M308" s="423"/>
      <c r="N308" s="429"/>
      <c r="O308" s="444"/>
      <c r="P308" s="452"/>
      <c r="Q308" s="452"/>
      <c r="R308" s="452"/>
      <c r="S308" s="452"/>
      <c r="T308" s="460"/>
      <c r="U308" s="444"/>
      <c r="V308" s="452"/>
      <c r="W308" s="452"/>
      <c r="X308" s="452"/>
      <c r="Y308" s="452"/>
      <c r="Z308" s="460"/>
      <c r="AA308" s="416"/>
      <c r="AB308" s="423"/>
      <c r="AC308" s="423"/>
      <c r="AD308" s="423"/>
      <c r="AE308" s="429"/>
      <c r="AF308" s="307" t="s">
        <v>1255</v>
      </c>
      <c r="AG308" s="310"/>
      <c r="AH308" s="310"/>
      <c r="AI308" s="310"/>
      <c r="AJ308" s="310"/>
      <c r="AK308" s="310"/>
      <c r="AL308" s="336" t="s">
        <v>25</v>
      </c>
      <c r="AM308" s="345"/>
      <c r="AN308" s="345"/>
      <c r="AO308" s="345"/>
      <c r="AP308" s="345"/>
      <c r="AQ308" s="345"/>
      <c r="AR308" s="345"/>
      <c r="AS308" s="345"/>
      <c r="AT308" s="345"/>
      <c r="AU308" s="345"/>
      <c r="AV308" s="345"/>
      <c r="AW308" s="345"/>
      <c r="AX308" s="345"/>
      <c r="AY308" s="345"/>
      <c r="AZ308" s="352"/>
      <c r="BA308" s="310"/>
      <c r="BB308" s="310"/>
      <c r="BC308" s="310"/>
      <c r="BD308" s="310"/>
      <c r="BE308" s="477"/>
      <c r="BF308" s="175"/>
    </row>
    <row r="309" spans="1:58" ht="21.95" customHeight="1">
      <c r="A309" s="406"/>
      <c r="B309" s="416"/>
      <c r="C309" s="423"/>
      <c r="D309" s="423"/>
      <c r="E309" s="423"/>
      <c r="F309" s="423"/>
      <c r="G309" s="423"/>
      <c r="H309" s="423"/>
      <c r="I309" s="423"/>
      <c r="J309" s="429"/>
      <c r="K309" s="416"/>
      <c r="L309" s="423"/>
      <c r="M309" s="423"/>
      <c r="N309" s="429"/>
      <c r="O309" s="444"/>
      <c r="P309" s="452"/>
      <c r="Q309" s="452"/>
      <c r="R309" s="452"/>
      <c r="S309" s="452"/>
      <c r="T309" s="460"/>
      <c r="U309" s="444"/>
      <c r="V309" s="452"/>
      <c r="W309" s="452"/>
      <c r="X309" s="452"/>
      <c r="Y309" s="452"/>
      <c r="Z309" s="460"/>
      <c r="AA309" s="416"/>
      <c r="AB309" s="423"/>
      <c r="AC309" s="423"/>
      <c r="AD309" s="423"/>
      <c r="AE309" s="429"/>
      <c r="AF309" s="303" t="s">
        <v>1789</v>
      </c>
      <c r="AG309" s="302"/>
      <c r="AH309" s="302"/>
      <c r="AI309" s="302"/>
      <c r="AJ309" s="302"/>
      <c r="AK309" s="307"/>
      <c r="AL309" s="336" t="s">
        <v>25</v>
      </c>
      <c r="AM309" s="345"/>
      <c r="AN309" s="345"/>
      <c r="AO309" s="345"/>
      <c r="AP309" s="345"/>
      <c r="AQ309" s="345"/>
      <c r="AR309" s="345"/>
      <c r="AS309" s="345"/>
      <c r="AT309" s="345"/>
      <c r="AU309" s="345"/>
      <c r="AV309" s="345"/>
      <c r="AW309" s="345"/>
      <c r="AX309" s="345"/>
      <c r="AY309" s="345"/>
      <c r="AZ309" s="352"/>
      <c r="BA309" s="303"/>
      <c r="BB309" s="302"/>
      <c r="BC309" s="302"/>
      <c r="BD309" s="302"/>
      <c r="BE309" s="478"/>
      <c r="BF309" s="484"/>
    </row>
    <row r="310" spans="1:58" ht="21.95" customHeight="1">
      <c r="A310" s="406"/>
      <c r="B310" s="416"/>
      <c r="C310" s="423"/>
      <c r="D310" s="423"/>
      <c r="E310" s="423"/>
      <c r="F310" s="423"/>
      <c r="G310" s="423"/>
      <c r="H310" s="423"/>
      <c r="I310" s="423"/>
      <c r="J310" s="429"/>
      <c r="K310" s="416"/>
      <c r="L310" s="423"/>
      <c r="M310" s="423"/>
      <c r="N310" s="429"/>
      <c r="O310" s="444"/>
      <c r="P310" s="452"/>
      <c r="Q310" s="452"/>
      <c r="R310" s="452"/>
      <c r="S310" s="452"/>
      <c r="T310" s="460"/>
      <c r="U310" s="444"/>
      <c r="V310" s="452"/>
      <c r="W310" s="452"/>
      <c r="X310" s="452"/>
      <c r="Y310" s="452"/>
      <c r="Z310" s="460"/>
      <c r="AA310" s="416"/>
      <c r="AB310" s="423"/>
      <c r="AC310" s="423"/>
      <c r="AD310" s="423"/>
      <c r="AE310" s="429"/>
      <c r="AF310" s="302" t="s">
        <v>124</v>
      </c>
      <c r="AG310" s="302"/>
      <c r="AH310" s="302"/>
      <c r="AI310" s="302"/>
      <c r="AJ310" s="302"/>
      <c r="AK310" s="307"/>
      <c r="AL310" s="335" t="s">
        <v>217</v>
      </c>
      <c r="AM310" s="344"/>
      <c r="AN310" s="344"/>
      <c r="AO310" s="344"/>
      <c r="AP310" s="344"/>
      <c r="AQ310" s="344"/>
      <c r="AR310" s="344"/>
      <c r="AS310" s="344"/>
      <c r="AT310" s="344"/>
      <c r="AU310" s="344"/>
      <c r="AV310" s="344"/>
      <c r="AW310" s="344"/>
      <c r="AX310" s="344"/>
      <c r="AY310" s="344"/>
      <c r="AZ310" s="351"/>
      <c r="BA310" s="310"/>
      <c r="BB310" s="310"/>
      <c r="BC310" s="310"/>
      <c r="BD310" s="310"/>
      <c r="BE310" s="477"/>
      <c r="BF310" s="484"/>
    </row>
    <row r="311" spans="1:58" ht="21.95" customHeight="1">
      <c r="A311" s="406"/>
      <c r="B311" s="416"/>
      <c r="C311" s="423"/>
      <c r="D311" s="423"/>
      <c r="E311" s="423"/>
      <c r="F311" s="423"/>
      <c r="G311" s="423"/>
      <c r="H311" s="423"/>
      <c r="I311" s="423"/>
      <c r="J311" s="429"/>
      <c r="K311" s="416"/>
      <c r="L311" s="423"/>
      <c r="M311" s="423"/>
      <c r="N311" s="429"/>
      <c r="O311" s="444"/>
      <c r="P311" s="452"/>
      <c r="Q311" s="452"/>
      <c r="R311" s="452"/>
      <c r="S311" s="452"/>
      <c r="T311" s="460"/>
      <c r="U311" s="444"/>
      <c r="V311" s="452"/>
      <c r="W311" s="452"/>
      <c r="X311" s="452"/>
      <c r="Y311" s="452"/>
      <c r="Z311" s="460"/>
      <c r="AA311" s="416"/>
      <c r="AB311" s="423"/>
      <c r="AC311" s="423"/>
      <c r="AD311" s="423"/>
      <c r="AE311" s="429"/>
      <c r="AF311" s="302" t="s">
        <v>157</v>
      </c>
      <c r="AG311" s="302"/>
      <c r="AH311" s="302"/>
      <c r="AI311" s="302"/>
      <c r="AJ311" s="302"/>
      <c r="AK311" s="307"/>
      <c r="AL311" s="335" t="s">
        <v>25</v>
      </c>
      <c r="AM311" s="344"/>
      <c r="AN311" s="344"/>
      <c r="AO311" s="344"/>
      <c r="AP311" s="344"/>
      <c r="AQ311" s="344"/>
      <c r="AR311" s="344"/>
      <c r="AS311" s="344"/>
      <c r="AT311" s="344"/>
      <c r="AU311" s="344"/>
      <c r="AV311" s="344"/>
      <c r="AW311" s="344"/>
      <c r="AX311" s="344"/>
      <c r="AY311" s="344"/>
      <c r="AZ311" s="351"/>
      <c r="BA311" s="310"/>
      <c r="BB311" s="310"/>
      <c r="BC311" s="310"/>
      <c r="BD311" s="310"/>
      <c r="BE311" s="477"/>
      <c r="BF311" s="484"/>
    </row>
    <row r="312" spans="1:58" ht="21.95" customHeight="1">
      <c r="A312" s="406"/>
      <c r="B312" s="416"/>
      <c r="C312" s="423"/>
      <c r="D312" s="423"/>
      <c r="E312" s="423"/>
      <c r="F312" s="423"/>
      <c r="G312" s="423"/>
      <c r="H312" s="423"/>
      <c r="I312" s="423"/>
      <c r="J312" s="429"/>
      <c r="K312" s="416"/>
      <c r="L312" s="423"/>
      <c r="M312" s="423"/>
      <c r="N312" s="429"/>
      <c r="O312" s="444"/>
      <c r="P312" s="452"/>
      <c r="Q312" s="452"/>
      <c r="R312" s="452"/>
      <c r="S312" s="452"/>
      <c r="T312" s="460"/>
      <c r="U312" s="444"/>
      <c r="V312" s="452"/>
      <c r="W312" s="452"/>
      <c r="X312" s="452"/>
      <c r="Y312" s="452"/>
      <c r="Z312" s="460"/>
      <c r="AA312" s="416"/>
      <c r="AB312" s="423"/>
      <c r="AC312" s="423"/>
      <c r="AD312" s="423"/>
      <c r="AE312" s="429"/>
      <c r="AF312" s="307" t="s">
        <v>414</v>
      </c>
      <c r="AG312" s="310"/>
      <c r="AH312" s="310"/>
      <c r="AI312" s="310"/>
      <c r="AJ312" s="310"/>
      <c r="AK312" s="310"/>
      <c r="AL312" s="336" t="s">
        <v>1251</v>
      </c>
      <c r="AM312" s="345"/>
      <c r="AN312" s="345"/>
      <c r="AO312" s="345"/>
      <c r="AP312" s="345"/>
      <c r="AQ312" s="345"/>
      <c r="AR312" s="345"/>
      <c r="AS312" s="345"/>
      <c r="AT312" s="345"/>
      <c r="AU312" s="345"/>
      <c r="AV312" s="345"/>
      <c r="AW312" s="345"/>
      <c r="AX312" s="345"/>
      <c r="AY312" s="345"/>
      <c r="AZ312" s="352"/>
      <c r="BA312" s="310"/>
      <c r="BB312" s="310"/>
      <c r="BC312" s="310"/>
      <c r="BD312" s="310"/>
      <c r="BE312" s="477"/>
      <c r="BF312" s="175"/>
    </row>
    <row r="313" spans="1:58" ht="21.95" customHeight="1">
      <c r="A313" s="406"/>
      <c r="B313" s="416"/>
      <c r="C313" s="423"/>
      <c r="D313" s="423"/>
      <c r="E313" s="423"/>
      <c r="F313" s="423"/>
      <c r="G313" s="423"/>
      <c r="H313" s="423"/>
      <c r="I313" s="423"/>
      <c r="J313" s="429"/>
      <c r="K313" s="416"/>
      <c r="L313" s="423"/>
      <c r="M313" s="423"/>
      <c r="N313" s="429"/>
      <c r="O313" s="444"/>
      <c r="P313" s="452"/>
      <c r="Q313" s="452"/>
      <c r="R313" s="452"/>
      <c r="S313" s="452"/>
      <c r="T313" s="460"/>
      <c r="U313" s="444"/>
      <c r="V313" s="452"/>
      <c r="W313" s="452"/>
      <c r="X313" s="452"/>
      <c r="Y313" s="452"/>
      <c r="Z313" s="460"/>
      <c r="AA313" s="416"/>
      <c r="AB313" s="423"/>
      <c r="AC313" s="423"/>
      <c r="AD313" s="423"/>
      <c r="AE313" s="429"/>
      <c r="AF313" s="302" t="s">
        <v>14</v>
      </c>
      <c r="AG313" s="302"/>
      <c r="AH313" s="302"/>
      <c r="AI313" s="302"/>
      <c r="AJ313" s="302"/>
      <c r="AK313" s="307"/>
      <c r="AL313" s="335" t="s">
        <v>2040</v>
      </c>
      <c r="AM313" s="344"/>
      <c r="AN313" s="344"/>
      <c r="AO313" s="344"/>
      <c r="AP313" s="344"/>
      <c r="AQ313" s="344"/>
      <c r="AR313" s="344"/>
      <c r="AS313" s="344"/>
      <c r="AT313" s="344"/>
      <c r="AU313" s="344"/>
      <c r="AV313" s="344"/>
      <c r="AW313" s="344"/>
      <c r="AX313" s="344"/>
      <c r="AY313" s="344"/>
      <c r="AZ313" s="351"/>
      <c r="BA313" s="310"/>
      <c r="BB313" s="310"/>
      <c r="BC313" s="310"/>
      <c r="BD313" s="310"/>
      <c r="BE313" s="477"/>
      <c r="BF313" s="175"/>
    </row>
    <row r="314" spans="1:58" ht="44.1" customHeight="1">
      <c r="A314" s="406"/>
      <c r="B314" s="416"/>
      <c r="C314" s="423"/>
      <c r="D314" s="423"/>
      <c r="E314" s="423"/>
      <c r="F314" s="423"/>
      <c r="G314" s="423"/>
      <c r="H314" s="423"/>
      <c r="I314" s="423"/>
      <c r="J314" s="429"/>
      <c r="K314" s="416"/>
      <c r="L314" s="423"/>
      <c r="M314" s="423"/>
      <c r="N314" s="429"/>
      <c r="O314" s="444"/>
      <c r="P314" s="452"/>
      <c r="Q314" s="452"/>
      <c r="R314" s="452"/>
      <c r="S314" s="452"/>
      <c r="T314" s="460"/>
      <c r="U314" s="444"/>
      <c r="V314" s="452"/>
      <c r="W314" s="452"/>
      <c r="X314" s="452"/>
      <c r="Y314" s="452"/>
      <c r="Z314" s="460"/>
      <c r="AA314" s="416"/>
      <c r="AB314" s="423"/>
      <c r="AC314" s="423"/>
      <c r="AD314" s="423"/>
      <c r="AE314" s="429"/>
      <c r="AF314" s="303" t="s">
        <v>1760</v>
      </c>
      <c r="AG314" s="302"/>
      <c r="AH314" s="302"/>
      <c r="AI314" s="302"/>
      <c r="AJ314" s="302"/>
      <c r="AK314" s="307"/>
      <c r="AL314" s="474" t="s">
        <v>1479</v>
      </c>
      <c r="AM314" s="344"/>
      <c r="AN314" s="344"/>
      <c r="AO314" s="344"/>
      <c r="AP314" s="344"/>
      <c r="AQ314" s="344"/>
      <c r="AR314" s="344"/>
      <c r="AS314" s="344"/>
      <c r="AT314" s="344"/>
      <c r="AU314" s="344"/>
      <c r="AV314" s="344"/>
      <c r="AW314" s="344"/>
      <c r="AX314" s="344"/>
      <c r="AY314" s="344"/>
      <c r="AZ314" s="351"/>
      <c r="BA314" s="303"/>
      <c r="BB314" s="302"/>
      <c r="BC314" s="302"/>
      <c r="BD314" s="302"/>
      <c r="BE314" s="478"/>
      <c r="BF314" s="175"/>
    </row>
    <row r="315" spans="1:58" ht="21.95" customHeight="1">
      <c r="A315" s="406"/>
      <c r="B315" s="416"/>
      <c r="C315" s="423"/>
      <c r="D315" s="423"/>
      <c r="E315" s="423"/>
      <c r="F315" s="423"/>
      <c r="G315" s="423"/>
      <c r="H315" s="423"/>
      <c r="I315" s="423"/>
      <c r="J315" s="429"/>
      <c r="K315" s="416"/>
      <c r="L315" s="423"/>
      <c r="M315" s="423"/>
      <c r="N315" s="429"/>
      <c r="O315" s="444"/>
      <c r="P315" s="452"/>
      <c r="Q315" s="452"/>
      <c r="R315" s="452"/>
      <c r="S315" s="452"/>
      <c r="T315" s="460"/>
      <c r="U315" s="444"/>
      <c r="V315" s="452"/>
      <c r="W315" s="452"/>
      <c r="X315" s="452"/>
      <c r="Y315" s="452"/>
      <c r="Z315" s="460"/>
      <c r="AA315" s="416"/>
      <c r="AB315" s="423"/>
      <c r="AC315" s="423"/>
      <c r="AD315" s="423"/>
      <c r="AE315" s="429"/>
      <c r="AF315" s="302" t="s">
        <v>1210</v>
      </c>
      <c r="AG315" s="302"/>
      <c r="AH315" s="302"/>
      <c r="AI315" s="302"/>
      <c r="AJ315" s="302"/>
      <c r="AK315" s="307"/>
      <c r="AL315" s="335" t="s">
        <v>217</v>
      </c>
      <c r="AM315" s="344"/>
      <c r="AN315" s="344"/>
      <c r="AO315" s="344"/>
      <c r="AP315" s="344"/>
      <c r="AQ315" s="344"/>
      <c r="AR315" s="344"/>
      <c r="AS315" s="344"/>
      <c r="AT315" s="344"/>
      <c r="AU315" s="344"/>
      <c r="AV315" s="344"/>
      <c r="AW315" s="344"/>
      <c r="AX315" s="344"/>
      <c r="AY315" s="344"/>
      <c r="AZ315" s="351"/>
      <c r="BA315" s="310"/>
      <c r="BB315" s="310"/>
      <c r="BC315" s="310"/>
      <c r="BD315" s="310"/>
      <c r="BE315" s="477"/>
      <c r="BF315" s="175"/>
    </row>
    <row r="316" spans="1:58" ht="21.95" customHeight="1">
      <c r="A316" s="406"/>
      <c r="B316" s="416"/>
      <c r="C316" s="423"/>
      <c r="D316" s="423"/>
      <c r="E316" s="423"/>
      <c r="F316" s="423"/>
      <c r="G316" s="423"/>
      <c r="H316" s="423"/>
      <c r="I316" s="423"/>
      <c r="J316" s="429"/>
      <c r="K316" s="416"/>
      <c r="L316" s="423"/>
      <c r="M316" s="423"/>
      <c r="N316" s="429"/>
      <c r="O316" s="444"/>
      <c r="P316" s="452"/>
      <c r="Q316" s="452"/>
      <c r="R316" s="452"/>
      <c r="S316" s="452"/>
      <c r="T316" s="460"/>
      <c r="U316" s="444"/>
      <c r="V316" s="452"/>
      <c r="W316" s="452"/>
      <c r="X316" s="452"/>
      <c r="Y316" s="452"/>
      <c r="Z316" s="460"/>
      <c r="AA316" s="416"/>
      <c r="AB316" s="423"/>
      <c r="AC316" s="423"/>
      <c r="AD316" s="423"/>
      <c r="AE316" s="429"/>
      <c r="AF316" s="302" t="s">
        <v>2036</v>
      </c>
      <c r="AG316" s="302"/>
      <c r="AH316" s="302"/>
      <c r="AI316" s="302"/>
      <c r="AJ316" s="302"/>
      <c r="AK316" s="307"/>
      <c r="AL316" s="341" t="s">
        <v>25</v>
      </c>
      <c r="AM316" s="348"/>
      <c r="AN316" s="348"/>
      <c r="AO316" s="348"/>
      <c r="AP316" s="348"/>
      <c r="AQ316" s="348"/>
      <c r="AR316" s="348"/>
      <c r="AS316" s="348"/>
      <c r="AT316" s="348"/>
      <c r="AU316" s="348"/>
      <c r="AV316" s="348"/>
      <c r="AW316" s="348"/>
      <c r="AX316" s="348"/>
      <c r="AY316" s="348"/>
      <c r="AZ316" s="356"/>
      <c r="BA316" s="310"/>
      <c r="BB316" s="310"/>
      <c r="BC316" s="310"/>
      <c r="BD316" s="310"/>
      <c r="BE316" s="477"/>
      <c r="BF316" s="484"/>
    </row>
    <row r="317" spans="1:58" ht="21.95" customHeight="1">
      <c r="A317" s="406"/>
      <c r="B317" s="416"/>
      <c r="C317" s="423"/>
      <c r="D317" s="423"/>
      <c r="E317" s="423"/>
      <c r="F317" s="423"/>
      <c r="G317" s="423"/>
      <c r="H317" s="423"/>
      <c r="I317" s="423"/>
      <c r="J317" s="429"/>
      <c r="K317" s="416"/>
      <c r="L317" s="423"/>
      <c r="M317" s="423"/>
      <c r="N317" s="429"/>
      <c r="O317" s="444"/>
      <c r="P317" s="452"/>
      <c r="Q317" s="452"/>
      <c r="R317" s="452"/>
      <c r="S317" s="452"/>
      <c r="T317" s="460"/>
      <c r="U317" s="444"/>
      <c r="V317" s="452"/>
      <c r="W317" s="452"/>
      <c r="X317" s="452"/>
      <c r="Y317" s="452"/>
      <c r="Z317" s="460"/>
      <c r="AA317" s="416"/>
      <c r="AB317" s="423"/>
      <c r="AC317" s="423"/>
      <c r="AD317" s="423"/>
      <c r="AE317" s="429"/>
      <c r="AF317" s="303" t="s">
        <v>1203</v>
      </c>
      <c r="AG317" s="302"/>
      <c r="AH317" s="302"/>
      <c r="AI317" s="302"/>
      <c r="AJ317" s="302"/>
      <c r="AK317" s="307"/>
      <c r="AL317" s="336" t="s">
        <v>217</v>
      </c>
      <c r="AM317" s="345"/>
      <c r="AN317" s="345"/>
      <c r="AO317" s="345"/>
      <c r="AP317" s="345"/>
      <c r="AQ317" s="345"/>
      <c r="AR317" s="345"/>
      <c r="AS317" s="345"/>
      <c r="AT317" s="345"/>
      <c r="AU317" s="345"/>
      <c r="AV317" s="345"/>
      <c r="AW317" s="345"/>
      <c r="AX317" s="345"/>
      <c r="AY317" s="345"/>
      <c r="AZ317" s="352"/>
      <c r="BA317" s="310"/>
      <c r="BB317" s="310"/>
      <c r="BC317" s="310"/>
      <c r="BD317" s="310"/>
      <c r="BE317" s="477"/>
      <c r="BF317" s="175"/>
    </row>
    <row r="318" spans="1:58" ht="21.95" customHeight="1">
      <c r="A318" s="406"/>
      <c r="B318" s="416"/>
      <c r="C318" s="423"/>
      <c r="D318" s="423"/>
      <c r="E318" s="423"/>
      <c r="F318" s="423"/>
      <c r="G318" s="423"/>
      <c r="H318" s="423"/>
      <c r="I318" s="423"/>
      <c r="J318" s="429"/>
      <c r="K318" s="416"/>
      <c r="L318" s="423"/>
      <c r="M318" s="423"/>
      <c r="N318" s="429"/>
      <c r="O318" s="444"/>
      <c r="P318" s="452"/>
      <c r="Q318" s="452"/>
      <c r="R318" s="452"/>
      <c r="S318" s="452"/>
      <c r="T318" s="460"/>
      <c r="U318" s="444"/>
      <c r="V318" s="452"/>
      <c r="W318" s="452"/>
      <c r="X318" s="452"/>
      <c r="Y318" s="452"/>
      <c r="Z318" s="460"/>
      <c r="AA318" s="416"/>
      <c r="AB318" s="423"/>
      <c r="AC318" s="423"/>
      <c r="AD318" s="423"/>
      <c r="AE318" s="429"/>
      <c r="AF318" s="308" t="s">
        <v>1109</v>
      </c>
      <c r="AG318" s="324"/>
      <c r="AH318" s="324"/>
      <c r="AI318" s="324"/>
      <c r="AJ318" s="324"/>
      <c r="AK318" s="328"/>
      <c r="AL318" s="336" t="s">
        <v>1517</v>
      </c>
      <c r="AM318" s="345"/>
      <c r="AN318" s="345"/>
      <c r="AO318" s="345"/>
      <c r="AP318" s="345"/>
      <c r="AQ318" s="345"/>
      <c r="AR318" s="345"/>
      <c r="AS318" s="345"/>
      <c r="AT318" s="345"/>
      <c r="AU318" s="345"/>
      <c r="AV318" s="345"/>
      <c r="AW318" s="345"/>
      <c r="AX318" s="345"/>
      <c r="AY318" s="345"/>
      <c r="AZ318" s="352"/>
      <c r="BA318" s="308"/>
      <c r="BB318" s="324"/>
      <c r="BC318" s="324"/>
      <c r="BD318" s="324"/>
      <c r="BE318" s="479"/>
      <c r="BF318" s="483"/>
    </row>
    <row r="319" spans="1:58" ht="21.95" customHeight="1">
      <c r="A319" s="406"/>
      <c r="B319" s="416"/>
      <c r="C319" s="423"/>
      <c r="D319" s="423"/>
      <c r="E319" s="423"/>
      <c r="F319" s="423"/>
      <c r="G319" s="423"/>
      <c r="H319" s="423"/>
      <c r="I319" s="423"/>
      <c r="J319" s="429"/>
      <c r="K319" s="416"/>
      <c r="L319" s="423"/>
      <c r="M319" s="423"/>
      <c r="N319" s="429"/>
      <c r="O319" s="444"/>
      <c r="P319" s="452"/>
      <c r="Q319" s="452"/>
      <c r="R319" s="452"/>
      <c r="S319" s="452"/>
      <c r="T319" s="460"/>
      <c r="U319" s="444"/>
      <c r="V319" s="452"/>
      <c r="W319" s="452"/>
      <c r="X319" s="452"/>
      <c r="Y319" s="452"/>
      <c r="Z319" s="460"/>
      <c r="AA319" s="416"/>
      <c r="AB319" s="423"/>
      <c r="AC319" s="423"/>
      <c r="AD319" s="423"/>
      <c r="AE319" s="429"/>
      <c r="AF319" s="303" t="s">
        <v>2033</v>
      </c>
      <c r="AG319" s="302"/>
      <c r="AH319" s="302"/>
      <c r="AI319" s="302"/>
      <c r="AJ319" s="302"/>
      <c r="AK319" s="307"/>
      <c r="AL319" s="336" t="s">
        <v>25</v>
      </c>
      <c r="AM319" s="345"/>
      <c r="AN319" s="345"/>
      <c r="AO319" s="345"/>
      <c r="AP319" s="345"/>
      <c r="AQ319" s="345"/>
      <c r="AR319" s="345"/>
      <c r="AS319" s="345"/>
      <c r="AT319" s="345"/>
      <c r="AU319" s="345"/>
      <c r="AV319" s="345"/>
      <c r="AW319" s="345"/>
      <c r="AX319" s="345"/>
      <c r="AY319" s="345"/>
      <c r="AZ319" s="352"/>
      <c r="BA319" s="310"/>
      <c r="BB319" s="310"/>
      <c r="BC319" s="310"/>
      <c r="BD319" s="310"/>
      <c r="BE319" s="477"/>
      <c r="BF319" s="175"/>
    </row>
    <row r="320" spans="1:58" ht="21.95" customHeight="1">
      <c r="A320" s="407"/>
      <c r="B320" s="417"/>
      <c r="C320" s="315"/>
      <c r="D320" s="315"/>
      <c r="E320" s="315"/>
      <c r="F320" s="315"/>
      <c r="G320" s="315"/>
      <c r="H320" s="315"/>
      <c r="I320" s="315"/>
      <c r="J320" s="332"/>
      <c r="K320" s="417"/>
      <c r="L320" s="315"/>
      <c r="M320" s="315"/>
      <c r="N320" s="332"/>
      <c r="O320" s="445"/>
      <c r="P320" s="453"/>
      <c r="Q320" s="453"/>
      <c r="R320" s="453"/>
      <c r="S320" s="453"/>
      <c r="T320" s="461"/>
      <c r="U320" s="445"/>
      <c r="V320" s="453"/>
      <c r="W320" s="453"/>
      <c r="X320" s="453"/>
      <c r="Y320" s="453"/>
      <c r="Z320" s="461"/>
      <c r="AA320" s="417"/>
      <c r="AB320" s="315"/>
      <c r="AC320" s="315"/>
      <c r="AD320" s="315"/>
      <c r="AE320" s="332"/>
      <c r="AF320" s="303" t="s">
        <v>1397</v>
      </c>
      <c r="AG320" s="302"/>
      <c r="AH320" s="302"/>
      <c r="AI320" s="302"/>
      <c r="AJ320" s="302"/>
      <c r="AK320" s="307"/>
      <c r="AL320" s="336" t="s">
        <v>25</v>
      </c>
      <c r="AM320" s="345"/>
      <c r="AN320" s="345"/>
      <c r="AO320" s="345"/>
      <c r="AP320" s="345"/>
      <c r="AQ320" s="345"/>
      <c r="AR320" s="345"/>
      <c r="AS320" s="345"/>
      <c r="AT320" s="345"/>
      <c r="AU320" s="345"/>
      <c r="AV320" s="345"/>
      <c r="AW320" s="345"/>
      <c r="AX320" s="345"/>
      <c r="AY320" s="345"/>
      <c r="AZ320" s="352"/>
      <c r="BA320" s="310"/>
      <c r="BB320" s="310"/>
      <c r="BC320" s="310"/>
      <c r="BD320" s="310"/>
      <c r="BE320" s="477"/>
      <c r="BF320" s="175"/>
    </row>
    <row r="321" spans="1:58" ht="21.95" customHeight="1">
      <c r="A321" s="406" t="s">
        <v>1289</v>
      </c>
      <c r="B321" s="415" t="s">
        <v>190</v>
      </c>
      <c r="C321" s="422"/>
      <c r="D321" s="422"/>
      <c r="E321" s="422"/>
      <c r="F321" s="422"/>
      <c r="G321" s="422"/>
      <c r="H321" s="422"/>
      <c r="I321" s="422"/>
      <c r="J321" s="428"/>
      <c r="K321" s="438"/>
      <c r="L321" s="446"/>
      <c r="M321" s="446"/>
      <c r="N321" s="454"/>
      <c r="O321" s="438"/>
      <c r="P321" s="446"/>
      <c r="Q321" s="446"/>
      <c r="R321" s="446"/>
      <c r="S321" s="446"/>
      <c r="T321" s="454"/>
      <c r="U321" s="438"/>
      <c r="V321" s="446"/>
      <c r="W321" s="446"/>
      <c r="X321" s="446"/>
      <c r="Y321" s="446"/>
      <c r="Z321" s="454"/>
      <c r="AA321" s="464"/>
      <c r="AB321" s="467"/>
      <c r="AC321" s="467"/>
      <c r="AD321" s="467"/>
      <c r="AE321" s="470"/>
      <c r="AF321" s="303" t="s">
        <v>738</v>
      </c>
      <c r="AG321" s="302"/>
      <c r="AH321" s="302"/>
      <c r="AI321" s="302"/>
      <c r="AJ321" s="302"/>
      <c r="AK321" s="307"/>
      <c r="AL321" s="341" t="s">
        <v>1016</v>
      </c>
      <c r="AM321" s="345"/>
      <c r="AN321" s="345"/>
      <c r="AO321" s="345"/>
      <c r="AP321" s="345"/>
      <c r="AQ321" s="345"/>
      <c r="AR321" s="345"/>
      <c r="AS321" s="345"/>
      <c r="AT321" s="345"/>
      <c r="AU321" s="345"/>
      <c r="AV321" s="345"/>
      <c r="AW321" s="345"/>
      <c r="AX321" s="345"/>
      <c r="AY321" s="345"/>
      <c r="AZ321" s="352"/>
      <c r="BA321" s="475"/>
      <c r="BB321" s="475"/>
      <c r="BC321" s="475"/>
      <c r="BD321" s="475"/>
      <c r="BE321" s="482"/>
      <c r="BF321" s="483"/>
    </row>
    <row r="322" spans="1:58" ht="21.95" customHeight="1">
      <c r="A322" s="406"/>
      <c r="B322" s="416"/>
      <c r="C322" s="423"/>
      <c r="D322" s="423"/>
      <c r="E322" s="423"/>
      <c r="F322" s="423"/>
      <c r="G322" s="423"/>
      <c r="H322" s="423"/>
      <c r="I322" s="423"/>
      <c r="J322" s="429"/>
      <c r="K322" s="439"/>
      <c r="L322" s="447"/>
      <c r="M322" s="447"/>
      <c r="N322" s="455"/>
      <c r="O322" s="439"/>
      <c r="P322" s="447"/>
      <c r="Q322" s="447"/>
      <c r="R322" s="447"/>
      <c r="S322" s="447"/>
      <c r="T322" s="455"/>
      <c r="U322" s="439"/>
      <c r="V322" s="447"/>
      <c r="W322" s="447"/>
      <c r="X322" s="447"/>
      <c r="Y322" s="447"/>
      <c r="Z322" s="455"/>
      <c r="AA322" s="465"/>
      <c r="AB322" s="468"/>
      <c r="AC322" s="468"/>
      <c r="AD322" s="468"/>
      <c r="AE322" s="471"/>
      <c r="AF322" s="303" t="s">
        <v>1494</v>
      </c>
      <c r="AG322" s="302"/>
      <c r="AH322" s="302"/>
      <c r="AI322" s="302"/>
      <c r="AJ322" s="302"/>
      <c r="AK322" s="307"/>
      <c r="AL322" s="336" t="s">
        <v>25</v>
      </c>
      <c r="AM322" s="345"/>
      <c r="AN322" s="345"/>
      <c r="AO322" s="345"/>
      <c r="AP322" s="345"/>
      <c r="AQ322" s="345"/>
      <c r="AR322" s="345"/>
      <c r="AS322" s="345"/>
      <c r="AT322" s="345"/>
      <c r="AU322" s="345"/>
      <c r="AV322" s="345"/>
      <c r="AW322" s="345"/>
      <c r="AX322" s="345"/>
      <c r="AY322" s="345"/>
      <c r="AZ322" s="352"/>
      <c r="BA322" s="308"/>
      <c r="BB322" s="324"/>
      <c r="BC322" s="324"/>
      <c r="BD322" s="324"/>
      <c r="BE322" s="479"/>
      <c r="BF322" s="175"/>
    </row>
    <row r="323" spans="1:58" ht="21.95" customHeight="1">
      <c r="A323" s="406"/>
      <c r="B323" s="416"/>
      <c r="C323" s="423"/>
      <c r="D323" s="423"/>
      <c r="E323" s="423"/>
      <c r="F323" s="423"/>
      <c r="G323" s="423"/>
      <c r="H323" s="423"/>
      <c r="I323" s="423"/>
      <c r="J323" s="429"/>
      <c r="K323" s="439"/>
      <c r="L323" s="447"/>
      <c r="M323" s="447"/>
      <c r="N323" s="455"/>
      <c r="O323" s="439"/>
      <c r="P323" s="447"/>
      <c r="Q323" s="447"/>
      <c r="R323" s="447"/>
      <c r="S323" s="447"/>
      <c r="T323" s="455"/>
      <c r="U323" s="439"/>
      <c r="V323" s="447"/>
      <c r="W323" s="447"/>
      <c r="X323" s="447"/>
      <c r="Y323" s="447"/>
      <c r="Z323" s="455"/>
      <c r="AA323" s="465"/>
      <c r="AB323" s="468"/>
      <c r="AC323" s="468"/>
      <c r="AD323" s="468"/>
      <c r="AE323" s="471"/>
      <c r="AF323" s="302" t="s">
        <v>1659</v>
      </c>
      <c r="AG323" s="302"/>
      <c r="AH323" s="302"/>
      <c r="AI323" s="302"/>
      <c r="AJ323" s="302"/>
      <c r="AK323" s="307"/>
      <c r="AL323" s="335" t="s">
        <v>25</v>
      </c>
      <c r="AM323" s="344"/>
      <c r="AN323" s="344"/>
      <c r="AO323" s="344"/>
      <c r="AP323" s="344"/>
      <c r="AQ323" s="344"/>
      <c r="AR323" s="344"/>
      <c r="AS323" s="344"/>
      <c r="AT323" s="344"/>
      <c r="AU323" s="344"/>
      <c r="AV323" s="344"/>
      <c r="AW323" s="344"/>
      <c r="AX323" s="344"/>
      <c r="AY323" s="344"/>
      <c r="AZ323" s="351"/>
      <c r="BA323" s="310"/>
      <c r="BB323" s="310"/>
      <c r="BC323" s="310"/>
      <c r="BD323" s="310"/>
      <c r="BE323" s="477"/>
      <c r="BF323" s="175"/>
    </row>
    <row r="324" spans="1:58" ht="21.95" customHeight="1">
      <c r="A324" s="406"/>
      <c r="B324" s="416"/>
      <c r="C324" s="423"/>
      <c r="D324" s="423"/>
      <c r="E324" s="423"/>
      <c r="F324" s="423"/>
      <c r="G324" s="423"/>
      <c r="H324" s="423"/>
      <c r="I324" s="423"/>
      <c r="J324" s="429"/>
      <c r="K324" s="439"/>
      <c r="L324" s="447"/>
      <c r="M324" s="447"/>
      <c r="N324" s="455"/>
      <c r="O324" s="439"/>
      <c r="P324" s="447"/>
      <c r="Q324" s="447"/>
      <c r="R324" s="447"/>
      <c r="S324" s="447"/>
      <c r="T324" s="455"/>
      <c r="U324" s="439"/>
      <c r="V324" s="447"/>
      <c r="W324" s="447"/>
      <c r="X324" s="447"/>
      <c r="Y324" s="447"/>
      <c r="Z324" s="455"/>
      <c r="AA324" s="465"/>
      <c r="AB324" s="468"/>
      <c r="AC324" s="468"/>
      <c r="AD324" s="468"/>
      <c r="AE324" s="471"/>
      <c r="AF324" s="302" t="s">
        <v>411</v>
      </c>
      <c r="AG324" s="302"/>
      <c r="AH324" s="302"/>
      <c r="AI324" s="302"/>
      <c r="AJ324" s="302"/>
      <c r="AK324" s="307"/>
      <c r="AL324" s="335" t="s">
        <v>25</v>
      </c>
      <c r="AM324" s="344"/>
      <c r="AN324" s="344"/>
      <c r="AO324" s="344"/>
      <c r="AP324" s="344"/>
      <c r="AQ324" s="344"/>
      <c r="AR324" s="344"/>
      <c r="AS324" s="344"/>
      <c r="AT324" s="344"/>
      <c r="AU324" s="344"/>
      <c r="AV324" s="344"/>
      <c r="AW324" s="344"/>
      <c r="AX324" s="344"/>
      <c r="AY324" s="344"/>
      <c r="AZ324" s="351"/>
      <c r="BA324" s="310"/>
      <c r="BB324" s="310"/>
      <c r="BC324" s="310"/>
      <c r="BD324" s="310"/>
      <c r="BE324" s="477"/>
      <c r="BF324" s="175"/>
    </row>
    <row r="325" spans="1:58" ht="21.95" customHeight="1">
      <c r="A325" s="406"/>
      <c r="B325" s="416"/>
      <c r="C325" s="423"/>
      <c r="D325" s="423"/>
      <c r="E325" s="423"/>
      <c r="F325" s="423"/>
      <c r="G325" s="423"/>
      <c r="H325" s="423"/>
      <c r="I325" s="423"/>
      <c r="J325" s="429"/>
      <c r="K325" s="439"/>
      <c r="L325" s="447"/>
      <c r="M325" s="447"/>
      <c r="N325" s="455"/>
      <c r="O325" s="439"/>
      <c r="P325" s="447"/>
      <c r="Q325" s="447"/>
      <c r="R325" s="447"/>
      <c r="S325" s="447"/>
      <c r="T325" s="455"/>
      <c r="U325" s="439"/>
      <c r="V325" s="447"/>
      <c r="W325" s="447"/>
      <c r="X325" s="447"/>
      <c r="Y325" s="447"/>
      <c r="Z325" s="455"/>
      <c r="AA325" s="465"/>
      <c r="AB325" s="468"/>
      <c r="AC325" s="468"/>
      <c r="AD325" s="468"/>
      <c r="AE325" s="471"/>
      <c r="AF325" s="302" t="s">
        <v>124</v>
      </c>
      <c r="AG325" s="302"/>
      <c r="AH325" s="302"/>
      <c r="AI325" s="302"/>
      <c r="AJ325" s="302"/>
      <c r="AK325" s="307"/>
      <c r="AL325" s="335" t="s">
        <v>217</v>
      </c>
      <c r="AM325" s="344"/>
      <c r="AN325" s="344"/>
      <c r="AO325" s="344"/>
      <c r="AP325" s="344"/>
      <c r="AQ325" s="344"/>
      <c r="AR325" s="344"/>
      <c r="AS325" s="344"/>
      <c r="AT325" s="344"/>
      <c r="AU325" s="344"/>
      <c r="AV325" s="344"/>
      <c r="AW325" s="344"/>
      <c r="AX325" s="344"/>
      <c r="AY325" s="344"/>
      <c r="AZ325" s="351"/>
      <c r="BA325" s="310"/>
      <c r="BB325" s="310"/>
      <c r="BC325" s="310"/>
      <c r="BD325" s="310"/>
      <c r="BE325" s="477"/>
      <c r="BF325" s="484"/>
    </row>
    <row r="326" spans="1:58" ht="21.95" customHeight="1">
      <c r="A326" s="406"/>
      <c r="B326" s="416"/>
      <c r="C326" s="423"/>
      <c r="D326" s="423"/>
      <c r="E326" s="423"/>
      <c r="F326" s="423"/>
      <c r="G326" s="423"/>
      <c r="H326" s="423"/>
      <c r="I326" s="423"/>
      <c r="J326" s="429"/>
      <c r="K326" s="439"/>
      <c r="L326" s="447"/>
      <c r="M326" s="447"/>
      <c r="N326" s="455"/>
      <c r="O326" s="439"/>
      <c r="P326" s="447"/>
      <c r="Q326" s="447"/>
      <c r="R326" s="447"/>
      <c r="S326" s="447"/>
      <c r="T326" s="455"/>
      <c r="U326" s="439"/>
      <c r="V326" s="447"/>
      <c r="W326" s="447"/>
      <c r="X326" s="447"/>
      <c r="Y326" s="447"/>
      <c r="Z326" s="455"/>
      <c r="AA326" s="465"/>
      <c r="AB326" s="468"/>
      <c r="AC326" s="468"/>
      <c r="AD326" s="468"/>
      <c r="AE326" s="471"/>
      <c r="AF326" s="302" t="s">
        <v>130</v>
      </c>
      <c r="AG326" s="302"/>
      <c r="AH326" s="302"/>
      <c r="AI326" s="302"/>
      <c r="AJ326" s="302"/>
      <c r="AK326" s="307"/>
      <c r="AL326" s="341" t="s">
        <v>25</v>
      </c>
      <c r="AM326" s="348"/>
      <c r="AN326" s="348"/>
      <c r="AO326" s="348"/>
      <c r="AP326" s="348"/>
      <c r="AQ326" s="348"/>
      <c r="AR326" s="348"/>
      <c r="AS326" s="348"/>
      <c r="AT326" s="348"/>
      <c r="AU326" s="348"/>
      <c r="AV326" s="348"/>
      <c r="AW326" s="348"/>
      <c r="AX326" s="348"/>
      <c r="AY326" s="348"/>
      <c r="AZ326" s="356"/>
      <c r="BA326" s="310"/>
      <c r="BB326" s="310"/>
      <c r="BC326" s="310"/>
      <c r="BD326" s="310"/>
      <c r="BE326" s="477"/>
      <c r="BF326" s="484"/>
    </row>
    <row r="327" spans="1:58" ht="21.95" customHeight="1">
      <c r="A327" s="406"/>
      <c r="B327" s="416"/>
      <c r="C327" s="423"/>
      <c r="D327" s="423"/>
      <c r="E327" s="423"/>
      <c r="F327" s="423"/>
      <c r="G327" s="423"/>
      <c r="H327" s="423"/>
      <c r="I327" s="423"/>
      <c r="J327" s="429"/>
      <c r="K327" s="439"/>
      <c r="L327" s="447"/>
      <c r="M327" s="447"/>
      <c r="N327" s="455"/>
      <c r="O327" s="439"/>
      <c r="P327" s="447"/>
      <c r="Q327" s="447"/>
      <c r="R327" s="447"/>
      <c r="S327" s="447"/>
      <c r="T327" s="455"/>
      <c r="U327" s="439"/>
      <c r="V327" s="447"/>
      <c r="W327" s="447"/>
      <c r="X327" s="447"/>
      <c r="Y327" s="447"/>
      <c r="Z327" s="455"/>
      <c r="AA327" s="465"/>
      <c r="AB327" s="468"/>
      <c r="AC327" s="468"/>
      <c r="AD327" s="468"/>
      <c r="AE327" s="471"/>
      <c r="AF327" s="302" t="s">
        <v>1203</v>
      </c>
      <c r="AG327" s="302"/>
      <c r="AH327" s="302"/>
      <c r="AI327" s="302"/>
      <c r="AJ327" s="302"/>
      <c r="AK327" s="307"/>
      <c r="AL327" s="335" t="s">
        <v>217</v>
      </c>
      <c r="AM327" s="344"/>
      <c r="AN327" s="344"/>
      <c r="AO327" s="344"/>
      <c r="AP327" s="344"/>
      <c r="AQ327" s="344"/>
      <c r="AR327" s="344"/>
      <c r="AS327" s="344"/>
      <c r="AT327" s="344"/>
      <c r="AU327" s="344"/>
      <c r="AV327" s="344"/>
      <c r="AW327" s="344"/>
      <c r="AX327" s="344"/>
      <c r="AY327" s="344"/>
      <c r="AZ327" s="351"/>
      <c r="BA327" s="310"/>
      <c r="BB327" s="310"/>
      <c r="BC327" s="310"/>
      <c r="BD327" s="310"/>
      <c r="BE327" s="477"/>
      <c r="BF327" s="484"/>
    </row>
    <row r="328" spans="1:58" ht="21.95" customHeight="1">
      <c r="A328" s="406"/>
      <c r="B328" s="417"/>
      <c r="C328" s="315"/>
      <c r="D328" s="315"/>
      <c r="E328" s="315"/>
      <c r="F328" s="315"/>
      <c r="G328" s="315"/>
      <c r="H328" s="315"/>
      <c r="I328" s="315"/>
      <c r="J328" s="332"/>
      <c r="K328" s="440"/>
      <c r="L328" s="448"/>
      <c r="M328" s="448"/>
      <c r="N328" s="456"/>
      <c r="O328" s="440"/>
      <c r="P328" s="448"/>
      <c r="Q328" s="448"/>
      <c r="R328" s="448"/>
      <c r="S328" s="448"/>
      <c r="T328" s="456"/>
      <c r="U328" s="440"/>
      <c r="V328" s="448"/>
      <c r="W328" s="448"/>
      <c r="X328" s="448"/>
      <c r="Y328" s="448"/>
      <c r="Z328" s="456"/>
      <c r="AA328" s="466"/>
      <c r="AB328" s="469"/>
      <c r="AC328" s="469"/>
      <c r="AD328" s="469"/>
      <c r="AE328" s="472"/>
      <c r="AF328" s="303" t="s">
        <v>692</v>
      </c>
      <c r="AG328" s="302"/>
      <c r="AH328" s="302"/>
      <c r="AI328" s="302"/>
      <c r="AJ328" s="302"/>
      <c r="AK328" s="307"/>
      <c r="AL328" s="341" t="s">
        <v>25</v>
      </c>
      <c r="AM328" s="348"/>
      <c r="AN328" s="348"/>
      <c r="AO328" s="348"/>
      <c r="AP328" s="348"/>
      <c r="AQ328" s="348"/>
      <c r="AR328" s="348"/>
      <c r="AS328" s="348"/>
      <c r="AT328" s="348"/>
      <c r="AU328" s="348"/>
      <c r="AV328" s="348"/>
      <c r="AW328" s="348"/>
      <c r="AX328" s="348"/>
      <c r="AY328" s="348"/>
      <c r="AZ328" s="356"/>
      <c r="BA328" s="310"/>
      <c r="BB328" s="310"/>
      <c r="BC328" s="310"/>
      <c r="BD328" s="310"/>
      <c r="BE328" s="477"/>
      <c r="BF328" s="484"/>
    </row>
    <row r="329" spans="1:58" ht="21.95" customHeight="1">
      <c r="A329" s="406"/>
      <c r="B329" s="415" t="s">
        <v>261</v>
      </c>
      <c r="C329" s="422"/>
      <c r="D329" s="422"/>
      <c r="E329" s="422"/>
      <c r="F329" s="422"/>
      <c r="G329" s="422"/>
      <c r="H329" s="422"/>
      <c r="I329" s="422"/>
      <c r="J329" s="428"/>
      <c r="K329" s="438"/>
      <c r="L329" s="446"/>
      <c r="M329" s="446"/>
      <c r="N329" s="454"/>
      <c r="O329" s="438"/>
      <c r="P329" s="446"/>
      <c r="Q329" s="446"/>
      <c r="R329" s="446"/>
      <c r="S329" s="446"/>
      <c r="T329" s="454"/>
      <c r="U329" s="438"/>
      <c r="V329" s="446"/>
      <c r="W329" s="446"/>
      <c r="X329" s="446"/>
      <c r="Y329" s="446"/>
      <c r="Z329" s="454"/>
      <c r="AA329" s="464"/>
      <c r="AB329" s="467"/>
      <c r="AC329" s="467"/>
      <c r="AD329" s="467"/>
      <c r="AE329" s="470"/>
      <c r="AF329" s="303" t="s">
        <v>1494</v>
      </c>
      <c r="AG329" s="302"/>
      <c r="AH329" s="302"/>
      <c r="AI329" s="302"/>
      <c r="AJ329" s="302"/>
      <c r="AK329" s="307"/>
      <c r="AL329" s="336" t="s">
        <v>25</v>
      </c>
      <c r="AM329" s="345"/>
      <c r="AN329" s="345"/>
      <c r="AO329" s="345"/>
      <c r="AP329" s="345"/>
      <c r="AQ329" s="345"/>
      <c r="AR329" s="345"/>
      <c r="AS329" s="345"/>
      <c r="AT329" s="345"/>
      <c r="AU329" s="345"/>
      <c r="AV329" s="345"/>
      <c r="AW329" s="345"/>
      <c r="AX329" s="345"/>
      <c r="AY329" s="345"/>
      <c r="AZ329" s="352"/>
      <c r="BA329" s="310"/>
      <c r="BB329" s="310"/>
      <c r="BC329" s="310"/>
      <c r="BD329" s="310"/>
      <c r="BE329" s="477"/>
      <c r="BF329" s="484"/>
    </row>
    <row r="330" spans="1:58" ht="21.95" customHeight="1">
      <c r="A330" s="406"/>
      <c r="B330" s="416"/>
      <c r="C330" s="423"/>
      <c r="D330" s="423"/>
      <c r="E330" s="423"/>
      <c r="F330" s="423"/>
      <c r="G330" s="423"/>
      <c r="H330" s="423"/>
      <c r="I330" s="423"/>
      <c r="J330" s="429"/>
      <c r="K330" s="439"/>
      <c r="L330" s="447"/>
      <c r="M330" s="447"/>
      <c r="N330" s="455"/>
      <c r="O330" s="439"/>
      <c r="P330" s="447"/>
      <c r="Q330" s="447"/>
      <c r="R330" s="447"/>
      <c r="S330" s="447"/>
      <c r="T330" s="455"/>
      <c r="U330" s="439"/>
      <c r="V330" s="447"/>
      <c r="W330" s="447"/>
      <c r="X330" s="447"/>
      <c r="Y330" s="447"/>
      <c r="Z330" s="455"/>
      <c r="AA330" s="465"/>
      <c r="AB330" s="468"/>
      <c r="AC330" s="468"/>
      <c r="AD330" s="468"/>
      <c r="AE330" s="471"/>
      <c r="AF330" s="302" t="s">
        <v>1659</v>
      </c>
      <c r="AG330" s="302"/>
      <c r="AH330" s="302"/>
      <c r="AI330" s="302"/>
      <c r="AJ330" s="302"/>
      <c r="AK330" s="307"/>
      <c r="AL330" s="335" t="s">
        <v>25</v>
      </c>
      <c r="AM330" s="344"/>
      <c r="AN330" s="344"/>
      <c r="AO330" s="344"/>
      <c r="AP330" s="344"/>
      <c r="AQ330" s="344"/>
      <c r="AR330" s="344"/>
      <c r="AS330" s="344"/>
      <c r="AT330" s="344"/>
      <c r="AU330" s="344"/>
      <c r="AV330" s="344"/>
      <c r="AW330" s="344"/>
      <c r="AX330" s="344"/>
      <c r="AY330" s="344"/>
      <c r="AZ330" s="351"/>
      <c r="BA330" s="310"/>
      <c r="BB330" s="310"/>
      <c r="BC330" s="310"/>
      <c r="BD330" s="310"/>
      <c r="BE330" s="477"/>
      <c r="BF330" s="175"/>
    </row>
    <row r="331" spans="1:58" ht="21.95" customHeight="1">
      <c r="A331" s="406"/>
      <c r="B331" s="416"/>
      <c r="C331" s="423"/>
      <c r="D331" s="423"/>
      <c r="E331" s="423"/>
      <c r="F331" s="423"/>
      <c r="G331" s="423"/>
      <c r="H331" s="423"/>
      <c r="I331" s="423"/>
      <c r="J331" s="429"/>
      <c r="K331" s="439"/>
      <c r="L331" s="447"/>
      <c r="M331" s="447"/>
      <c r="N331" s="455"/>
      <c r="O331" s="439"/>
      <c r="P331" s="447"/>
      <c r="Q331" s="447"/>
      <c r="R331" s="447"/>
      <c r="S331" s="447"/>
      <c r="T331" s="455"/>
      <c r="U331" s="439"/>
      <c r="V331" s="447"/>
      <c r="W331" s="447"/>
      <c r="X331" s="447"/>
      <c r="Y331" s="447"/>
      <c r="Z331" s="455"/>
      <c r="AA331" s="465"/>
      <c r="AB331" s="468"/>
      <c r="AC331" s="468"/>
      <c r="AD331" s="468"/>
      <c r="AE331" s="471"/>
      <c r="AF331" s="302" t="s">
        <v>411</v>
      </c>
      <c r="AG331" s="302"/>
      <c r="AH331" s="302"/>
      <c r="AI331" s="302"/>
      <c r="AJ331" s="302"/>
      <c r="AK331" s="307"/>
      <c r="AL331" s="335" t="s">
        <v>25</v>
      </c>
      <c r="AM331" s="344"/>
      <c r="AN331" s="344"/>
      <c r="AO331" s="344"/>
      <c r="AP331" s="344"/>
      <c r="AQ331" s="344"/>
      <c r="AR331" s="344"/>
      <c r="AS331" s="344"/>
      <c r="AT331" s="344"/>
      <c r="AU331" s="344"/>
      <c r="AV331" s="344"/>
      <c r="AW331" s="344"/>
      <c r="AX331" s="344"/>
      <c r="AY331" s="344"/>
      <c r="AZ331" s="351"/>
      <c r="BA331" s="310"/>
      <c r="BB331" s="310"/>
      <c r="BC331" s="310"/>
      <c r="BD331" s="310"/>
      <c r="BE331" s="477"/>
      <c r="BF331" s="175"/>
    </row>
    <row r="332" spans="1:58" ht="21.95" customHeight="1">
      <c r="A332" s="406"/>
      <c r="B332" s="416"/>
      <c r="C332" s="423"/>
      <c r="D332" s="423"/>
      <c r="E332" s="423"/>
      <c r="F332" s="423"/>
      <c r="G332" s="423"/>
      <c r="H332" s="423"/>
      <c r="I332" s="423"/>
      <c r="J332" s="429"/>
      <c r="K332" s="439"/>
      <c r="L332" s="447"/>
      <c r="M332" s="447"/>
      <c r="N332" s="455"/>
      <c r="O332" s="439"/>
      <c r="P332" s="447"/>
      <c r="Q332" s="447"/>
      <c r="R332" s="447"/>
      <c r="S332" s="447"/>
      <c r="T332" s="455"/>
      <c r="U332" s="439"/>
      <c r="V332" s="447"/>
      <c r="W332" s="447"/>
      <c r="X332" s="447"/>
      <c r="Y332" s="447"/>
      <c r="Z332" s="455"/>
      <c r="AA332" s="465"/>
      <c r="AB332" s="468"/>
      <c r="AC332" s="468"/>
      <c r="AD332" s="468"/>
      <c r="AE332" s="471"/>
      <c r="AF332" s="302" t="s">
        <v>124</v>
      </c>
      <c r="AG332" s="302"/>
      <c r="AH332" s="302"/>
      <c r="AI332" s="302"/>
      <c r="AJ332" s="302"/>
      <c r="AK332" s="307"/>
      <c r="AL332" s="335" t="s">
        <v>217</v>
      </c>
      <c r="AM332" s="344"/>
      <c r="AN332" s="344"/>
      <c r="AO332" s="344"/>
      <c r="AP332" s="344"/>
      <c r="AQ332" s="344"/>
      <c r="AR332" s="344"/>
      <c r="AS332" s="344"/>
      <c r="AT332" s="344"/>
      <c r="AU332" s="344"/>
      <c r="AV332" s="344"/>
      <c r="AW332" s="344"/>
      <c r="AX332" s="344"/>
      <c r="AY332" s="344"/>
      <c r="AZ332" s="351"/>
      <c r="BA332" s="310"/>
      <c r="BB332" s="310"/>
      <c r="BC332" s="310"/>
      <c r="BD332" s="310"/>
      <c r="BE332" s="477"/>
      <c r="BF332" s="484"/>
    </row>
    <row r="333" spans="1:58" ht="21.95" customHeight="1">
      <c r="A333" s="406"/>
      <c r="B333" s="416"/>
      <c r="C333" s="423"/>
      <c r="D333" s="423"/>
      <c r="E333" s="423"/>
      <c r="F333" s="423"/>
      <c r="G333" s="423"/>
      <c r="H333" s="423"/>
      <c r="I333" s="423"/>
      <c r="J333" s="429"/>
      <c r="K333" s="439"/>
      <c r="L333" s="447"/>
      <c r="M333" s="447"/>
      <c r="N333" s="455"/>
      <c r="O333" s="439"/>
      <c r="P333" s="447"/>
      <c r="Q333" s="447"/>
      <c r="R333" s="447"/>
      <c r="S333" s="447"/>
      <c r="T333" s="455"/>
      <c r="U333" s="439"/>
      <c r="V333" s="447"/>
      <c r="W333" s="447"/>
      <c r="X333" s="447"/>
      <c r="Y333" s="447"/>
      <c r="Z333" s="455"/>
      <c r="AA333" s="465"/>
      <c r="AB333" s="468"/>
      <c r="AC333" s="468"/>
      <c r="AD333" s="468"/>
      <c r="AE333" s="471"/>
      <c r="AF333" s="302" t="s">
        <v>130</v>
      </c>
      <c r="AG333" s="302"/>
      <c r="AH333" s="302"/>
      <c r="AI333" s="302"/>
      <c r="AJ333" s="302"/>
      <c r="AK333" s="307"/>
      <c r="AL333" s="341" t="s">
        <v>25</v>
      </c>
      <c r="AM333" s="348"/>
      <c r="AN333" s="348"/>
      <c r="AO333" s="348"/>
      <c r="AP333" s="348"/>
      <c r="AQ333" s="348"/>
      <c r="AR333" s="348"/>
      <c r="AS333" s="348"/>
      <c r="AT333" s="348"/>
      <c r="AU333" s="348"/>
      <c r="AV333" s="348"/>
      <c r="AW333" s="348"/>
      <c r="AX333" s="348"/>
      <c r="AY333" s="348"/>
      <c r="AZ333" s="356"/>
      <c r="BA333" s="310"/>
      <c r="BB333" s="310"/>
      <c r="BC333" s="310"/>
      <c r="BD333" s="310"/>
      <c r="BE333" s="477"/>
      <c r="BF333" s="484"/>
    </row>
    <row r="334" spans="1:58" ht="21.95" customHeight="1">
      <c r="A334" s="406"/>
      <c r="B334" s="416"/>
      <c r="C334" s="423"/>
      <c r="D334" s="423"/>
      <c r="E334" s="423"/>
      <c r="F334" s="423"/>
      <c r="G334" s="423"/>
      <c r="H334" s="423"/>
      <c r="I334" s="423"/>
      <c r="J334" s="429"/>
      <c r="K334" s="439"/>
      <c r="L334" s="447"/>
      <c r="M334" s="447"/>
      <c r="N334" s="455"/>
      <c r="O334" s="439"/>
      <c r="P334" s="447"/>
      <c r="Q334" s="447"/>
      <c r="R334" s="447"/>
      <c r="S334" s="447"/>
      <c r="T334" s="455"/>
      <c r="U334" s="439"/>
      <c r="V334" s="447"/>
      <c r="W334" s="447"/>
      <c r="X334" s="447"/>
      <c r="Y334" s="447"/>
      <c r="Z334" s="455"/>
      <c r="AA334" s="465"/>
      <c r="AB334" s="468"/>
      <c r="AC334" s="468"/>
      <c r="AD334" s="468"/>
      <c r="AE334" s="471"/>
      <c r="AF334" s="302" t="s">
        <v>1203</v>
      </c>
      <c r="AG334" s="302"/>
      <c r="AH334" s="302"/>
      <c r="AI334" s="302"/>
      <c r="AJ334" s="302"/>
      <c r="AK334" s="307"/>
      <c r="AL334" s="335" t="s">
        <v>217</v>
      </c>
      <c r="AM334" s="344"/>
      <c r="AN334" s="344"/>
      <c r="AO334" s="344"/>
      <c r="AP334" s="344"/>
      <c r="AQ334" s="344"/>
      <c r="AR334" s="344"/>
      <c r="AS334" s="344"/>
      <c r="AT334" s="344"/>
      <c r="AU334" s="344"/>
      <c r="AV334" s="344"/>
      <c r="AW334" s="344"/>
      <c r="AX334" s="344"/>
      <c r="AY334" s="344"/>
      <c r="AZ334" s="351"/>
      <c r="BA334" s="310"/>
      <c r="BB334" s="310"/>
      <c r="BC334" s="310"/>
      <c r="BD334" s="310"/>
      <c r="BE334" s="477"/>
      <c r="BF334" s="484"/>
    </row>
    <row r="335" spans="1:58" ht="21.95" customHeight="1">
      <c r="A335" s="407"/>
      <c r="B335" s="417"/>
      <c r="C335" s="315"/>
      <c r="D335" s="315"/>
      <c r="E335" s="315"/>
      <c r="F335" s="315"/>
      <c r="G335" s="315"/>
      <c r="H335" s="315"/>
      <c r="I335" s="315"/>
      <c r="J335" s="332"/>
      <c r="K335" s="440"/>
      <c r="L335" s="448"/>
      <c r="M335" s="448"/>
      <c r="N335" s="456"/>
      <c r="O335" s="440"/>
      <c r="P335" s="448"/>
      <c r="Q335" s="448"/>
      <c r="R335" s="448"/>
      <c r="S335" s="448"/>
      <c r="T335" s="456"/>
      <c r="U335" s="440"/>
      <c r="V335" s="448"/>
      <c r="W335" s="448"/>
      <c r="X335" s="448"/>
      <c r="Y335" s="448"/>
      <c r="Z335" s="456"/>
      <c r="AA335" s="466"/>
      <c r="AB335" s="469"/>
      <c r="AC335" s="469"/>
      <c r="AD335" s="469"/>
      <c r="AE335" s="472"/>
      <c r="AF335" s="303" t="s">
        <v>692</v>
      </c>
      <c r="AG335" s="302"/>
      <c r="AH335" s="302"/>
      <c r="AI335" s="302"/>
      <c r="AJ335" s="302"/>
      <c r="AK335" s="307"/>
      <c r="AL335" s="341" t="s">
        <v>25</v>
      </c>
      <c r="AM335" s="348"/>
      <c r="AN335" s="348"/>
      <c r="AO335" s="348"/>
      <c r="AP335" s="348"/>
      <c r="AQ335" s="348"/>
      <c r="AR335" s="348"/>
      <c r="AS335" s="348"/>
      <c r="AT335" s="348"/>
      <c r="AU335" s="348"/>
      <c r="AV335" s="348"/>
      <c r="AW335" s="348"/>
      <c r="AX335" s="348"/>
      <c r="AY335" s="348"/>
      <c r="AZ335" s="356"/>
      <c r="BA335" s="310"/>
      <c r="BB335" s="310"/>
      <c r="BC335" s="310"/>
      <c r="BD335" s="310"/>
      <c r="BE335" s="477"/>
      <c r="BF335" s="484"/>
    </row>
    <row r="336" spans="1:58" ht="21.95" customHeight="1">
      <c r="A336" s="408" t="s">
        <v>1292</v>
      </c>
      <c r="B336" s="415" t="s">
        <v>1293</v>
      </c>
      <c r="C336" s="422"/>
      <c r="D336" s="422"/>
      <c r="E336" s="422"/>
      <c r="F336" s="422"/>
      <c r="G336" s="422"/>
      <c r="H336" s="422"/>
      <c r="I336" s="422"/>
      <c r="J336" s="428"/>
      <c r="K336" s="438"/>
      <c r="L336" s="446"/>
      <c r="M336" s="446"/>
      <c r="N336" s="454"/>
      <c r="O336" s="438"/>
      <c r="P336" s="446"/>
      <c r="Q336" s="446"/>
      <c r="R336" s="446"/>
      <c r="S336" s="446"/>
      <c r="T336" s="454"/>
      <c r="U336" s="438"/>
      <c r="V336" s="446"/>
      <c r="W336" s="446"/>
      <c r="X336" s="446"/>
      <c r="Y336" s="446"/>
      <c r="Z336" s="454"/>
      <c r="AA336" s="464"/>
      <c r="AB336" s="467"/>
      <c r="AC336" s="467"/>
      <c r="AD336" s="467"/>
      <c r="AE336" s="470"/>
      <c r="AF336" s="473" t="s">
        <v>854</v>
      </c>
      <c r="AG336" s="310"/>
      <c r="AH336" s="310"/>
      <c r="AI336" s="310"/>
      <c r="AJ336" s="310"/>
      <c r="AK336" s="310"/>
      <c r="AL336" s="341" t="s">
        <v>1294</v>
      </c>
      <c r="AM336" s="348"/>
      <c r="AN336" s="348"/>
      <c r="AO336" s="348"/>
      <c r="AP336" s="348"/>
      <c r="AQ336" s="348"/>
      <c r="AR336" s="348"/>
      <c r="AS336" s="348"/>
      <c r="AT336" s="348"/>
      <c r="AU336" s="348"/>
      <c r="AV336" s="348"/>
      <c r="AW336" s="348"/>
      <c r="AX336" s="348"/>
      <c r="AY336" s="348"/>
      <c r="AZ336" s="356"/>
      <c r="BA336" s="475"/>
      <c r="BB336" s="475"/>
      <c r="BC336" s="475"/>
      <c r="BD336" s="475"/>
      <c r="BE336" s="482"/>
      <c r="BF336" s="483"/>
    </row>
    <row r="337" spans="1:58" ht="21.95" customHeight="1">
      <c r="A337" s="406"/>
      <c r="B337" s="416"/>
      <c r="C337" s="423"/>
      <c r="D337" s="423"/>
      <c r="E337" s="423"/>
      <c r="F337" s="423"/>
      <c r="G337" s="423"/>
      <c r="H337" s="423"/>
      <c r="I337" s="423"/>
      <c r="J337" s="429"/>
      <c r="K337" s="439"/>
      <c r="L337" s="447"/>
      <c r="M337" s="447"/>
      <c r="N337" s="455"/>
      <c r="O337" s="439"/>
      <c r="P337" s="447"/>
      <c r="Q337" s="447"/>
      <c r="R337" s="447"/>
      <c r="S337" s="447"/>
      <c r="T337" s="455"/>
      <c r="U337" s="439"/>
      <c r="V337" s="447"/>
      <c r="W337" s="447"/>
      <c r="X337" s="447"/>
      <c r="Y337" s="447"/>
      <c r="Z337" s="455"/>
      <c r="AA337" s="465"/>
      <c r="AB337" s="468"/>
      <c r="AC337" s="468"/>
      <c r="AD337" s="468"/>
      <c r="AE337" s="471"/>
      <c r="AF337" s="303" t="s">
        <v>1494</v>
      </c>
      <c r="AG337" s="302"/>
      <c r="AH337" s="302"/>
      <c r="AI337" s="302"/>
      <c r="AJ337" s="302"/>
      <c r="AK337" s="307"/>
      <c r="AL337" s="336" t="s">
        <v>25</v>
      </c>
      <c r="AM337" s="345"/>
      <c r="AN337" s="345"/>
      <c r="AO337" s="345"/>
      <c r="AP337" s="345"/>
      <c r="AQ337" s="345"/>
      <c r="AR337" s="345"/>
      <c r="AS337" s="345"/>
      <c r="AT337" s="345"/>
      <c r="AU337" s="345"/>
      <c r="AV337" s="345"/>
      <c r="AW337" s="345"/>
      <c r="AX337" s="345"/>
      <c r="AY337" s="345"/>
      <c r="AZ337" s="352"/>
      <c r="BA337" s="336"/>
      <c r="BB337" s="345"/>
      <c r="BC337" s="345"/>
      <c r="BD337" s="345"/>
      <c r="BE337" s="480"/>
      <c r="BF337" s="483"/>
    </row>
    <row r="338" spans="1:58" ht="21.95" customHeight="1">
      <c r="A338" s="406"/>
      <c r="B338" s="416"/>
      <c r="C338" s="423"/>
      <c r="D338" s="423"/>
      <c r="E338" s="423"/>
      <c r="F338" s="423"/>
      <c r="G338" s="423"/>
      <c r="H338" s="423"/>
      <c r="I338" s="423"/>
      <c r="J338" s="429"/>
      <c r="K338" s="439"/>
      <c r="L338" s="447"/>
      <c r="M338" s="447"/>
      <c r="N338" s="455"/>
      <c r="O338" s="439"/>
      <c r="P338" s="447"/>
      <c r="Q338" s="447"/>
      <c r="R338" s="447"/>
      <c r="S338" s="447"/>
      <c r="T338" s="455"/>
      <c r="U338" s="439"/>
      <c r="V338" s="447"/>
      <c r="W338" s="447"/>
      <c r="X338" s="447"/>
      <c r="Y338" s="447"/>
      <c r="Z338" s="455"/>
      <c r="AA338" s="465"/>
      <c r="AB338" s="468"/>
      <c r="AC338" s="468"/>
      <c r="AD338" s="468"/>
      <c r="AE338" s="471"/>
      <c r="AF338" s="302" t="s">
        <v>1659</v>
      </c>
      <c r="AG338" s="302"/>
      <c r="AH338" s="302"/>
      <c r="AI338" s="302"/>
      <c r="AJ338" s="302"/>
      <c r="AK338" s="307"/>
      <c r="AL338" s="335" t="s">
        <v>25</v>
      </c>
      <c r="AM338" s="344"/>
      <c r="AN338" s="344"/>
      <c r="AO338" s="344"/>
      <c r="AP338" s="344"/>
      <c r="AQ338" s="344"/>
      <c r="AR338" s="344"/>
      <c r="AS338" s="344"/>
      <c r="AT338" s="344"/>
      <c r="AU338" s="344"/>
      <c r="AV338" s="344"/>
      <c r="AW338" s="344"/>
      <c r="AX338" s="344"/>
      <c r="AY338" s="344"/>
      <c r="AZ338" s="351"/>
      <c r="BA338" s="310"/>
      <c r="BB338" s="310"/>
      <c r="BC338" s="310"/>
      <c r="BD338" s="310"/>
      <c r="BE338" s="477"/>
      <c r="BF338" s="175"/>
    </row>
    <row r="339" spans="1:58" ht="21.95" customHeight="1">
      <c r="A339" s="406"/>
      <c r="B339" s="416"/>
      <c r="C339" s="423"/>
      <c r="D339" s="423"/>
      <c r="E339" s="423"/>
      <c r="F339" s="423"/>
      <c r="G339" s="423"/>
      <c r="H339" s="423"/>
      <c r="I339" s="423"/>
      <c r="J339" s="429"/>
      <c r="K339" s="439"/>
      <c r="L339" s="447"/>
      <c r="M339" s="447"/>
      <c r="N339" s="455"/>
      <c r="O339" s="439"/>
      <c r="P339" s="447"/>
      <c r="Q339" s="447"/>
      <c r="R339" s="447"/>
      <c r="S339" s="447"/>
      <c r="T339" s="455"/>
      <c r="U339" s="439"/>
      <c r="V339" s="447"/>
      <c r="W339" s="447"/>
      <c r="X339" s="447"/>
      <c r="Y339" s="447"/>
      <c r="Z339" s="455"/>
      <c r="AA339" s="465"/>
      <c r="AB339" s="468"/>
      <c r="AC339" s="468"/>
      <c r="AD339" s="468"/>
      <c r="AE339" s="471"/>
      <c r="AF339" s="302" t="s">
        <v>411</v>
      </c>
      <c r="AG339" s="302"/>
      <c r="AH339" s="302"/>
      <c r="AI339" s="302"/>
      <c r="AJ339" s="302"/>
      <c r="AK339" s="307"/>
      <c r="AL339" s="335" t="s">
        <v>25</v>
      </c>
      <c r="AM339" s="344"/>
      <c r="AN339" s="344"/>
      <c r="AO339" s="344"/>
      <c r="AP339" s="344"/>
      <c r="AQ339" s="344"/>
      <c r="AR339" s="344"/>
      <c r="AS339" s="344"/>
      <c r="AT339" s="344"/>
      <c r="AU339" s="344"/>
      <c r="AV339" s="344"/>
      <c r="AW339" s="344"/>
      <c r="AX339" s="344"/>
      <c r="AY339" s="344"/>
      <c r="AZ339" s="351"/>
      <c r="BA339" s="310"/>
      <c r="BB339" s="310"/>
      <c r="BC339" s="310"/>
      <c r="BD339" s="310"/>
      <c r="BE339" s="477"/>
      <c r="BF339" s="175"/>
    </row>
    <row r="340" spans="1:58" ht="21.95" customHeight="1">
      <c r="A340" s="406"/>
      <c r="B340" s="416"/>
      <c r="C340" s="423"/>
      <c r="D340" s="423"/>
      <c r="E340" s="423"/>
      <c r="F340" s="423"/>
      <c r="G340" s="423"/>
      <c r="H340" s="423"/>
      <c r="I340" s="423"/>
      <c r="J340" s="429"/>
      <c r="K340" s="439"/>
      <c r="L340" s="447"/>
      <c r="M340" s="447"/>
      <c r="N340" s="455"/>
      <c r="O340" s="439"/>
      <c r="P340" s="447"/>
      <c r="Q340" s="447"/>
      <c r="R340" s="447"/>
      <c r="S340" s="447"/>
      <c r="T340" s="455"/>
      <c r="U340" s="439"/>
      <c r="V340" s="447"/>
      <c r="W340" s="447"/>
      <c r="X340" s="447"/>
      <c r="Y340" s="447"/>
      <c r="Z340" s="455"/>
      <c r="AA340" s="465"/>
      <c r="AB340" s="468"/>
      <c r="AC340" s="468"/>
      <c r="AD340" s="468"/>
      <c r="AE340" s="471"/>
      <c r="AF340" s="303" t="s">
        <v>786</v>
      </c>
      <c r="AG340" s="302"/>
      <c r="AH340" s="302"/>
      <c r="AI340" s="302"/>
      <c r="AJ340" s="302"/>
      <c r="AK340" s="307"/>
      <c r="AL340" s="341" t="s">
        <v>82</v>
      </c>
      <c r="AM340" s="348"/>
      <c r="AN340" s="348"/>
      <c r="AO340" s="348"/>
      <c r="AP340" s="348"/>
      <c r="AQ340" s="348"/>
      <c r="AR340" s="348"/>
      <c r="AS340" s="348"/>
      <c r="AT340" s="348"/>
      <c r="AU340" s="348"/>
      <c r="AV340" s="348"/>
      <c r="AW340" s="348"/>
      <c r="AX340" s="348"/>
      <c r="AY340" s="348"/>
      <c r="AZ340" s="356"/>
      <c r="BA340" s="336"/>
      <c r="BB340" s="345"/>
      <c r="BC340" s="345"/>
      <c r="BD340" s="345"/>
      <c r="BE340" s="480"/>
      <c r="BF340" s="483"/>
    </row>
    <row r="341" spans="1:58" ht="21.95" customHeight="1">
      <c r="A341" s="406"/>
      <c r="B341" s="416"/>
      <c r="C341" s="423"/>
      <c r="D341" s="423"/>
      <c r="E341" s="423"/>
      <c r="F341" s="423"/>
      <c r="G341" s="423"/>
      <c r="H341" s="423"/>
      <c r="I341" s="423"/>
      <c r="J341" s="429"/>
      <c r="K341" s="439"/>
      <c r="L341" s="447"/>
      <c r="M341" s="447"/>
      <c r="N341" s="455"/>
      <c r="O341" s="439"/>
      <c r="P341" s="447"/>
      <c r="Q341" s="447"/>
      <c r="R341" s="447"/>
      <c r="S341" s="447"/>
      <c r="T341" s="455"/>
      <c r="U341" s="439"/>
      <c r="V341" s="447"/>
      <c r="W341" s="447"/>
      <c r="X341" s="447"/>
      <c r="Y341" s="447"/>
      <c r="Z341" s="455"/>
      <c r="AA341" s="465"/>
      <c r="AB341" s="468"/>
      <c r="AC341" s="468"/>
      <c r="AD341" s="468"/>
      <c r="AE341" s="471"/>
      <c r="AF341" s="303" t="s">
        <v>294</v>
      </c>
      <c r="AG341" s="302"/>
      <c r="AH341" s="302"/>
      <c r="AI341" s="302"/>
      <c r="AJ341" s="302"/>
      <c r="AK341" s="307"/>
      <c r="AL341" s="341" t="s">
        <v>82</v>
      </c>
      <c r="AM341" s="348"/>
      <c r="AN341" s="348"/>
      <c r="AO341" s="348"/>
      <c r="AP341" s="348"/>
      <c r="AQ341" s="348"/>
      <c r="AR341" s="348"/>
      <c r="AS341" s="348"/>
      <c r="AT341" s="348"/>
      <c r="AU341" s="348"/>
      <c r="AV341" s="348"/>
      <c r="AW341" s="348"/>
      <c r="AX341" s="348"/>
      <c r="AY341" s="348"/>
      <c r="AZ341" s="356"/>
      <c r="BA341" s="336"/>
      <c r="BB341" s="345"/>
      <c r="BC341" s="345"/>
      <c r="BD341" s="345"/>
      <c r="BE341" s="480"/>
      <c r="BF341" s="483"/>
    </row>
    <row r="342" spans="1:58" ht="21.95" customHeight="1">
      <c r="A342" s="406"/>
      <c r="B342" s="416"/>
      <c r="C342" s="423"/>
      <c r="D342" s="423"/>
      <c r="E342" s="423"/>
      <c r="F342" s="423"/>
      <c r="G342" s="423"/>
      <c r="H342" s="423"/>
      <c r="I342" s="423"/>
      <c r="J342" s="429"/>
      <c r="K342" s="439"/>
      <c r="L342" s="447"/>
      <c r="M342" s="447"/>
      <c r="N342" s="455"/>
      <c r="O342" s="439"/>
      <c r="P342" s="447"/>
      <c r="Q342" s="447"/>
      <c r="R342" s="447"/>
      <c r="S342" s="447"/>
      <c r="T342" s="455"/>
      <c r="U342" s="439"/>
      <c r="V342" s="447"/>
      <c r="W342" s="447"/>
      <c r="X342" s="447"/>
      <c r="Y342" s="447"/>
      <c r="Z342" s="455"/>
      <c r="AA342" s="465"/>
      <c r="AB342" s="468"/>
      <c r="AC342" s="468"/>
      <c r="AD342" s="468"/>
      <c r="AE342" s="471"/>
      <c r="AF342" s="310" t="s">
        <v>782</v>
      </c>
      <c r="AG342" s="310"/>
      <c r="AH342" s="310"/>
      <c r="AI342" s="310"/>
      <c r="AJ342" s="310"/>
      <c r="AK342" s="310"/>
      <c r="AL342" s="341" t="s">
        <v>82</v>
      </c>
      <c r="AM342" s="348"/>
      <c r="AN342" s="348"/>
      <c r="AO342" s="348"/>
      <c r="AP342" s="348"/>
      <c r="AQ342" s="348"/>
      <c r="AR342" s="348"/>
      <c r="AS342" s="348"/>
      <c r="AT342" s="348"/>
      <c r="AU342" s="348"/>
      <c r="AV342" s="348"/>
      <c r="AW342" s="348"/>
      <c r="AX342" s="348"/>
      <c r="AY342" s="348"/>
      <c r="AZ342" s="356"/>
      <c r="BA342" s="475"/>
      <c r="BB342" s="475"/>
      <c r="BC342" s="475"/>
      <c r="BD342" s="475"/>
      <c r="BE342" s="482"/>
      <c r="BF342" s="483"/>
    </row>
    <row r="343" spans="1:58" ht="21.95" customHeight="1">
      <c r="A343" s="406"/>
      <c r="B343" s="416"/>
      <c r="C343" s="423"/>
      <c r="D343" s="423"/>
      <c r="E343" s="423"/>
      <c r="F343" s="423"/>
      <c r="G343" s="423"/>
      <c r="H343" s="423"/>
      <c r="I343" s="423"/>
      <c r="J343" s="429"/>
      <c r="K343" s="439"/>
      <c r="L343" s="447"/>
      <c r="M343" s="447"/>
      <c r="N343" s="455"/>
      <c r="O343" s="439"/>
      <c r="P343" s="447"/>
      <c r="Q343" s="447"/>
      <c r="R343" s="447"/>
      <c r="S343" s="447"/>
      <c r="T343" s="455"/>
      <c r="U343" s="439"/>
      <c r="V343" s="447"/>
      <c r="W343" s="447"/>
      <c r="X343" s="447"/>
      <c r="Y343" s="447"/>
      <c r="Z343" s="455"/>
      <c r="AA343" s="465"/>
      <c r="AB343" s="468"/>
      <c r="AC343" s="468"/>
      <c r="AD343" s="468"/>
      <c r="AE343" s="471"/>
      <c r="AF343" s="303" t="s">
        <v>2039</v>
      </c>
      <c r="AG343" s="302"/>
      <c r="AH343" s="302"/>
      <c r="AI343" s="302"/>
      <c r="AJ343" s="302"/>
      <c r="AK343" s="307"/>
      <c r="AL343" s="341" t="s">
        <v>82</v>
      </c>
      <c r="AM343" s="348"/>
      <c r="AN343" s="348"/>
      <c r="AO343" s="348"/>
      <c r="AP343" s="348"/>
      <c r="AQ343" s="348"/>
      <c r="AR343" s="348"/>
      <c r="AS343" s="348"/>
      <c r="AT343" s="348"/>
      <c r="AU343" s="348"/>
      <c r="AV343" s="348"/>
      <c r="AW343" s="348"/>
      <c r="AX343" s="348"/>
      <c r="AY343" s="348"/>
      <c r="AZ343" s="356"/>
      <c r="BA343" s="336"/>
      <c r="BB343" s="345"/>
      <c r="BC343" s="345"/>
      <c r="BD343" s="345"/>
      <c r="BE343" s="480"/>
      <c r="BF343" s="483"/>
    </row>
    <row r="344" spans="1:58" ht="21.95" customHeight="1">
      <c r="A344" s="406"/>
      <c r="B344" s="416"/>
      <c r="C344" s="423"/>
      <c r="D344" s="423"/>
      <c r="E344" s="423"/>
      <c r="F344" s="423"/>
      <c r="G344" s="423"/>
      <c r="H344" s="423"/>
      <c r="I344" s="423"/>
      <c r="J344" s="429"/>
      <c r="K344" s="439"/>
      <c r="L344" s="447"/>
      <c r="M344" s="447"/>
      <c r="N344" s="455"/>
      <c r="O344" s="439"/>
      <c r="P344" s="447"/>
      <c r="Q344" s="447"/>
      <c r="R344" s="447"/>
      <c r="S344" s="447"/>
      <c r="T344" s="455"/>
      <c r="U344" s="439"/>
      <c r="V344" s="447"/>
      <c r="W344" s="447"/>
      <c r="X344" s="447"/>
      <c r="Y344" s="447"/>
      <c r="Z344" s="455"/>
      <c r="AA344" s="465"/>
      <c r="AB344" s="468"/>
      <c r="AC344" s="468"/>
      <c r="AD344" s="468"/>
      <c r="AE344" s="471"/>
      <c r="AF344" s="302" t="s">
        <v>130</v>
      </c>
      <c r="AG344" s="302"/>
      <c r="AH344" s="302"/>
      <c r="AI344" s="302"/>
      <c r="AJ344" s="302"/>
      <c r="AK344" s="307"/>
      <c r="AL344" s="341" t="s">
        <v>25</v>
      </c>
      <c r="AM344" s="348"/>
      <c r="AN344" s="348"/>
      <c r="AO344" s="348"/>
      <c r="AP344" s="348"/>
      <c r="AQ344" s="348"/>
      <c r="AR344" s="348"/>
      <c r="AS344" s="348"/>
      <c r="AT344" s="348"/>
      <c r="AU344" s="348"/>
      <c r="AV344" s="348"/>
      <c r="AW344" s="348"/>
      <c r="AX344" s="348"/>
      <c r="AY344" s="348"/>
      <c r="AZ344" s="356"/>
      <c r="BA344" s="310"/>
      <c r="BB344" s="310"/>
      <c r="BC344" s="310"/>
      <c r="BD344" s="310"/>
      <c r="BE344" s="477"/>
      <c r="BF344" s="484"/>
    </row>
    <row r="345" spans="1:58" ht="21.95" customHeight="1">
      <c r="A345" s="406"/>
      <c r="B345" s="416"/>
      <c r="C345" s="423"/>
      <c r="D345" s="423"/>
      <c r="E345" s="423"/>
      <c r="F345" s="423"/>
      <c r="G345" s="423"/>
      <c r="H345" s="423"/>
      <c r="I345" s="423"/>
      <c r="J345" s="429"/>
      <c r="K345" s="439"/>
      <c r="L345" s="447"/>
      <c r="M345" s="447"/>
      <c r="N345" s="455"/>
      <c r="O345" s="439"/>
      <c r="P345" s="447"/>
      <c r="Q345" s="447"/>
      <c r="R345" s="447"/>
      <c r="S345" s="447"/>
      <c r="T345" s="455"/>
      <c r="U345" s="439"/>
      <c r="V345" s="447"/>
      <c r="W345" s="447"/>
      <c r="X345" s="447"/>
      <c r="Y345" s="447"/>
      <c r="Z345" s="455"/>
      <c r="AA345" s="465"/>
      <c r="AB345" s="468"/>
      <c r="AC345" s="468"/>
      <c r="AD345" s="468"/>
      <c r="AE345" s="471"/>
      <c r="AF345" s="302" t="s">
        <v>1203</v>
      </c>
      <c r="AG345" s="302"/>
      <c r="AH345" s="302"/>
      <c r="AI345" s="302"/>
      <c r="AJ345" s="302"/>
      <c r="AK345" s="307"/>
      <c r="AL345" s="335" t="s">
        <v>217</v>
      </c>
      <c r="AM345" s="344"/>
      <c r="AN345" s="344"/>
      <c r="AO345" s="344"/>
      <c r="AP345" s="344"/>
      <c r="AQ345" s="344"/>
      <c r="AR345" s="344"/>
      <c r="AS345" s="344"/>
      <c r="AT345" s="344"/>
      <c r="AU345" s="344"/>
      <c r="AV345" s="344"/>
      <c r="AW345" s="344"/>
      <c r="AX345" s="344"/>
      <c r="AY345" s="344"/>
      <c r="AZ345" s="351"/>
      <c r="BA345" s="310"/>
      <c r="BB345" s="310"/>
      <c r="BC345" s="310"/>
      <c r="BD345" s="310"/>
      <c r="BE345" s="477"/>
      <c r="BF345" s="484"/>
    </row>
    <row r="346" spans="1:58" ht="21.95" customHeight="1">
      <c r="A346" s="406"/>
      <c r="B346" s="416"/>
      <c r="C346" s="423"/>
      <c r="D346" s="423"/>
      <c r="E346" s="423"/>
      <c r="F346" s="423"/>
      <c r="G346" s="423"/>
      <c r="H346" s="423"/>
      <c r="I346" s="423"/>
      <c r="J346" s="429"/>
      <c r="K346" s="439"/>
      <c r="L346" s="447"/>
      <c r="M346" s="447"/>
      <c r="N346" s="455"/>
      <c r="O346" s="439"/>
      <c r="P346" s="447"/>
      <c r="Q346" s="447"/>
      <c r="R346" s="447"/>
      <c r="S346" s="447"/>
      <c r="T346" s="455"/>
      <c r="U346" s="439"/>
      <c r="V346" s="447"/>
      <c r="W346" s="447"/>
      <c r="X346" s="447"/>
      <c r="Y346" s="447"/>
      <c r="Z346" s="455"/>
      <c r="AA346" s="465"/>
      <c r="AB346" s="468"/>
      <c r="AC346" s="468"/>
      <c r="AD346" s="468"/>
      <c r="AE346" s="471"/>
      <c r="AF346" s="302" t="s">
        <v>1074</v>
      </c>
      <c r="AG346" s="302"/>
      <c r="AH346" s="302"/>
      <c r="AI346" s="302"/>
      <c r="AJ346" s="302"/>
      <c r="AK346" s="307"/>
      <c r="AL346" s="341" t="s">
        <v>25</v>
      </c>
      <c r="AM346" s="348"/>
      <c r="AN346" s="348"/>
      <c r="AO346" s="348"/>
      <c r="AP346" s="348"/>
      <c r="AQ346" s="348"/>
      <c r="AR346" s="348"/>
      <c r="AS346" s="348"/>
      <c r="AT346" s="348"/>
      <c r="AU346" s="348"/>
      <c r="AV346" s="348"/>
      <c r="AW346" s="348"/>
      <c r="AX346" s="348"/>
      <c r="AY346" s="348"/>
      <c r="AZ346" s="356"/>
      <c r="BA346" s="310"/>
      <c r="BB346" s="310"/>
      <c r="BC346" s="310"/>
      <c r="BD346" s="310"/>
      <c r="BE346" s="477"/>
      <c r="BF346" s="484"/>
    </row>
    <row r="347" spans="1:58" ht="21.95" customHeight="1">
      <c r="A347" s="406"/>
      <c r="B347" s="416"/>
      <c r="C347" s="423"/>
      <c r="D347" s="423"/>
      <c r="E347" s="423"/>
      <c r="F347" s="423"/>
      <c r="G347" s="423"/>
      <c r="H347" s="423"/>
      <c r="I347" s="423"/>
      <c r="J347" s="429"/>
      <c r="K347" s="439"/>
      <c r="L347" s="447"/>
      <c r="M347" s="447"/>
      <c r="N347" s="455"/>
      <c r="O347" s="439"/>
      <c r="P347" s="447"/>
      <c r="Q347" s="447"/>
      <c r="R347" s="447"/>
      <c r="S347" s="447"/>
      <c r="T347" s="455"/>
      <c r="U347" s="439"/>
      <c r="V347" s="447"/>
      <c r="W347" s="447"/>
      <c r="X347" s="447"/>
      <c r="Y347" s="447"/>
      <c r="Z347" s="455"/>
      <c r="AA347" s="465"/>
      <c r="AB347" s="468"/>
      <c r="AC347" s="468"/>
      <c r="AD347" s="468"/>
      <c r="AE347" s="471"/>
      <c r="AF347" s="303" t="s">
        <v>692</v>
      </c>
      <c r="AG347" s="302"/>
      <c r="AH347" s="302"/>
      <c r="AI347" s="302"/>
      <c r="AJ347" s="302"/>
      <c r="AK347" s="307"/>
      <c r="AL347" s="341" t="s">
        <v>25</v>
      </c>
      <c r="AM347" s="348"/>
      <c r="AN347" s="348"/>
      <c r="AO347" s="348"/>
      <c r="AP347" s="348"/>
      <c r="AQ347" s="348"/>
      <c r="AR347" s="348"/>
      <c r="AS347" s="348"/>
      <c r="AT347" s="348"/>
      <c r="AU347" s="348"/>
      <c r="AV347" s="348"/>
      <c r="AW347" s="348"/>
      <c r="AX347" s="348"/>
      <c r="AY347" s="348"/>
      <c r="AZ347" s="356"/>
      <c r="BA347" s="310"/>
      <c r="BB347" s="310"/>
      <c r="BC347" s="310"/>
      <c r="BD347" s="310"/>
      <c r="BE347" s="477"/>
      <c r="BF347" s="484"/>
    </row>
    <row r="348" spans="1:58" ht="21.95" customHeight="1">
      <c r="A348" s="406"/>
      <c r="B348" s="416"/>
      <c r="C348" s="423"/>
      <c r="D348" s="423"/>
      <c r="E348" s="423"/>
      <c r="F348" s="423"/>
      <c r="G348" s="423"/>
      <c r="H348" s="423"/>
      <c r="I348" s="423"/>
      <c r="J348" s="429"/>
      <c r="K348" s="439"/>
      <c r="L348" s="447"/>
      <c r="M348" s="447"/>
      <c r="N348" s="455"/>
      <c r="O348" s="439"/>
      <c r="P348" s="447"/>
      <c r="Q348" s="447"/>
      <c r="R348" s="447"/>
      <c r="S348" s="447"/>
      <c r="T348" s="455"/>
      <c r="U348" s="439"/>
      <c r="V348" s="447"/>
      <c r="W348" s="447"/>
      <c r="X348" s="447"/>
      <c r="Y348" s="447"/>
      <c r="Z348" s="455"/>
      <c r="AA348" s="465"/>
      <c r="AB348" s="468"/>
      <c r="AC348" s="468"/>
      <c r="AD348" s="468"/>
      <c r="AE348" s="471"/>
      <c r="AF348" s="302" t="s">
        <v>1492</v>
      </c>
      <c r="AG348" s="302"/>
      <c r="AH348" s="302"/>
      <c r="AI348" s="302"/>
      <c r="AJ348" s="302"/>
      <c r="AK348" s="307"/>
      <c r="AL348" s="341" t="s">
        <v>82</v>
      </c>
      <c r="AM348" s="348"/>
      <c r="AN348" s="348"/>
      <c r="AO348" s="348"/>
      <c r="AP348" s="348"/>
      <c r="AQ348" s="348"/>
      <c r="AR348" s="348"/>
      <c r="AS348" s="348"/>
      <c r="AT348" s="348"/>
      <c r="AU348" s="348"/>
      <c r="AV348" s="348"/>
      <c r="AW348" s="348"/>
      <c r="AX348" s="348"/>
      <c r="AY348" s="348"/>
      <c r="AZ348" s="356"/>
      <c r="BA348" s="310"/>
      <c r="BB348" s="310"/>
      <c r="BC348" s="310"/>
      <c r="BD348" s="310"/>
      <c r="BE348" s="477"/>
      <c r="BF348" s="484"/>
    </row>
    <row r="349" spans="1:58" ht="11.25" customHeight="1">
      <c r="A349" s="409"/>
      <c r="B349" s="421"/>
      <c r="C349" s="421"/>
      <c r="D349" s="421"/>
      <c r="E349" s="421"/>
      <c r="F349" s="421"/>
      <c r="G349" s="421"/>
      <c r="H349" s="421"/>
      <c r="I349" s="421"/>
      <c r="J349" s="421"/>
      <c r="K349" s="421"/>
      <c r="L349" s="421"/>
      <c r="M349" s="421"/>
      <c r="N349" s="421"/>
      <c r="O349" s="421"/>
      <c r="P349" s="421"/>
      <c r="Q349" s="421"/>
      <c r="R349" s="421"/>
      <c r="S349" s="421"/>
      <c r="T349" s="421"/>
      <c r="U349" s="421"/>
      <c r="V349" s="421"/>
      <c r="W349" s="421"/>
      <c r="X349" s="421"/>
      <c r="Y349" s="421"/>
      <c r="Z349" s="421"/>
      <c r="AA349" s="421"/>
      <c r="AB349" s="421"/>
      <c r="AC349" s="421"/>
      <c r="AD349" s="421"/>
      <c r="AE349" s="421"/>
      <c r="AF349" s="421"/>
      <c r="AG349" s="421"/>
      <c r="AH349" s="421"/>
      <c r="AI349" s="421"/>
      <c r="AJ349" s="421"/>
      <c r="AK349" s="421"/>
      <c r="AL349" s="421"/>
      <c r="AM349" s="421"/>
      <c r="AN349" s="421"/>
      <c r="AO349" s="421"/>
      <c r="AP349" s="421"/>
      <c r="AQ349" s="421"/>
      <c r="AR349" s="421"/>
      <c r="AS349" s="421"/>
      <c r="AT349" s="421"/>
      <c r="AU349" s="421"/>
      <c r="AV349" s="421"/>
      <c r="AW349" s="421"/>
      <c r="AX349" s="421"/>
      <c r="AY349" s="421"/>
      <c r="AZ349" s="421"/>
      <c r="BA349" s="421"/>
      <c r="BB349" s="421"/>
      <c r="BC349" s="421"/>
      <c r="BD349" s="421"/>
      <c r="BE349" s="421"/>
      <c r="BF349" s="403"/>
    </row>
    <row r="350" spans="1:58" ht="9" customHeight="1">
      <c r="A350" s="410"/>
      <c r="B350" s="410"/>
      <c r="C350" s="410"/>
      <c r="D350" s="410"/>
      <c r="E350" s="410"/>
      <c r="F350" s="410"/>
      <c r="G350" s="410"/>
      <c r="H350" s="410"/>
      <c r="I350" s="410"/>
      <c r="J350" s="410"/>
      <c r="K350" s="410"/>
      <c r="L350" s="410"/>
      <c r="M350" s="410"/>
      <c r="N350" s="410"/>
      <c r="O350" s="410"/>
      <c r="P350" s="410"/>
      <c r="Q350" s="410"/>
      <c r="R350" s="410"/>
      <c r="S350" s="410"/>
      <c r="T350" s="410"/>
      <c r="U350" s="410"/>
      <c r="V350" s="410"/>
      <c r="W350" s="410"/>
      <c r="X350" s="410"/>
      <c r="Y350" s="410"/>
      <c r="Z350" s="410"/>
      <c r="AA350" s="410"/>
      <c r="AB350" s="410"/>
      <c r="AC350" s="410"/>
      <c r="AD350" s="410"/>
      <c r="AE350" s="410"/>
      <c r="AF350" s="410"/>
      <c r="AG350" s="410"/>
      <c r="AH350" s="410"/>
      <c r="AI350" s="410"/>
      <c r="AJ350" s="410"/>
      <c r="AK350" s="410"/>
      <c r="AL350" s="410"/>
      <c r="AM350" s="410"/>
      <c r="AN350" s="410"/>
      <c r="AO350" s="410"/>
      <c r="AP350" s="410"/>
      <c r="AQ350" s="410"/>
      <c r="AR350" s="410"/>
      <c r="AS350" s="410"/>
      <c r="AT350" s="410"/>
      <c r="AU350" s="410"/>
      <c r="AV350" s="410"/>
      <c r="AW350" s="410"/>
      <c r="AX350" s="410"/>
      <c r="AY350" s="410"/>
      <c r="AZ350" s="410"/>
      <c r="BA350" s="410"/>
      <c r="BB350" s="410"/>
      <c r="BC350" s="410"/>
      <c r="BD350" s="410"/>
      <c r="BE350" s="410"/>
    </row>
    <row r="351" spans="1:58" ht="27" customHeight="1">
      <c r="A351" s="187" t="s">
        <v>976</v>
      </c>
      <c r="B351" s="206"/>
      <c r="C351" s="217" t="s">
        <v>1532</v>
      </c>
      <c r="D351" s="217"/>
      <c r="E351" s="217"/>
      <c r="F351" s="217"/>
      <c r="G351" s="217"/>
      <c r="H351" s="217"/>
      <c r="I351" s="217"/>
      <c r="J351" s="217"/>
      <c r="K351" s="217"/>
      <c r="L351" s="217"/>
      <c r="M351" s="217"/>
      <c r="N351" s="217"/>
      <c r="O351" s="217"/>
      <c r="P351" s="217"/>
      <c r="Q351" s="217"/>
      <c r="R351" s="217"/>
      <c r="S351" s="217"/>
      <c r="T351" s="217"/>
      <c r="U351" s="217"/>
      <c r="V351" s="217"/>
      <c r="W351" s="217"/>
      <c r="X351" s="217"/>
      <c r="Y351" s="217"/>
      <c r="Z351" s="217"/>
      <c r="AA351" s="217"/>
      <c r="AB351" s="217"/>
      <c r="AC351" s="217"/>
      <c r="AD351" s="217"/>
      <c r="AE351" s="217"/>
      <c r="AF351" s="217"/>
      <c r="AG351" s="217"/>
      <c r="AH351" s="217"/>
      <c r="AI351" s="217"/>
      <c r="AJ351" s="217"/>
      <c r="AK351" s="217"/>
      <c r="AL351" s="217"/>
      <c r="AM351" s="217"/>
      <c r="AN351" s="217"/>
      <c r="AO351" s="217"/>
      <c r="AP351" s="217"/>
      <c r="AQ351" s="217"/>
      <c r="AR351" s="217"/>
      <c r="AS351" s="217"/>
      <c r="AT351" s="217"/>
      <c r="AU351" s="217"/>
      <c r="AV351" s="217"/>
      <c r="AW351" s="217"/>
      <c r="AX351" s="217"/>
      <c r="AY351" s="217"/>
      <c r="AZ351" s="217"/>
      <c r="BA351" s="217"/>
      <c r="BB351" s="217"/>
      <c r="BC351" s="217"/>
      <c r="BD351" s="217"/>
      <c r="BE351" s="217"/>
      <c r="BF351" s="404"/>
    </row>
    <row r="352" spans="1:58" ht="248.25" customHeight="1">
      <c r="A352" s="187"/>
      <c r="B352" s="206"/>
      <c r="C352" s="217"/>
      <c r="D352" s="217"/>
      <c r="E352" s="217"/>
      <c r="F352" s="217"/>
      <c r="G352" s="217"/>
      <c r="H352" s="217"/>
      <c r="I352" s="217"/>
      <c r="J352" s="217"/>
      <c r="K352" s="217"/>
      <c r="L352" s="217"/>
      <c r="M352" s="217"/>
      <c r="N352" s="217"/>
      <c r="O352" s="217"/>
      <c r="P352" s="217"/>
      <c r="Q352" s="217"/>
      <c r="R352" s="217"/>
      <c r="S352" s="217"/>
      <c r="T352" s="217"/>
      <c r="U352" s="217"/>
      <c r="V352" s="217"/>
      <c r="W352" s="217"/>
      <c r="X352" s="217"/>
      <c r="Y352" s="217"/>
      <c r="Z352" s="217"/>
      <c r="AA352" s="217"/>
      <c r="AB352" s="217"/>
      <c r="AC352" s="217"/>
      <c r="AD352" s="217"/>
      <c r="AE352" s="217"/>
      <c r="AF352" s="217"/>
      <c r="AG352" s="217"/>
      <c r="AH352" s="217"/>
      <c r="AI352" s="217"/>
      <c r="AJ352" s="217"/>
      <c r="AK352" s="217"/>
      <c r="AL352" s="217"/>
      <c r="AM352" s="217"/>
      <c r="AN352" s="217"/>
      <c r="AO352" s="217"/>
      <c r="AP352" s="217"/>
      <c r="AQ352" s="217"/>
      <c r="AR352" s="217"/>
      <c r="AS352" s="217"/>
      <c r="AT352" s="217"/>
      <c r="AU352" s="217"/>
      <c r="AV352" s="217"/>
      <c r="AW352" s="217"/>
      <c r="AX352" s="217"/>
      <c r="AY352" s="217"/>
      <c r="AZ352" s="217"/>
      <c r="BA352" s="217"/>
      <c r="BB352" s="217"/>
      <c r="BC352" s="217"/>
      <c r="BD352" s="217"/>
      <c r="BE352" s="217"/>
      <c r="BF352" s="485"/>
    </row>
    <row r="353" spans="1:58" ht="26.25" customHeight="1">
      <c r="A353" s="187" t="s">
        <v>403</v>
      </c>
      <c r="B353" s="187"/>
      <c r="C353" s="187" t="s">
        <v>871</v>
      </c>
      <c r="D353" s="187"/>
      <c r="E353" s="187"/>
      <c r="F353" s="187"/>
      <c r="G353" s="187"/>
      <c r="H353" s="187"/>
      <c r="I353" s="187"/>
      <c r="J353" s="187"/>
      <c r="K353" s="187"/>
      <c r="L353" s="187"/>
      <c r="M353" s="187"/>
      <c r="N353" s="187"/>
      <c r="O353" s="187"/>
      <c r="P353" s="187"/>
      <c r="Q353" s="187"/>
      <c r="R353" s="187"/>
      <c r="S353" s="187"/>
      <c r="T353" s="187"/>
      <c r="U353" s="187"/>
      <c r="V353" s="187"/>
      <c r="W353" s="187"/>
      <c r="X353" s="187"/>
      <c r="Y353" s="187"/>
      <c r="Z353" s="187"/>
      <c r="AA353" s="187"/>
      <c r="AB353" s="187"/>
      <c r="AC353" s="187"/>
      <c r="AD353" s="187"/>
      <c r="AE353" s="187"/>
      <c r="AF353" s="187"/>
      <c r="AG353" s="187"/>
      <c r="AH353" s="187"/>
      <c r="AI353" s="187"/>
      <c r="AJ353" s="187"/>
      <c r="AK353" s="187"/>
      <c r="AL353" s="187"/>
      <c r="AM353" s="187"/>
      <c r="AN353" s="187"/>
      <c r="AO353" s="187"/>
      <c r="AP353" s="187"/>
      <c r="AQ353" s="187"/>
      <c r="AR353" s="187"/>
      <c r="AS353" s="187"/>
      <c r="AT353" s="187"/>
      <c r="AU353" s="187"/>
      <c r="AV353" s="187"/>
      <c r="AW353" s="187"/>
      <c r="AX353" s="187"/>
      <c r="AY353" s="187"/>
      <c r="AZ353" s="187"/>
      <c r="BA353" s="187"/>
      <c r="BB353" s="187"/>
      <c r="BC353" s="187"/>
      <c r="BD353" s="187"/>
      <c r="BE353" s="187"/>
      <c r="BF353" s="403"/>
    </row>
    <row r="354" spans="1:58" ht="26.25" customHeight="1">
      <c r="A354" s="187" t="s">
        <v>1299</v>
      </c>
      <c r="B354" s="206"/>
      <c r="C354" s="427" t="s">
        <v>983</v>
      </c>
      <c r="D354" s="219"/>
      <c r="E354" s="219"/>
      <c r="F354" s="219"/>
      <c r="G354" s="219"/>
      <c r="H354" s="219"/>
      <c r="I354" s="219"/>
      <c r="J354" s="219"/>
      <c r="K354" s="219"/>
      <c r="L354" s="219"/>
      <c r="M354" s="219"/>
      <c r="N354" s="219"/>
      <c r="O354" s="219"/>
      <c r="P354" s="219"/>
      <c r="Q354" s="219"/>
      <c r="R354" s="219"/>
      <c r="S354" s="219"/>
      <c r="T354" s="219"/>
      <c r="U354" s="219"/>
      <c r="V354" s="219"/>
      <c r="W354" s="219"/>
      <c r="X354" s="219"/>
      <c r="Y354" s="219"/>
      <c r="Z354" s="219"/>
      <c r="AA354" s="219"/>
      <c r="AB354" s="219"/>
      <c r="AC354" s="219"/>
      <c r="AD354" s="219"/>
      <c r="AE354" s="219"/>
      <c r="AF354" s="219"/>
      <c r="AG354" s="219"/>
      <c r="AH354" s="219"/>
      <c r="AI354" s="219"/>
      <c r="AJ354" s="219"/>
      <c r="AK354" s="219"/>
      <c r="AL354" s="219"/>
      <c r="AM354" s="219"/>
      <c r="AN354" s="219"/>
      <c r="AO354" s="219"/>
      <c r="AP354" s="219"/>
      <c r="AQ354" s="219"/>
      <c r="AR354" s="219"/>
      <c r="AS354" s="219"/>
      <c r="AT354" s="219"/>
      <c r="AU354" s="219"/>
      <c r="AV354" s="219"/>
      <c r="AW354" s="219"/>
      <c r="AX354" s="219"/>
      <c r="AY354" s="219"/>
      <c r="AZ354" s="219"/>
      <c r="BA354" s="219"/>
      <c r="BB354" s="219"/>
      <c r="BC354" s="219"/>
      <c r="BD354" s="219"/>
      <c r="BE354" s="219"/>
    </row>
    <row r="355" spans="1:58" ht="27.75" customHeight="1">
      <c r="A355" s="187" t="s">
        <v>1301</v>
      </c>
      <c r="B355" s="206"/>
      <c r="C355" s="187" t="s">
        <v>423</v>
      </c>
      <c r="D355" s="187"/>
      <c r="E355" s="187"/>
      <c r="F355" s="187"/>
      <c r="G355" s="187"/>
      <c r="H355" s="187"/>
      <c r="I355" s="187"/>
      <c r="J355" s="187"/>
      <c r="K355" s="187"/>
      <c r="L355" s="187"/>
      <c r="M355" s="187"/>
      <c r="N355" s="187"/>
      <c r="O355" s="187"/>
      <c r="P355" s="187"/>
      <c r="Q355" s="187"/>
      <c r="R355" s="187"/>
      <c r="S355" s="187"/>
      <c r="T355" s="187"/>
      <c r="U355" s="187"/>
      <c r="V355" s="187"/>
      <c r="W355" s="187"/>
      <c r="X355" s="187"/>
      <c r="Y355" s="187"/>
      <c r="Z355" s="187"/>
      <c r="AA355" s="187"/>
      <c r="AB355" s="187"/>
      <c r="AC355" s="187"/>
      <c r="AD355" s="187"/>
      <c r="AE355" s="187"/>
      <c r="AF355" s="187"/>
      <c r="AG355" s="187"/>
      <c r="AH355" s="187"/>
      <c r="AI355" s="187"/>
      <c r="AJ355" s="187"/>
      <c r="AK355" s="187"/>
      <c r="AL355" s="187"/>
      <c r="AM355" s="187"/>
      <c r="AN355" s="187"/>
      <c r="AO355" s="187"/>
      <c r="AP355" s="187"/>
      <c r="AQ355" s="187"/>
      <c r="AR355" s="187"/>
      <c r="AS355" s="187"/>
      <c r="AT355" s="187"/>
      <c r="AU355" s="187"/>
      <c r="AV355" s="187"/>
      <c r="AW355" s="187"/>
      <c r="AX355" s="187"/>
      <c r="AY355" s="187"/>
      <c r="AZ355" s="187"/>
      <c r="BA355" s="187"/>
      <c r="BB355" s="187"/>
      <c r="BC355" s="187"/>
      <c r="BD355" s="187"/>
    </row>
    <row r="356" spans="1:58" ht="27.75" customHeight="1">
      <c r="A356" s="187" t="s">
        <v>1304</v>
      </c>
      <c r="B356" s="187"/>
      <c r="C356" s="206" t="s">
        <v>1308</v>
      </c>
    </row>
    <row r="357" spans="1:58" ht="27.75" customHeight="1">
      <c r="A357" s="187" t="s">
        <v>1306</v>
      </c>
      <c r="B357" s="187"/>
      <c r="C357" s="217" t="s">
        <v>2023</v>
      </c>
      <c r="D357" s="189"/>
      <c r="E357" s="189"/>
      <c r="F357" s="189"/>
      <c r="G357" s="189"/>
      <c r="H357" s="189"/>
      <c r="I357" s="189"/>
      <c r="J357" s="189"/>
      <c r="K357" s="189"/>
      <c r="L357" s="189"/>
      <c r="M357" s="189"/>
      <c r="N357" s="189"/>
      <c r="O357" s="189"/>
      <c r="P357" s="189"/>
      <c r="Q357" s="189"/>
      <c r="R357" s="189"/>
      <c r="S357" s="189"/>
      <c r="T357" s="189"/>
      <c r="U357" s="189"/>
      <c r="V357" s="189"/>
      <c r="W357" s="189"/>
      <c r="X357" s="189"/>
      <c r="Y357" s="189"/>
      <c r="Z357" s="189"/>
      <c r="AA357" s="189"/>
      <c r="AB357" s="189"/>
      <c r="AC357" s="189"/>
      <c r="AD357" s="189"/>
      <c r="AE357" s="189"/>
      <c r="AF357" s="189"/>
      <c r="AG357" s="189"/>
      <c r="AH357" s="189"/>
      <c r="AI357" s="189"/>
      <c r="AJ357" s="189"/>
      <c r="AK357" s="189"/>
      <c r="AL357" s="189"/>
      <c r="AM357" s="189"/>
      <c r="AN357" s="189"/>
      <c r="AO357" s="189"/>
      <c r="AP357" s="189"/>
      <c r="AQ357" s="189"/>
      <c r="AR357" s="189"/>
      <c r="AS357" s="189"/>
      <c r="AT357" s="189"/>
      <c r="AU357" s="189"/>
      <c r="AV357" s="189"/>
      <c r="AW357" s="189"/>
      <c r="AX357" s="189"/>
      <c r="AY357" s="189"/>
      <c r="AZ357" s="189"/>
      <c r="BA357" s="189"/>
      <c r="BB357" s="189"/>
      <c r="BC357" s="189"/>
      <c r="BD357" s="189"/>
      <c r="BE357" s="189"/>
    </row>
    <row r="358" spans="1:58" ht="34.5" customHeight="1">
      <c r="A358" s="187"/>
      <c r="B358" s="187"/>
      <c r="C358" s="189"/>
      <c r="D358" s="189"/>
      <c r="E358" s="189"/>
      <c r="F358" s="189"/>
      <c r="G358" s="189"/>
      <c r="H358" s="189"/>
      <c r="I358" s="189"/>
      <c r="J358" s="189"/>
      <c r="K358" s="189"/>
      <c r="L358" s="189"/>
      <c r="M358" s="189"/>
      <c r="N358" s="189"/>
      <c r="O358" s="189"/>
      <c r="P358" s="189"/>
      <c r="Q358" s="189"/>
      <c r="R358" s="189"/>
      <c r="S358" s="189"/>
      <c r="T358" s="189"/>
      <c r="U358" s="189"/>
      <c r="V358" s="189"/>
      <c r="W358" s="189"/>
      <c r="X358" s="189"/>
      <c r="Y358" s="189"/>
      <c r="Z358" s="189"/>
      <c r="AA358" s="189"/>
      <c r="AB358" s="189"/>
      <c r="AC358" s="189"/>
      <c r="AD358" s="189"/>
      <c r="AE358" s="189"/>
      <c r="AF358" s="189"/>
      <c r="AG358" s="189"/>
      <c r="AH358" s="189"/>
      <c r="AI358" s="189"/>
      <c r="AJ358" s="189"/>
      <c r="AK358" s="189"/>
      <c r="AL358" s="189"/>
      <c r="AM358" s="189"/>
      <c r="AN358" s="189"/>
      <c r="AO358" s="189"/>
      <c r="AP358" s="189"/>
      <c r="AQ358" s="189"/>
      <c r="AR358" s="189"/>
      <c r="AS358" s="189"/>
      <c r="AT358" s="189"/>
      <c r="AU358" s="189"/>
      <c r="AV358" s="189"/>
      <c r="AW358" s="189"/>
      <c r="AX358" s="189"/>
      <c r="AY358" s="189"/>
      <c r="AZ358" s="189"/>
      <c r="BA358" s="189"/>
      <c r="BB358" s="189"/>
      <c r="BC358" s="189"/>
      <c r="BD358" s="189"/>
      <c r="BE358" s="189"/>
    </row>
    <row r="359" spans="1:58" ht="34.5" customHeight="1">
      <c r="A359" s="187"/>
      <c r="B359" s="187"/>
      <c r="C359" s="189"/>
      <c r="D359" s="189"/>
      <c r="E359" s="189"/>
      <c r="F359" s="189"/>
      <c r="G359" s="189"/>
      <c r="H359" s="189"/>
      <c r="I359" s="189"/>
      <c r="J359" s="189"/>
      <c r="K359" s="189"/>
      <c r="L359" s="189"/>
      <c r="M359" s="189"/>
      <c r="N359" s="189"/>
      <c r="O359" s="189"/>
      <c r="P359" s="189"/>
      <c r="Q359" s="189"/>
      <c r="R359" s="189"/>
      <c r="S359" s="189"/>
      <c r="T359" s="189"/>
      <c r="U359" s="189"/>
      <c r="V359" s="189"/>
      <c r="W359" s="189"/>
      <c r="X359" s="189"/>
      <c r="Y359" s="189"/>
      <c r="Z359" s="189"/>
      <c r="AA359" s="189"/>
      <c r="AB359" s="189"/>
      <c r="AC359" s="189"/>
      <c r="AD359" s="189"/>
      <c r="AE359" s="189"/>
      <c r="AF359" s="189"/>
      <c r="AG359" s="189"/>
      <c r="AH359" s="189"/>
      <c r="AI359" s="189"/>
      <c r="AJ359" s="189"/>
      <c r="AK359" s="189"/>
      <c r="AL359" s="189"/>
      <c r="AM359" s="189"/>
      <c r="AN359" s="189"/>
      <c r="AO359" s="189"/>
      <c r="AP359" s="189"/>
      <c r="AQ359" s="189"/>
      <c r="AR359" s="189"/>
      <c r="AS359" s="189"/>
      <c r="AT359" s="189"/>
      <c r="AU359" s="189"/>
      <c r="AV359" s="189"/>
      <c r="AW359" s="189"/>
      <c r="AX359" s="189"/>
      <c r="AY359" s="189"/>
      <c r="AZ359" s="189"/>
      <c r="BA359" s="189"/>
      <c r="BB359" s="189"/>
      <c r="BC359" s="189"/>
      <c r="BD359" s="189"/>
      <c r="BE359" s="189"/>
    </row>
    <row r="360" spans="1:58" ht="22.5" customHeight="1">
      <c r="A360" s="187" t="s">
        <v>1307</v>
      </c>
      <c r="B360" s="206"/>
      <c r="C360" s="218" t="s">
        <v>887</v>
      </c>
      <c r="D360" s="218"/>
      <c r="E360" s="218"/>
      <c r="F360" s="218"/>
      <c r="G360" s="218"/>
      <c r="H360" s="218"/>
      <c r="I360" s="218"/>
      <c r="J360" s="218"/>
      <c r="K360" s="218"/>
      <c r="L360" s="218"/>
      <c r="M360" s="218"/>
      <c r="N360" s="218"/>
      <c r="O360" s="218"/>
      <c r="P360" s="218"/>
      <c r="Q360" s="218"/>
      <c r="R360" s="218"/>
      <c r="S360" s="218"/>
      <c r="T360" s="218"/>
      <c r="U360" s="218"/>
      <c r="V360" s="218"/>
      <c r="W360" s="218"/>
      <c r="X360" s="218"/>
      <c r="Y360" s="218"/>
      <c r="Z360" s="218"/>
      <c r="AA360" s="218"/>
      <c r="AB360" s="218"/>
      <c r="AC360" s="218"/>
      <c r="AD360" s="218"/>
      <c r="AE360" s="218"/>
      <c r="AF360" s="218"/>
      <c r="AG360" s="218"/>
      <c r="AH360" s="218"/>
      <c r="AI360" s="218"/>
      <c r="AJ360" s="218"/>
      <c r="AK360" s="218"/>
      <c r="AL360" s="218"/>
      <c r="AM360" s="218"/>
      <c r="AN360" s="218"/>
      <c r="AO360" s="218"/>
      <c r="AP360" s="218"/>
      <c r="AQ360" s="218"/>
      <c r="AR360" s="218"/>
      <c r="AS360" s="218"/>
      <c r="AT360" s="218"/>
      <c r="AU360" s="218"/>
      <c r="AV360" s="218"/>
      <c r="AW360" s="218"/>
      <c r="AX360" s="218"/>
      <c r="AY360" s="218"/>
      <c r="AZ360" s="218"/>
      <c r="BA360" s="218"/>
      <c r="BB360" s="218"/>
      <c r="BC360" s="218"/>
      <c r="BD360" s="218"/>
      <c r="BE360" s="218"/>
    </row>
    <row r="361" spans="1:58" ht="22.5" customHeight="1">
      <c r="A361" s="187"/>
      <c r="B361" s="206"/>
      <c r="C361" s="218"/>
      <c r="D361" s="218"/>
      <c r="E361" s="218"/>
      <c r="F361" s="218"/>
      <c r="G361" s="218"/>
      <c r="H361" s="218"/>
      <c r="I361" s="218"/>
      <c r="J361" s="218"/>
      <c r="K361" s="218"/>
      <c r="L361" s="218"/>
      <c r="M361" s="218"/>
      <c r="N361" s="218"/>
      <c r="O361" s="218"/>
      <c r="P361" s="218"/>
      <c r="Q361" s="218"/>
      <c r="R361" s="218"/>
      <c r="S361" s="218"/>
      <c r="T361" s="218"/>
      <c r="U361" s="218"/>
      <c r="V361" s="218"/>
      <c r="W361" s="218"/>
      <c r="X361" s="218"/>
      <c r="Y361" s="218"/>
      <c r="Z361" s="218"/>
      <c r="AA361" s="218"/>
      <c r="AB361" s="218"/>
      <c r="AC361" s="218"/>
      <c r="AD361" s="218"/>
      <c r="AE361" s="218"/>
      <c r="AF361" s="218"/>
      <c r="AG361" s="218"/>
      <c r="AH361" s="218"/>
      <c r="AI361" s="218"/>
      <c r="AJ361" s="218"/>
      <c r="AK361" s="218"/>
      <c r="AL361" s="218"/>
      <c r="AM361" s="218"/>
      <c r="AN361" s="218"/>
      <c r="AO361" s="218"/>
      <c r="AP361" s="218"/>
      <c r="AQ361" s="218"/>
      <c r="AR361" s="218"/>
      <c r="AS361" s="218"/>
      <c r="AT361" s="218"/>
      <c r="AU361" s="218"/>
      <c r="AV361" s="218"/>
      <c r="AW361" s="218"/>
      <c r="AX361" s="218"/>
      <c r="AY361" s="218"/>
      <c r="AZ361" s="218"/>
      <c r="BA361" s="218"/>
      <c r="BB361" s="218"/>
      <c r="BC361" s="218"/>
      <c r="BD361" s="218"/>
      <c r="BE361" s="218"/>
    </row>
    <row r="362" spans="1:58" ht="27.75" customHeight="1">
      <c r="A362" s="187" t="s">
        <v>781</v>
      </c>
      <c r="B362" s="206"/>
      <c r="C362" s="218" t="s">
        <v>832</v>
      </c>
      <c r="D362" s="218"/>
      <c r="E362" s="218"/>
      <c r="F362" s="218"/>
      <c r="G362" s="218"/>
      <c r="H362" s="218"/>
      <c r="I362" s="218"/>
      <c r="J362" s="218"/>
      <c r="K362" s="218"/>
      <c r="L362" s="218"/>
      <c r="M362" s="218"/>
      <c r="N362" s="218"/>
      <c r="O362" s="218"/>
      <c r="P362" s="218"/>
      <c r="Q362" s="218"/>
      <c r="R362" s="218"/>
      <c r="S362" s="218"/>
      <c r="T362" s="218"/>
      <c r="U362" s="218"/>
      <c r="V362" s="218"/>
      <c r="W362" s="218"/>
      <c r="X362" s="218"/>
      <c r="Y362" s="218"/>
      <c r="Z362" s="218"/>
      <c r="AA362" s="218"/>
      <c r="AB362" s="218"/>
      <c r="AC362" s="218"/>
      <c r="AD362" s="218"/>
      <c r="AE362" s="218"/>
      <c r="AF362" s="218"/>
      <c r="AG362" s="218"/>
      <c r="AH362" s="218"/>
      <c r="AI362" s="218"/>
      <c r="AJ362" s="218"/>
      <c r="AK362" s="218"/>
      <c r="AL362" s="218"/>
      <c r="AM362" s="218"/>
      <c r="AN362" s="218"/>
      <c r="AO362" s="218"/>
      <c r="AP362" s="218"/>
      <c r="AQ362" s="218"/>
      <c r="AR362" s="218"/>
      <c r="AS362" s="218"/>
      <c r="AT362" s="218"/>
      <c r="AU362" s="218"/>
      <c r="AV362" s="218"/>
      <c r="AW362" s="218"/>
      <c r="AX362" s="218"/>
      <c r="AY362" s="218"/>
      <c r="AZ362" s="218"/>
      <c r="BA362" s="218"/>
      <c r="BB362" s="218"/>
      <c r="BC362" s="218"/>
      <c r="BD362" s="218"/>
    </row>
    <row r="363" spans="1:58" ht="26.25" customHeight="1">
      <c r="A363" s="187" t="s">
        <v>1310</v>
      </c>
      <c r="C363" s="206" t="s">
        <v>1353</v>
      </c>
    </row>
    <row r="364" spans="1:58" ht="26.25" customHeight="1">
      <c r="A364" s="187"/>
      <c r="C364" s="206" t="s">
        <v>2024</v>
      </c>
    </row>
    <row r="365" spans="1:58" ht="26.25" customHeight="1">
      <c r="A365" s="187" t="s">
        <v>1311</v>
      </c>
      <c r="C365" s="206" t="s">
        <v>2026</v>
      </c>
    </row>
    <row r="366" spans="1:58" ht="26.25" customHeight="1">
      <c r="A366" s="187" t="s">
        <v>1534</v>
      </c>
      <c r="C366" s="206" t="s">
        <v>2025</v>
      </c>
    </row>
    <row r="367" spans="1:58" ht="66.75" customHeight="1">
      <c r="A367" s="189" t="s">
        <v>1537</v>
      </c>
      <c r="C367" s="217" t="s">
        <v>2027</v>
      </c>
      <c r="D367" s="217"/>
      <c r="E367" s="217"/>
      <c r="F367" s="217"/>
      <c r="G367" s="217"/>
      <c r="H367" s="217"/>
      <c r="I367" s="217"/>
      <c r="J367" s="217"/>
      <c r="K367" s="217"/>
      <c r="L367" s="217"/>
      <c r="M367" s="217"/>
      <c r="N367" s="217"/>
      <c r="O367" s="217"/>
      <c r="P367" s="217"/>
      <c r="Q367" s="217"/>
      <c r="R367" s="217"/>
      <c r="S367" s="217"/>
      <c r="T367" s="217"/>
      <c r="U367" s="217"/>
      <c r="V367" s="217"/>
      <c r="W367" s="217"/>
      <c r="X367" s="217"/>
      <c r="Y367" s="217"/>
      <c r="Z367" s="217"/>
      <c r="AA367" s="217"/>
      <c r="AB367" s="217"/>
      <c r="AC367" s="217"/>
      <c r="AD367" s="217"/>
      <c r="AE367" s="217"/>
      <c r="AF367" s="217"/>
      <c r="AG367" s="217"/>
      <c r="AH367" s="217"/>
      <c r="AI367" s="217"/>
      <c r="AJ367" s="217"/>
      <c r="AK367" s="217"/>
      <c r="AL367" s="217"/>
      <c r="AM367" s="217"/>
      <c r="AN367" s="217"/>
      <c r="AO367" s="217"/>
      <c r="AP367" s="217"/>
      <c r="AQ367" s="217"/>
      <c r="AR367" s="217"/>
      <c r="AS367" s="217"/>
      <c r="AT367" s="217"/>
      <c r="AU367" s="217"/>
      <c r="AV367" s="217"/>
      <c r="AW367" s="217"/>
      <c r="AX367" s="217"/>
      <c r="AY367" s="217"/>
      <c r="AZ367" s="217"/>
      <c r="BA367" s="217"/>
      <c r="BB367" s="217"/>
      <c r="BC367" s="217"/>
      <c r="BD367" s="217"/>
      <c r="BE367" s="217"/>
    </row>
    <row r="368" spans="1:58" ht="57.75" customHeight="1">
      <c r="A368" s="189" t="s">
        <v>1541</v>
      </c>
      <c r="C368" s="217" t="s">
        <v>284</v>
      </c>
      <c r="D368" s="189"/>
      <c r="E368" s="189"/>
      <c r="F368" s="189"/>
      <c r="G368" s="189"/>
      <c r="H368" s="189"/>
      <c r="I368" s="189"/>
      <c r="J368" s="189"/>
      <c r="K368" s="189"/>
      <c r="L368" s="189"/>
      <c r="M368" s="189"/>
      <c r="N368" s="189"/>
      <c r="O368" s="189"/>
      <c r="P368" s="189"/>
      <c r="Q368" s="189"/>
      <c r="R368" s="189"/>
      <c r="S368" s="189"/>
      <c r="T368" s="189"/>
      <c r="U368" s="189"/>
      <c r="V368" s="189"/>
      <c r="W368" s="189"/>
      <c r="X368" s="189"/>
      <c r="Y368" s="189"/>
      <c r="Z368" s="189"/>
      <c r="AA368" s="189"/>
      <c r="AB368" s="189"/>
      <c r="AC368" s="189"/>
      <c r="AD368" s="189"/>
      <c r="AE368" s="189"/>
      <c r="AF368" s="189"/>
      <c r="AG368" s="189"/>
      <c r="AH368" s="189"/>
      <c r="AI368" s="189"/>
      <c r="AJ368" s="189"/>
      <c r="AK368" s="189"/>
      <c r="AL368" s="189"/>
      <c r="AM368" s="189"/>
      <c r="AN368" s="189"/>
      <c r="AO368" s="189"/>
      <c r="AP368" s="189"/>
      <c r="AQ368" s="189"/>
      <c r="AR368" s="189"/>
      <c r="AS368" s="189"/>
      <c r="AT368" s="189"/>
      <c r="AU368" s="189"/>
      <c r="AV368" s="189"/>
      <c r="AW368" s="189"/>
      <c r="AX368" s="189"/>
      <c r="AY368" s="189"/>
      <c r="AZ368" s="189"/>
      <c r="BA368" s="189"/>
      <c r="BB368" s="189"/>
      <c r="BC368" s="189"/>
      <c r="BD368" s="189"/>
      <c r="BE368" s="189"/>
    </row>
    <row r="369" spans="1:57" ht="26.25" customHeight="1">
      <c r="A369" s="189" t="s">
        <v>1544</v>
      </c>
      <c r="B369" s="207"/>
      <c r="C369" s="219" t="s">
        <v>211</v>
      </c>
      <c r="D369" s="207"/>
    </row>
    <row r="370" spans="1:57" ht="53.25" customHeight="1">
      <c r="A370" s="189" t="s">
        <v>1546</v>
      </c>
      <c r="B370" s="207"/>
      <c r="C370" s="217" t="s">
        <v>1942</v>
      </c>
      <c r="D370" s="189"/>
      <c r="E370" s="189"/>
      <c r="F370" s="189"/>
      <c r="G370" s="189"/>
      <c r="H370" s="189"/>
      <c r="I370" s="189"/>
      <c r="J370" s="189"/>
      <c r="K370" s="189"/>
      <c r="L370" s="189"/>
      <c r="M370" s="189"/>
      <c r="N370" s="189"/>
      <c r="O370" s="189"/>
      <c r="P370" s="189"/>
      <c r="Q370" s="189"/>
      <c r="R370" s="189"/>
      <c r="S370" s="189"/>
      <c r="T370" s="189"/>
      <c r="U370" s="189"/>
      <c r="V370" s="189"/>
      <c r="W370" s="189"/>
      <c r="X370" s="189"/>
      <c r="Y370" s="189"/>
      <c r="Z370" s="189"/>
      <c r="AA370" s="189"/>
      <c r="AB370" s="189"/>
      <c r="AC370" s="189"/>
      <c r="AD370" s="189"/>
      <c r="AE370" s="189"/>
      <c r="AF370" s="189"/>
      <c r="AG370" s="189"/>
      <c r="AH370" s="189"/>
      <c r="AI370" s="189"/>
      <c r="AJ370" s="189"/>
      <c r="AK370" s="189"/>
      <c r="AL370" s="189"/>
      <c r="AM370" s="189"/>
      <c r="AN370" s="189"/>
      <c r="AO370" s="189"/>
      <c r="AP370" s="189"/>
      <c r="AQ370" s="189"/>
      <c r="AR370" s="189"/>
      <c r="AS370" s="189"/>
      <c r="AT370" s="189"/>
      <c r="AU370" s="189"/>
      <c r="AV370" s="189"/>
      <c r="AW370" s="189"/>
      <c r="AX370" s="189"/>
      <c r="AY370" s="189"/>
      <c r="AZ370" s="189"/>
      <c r="BA370" s="189"/>
      <c r="BB370" s="189"/>
      <c r="BC370" s="189"/>
      <c r="BD370" s="189"/>
      <c r="BE370" s="189"/>
    </row>
    <row r="371" spans="1:57" ht="26.25" customHeight="1">
      <c r="A371" s="189" t="s">
        <v>269</v>
      </c>
      <c r="C371" s="217" t="s">
        <v>498</v>
      </c>
      <c r="D371" s="217"/>
      <c r="E371" s="217"/>
      <c r="F371" s="217"/>
      <c r="G371" s="217"/>
      <c r="H371" s="217"/>
      <c r="I371" s="217"/>
      <c r="J371" s="217"/>
      <c r="K371" s="217"/>
      <c r="L371" s="217"/>
      <c r="M371" s="217"/>
      <c r="N371" s="217"/>
      <c r="O371" s="217"/>
      <c r="P371" s="217"/>
      <c r="Q371" s="217"/>
      <c r="R371" s="217"/>
      <c r="S371" s="217"/>
      <c r="T371" s="217"/>
      <c r="U371" s="217"/>
      <c r="V371" s="217"/>
      <c r="W371" s="217"/>
      <c r="X371" s="217"/>
      <c r="Y371" s="217"/>
      <c r="Z371" s="217"/>
      <c r="AA371" s="217"/>
      <c r="AB371" s="217"/>
      <c r="AC371" s="217"/>
      <c r="AD371" s="217"/>
      <c r="AE371" s="217"/>
      <c r="AF371" s="217"/>
      <c r="AG371" s="217"/>
      <c r="AH371" s="217"/>
      <c r="AI371" s="217"/>
      <c r="AJ371" s="217"/>
      <c r="AK371" s="217"/>
      <c r="AL371" s="217"/>
      <c r="AM371" s="217"/>
      <c r="AN371" s="217"/>
      <c r="AO371" s="217"/>
      <c r="AP371" s="217"/>
      <c r="AQ371" s="217"/>
      <c r="AR371" s="217"/>
      <c r="AS371" s="217"/>
      <c r="AT371" s="217"/>
      <c r="AU371" s="217"/>
      <c r="AV371" s="217"/>
      <c r="AW371" s="217"/>
      <c r="AX371" s="217"/>
      <c r="AY371" s="217"/>
      <c r="AZ371" s="217"/>
      <c r="BA371" s="217"/>
      <c r="BB371" s="217"/>
      <c r="BC371" s="217"/>
      <c r="BD371" s="217"/>
    </row>
    <row r="372" spans="1:57" ht="33.75" customHeight="1">
      <c r="A372" s="219" t="s">
        <v>1549</v>
      </c>
      <c r="C372" s="217" t="s">
        <v>1355</v>
      </c>
      <c r="D372" s="217"/>
      <c r="E372" s="217"/>
      <c r="F372" s="217"/>
      <c r="G372" s="217"/>
      <c r="H372" s="217"/>
      <c r="I372" s="217"/>
      <c r="J372" s="217"/>
      <c r="K372" s="217"/>
      <c r="L372" s="217"/>
      <c r="M372" s="217"/>
      <c r="N372" s="217"/>
      <c r="O372" s="217"/>
      <c r="P372" s="217"/>
      <c r="Q372" s="217"/>
      <c r="R372" s="217"/>
      <c r="S372" s="217"/>
      <c r="T372" s="217"/>
      <c r="U372" s="217"/>
      <c r="V372" s="217"/>
      <c r="W372" s="217"/>
      <c r="X372" s="217"/>
      <c r="Y372" s="217"/>
      <c r="Z372" s="217"/>
      <c r="AA372" s="217"/>
      <c r="AB372" s="217"/>
      <c r="AC372" s="217"/>
      <c r="AD372" s="217"/>
      <c r="AE372" s="217"/>
      <c r="AF372" s="217"/>
      <c r="AG372" s="217"/>
      <c r="AH372" s="217"/>
      <c r="AI372" s="217"/>
      <c r="AJ372" s="217"/>
      <c r="AK372" s="217"/>
      <c r="AL372" s="217"/>
      <c r="AM372" s="217"/>
      <c r="AN372" s="217"/>
      <c r="AO372" s="217"/>
      <c r="AP372" s="217"/>
      <c r="AQ372" s="217"/>
      <c r="AR372" s="217"/>
      <c r="AS372" s="217"/>
      <c r="AT372" s="217"/>
      <c r="AU372" s="217"/>
      <c r="AV372" s="217"/>
      <c r="AW372" s="217"/>
      <c r="AX372" s="217"/>
      <c r="AY372" s="217"/>
      <c r="AZ372" s="217"/>
      <c r="BA372" s="217"/>
      <c r="BB372" s="217"/>
      <c r="BC372" s="217"/>
      <c r="BD372" s="217"/>
    </row>
    <row r="373" spans="1:57" ht="47.25" customHeight="1">
      <c r="A373" s="219" t="s">
        <v>36</v>
      </c>
      <c r="C373" s="217" t="s">
        <v>374</v>
      </c>
      <c r="D373" s="217"/>
      <c r="E373" s="217"/>
      <c r="F373" s="217"/>
      <c r="G373" s="217"/>
      <c r="H373" s="217"/>
      <c r="I373" s="217"/>
      <c r="J373" s="217"/>
      <c r="K373" s="217"/>
      <c r="L373" s="217"/>
      <c r="M373" s="217"/>
      <c r="N373" s="217"/>
      <c r="O373" s="217"/>
      <c r="P373" s="217"/>
      <c r="Q373" s="217"/>
      <c r="R373" s="217"/>
      <c r="S373" s="217"/>
      <c r="T373" s="217"/>
      <c r="U373" s="217"/>
      <c r="V373" s="217"/>
      <c r="W373" s="217"/>
      <c r="X373" s="217"/>
      <c r="Y373" s="217"/>
      <c r="Z373" s="217"/>
      <c r="AA373" s="217"/>
      <c r="AB373" s="217"/>
      <c r="AC373" s="217"/>
      <c r="AD373" s="217"/>
      <c r="AE373" s="217"/>
      <c r="AF373" s="217"/>
      <c r="AG373" s="217"/>
      <c r="AH373" s="217"/>
      <c r="AI373" s="217"/>
      <c r="AJ373" s="217"/>
      <c r="AK373" s="217"/>
      <c r="AL373" s="217"/>
      <c r="AM373" s="217"/>
      <c r="AN373" s="217"/>
      <c r="AO373" s="217"/>
      <c r="AP373" s="217"/>
      <c r="AQ373" s="217"/>
      <c r="AR373" s="217"/>
      <c r="AS373" s="217"/>
      <c r="AT373" s="217"/>
      <c r="AU373" s="217"/>
      <c r="AV373" s="217"/>
      <c r="AW373" s="217"/>
      <c r="AX373" s="217"/>
      <c r="AY373" s="217"/>
      <c r="AZ373" s="217"/>
      <c r="BA373" s="217"/>
      <c r="BB373" s="217"/>
      <c r="BC373" s="217"/>
      <c r="BD373" s="217"/>
    </row>
    <row r="374" spans="1:57" ht="65.25" customHeight="1">
      <c r="A374" s="219" t="s">
        <v>1581</v>
      </c>
      <c r="C374" s="217" t="s">
        <v>2020</v>
      </c>
      <c r="D374" s="217"/>
      <c r="E374" s="217"/>
      <c r="F374" s="217"/>
      <c r="G374" s="217"/>
      <c r="H374" s="217"/>
      <c r="I374" s="217"/>
      <c r="J374" s="217"/>
      <c r="K374" s="217"/>
      <c r="L374" s="217"/>
      <c r="M374" s="217"/>
      <c r="N374" s="217"/>
      <c r="O374" s="217"/>
      <c r="P374" s="217"/>
      <c r="Q374" s="217"/>
      <c r="R374" s="217"/>
      <c r="S374" s="217"/>
      <c r="T374" s="217"/>
      <c r="U374" s="217"/>
      <c r="V374" s="217"/>
      <c r="W374" s="217"/>
      <c r="X374" s="217"/>
      <c r="Y374" s="217"/>
      <c r="Z374" s="217"/>
      <c r="AA374" s="217"/>
      <c r="AB374" s="217"/>
      <c r="AC374" s="217"/>
      <c r="AD374" s="217"/>
      <c r="AE374" s="217"/>
      <c r="AF374" s="217"/>
      <c r="AG374" s="217"/>
      <c r="AH374" s="217"/>
      <c r="AI374" s="217"/>
      <c r="AJ374" s="217"/>
      <c r="AK374" s="217"/>
      <c r="AL374" s="217"/>
      <c r="AM374" s="217"/>
      <c r="AN374" s="217"/>
      <c r="AO374" s="217"/>
      <c r="AP374" s="217"/>
      <c r="AQ374" s="217"/>
      <c r="AR374" s="217"/>
      <c r="AS374" s="217"/>
      <c r="AT374" s="217"/>
      <c r="AU374" s="217"/>
      <c r="AV374" s="217"/>
      <c r="AW374" s="217"/>
      <c r="AX374" s="217"/>
      <c r="AY374" s="217"/>
      <c r="AZ374" s="217"/>
      <c r="BA374" s="217"/>
      <c r="BB374" s="217"/>
      <c r="BC374" s="217"/>
      <c r="BD374" s="217"/>
    </row>
    <row r="375" spans="1:57">
      <c r="C375" s="220"/>
      <c r="D375" s="220"/>
      <c r="E375" s="220"/>
      <c r="F375" s="220"/>
      <c r="G375" s="220"/>
      <c r="H375" s="220"/>
      <c r="I375" s="220"/>
      <c r="J375" s="220"/>
      <c r="K375" s="220"/>
      <c r="L375" s="220"/>
      <c r="M375" s="220"/>
      <c r="N375" s="220"/>
      <c r="O375" s="220"/>
      <c r="P375" s="220"/>
      <c r="Q375" s="220"/>
      <c r="R375" s="220"/>
      <c r="S375" s="220"/>
      <c r="T375" s="220"/>
      <c r="U375" s="220"/>
      <c r="V375" s="220"/>
      <c r="W375" s="220"/>
      <c r="X375" s="220"/>
      <c r="Y375" s="220"/>
      <c r="Z375" s="220"/>
      <c r="AA375" s="220"/>
      <c r="AB375" s="220"/>
      <c r="AC375" s="220"/>
      <c r="AD375" s="220"/>
      <c r="AE375" s="220"/>
      <c r="AF375" s="220"/>
      <c r="AG375" s="220"/>
      <c r="AH375" s="220"/>
      <c r="AI375" s="220"/>
      <c r="AJ375" s="220"/>
      <c r="AK375" s="220"/>
      <c r="AL375" s="220"/>
      <c r="AM375" s="220"/>
      <c r="AN375" s="220"/>
      <c r="AO375" s="220"/>
      <c r="AP375" s="220"/>
      <c r="AQ375" s="220"/>
      <c r="AR375" s="220"/>
      <c r="AS375" s="220"/>
      <c r="AT375" s="220"/>
      <c r="AU375" s="220"/>
      <c r="AV375" s="220"/>
      <c r="AW375" s="220"/>
      <c r="AX375" s="220"/>
      <c r="AY375" s="220"/>
      <c r="AZ375" s="220"/>
      <c r="BA375" s="220"/>
      <c r="BB375" s="220"/>
      <c r="BC375" s="220"/>
      <c r="BD375" s="220"/>
      <c r="BE375" s="220"/>
    </row>
    <row r="376" spans="1:57">
      <c r="C376" s="220"/>
      <c r="D376" s="220"/>
      <c r="E376" s="220"/>
      <c r="F376" s="220"/>
      <c r="G376" s="220"/>
      <c r="H376" s="220"/>
      <c r="I376" s="220"/>
      <c r="J376" s="220"/>
      <c r="K376" s="220"/>
      <c r="L376" s="220"/>
      <c r="M376" s="220"/>
      <c r="N376" s="220"/>
      <c r="O376" s="220"/>
      <c r="P376" s="220"/>
      <c r="Q376" s="220"/>
      <c r="R376" s="220"/>
      <c r="S376" s="220"/>
      <c r="T376" s="220"/>
      <c r="U376" s="220"/>
      <c r="V376" s="220"/>
      <c r="W376" s="220"/>
      <c r="X376" s="220"/>
      <c r="Y376" s="220"/>
      <c r="Z376" s="220"/>
      <c r="AA376" s="220"/>
      <c r="AB376" s="220"/>
      <c r="AC376" s="220"/>
      <c r="AD376" s="220"/>
      <c r="AE376" s="220"/>
      <c r="AF376" s="220"/>
      <c r="AG376" s="220"/>
      <c r="AH376" s="220"/>
      <c r="AI376" s="220"/>
      <c r="AJ376" s="220"/>
      <c r="AK376" s="220"/>
      <c r="AL376" s="220"/>
      <c r="AM376" s="220"/>
      <c r="AN376" s="220"/>
      <c r="AO376" s="220"/>
      <c r="AP376" s="220"/>
      <c r="AQ376" s="220"/>
      <c r="AR376" s="220"/>
      <c r="AS376" s="220"/>
      <c r="AT376" s="220"/>
      <c r="AU376" s="220"/>
      <c r="AV376" s="220"/>
      <c r="AW376" s="220"/>
      <c r="AX376" s="220"/>
      <c r="AY376" s="220"/>
      <c r="AZ376" s="220"/>
      <c r="BA376" s="220"/>
      <c r="BB376" s="220"/>
      <c r="BC376" s="220"/>
      <c r="BD376" s="220"/>
      <c r="BE376" s="220"/>
    </row>
    <row r="377" spans="1:57">
      <c r="C377" s="221"/>
      <c r="D377" s="221"/>
      <c r="E377" s="221"/>
      <c r="F377" s="221"/>
      <c r="G377" s="221"/>
      <c r="H377" s="221"/>
      <c r="I377" s="221"/>
      <c r="J377" s="221"/>
      <c r="K377" s="221"/>
      <c r="L377" s="221"/>
      <c r="M377" s="221"/>
      <c r="N377" s="221"/>
      <c r="O377" s="221"/>
      <c r="P377" s="221"/>
      <c r="Q377" s="221"/>
      <c r="R377" s="221"/>
      <c r="S377" s="221"/>
      <c r="T377" s="221"/>
      <c r="U377" s="221"/>
      <c r="V377" s="221"/>
      <c r="W377" s="221"/>
      <c r="X377" s="221"/>
      <c r="Y377" s="221"/>
      <c r="Z377" s="221"/>
      <c r="AA377" s="221"/>
      <c r="AB377" s="221"/>
      <c r="AC377" s="221"/>
      <c r="AD377" s="221"/>
      <c r="AE377" s="221"/>
      <c r="AF377" s="221"/>
      <c r="AG377" s="221"/>
      <c r="AH377" s="221"/>
      <c r="AI377" s="221"/>
      <c r="AJ377" s="221"/>
      <c r="AK377" s="221"/>
      <c r="AL377" s="221"/>
      <c r="AM377" s="221"/>
      <c r="AN377" s="221"/>
      <c r="AO377" s="221"/>
      <c r="AP377" s="221"/>
      <c r="AQ377" s="221"/>
      <c r="AR377" s="221"/>
      <c r="AS377" s="221"/>
      <c r="AT377" s="221"/>
      <c r="AU377" s="221"/>
      <c r="AV377" s="221"/>
      <c r="AW377" s="221"/>
      <c r="AX377" s="221"/>
      <c r="AY377" s="221"/>
      <c r="AZ377" s="221"/>
      <c r="BA377" s="221"/>
      <c r="BB377" s="221"/>
      <c r="BC377" s="221"/>
      <c r="BD377" s="221"/>
      <c r="BE377" s="221"/>
    </row>
    <row r="378" spans="1:57">
      <c r="C378" s="221"/>
      <c r="D378" s="221"/>
      <c r="E378" s="221"/>
      <c r="F378" s="221"/>
      <c r="G378" s="221"/>
      <c r="H378" s="221"/>
      <c r="I378" s="221"/>
      <c r="J378" s="221"/>
      <c r="K378" s="221"/>
      <c r="L378" s="221"/>
      <c r="M378" s="221"/>
      <c r="N378" s="221"/>
      <c r="O378" s="221"/>
      <c r="P378" s="221"/>
      <c r="Q378" s="221"/>
      <c r="R378" s="221"/>
      <c r="S378" s="221"/>
      <c r="T378" s="221"/>
      <c r="U378" s="221"/>
      <c r="V378" s="221"/>
      <c r="W378" s="221"/>
      <c r="X378" s="221"/>
      <c r="Y378" s="221"/>
      <c r="Z378" s="221"/>
      <c r="AA378" s="221"/>
      <c r="AB378" s="221"/>
      <c r="AC378" s="221"/>
      <c r="AD378" s="221"/>
      <c r="AE378" s="221"/>
      <c r="AF378" s="221"/>
      <c r="AG378" s="221"/>
      <c r="AH378" s="221"/>
      <c r="AI378" s="221"/>
      <c r="AJ378" s="221"/>
      <c r="AK378" s="221"/>
      <c r="AL378" s="221"/>
      <c r="AM378" s="221"/>
      <c r="AN378" s="221"/>
      <c r="AO378" s="221"/>
      <c r="AP378" s="221"/>
      <c r="AQ378" s="221"/>
      <c r="AR378" s="221"/>
      <c r="AS378" s="221"/>
      <c r="AT378" s="221"/>
      <c r="AU378" s="221"/>
      <c r="AV378" s="221"/>
      <c r="AW378" s="221"/>
      <c r="AX378" s="221"/>
      <c r="AY378" s="221"/>
      <c r="AZ378" s="221"/>
      <c r="BA378" s="221"/>
      <c r="BB378" s="221"/>
      <c r="BC378" s="221"/>
      <c r="BD378" s="221"/>
      <c r="BE378" s="221"/>
    </row>
    <row r="379" spans="1:57">
      <c r="C379" s="221"/>
      <c r="D379" s="221"/>
      <c r="E379" s="221"/>
      <c r="F379" s="221"/>
      <c r="G379" s="221"/>
      <c r="H379" s="221"/>
      <c r="I379" s="221"/>
      <c r="J379" s="221"/>
      <c r="K379" s="221"/>
      <c r="L379" s="221"/>
      <c r="M379" s="221"/>
      <c r="N379" s="221"/>
      <c r="O379" s="221"/>
      <c r="P379" s="221"/>
      <c r="Q379" s="221"/>
      <c r="R379" s="221"/>
      <c r="S379" s="221"/>
      <c r="T379" s="221"/>
      <c r="U379" s="221"/>
      <c r="V379" s="221"/>
      <c r="W379" s="221"/>
      <c r="X379" s="221"/>
      <c r="Y379" s="221"/>
      <c r="Z379" s="221"/>
      <c r="AA379" s="221"/>
      <c r="AB379" s="221"/>
      <c r="AC379" s="221"/>
      <c r="AD379" s="221"/>
      <c r="AE379" s="221"/>
      <c r="AF379" s="221"/>
      <c r="AG379" s="221"/>
      <c r="AH379" s="221"/>
      <c r="AI379" s="221"/>
      <c r="AJ379" s="221"/>
      <c r="AK379" s="221"/>
      <c r="AL379" s="221"/>
      <c r="AM379" s="221"/>
      <c r="AN379" s="221"/>
      <c r="AO379" s="221"/>
      <c r="AP379" s="221"/>
      <c r="AQ379" s="221"/>
      <c r="AR379" s="221"/>
      <c r="AS379" s="221"/>
      <c r="AT379" s="221"/>
      <c r="AU379" s="221"/>
      <c r="AV379" s="221"/>
      <c r="AW379" s="221"/>
      <c r="AX379" s="221"/>
      <c r="AY379" s="221"/>
      <c r="AZ379" s="221"/>
      <c r="BA379" s="221"/>
      <c r="BB379" s="221"/>
      <c r="BC379" s="221"/>
      <c r="BD379" s="221"/>
      <c r="BE379" s="221"/>
    </row>
    <row r="380" spans="1:57">
      <c r="C380" s="221"/>
      <c r="D380" s="221"/>
      <c r="E380" s="221"/>
      <c r="F380" s="221"/>
      <c r="G380" s="221"/>
      <c r="H380" s="221"/>
      <c r="I380" s="221"/>
      <c r="J380" s="221"/>
      <c r="K380" s="221"/>
      <c r="L380" s="221"/>
      <c r="M380" s="221"/>
      <c r="N380" s="221"/>
      <c r="O380" s="221"/>
      <c r="P380" s="221"/>
      <c r="Q380" s="221"/>
      <c r="R380" s="221"/>
      <c r="S380" s="221"/>
      <c r="T380" s="221"/>
      <c r="U380" s="221"/>
      <c r="V380" s="221"/>
      <c r="W380" s="221"/>
      <c r="X380" s="221"/>
      <c r="Y380" s="221"/>
      <c r="Z380" s="221"/>
      <c r="AA380" s="221"/>
      <c r="AB380" s="221"/>
      <c r="AC380" s="221"/>
      <c r="AD380" s="221"/>
      <c r="AE380" s="221"/>
      <c r="AF380" s="221"/>
      <c r="AG380" s="221"/>
      <c r="AH380" s="221"/>
      <c r="AI380" s="221"/>
      <c r="AJ380" s="221"/>
      <c r="AK380" s="221"/>
      <c r="AL380" s="221"/>
      <c r="AM380" s="221"/>
      <c r="AN380" s="221"/>
      <c r="AO380" s="221"/>
      <c r="AP380" s="221"/>
      <c r="AQ380" s="221"/>
      <c r="AR380" s="221"/>
      <c r="AS380" s="221"/>
      <c r="AT380" s="221"/>
      <c r="AU380" s="221"/>
      <c r="AV380" s="221"/>
      <c r="AW380" s="221"/>
      <c r="AX380" s="221"/>
      <c r="AY380" s="221"/>
      <c r="AZ380" s="221"/>
      <c r="BA380" s="221"/>
      <c r="BB380" s="221"/>
      <c r="BC380" s="221"/>
      <c r="BD380" s="221"/>
      <c r="BE380" s="221"/>
    </row>
    <row r="381" spans="1:57">
      <c r="C381" s="221"/>
      <c r="D381" s="221"/>
      <c r="E381" s="221"/>
      <c r="F381" s="221"/>
      <c r="G381" s="221"/>
      <c r="H381" s="221"/>
      <c r="I381" s="221"/>
      <c r="J381" s="221"/>
      <c r="K381" s="221"/>
      <c r="L381" s="221"/>
      <c r="M381" s="221"/>
      <c r="N381" s="221"/>
      <c r="O381" s="221"/>
      <c r="P381" s="221"/>
      <c r="Q381" s="221"/>
      <c r="R381" s="221"/>
      <c r="S381" s="221"/>
      <c r="T381" s="221"/>
      <c r="U381" s="221"/>
      <c r="V381" s="221"/>
      <c r="W381" s="221"/>
      <c r="X381" s="221"/>
      <c r="Y381" s="221"/>
      <c r="Z381" s="221"/>
      <c r="AA381" s="221"/>
      <c r="AB381" s="221"/>
      <c r="AC381" s="221"/>
      <c r="AD381" s="221"/>
      <c r="AE381" s="221"/>
      <c r="AF381" s="221"/>
      <c r="AG381" s="221"/>
      <c r="AH381" s="221"/>
      <c r="AI381" s="221"/>
      <c r="AJ381" s="221"/>
      <c r="AK381" s="221"/>
      <c r="AL381" s="221"/>
      <c r="AM381" s="221"/>
      <c r="AN381" s="221"/>
      <c r="AO381" s="221"/>
      <c r="AP381" s="221"/>
      <c r="AQ381" s="221"/>
      <c r="AR381" s="221"/>
      <c r="AS381" s="221"/>
      <c r="AT381" s="221"/>
      <c r="AU381" s="221"/>
      <c r="AV381" s="221"/>
      <c r="AW381" s="221"/>
      <c r="AX381" s="221"/>
      <c r="AY381" s="221"/>
      <c r="AZ381" s="221"/>
      <c r="BA381" s="221"/>
      <c r="BB381" s="221"/>
      <c r="BC381" s="221"/>
      <c r="BD381" s="221"/>
      <c r="BE381" s="221"/>
    </row>
    <row r="382" spans="1:57">
      <c r="C382" s="221"/>
      <c r="D382" s="221"/>
      <c r="E382" s="221"/>
      <c r="F382" s="221"/>
      <c r="G382" s="221"/>
      <c r="H382" s="221"/>
      <c r="I382" s="221"/>
      <c r="J382" s="221"/>
      <c r="K382" s="221"/>
      <c r="L382" s="221"/>
      <c r="M382" s="221"/>
      <c r="N382" s="221"/>
      <c r="O382" s="221"/>
      <c r="P382" s="221"/>
      <c r="Q382" s="221"/>
      <c r="R382" s="221"/>
      <c r="S382" s="221"/>
      <c r="T382" s="221"/>
      <c r="U382" s="221"/>
      <c r="V382" s="221"/>
      <c r="W382" s="221"/>
      <c r="X382" s="221"/>
      <c r="Y382" s="221"/>
      <c r="Z382" s="221"/>
      <c r="AA382" s="221"/>
      <c r="AB382" s="221"/>
      <c r="AC382" s="221"/>
      <c r="AD382" s="221"/>
      <c r="AE382" s="221"/>
      <c r="AF382" s="221"/>
      <c r="AG382" s="221"/>
      <c r="AH382" s="221"/>
      <c r="AI382" s="221"/>
      <c r="AJ382" s="221"/>
      <c r="AK382" s="221"/>
      <c r="AL382" s="221"/>
      <c r="AM382" s="221"/>
      <c r="AN382" s="221"/>
      <c r="AO382" s="221"/>
      <c r="AP382" s="221"/>
      <c r="AQ382" s="221"/>
      <c r="AR382" s="221"/>
      <c r="AS382" s="221"/>
      <c r="AT382" s="221"/>
      <c r="AU382" s="221"/>
      <c r="AV382" s="221"/>
      <c r="AW382" s="221"/>
      <c r="AX382" s="221"/>
      <c r="AY382" s="221"/>
      <c r="AZ382" s="221"/>
      <c r="BA382" s="221"/>
      <c r="BB382" s="221"/>
      <c r="BC382" s="221"/>
      <c r="BD382" s="221"/>
      <c r="BE382" s="221"/>
    </row>
    <row r="383" spans="1:57">
      <c r="C383" s="221"/>
      <c r="D383" s="221"/>
      <c r="E383" s="221"/>
      <c r="F383" s="221"/>
      <c r="G383" s="221"/>
      <c r="H383" s="221"/>
      <c r="I383" s="221"/>
      <c r="J383" s="221"/>
      <c r="K383" s="221"/>
      <c r="L383" s="221"/>
      <c r="M383" s="221"/>
      <c r="N383" s="221"/>
      <c r="O383" s="221"/>
      <c r="P383" s="221"/>
      <c r="Q383" s="221"/>
      <c r="R383" s="221"/>
      <c r="S383" s="221"/>
      <c r="T383" s="221"/>
      <c r="U383" s="221"/>
      <c r="V383" s="221"/>
      <c r="W383" s="221"/>
      <c r="X383" s="221"/>
      <c r="Y383" s="221"/>
      <c r="Z383" s="221"/>
      <c r="AA383" s="221"/>
      <c r="AB383" s="221"/>
      <c r="AC383" s="221"/>
      <c r="AD383" s="221"/>
      <c r="AE383" s="221"/>
      <c r="AF383" s="221"/>
      <c r="AG383" s="221"/>
      <c r="AH383" s="221"/>
      <c r="AI383" s="221"/>
      <c r="AJ383" s="221"/>
      <c r="AK383" s="221"/>
      <c r="AL383" s="221"/>
      <c r="AM383" s="221"/>
      <c r="AN383" s="221"/>
      <c r="AO383" s="221"/>
      <c r="AP383" s="221"/>
      <c r="AQ383" s="221"/>
      <c r="AR383" s="221"/>
      <c r="AS383" s="221"/>
      <c r="AT383" s="221"/>
      <c r="AU383" s="221"/>
      <c r="AV383" s="221"/>
      <c r="AW383" s="221"/>
      <c r="AX383" s="221"/>
      <c r="AY383" s="221"/>
      <c r="AZ383" s="221"/>
      <c r="BA383" s="221"/>
      <c r="BB383" s="221"/>
      <c r="BC383" s="221"/>
      <c r="BD383" s="221"/>
      <c r="BE383" s="221"/>
    </row>
    <row r="384" spans="1:57">
      <c r="C384" s="221"/>
      <c r="D384" s="221"/>
      <c r="E384" s="221"/>
      <c r="F384" s="221"/>
      <c r="G384" s="221"/>
      <c r="H384" s="221"/>
      <c r="I384" s="221"/>
      <c r="J384" s="221"/>
      <c r="K384" s="221"/>
      <c r="L384" s="221"/>
      <c r="M384" s="221"/>
      <c r="N384" s="221"/>
      <c r="O384" s="221"/>
      <c r="P384" s="221"/>
      <c r="Q384" s="221"/>
      <c r="R384" s="221"/>
      <c r="S384" s="221"/>
      <c r="T384" s="221"/>
      <c r="U384" s="221"/>
      <c r="V384" s="221"/>
      <c r="W384" s="221"/>
      <c r="X384" s="221"/>
      <c r="Y384" s="221"/>
      <c r="Z384" s="221"/>
      <c r="AA384" s="221"/>
      <c r="AB384" s="221"/>
      <c r="AC384" s="221"/>
      <c r="AD384" s="221"/>
      <c r="AE384" s="221"/>
      <c r="AF384" s="221"/>
      <c r="AG384" s="221"/>
      <c r="AH384" s="221"/>
      <c r="AI384" s="221"/>
      <c r="AJ384" s="221"/>
      <c r="AK384" s="221"/>
      <c r="AL384" s="221"/>
      <c r="AM384" s="221"/>
      <c r="AN384" s="221"/>
      <c r="AO384" s="221"/>
      <c r="AP384" s="221"/>
      <c r="AQ384" s="221"/>
      <c r="AR384" s="221"/>
      <c r="AS384" s="221"/>
      <c r="AT384" s="221"/>
      <c r="AU384" s="221"/>
      <c r="AV384" s="221"/>
      <c r="AW384" s="221"/>
      <c r="AX384" s="221"/>
      <c r="AY384" s="221"/>
      <c r="AZ384" s="221"/>
      <c r="BA384" s="221"/>
      <c r="BB384" s="221"/>
      <c r="BC384" s="221"/>
      <c r="BD384" s="221"/>
      <c r="BE384" s="221"/>
    </row>
    <row r="385" spans="3:57">
      <c r="C385" s="221"/>
      <c r="D385" s="221"/>
      <c r="E385" s="221"/>
      <c r="F385" s="221"/>
      <c r="G385" s="221"/>
      <c r="H385" s="221"/>
      <c r="I385" s="221"/>
      <c r="J385" s="221"/>
      <c r="K385" s="221"/>
      <c r="L385" s="221"/>
      <c r="M385" s="221"/>
      <c r="N385" s="221"/>
      <c r="O385" s="221"/>
      <c r="P385" s="221"/>
      <c r="Q385" s="221"/>
      <c r="R385" s="221"/>
      <c r="S385" s="221"/>
      <c r="T385" s="221"/>
      <c r="U385" s="221"/>
      <c r="V385" s="221"/>
      <c r="W385" s="221"/>
      <c r="X385" s="221"/>
      <c r="Y385" s="221"/>
      <c r="Z385" s="221"/>
      <c r="AA385" s="221"/>
      <c r="AB385" s="221"/>
      <c r="AC385" s="221"/>
      <c r="AD385" s="221"/>
      <c r="AE385" s="221"/>
      <c r="AF385" s="221"/>
      <c r="AG385" s="221"/>
      <c r="AH385" s="221"/>
      <c r="AI385" s="221"/>
      <c r="AJ385" s="221"/>
      <c r="AK385" s="221"/>
      <c r="AL385" s="221"/>
      <c r="AM385" s="221"/>
      <c r="AN385" s="221"/>
      <c r="AO385" s="221"/>
      <c r="AP385" s="221"/>
      <c r="AQ385" s="221"/>
      <c r="AR385" s="221"/>
      <c r="AS385" s="221"/>
      <c r="AT385" s="221"/>
      <c r="AU385" s="221"/>
      <c r="AV385" s="221"/>
      <c r="AW385" s="221"/>
      <c r="AX385" s="221"/>
      <c r="AY385" s="221"/>
      <c r="AZ385" s="221"/>
      <c r="BA385" s="221"/>
      <c r="BB385" s="221"/>
      <c r="BC385" s="221"/>
      <c r="BD385" s="221"/>
      <c r="BE385" s="221"/>
    </row>
    <row r="386" spans="3:57">
      <c r="C386" s="221"/>
      <c r="D386" s="221"/>
      <c r="E386" s="221"/>
      <c r="F386" s="221"/>
      <c r="G386" s="221"/>
      <c r="H386" s="221"/>
      <c r="I386" s="221"/>
      <c r="J386" s="221"/>
      <c r="K386" s="221"/>
      <c r="L386" s="221"/>
      <c r="M386" s="221"/>
      <c r="N386" s="221"/>
      <c r="O386" s="221"/>
      <c r="P386" s="221"/>
      <c r="Q386" s="221"/>
      <c r="R386" s="221"/>
      <c r="S386" s="221"/>
      <c r="T386" s="221"/>
      <c r="U386" s="221"/>
      <c r="V386" s="221"/>
      <c r="W386" s="221"/>
      <c r="X386" s="221"/>
      <c r="Y386" s="221"/>
      <c r="Z386" s="221"/>
      <c r="AA386" s="221"/>
      <c r="AB386" s="221"/>
      <c r="AC386" s="221"/>
      <c r="AD386" s="221"/>
      <c r="AE386" s="221"/>
      <c r="AF386" s="221"/>
      <c r="AG386" s="221"/>
      <c r="AH386" s="221"/>
      <c r="AI386" s="221"/>
      <c r="AJ386" s="221"/>
      <c r="AK386" s="221"/>
      <c r="AL386" s="221"/>
      <c r="AM386" s="221"/>
      <c r="AN386" s="221"/>
      <c r="AO386" s="221"/>
      <c r="AP386" s="221"/>
      <c r="AQ386" s="221"/>
      <c r="AR386" s="221"/>
      <c r="AS386" s="221"/>
      <c r="AT386" s="221"/>
      <c r="AU386" s="221"/>
      <c r="AV386" s="221"/>
      <c r="AW386" s="221"/>
      <c r="AX386" s="221"/>
      <c r="AY386" s="221"/>
      <c r="AZ386" s="221"/>
      <c r="BA386" s="221"/>
      <c r="BB386" s="221"/>
      <c r="BC386" s="221"/>
      <c r="BD386" s="221"/>
      <c r="BE386" s="221"/>
    </row>
    <row r="387" spans="3:57">
      <c r="C387" s="221"/>
      <c r="D387" s="221"/>
      <c r="E387" s="221"/>
      <c r="F387" s="221"/>
      <c r="G387" s="221"/>
      <c r="H387" s="221"/>
      <c r="I387" s="221"/>
      <c r="J387" s="221"/>
      <c r="K387" s="221"/>
      <c r="L387" s="221"/>
      <c r="M387" s="221"/>
      <c r="N387" s="221"/>
      <c r="O387" s="221"/>
      <c r="P387" s="221"/>
      <c r="Q387" s="221"/>
      <c r="R387" s="221"/>
      <c r="S387" s="221"/>
      <c r="T387" s="221"/>
      <c r="U387" s="221"/>
      <c r="V387" s="221"/>
      <c r="W387" s="221"/>
      <c r="X387" s="221"/>
      <c r="Y387" s="221"/>
      <c r="Z387" s="221"/>
      <c r="AA387" s="221"/>
      <c r="AB387" s="221"/>
      <c r="AC387" s="221"/>
      <c r="AD387" s="221"/>
      <c r="AE387" s="221"/>
      <c r="AF387" s="221"/>
      <c r="AG387" s="221"/>
      <c r="AH387" s="221"/>
      <c r="AI387" s="221"/>
      <c r="AJ387" s="221"/>
      <c r="AK387" s="221"/>
      <c r="AL387" s="221"/>
      <c r="AM387" s="221"/>
      <c r="AN387" s="221"/>
      <c r="AO387" s="221"/>
      <c r="AP387" s="221"/>
      <c r="AQ387" s="221"/>
      <c r="AR387" s="221"/>
      <c r="AS387" s="221"/>
      <c r="AT387" s="221"/>
      <c r="AU387" s="221"/>
      <c r="AV387" s="221"/>
      <c r="AW387" s="221"/>
      <c r="AX387" s="221"/>
      <c r="AY387" s="221"/>
      <c r="AZ387" s="221"/>
      <c r="BA387" s="221"/>
      <c r="BB387" s="221"/>
      <c r="BC387" s="221"/>
      <c r="BD387" s="221"/>
      <c r="BE387" s="221"/>
    </row>
    <row r="388" spans="3:57">
      <c r="C388" s="221"/>
      <c r="D388" s="221"/>
      <c r="E388" s="221"/>
      <c r="F388" s="221"/>
      <c r="G388" s="221"/>
      <c r="H388" s="221"/>
      <c r="I388" s="221"/>
      <c r="J388" s="221"/>
      <c r="K388" s="221"/>
      <c r="L388" s="221"/>
      <c r="M388" s="221"/>
      <c r="N388" s="221"/>
      <c r="O388" s="221"/>
      <c r="P388" s="221"/>
      <c r="Q388" s="221"/>
      <c r="R388" s="221"/>
      <c r="S388" s="221"/>
      <c r="T388" s="221"/>
      <c r="U388" s="221"/>
      <c r="V388" s="221"/>
      <c r="W388" s="221"/>
      <c r="X388" s="221"/>
      <c r="Y388" s="221"/>
      <c r="Z388" s="221"/>
      <c r="AA388" s="221"/>
      <c r="AB388" s="221"/>
      <c r="AC388" s="221"/>
      <c r="AD388" s="221"/>
      <c r="AE388" s="221"/>
      <c r="AF388" s="221"/>
      <c r="AG388" s="221"/>
      <c r="AH388" s="221"/>
      <c r="AI388" s="221"/>
      <c r="AJ388" s="221"/>
      <c r="AK388" s="221"/>
      <c r="AL388" s="221"/>
      <c r="AM388" s="221"/>
      <c r="AN388" s="221"/>
      <c r="AO388" s="221"/>
      <c r="AP388" s="221"/>
      <c r="AQ388" s="221"/>
      <c r="AR388" s="221"/>
      <c r="AS388" s="221"/>
      <c r="AT388" s="221"/>
      <c r="AU388" s="221"/>
      <c r="AV388" s="221"/>
      <c r="AW388" s="221"/>
      <c r="AX388" s="221"/>
      <c r="AY388" s="221"/>
      <c r="AZ388" s="221"/>
      <c r="BA388" s="221"/>
      <c r="BB388" s="221"/>
      <c r="BC388" s="221"/>
      <c r="BD388" s="221"/>
      <c r="BE388" s="221"/>
    </row>
    <row r="389" spans="3:57">
      <c r="C389" s="221"/>
      <c r="D389" s="221"/>
      <c r="E389" s="221"/>
      <c r="F389" s="221"/>
      <c r="G389" s="221"/>
      <c r="H389" s="221"/>
      <c r="I389" s="221"/>
      <c r="J389" s="221"/>
      <c r="K389" s="221"/>
      <c r="L389" s="221"/>
      <c r="M389" s="221"/>
      <c r="N389" s="221"/>
      <c r="O389" s="221"/>
      <c r="P389" s="221"/>
      <c r="Q389" s="221"/>
      <c r="R389" s="221"/>
      <c r="S389" s="221"/>
      <c r="T389" s="221"/>
      <c r="U389" s="221"/>
      <c r="V389" s="221"/>
      <c r="W389" s="221"/>
      <c r="X389" s="221"/>
      <c r="Y389" s="221"/>
      <c r="Z389" s="221"/>
      <c r="AA389" s="221"/>
      <c r="AB389" s="221"/>
      <c r="AC389" s="221"/>
      <c r="AD389" s="221"/>
      <c r="AE389" s="221"/>
      <c r="AF389" s="221"/>
      <c r="AG389" s="221"/>
      <c r="AH389" s="221"/>
      <c r="AI389" s="221"/>
      <c r="AJ389" s="221"/>
      <c r="AK389" s="221"/>
      <c r="AL389" s="221"/>
      <c r="AM389" s="221"/>
      <c r="AN389" s="221"/>
      <c r="AO389" s="221"/>
      <c r="AP389" s="221"/>
      <c r="AQ389" s="221"/>
      <c r="AR389" s="221"/>
      <c r="AS389" s="221"/>
      <c r="AT389" s="221"/>
      <c r="AU389" s="221"/>
      <c r="AV389" s="221"/>
      <c r="AW389" s="221"/>
      <c r="AX389" s="221"/>
      <c r="AY389" s="221"/>
      <c r="AZ389" s="221"/>
      <c r="BA389" s="221"/>
      <c r="BB389" s="221"/>
      <c r="BC389" s="221"/>
      <c r="BD389" s="221"/>
      <c r="BE389" s="221"/>
    </row>
    <row r="390" spans="3:57">
      <c r="C390" s="221"/>
      <c r="D390" s="221"/>
      <c r="E390" s="221"/>
      <c r="F390" s="221"/>
      <c r="G390" s="221"/>
      <c r="H390" s="221"/>
      <c r="I390" s="221"/>
      <c r="J390" s="221"/>
      <c r="K390" s="221"/>
      <c r="L390" s="221"/>
      <c r="M390" s="221"/>
      <c r="N390" s="221"/>
      <c r="O390" s="221"/>
      <c r="P390" s="221"/>
      <c r="Q390" s="221"/>
      <c r="R390" s="221"/>
      <c r="S390" s="221"/>
      <c r="T390" s="221"/>
      <c r="U390" s="221"/>
      <c r="V390" s="221"/>
      <c r="W390" s="221"/>
      <c r="X390" s="221"/>
      <c r="Y390" s="221"/>
      <c r="Z390" s="221"/>
      <c r="AA390" s="221"/>
      <c r="AB390" s="221"/>
      <c r="AC390" s="221"/>
      <c r="AD390" s="221"/>
      <c r="AE390" s="221"/>
      <c r="AF390" s="221"/>
      <c r="AG390" s="221"/>
      <c r="AH390" s="221"/>
      <c r="AI390" s="221"/>
      <c r="AJ390" s="221"/>
      <c r="AK390" s="221"/>
      <c r="AL390" s="221"/>
      <c r="AM390" s="221"/>
      <c r="AN390" s="221"/>
      <c r="AO390" s="221"/>
      <c r="AP390" s="221"/>
      <c r="AQ390" s="221"/>
      <c r="AR390" s="221"/>
      <c r="AS390" s="221"/>
      <c r="AT390" s="221"/>
      <c r="AU390" s="221"/>
      <c r="AV390" s="221"/>
      <c r="AW390" s="221"/>
      <c r="AX390" s="221"/>
      <c r="AY390" s="221"/>
      <c r="AZ390" s="221"/>
      <c r="BA390" s="221"/>
      <c r="BB390" s="221"/>
      <c r="BC390" s="221"/>
      <c r="BD390" s="221"/>
      <c r="BE390" s="221"/>
    </row>
    <row r="391" spans="3:57">
      <c r="C391" s="221"/>
      <c r="D391" s="221"/>
      <c r="E391" s="221"/>
      <c r="F391" s="221"/>
      <c r="G391" s="221"/>
      <c r="H391" s="221"/>
      <c r="I391" s="221"/>
      <c r="J391" s="221"/>
      <c r="K391" s="221"/>
      <c r="L391" s="221"/>
      <c r="M391" s="221"/>
      <c r="N391" s="221"/>
      <c r="O391" s="221"/>
      <c r="P391" s="221"/>
      <c r="Q391" s="221"/>
      <c r="R391" s="221"/>
      <c r="S391" s="221"/>
      <c r="T391" s="221"/>
      <c r="U391" s="221"/>
      <c r="V391" s="221"/>
      <c r="W391" s="221"/>
      <c r="X391" s="221"/>
      <c r="Y391" s="221"/>
      <c r="Z391" s="221"/>
      <c r="AA391" s="221"/>
      <c r="AB391" s="221"/>
      <c r="AC391" s="221"/>
      <c r="AD391" s="221"/>
      <c r="AE391" s="221"/>
      <c r="AF391" s="221"/>
      <c r="AG391" s="221"/>
      <c r="AH391" s="221"/>
      <c r="AI391" s="221"/>
      <c r="AJ391" s="221"/>
      <c r="AK391" s="221"/>
      <c r="AL391" s="221"/>
      <c r="AM391" s="221"/>
      <c r="AN391" s="221"/>
      <c r="AO391" s="221"/>
      <c r="AP391" s="221"/>
      <c r="AQ391" s="221"/>
      <c r="AR391" s="221"/>
      <c r="AS391" s="221"/>
      <c r="AT391" s="221"/>
      <c r="AU391" s="221"/>
      <c r="AV391" s="221"/>
      <c r="AW391" s="221"/>
      <c r="AX391" s="221"/>
      <c r="AY391" s="221"/>
      <c r="AZ391" s="221"/>
      <c r="BA391" s="221"/>
      <c r="BB391" s="221"/>
      <c r="BC391" s="221"/>
      <c r="BD391" s="221"/>
      <c r="BE391" s="221"/>
    </row>
    <row r="392" spans="3:57">
      <c r="C392" s="221"/>
      <c r="D392" s="221"/>
      <c r="E392" s="221"/>
      <c r="F392" s="221"/>
      <c r="G392" s="221"/>
      <c r="H392" s="221"/>
      <c r="I392" s="221"/>
      <c r="J392" s="221"/>
      <c r="K392" s="221"/>
      <c r="L392" s="221"/>
      <c r="M392" s="221"/>
      <c r="N392" s="221"/>
      <c r="O392" s="221"/>
      <c r="P392" s="221"/>
      <c r="Q392" s="221"/>
      <c r="R392" s="221"/>
      <c r="S392" s="221"/>
      <c r="T392" s="221"/>
      <c r="U392" s="221"/>
      <c r="V392" s="221"/>
      <c r="W392" s="221"/>
      <c r="X392" s="221"/>
      <c r="Y392" s="221"/>
      <c r="Z392" s="221"/>
      <c r="AA392" s="221"/>
      <c r="AB392" s="221"/>
      <c r="AC392" s="221"/>
      <c r="AD392" s="221"/>
      <c r="AE392" s="221"/>
      <c r="AF392" s="221"/>
      <c r="AG392" s="221"/>
      <c r="AH392" s="221"/>
      <c r="AI392" s="221"/>
      <c r="AJ392" s="221"/>
      <c r="AK392" s="221"/>
      <c r="AL392" s="221"/>
      <c r="AM392" s="221"/>
      <c r="AN392" s="221"/>
      <c r="AO392" s="221"/>
      <c r="AP392" s="221"/>
      <c r="AQ392" s="221"/>
      <c r="AR392" s="221"/>
      <c r="AS392" s="221"/>
      <c r="AT392" s="221"/>
      <c r="AU392" s="221"/>
      <c r="AV392" s="221"/>
      <c r="AW392" s="221"/>
      <c r="AX392" s="221"/>
      <c r="AY392" s="221"/>
      <c r="AZ392" s="221"/>
      <c r="BA392" s="221"/>
      <c r="BB392" s="221"/>
      <c r="BC392" s="221"/>
      <c r="BD392" s="221"/>
      <c r="BE392" s="221"/>
    </row>
    <row r="393" spans="3:57">
      <c r="C393" s="221"/>
      <c r="D393" s="221"/>
      <c r="E393" s="221"/>
      <c r="F393" s="221"/>
      <c r="G393" s="221"/>
      <c r="H393" s="221"/>
      <c r="I393" s="221"/>
      <c r="J393" s="221"/>
      <c r="K393" s="221"/>
      <c r="L393" s="221"/>
      <c r="M393" s="221"/>
      <c r="N393" s="221"/>
      <c r="O393" s="221"/>
      <c r="P393" s="221"/>
      <c r="Q393" s="221"/>
      <c r="R393" s="221"/>
      <c r="S393" s="221"/>
      <c r="T393" s="221"/>
      <c r="U393" s="221"/>
      <c r="V393" s="221"/>
      <c r="W393" s="221"/>
      <c r="X393" s="221"/>
      <c r="Y393" s="221"/>
      <c r="Z393" s="221"/>
      <c r="AA393" s="221"/>
      <c r="AB393" s="221"/>
      <c r="AC393" s="221"/>
      <c r="AD393" s="221"/>
      <c r="AE393" s="221"/>
      <c r="AF393" s="221"/>
      <c r="AG393" s="221"/>
      <c r="AH393" s="221"/>
      <c r="AI393" s="221"/>
      <c r="AJ393" s="221"/>
      <c r="AK393" s="221"/>
      <c r="AL393" s="221"/>
      <c r="AM393" s="221"/>
      <c r="AN393" s="221"/>
      <c r="AO393" s="221"/>
      <c r="AP393" s="221"/>
      <c r="AQ393" s="221"/>
      <c r="AR393" s="221"/>
      <c r="AS393" s="221"/>
      <c r="AT393" s="221"/>
      <c r="AU393" s="221"/>
      <c r="AV393" s="221"/>
      <c r="AW393" s="221"/>
      <c r="AX393" s="221"/>
      <c r="AY393" s="221"/>
      <c r="AZ393" s="221"/>
      <c r="BA393" s="221"/>
      <c r="BB393" s="221"/>
      <c r="BC393" s="221"/>
      <c r="BD393" s="221"/>
      <c r="BE393" s="221"/>
    </row>
    <row r="394" spans="3:57">
      <c r="C394" s="221"/>
      <c r="D394" s="221"/>
      <c r="E394" s="221"/>
      <c r="F394" s="221"/>
      <c r="G394" s="221"/>
      <c r="H394" s="221"/>
      <c r="I394" s="221"/>
      <c r="J394" s="221"/>
      <c r="K394" s="221"/>
      <c r="L394" s="221"/>
      <c r="M394" s="221"/>
      <c r="N394" s="221"/>
      <c r="O394" s="221"/>
      <c r="P394" s="221"/>
      <c r="Q394" s="221"/>
      <c r="R394" s="221"/>
      <c r="S394" s="221"/>
      <c r="T394" s="221"/>
      <c r="U394" s="221"/>
      <c r="V394" s="221"/>
      <c r="W394" s="221"/>
      <c r="X394" s="221"/>
      <c r="Y394" s="221"/>
      <c r="Z394" s="221"/>
      <c r="AA394" s="221"/>
      <c r="AB394" s="221"/>
      <c r="AC394" s="221"/>
      <c r="AD394" s="221"/>
      <c r="AE394" s="221"/>
      <c r="AF394" s="221"/>
      <c r="AG394" s="221"/>
      <c r="AH394" s="221"/>
      <c r="AI394" s="221"/>
      <c r="AJ394" s="221"/>
      <c r="AK394" s="221"/>
      <c r="AL394" s="221"/>
      <c r="AM394" s="221"/>
      <c r="AN394" s="221"/>
      <c r="AO394" s="221"/>
      <c r="AP394" s="221"/>
      <c r="AQ394" s="221"/>
      <c r="AR394" s="221"/>
      <c r="AS394" s="221"/>
      <c r="AT394" s="221"/>
      <c r="AU394" s="221"/>
      <c r="AV394" s="221"/>
      <c r="AW394" s="221"/>
      <c r="AX394" s="221"/>
      <c r="AY394" s="221"/>
      <c r="AZ394" s="221"/>
      <c r="BA394" s="221"/>
      <c r="BB394" s="221"/>
      <c r="BC394" s="221"/>
      <c r="BD394" s="221"/>
      <c r="BE394" s="221"/>
    </row>
    <row r="395" spans="3:57">
      <c r="C395" s="221"/>
      <c r="D395" s="221"/>
      <c r="E395" s="221"/>
      <c r="F395" s="221"/>
      <c r="G395" s="221"/>
      <c r="H395" s="221"/>
      <c r="I395" s="221"/>
      <c r="J395" s="221"/>
      <c r="K395" s="221"/>
      <c r="L395" s="221"/>
      <c r="M395" s="221"/>
      <c r="N395" s="221"/>
      <c r="O395" s="221"/>
      <c r="P395" s="221"/>
      <c r="Q395" s="221"/>
      <c r="R395" s="221"/>
      <c r="S395" s="221"/>
      <c r="T395" s="221"/>
      <c r="U395" s="221"/>
      <c r="V395" s="221"/>
      <c r="W395" s="221"/>
      <c r="X395" s="221"/>
      <c r="Y395" s="221"/>
      <c r="Z395" s="221"/>
      <c r="AA395" s="221"/>
      <c r="AB395" s="221"/>
      <c r="AC395" s="221"/>
      <c r="AD395" s="221"/>
      <c r="AE395" s="221"/>
      <c r="AF395" s="221"/>
      <c r="AG395" s="221"/>
      <c r="AH395" s="221"/>
      <c r="AI395" s="221"/>
      <c r="AJ395" s="221"/>
      <c r="AK395" s="221"/>
      <c r="AL395" s="221"/>
      <c r="AM395" s="221"/>
      <c r="AN395" s="221"/>
      <c r="AO395" s="221"/>
      <c r="AP395" s="221"/>
      <c r="AQ395" s="221"/>
      <c r="AR395" s="221"/>
      <c r="AS395" s="221"/>
      <c r="AT395" s="221"/>
      <c r="AU395" s="221"/>
      <c r="AV395" s="221"/>
      <c r="AW395" s="221"/>
      <c r="AX395" s="221"/>
      <c r="AY395" s="221"/>
      <c r="AZ395" s="221"/>
      <c r="BA395" s="221"/>
      <c r="BB395" s="221"/>
      <c r="BC395" s="221"/>
      <c r="BD395" s="221"/>
      <c r="BE395" s="221"/>
    </row>
    <row r="396" spans="3:57">
      <c r="C396" s="221"/>
      <c r="D396" s="221"/>
      <c r="E396" s="221"/>
      <c r="F396" s="221"/>
      <c r="G396" s="221"/>
      <c r="H396" s="221"/>
      <c r="I396" s="221"/>
      <c r="J396" s="221"/>
      <c r="K396" s="221"/>
      <c r="L396" s="221"/>
      <c r="M396" s="221"/>
      <c r="N396" s="221"/>
      <c r="O396" s="221"/>
      <c r="P396" s="221"/>
      <c r="Q396" s="221"/>
      <c r="R396" s="221"/>
      <c r="S396" s="221"/>
      <c r="T396" s="221"/>
      <c r="U396" s="221"/>
      <c r="V396" s="221"/>
      <c r="W396" s="221"/>
      <c r="X396" s="221"/>
      <c r="Y396" s="221"/>
      <c r="Z396" s="221"/>
      <c r="AA396" s="221"/>
      <c r="AB396" s="221"/>
      <c r="AC396" s="221"/>
      <c r="AD396" s="221"/>
      <c r="AE396" s="221"/>
      <c r="AF396" s="221"/>
      <c r="AG396" s="221"/>
      <c r="AH396" s="221"/>
      <c r="AI396" s="221"/>
      <c r="AJ396" s="221"/>
      <c r="AK396" s="221"/>
      <c r="AL396" s="221"/>
      <c r="AM396" s="221"/>
      <c r="AN396" s="221"/>
      <c r="AO396" s="221"/>
      <c r="AP396" s="221"/>
      <c r="AQ396" s="221"/>
      <c r="AR396" s="221"/>
      <c r="AS396" s="221"/>
      <c r="AT396" s="221"/>
      <c r="AU396" s="221"/>
      <c r="AV396" s="221"/>
      <c r="AW396" s="221"/>
      <c r="AX396" s="221"/>
      <c r="AY396" s="221"/>
      <c r="AZ396" s="221"/>
      <c r="BA396" s="221"/>
      <c r="BB396" s="221"/>
      <c r="BC396" s="221"/>
      <c r="BD396" s="221"/>
      <c r="BE396" s="221"/>
    </row>
    <row r="397" spans="3:57">
      <c r="C397" s="221"/>
      <c r="D397" s="221"/>
      <c r="E397" s="221"/>
      <c r="F397" s="221"/>
      <c r="G397" s="221"/>
      <c r="H397" s="221"/>
      <c r="I397" s="221"/>
      <c r="J397" s="221"/>
      <c r="K397" s="221"/>
      <c r="L397" s="221"/>
      <c r="M397" s="221"/>
      <c r="N397" s="221"/>
      <c r="O397" s="221"/>
      <c r="P397" s="221"/>
      <c r="Q397" s="221"/>
      <c r="R397" s="221"/>
      <c r="S397" s="221"/>
      <c r="T397" s="221"/>
      <c r="U397" s="221"/>
      <c r="V397" s="221"/>
      <c r="W397" s="221"/>
      <c r="X397" s="221"/>
      <c r="Y397" s="221"/>
      <c r="Z397" s="221"/>
      <c r="AA397" s="221"/>
      <c r="AB397" s="221"/>
      <c r="AC397" s="221"/>
      <c r="AD397" s="221"/>
      <c r="AE397" s="221"/>
      <c r="AF397" s="221"/>
      <c r="AG397" s="221"/>
      <c r="AH397" s="221"/>
      <c r="AI397" s="221"/>
      <c r="AJ397" s="221"/>
      <c r="AK397" s="221"/>
      <c r="AL397" s="221"/>
      <c r="AM397" s="221"/>
      <c r="AN397" s="221"/>
      <c r="AO397" s="221"/>
      <c r="AP397" s="221"/>
      <c r="AQ397" s="221"/>
      <c r="AR397" s="221"/>
      <c r="AS397" s="221"/>
      <c r="AT397" s="221"/>
      <c r="AU397" s="221"/>
      <c r="AV397" s="221"/>
      <c r="AW397" s="221"/>
      <c r="AX397" s="221"/>
      <c r="AY397" s="221"/>
      <c r="AZ397" s="221"/>
      <c r="BA397" s="221"/>
      <c r="BB397" s="221"/>
      <c r="BC397" s="221"/>
      <c r="BD397" s="221"/>
      <c r="BE397" s="221"/>
    </row>
    <row r="398" spans="3:57">
      <c r="C398" s="221"/>
      <c r="D398" s="221"/>
      <c r="E398" s="221"/>
      <c r="F398" s="221"/>
      <c r="G398" s="221"/>
      <c r="H398" s="221"/>
      <c r="I398" s="221"/>
      <c r="J398" s="221"/>
      <c r="K398" s="221"/>
      <c r="L398" s="221"/>
      <c r="M398" s="221"/>
      <c r="N398" s="221"/>
      <c r="O398" s="221"/>
      <c r="P398" s="221"/>
      <c r="Q398" s="221"/>
      <c r="R398" s="221"/>
      <c r="S398" s="221"/>
      <c r="T398" s="221"/>
      <c r="U398" s="221"/>
      <c r="V398" s="221"/>
      <c r="W398" s="221"/>
      <c r="X398" s="221"/>
      <c r="Y398" s="221"/>
      <c r="Z398" s="221"/>
      <c r="AA398" s="221"/>
      <c r="AB398" s="221"/>
      <c r="AC398" s="221"/>
      <c r="AD398" s="221"/>
      <c r="AE398" s="221"/>
      <c r="AF398" s="221"/>
      <c r="AG398" s="221"/>
      <c r="AH398" s="221"/>
      <c r="AI398" s="221"/>
      <c r="AJ398" s="221"/>
      <c r="AK398" s="221"/>
      <c r="AL398" s="221"/>
      <c r="AM398" s="221"/>
      <c r="AN398" s="221"/>
      <c r="AO398" s="221"/>
      <c r="AP398" s="221"/>
      <c r="AQ398" s="221"/>
      <c r="AR398" s="221"/>
      <c r="AS398" s="221"/>
      <c r="AT398" s="221"/>
      <c r="AU398" s="221"/>
      <c r="AV398" s="221"/>
      <c r="AW398" s="221"/>
      <c r="AX398" s="221"/>
      <c r="AY398" s="221"/>
      <c r="AZ398" s="221"/>
      <c r="BA398" s="221"/>
      <c r="BB398" s="221"/>
      <c r="BC398" s="221"/>
      <c r="BD398" s="221"/>
      <c r="BE398" s="221"/>
    </row>
    <row r="399" spans="3:57">
      <c r="C399" s="221"/>
      <c r="D399" s="221"/>
      <c r="E399" s="221"/>
      <c r="F399" s="221"/>
      <c r="G399" s="221"/>
      <c r="H399" s="221"/>
      <c r="I399" s="221"/>
      <c r="J399" s="221"/>
      <c r="K399" s="221"/>
      <c r="L399" s="221"/>
      <c r="M399" s="221"/>
      <c r="N399" s="221"/>
      <c r="O399" s="221"/>
      <c r="P399" s="221"/>
      <c r="Q399" s="221"/>
      <c r="R399" s="221"/>
      <c r="S399" s="221"/>
      <c r="T399" s="221"/>
      <c r="U399" s="221"/>
      <c r="V399" s="221"/>
      <c r="W399" s="221"/>
      <c r="X399" s="221"/>
      <c r="Y399" s="221"/>
      <c r="Z399" s="221"/>
      <c r="AA399" s="221"/>
      <c r="AB399" s="221"/>
      <c r="AC399" s="221"/>
      <c r="AD399" s="221"/>
      <c r="AE399" s="221"/>
      <c r="AF399" s="221"/>
      <c r="AG399" s="221"/>
      <c r="AH399" s="221"/>
      <c r="AI399" s="221"/>
      <c r="AJ399" s="221"/>
      <c r="AK399" s="221"/>
      <c r="AL399" s="221"/>
      <c r="AM399" s="221"/>
      <c r="AN399" s="221"/>
      <c r="AO399" s="221"/>
      <c r="AP399" s="221"/>
      <c r="AQ399" s="221"/>
      <c r="AR399" s="221"/>
      <c r="AS399" s="221"/>
      <c r="AT399" s="221"/>
      <c r="AU399" s="221"/>
      <c r="AV399" s="221"/>
      <c r="AW399" s="221"/>
      <c r="AX399" s="221"/>
      <c r="AY399" s="221"/>
      <c r="AZ399" s="221"/>
      <c r="BA399" s="221"/>
      <c r="BB399" s="221"/>
      <c r="BC399" s="221"/>
      <c r="BD399" s="221"/>
      <c r="BE399" s="221"/>
    </row>
    <row r="400" spans="3:57">
      <c r="C400" s="221"/>
      <c r="D400" s="221"/>
      <c r="E400" s="221"/>
      <c r="F400" s="221"/>
      <c r="G400" s="221"/>
      <c r="H400" s="221"/>
      <c r="I400" s="221"/>
      <c r="J400" s="221"/>
      <c r="K400" s="221"/>
      <c r="L400" s="221"/>
      <c r="M400" s="221"/>
      <c r="N400" s="221"/>
      <c r="O400" s="221"/>
      <c r="P400" s="221"/>
      <c r="Q400" s="221"/>
      <c r="R400" s="221"/>
      <c r="S400" s="221"/>
      <c r="T400" s="221"/>
      <c r="U400" s="221"/>
      <c r="V400" s="221"/>
      <c r="W400" s="221"/>
      <c r="X400" s="221"/>
      <c r="Y400" s="221"/>
      <c r="Z400" s="221"/>
      <c r="AA400" s="221"/>
      <c r="AB400" s="221"/>
      <c r="AC400" s="221"/>
      <c r="AD400" s="221"/>
      <c r="AE400" s="221"/>
      <c r="AF400" s="221"/>
      <c r="AG400" s="221"/>
      <c r="AH400" s="221"/>
      <c r="AI400" s="221"/>
      <c r="AJ400" s="221"/>
      <c r="AK400" s="221"/>
      <c r="AL400" s="221"/>
      <c r="AM400" s="221"/>
      <c r="AN400" s="221"/>
      <c r="AO400" s="221"/>
      <c r="AP400" s="221"/>
      <c r="AQ400" s="221"/>
      <c r="AR400" s="221"/>
      <c r="AS400" s="221"/>
      <c r="AT400" s="221"/>
      <c r="AU400" s="221"/>
      <c r="AV400" s="221"/>
      <c r="AW400" s="221"/>
      <c r="AX400" s="221"/>
      <c r="AY400" s="221"/>
      <c r="AZ400" s="221"/>
      <c r="BA400" s="221"/>
      <c r="BB400" s="221"/>
      <c r="BC400" s="221"/>
      <c r="BD400" s="221"/>
      <c r="BE400" s="221"/>
    </row>
    <row r="401" spans="3:57">
      <c r="C401" s="221"/>
      <c r="D401" s="221"/>
      <c r="E401" s="221"/>
      <c r="F401" s="221"/>
      <c r="G401" s="221"/>
      <c r="H401" s="221"/>
      <c r="I401" s="221"/>
      <c r="J401" s="221"/>
      <c r="K401" s="221"/>
      <c r="L401" s="221"/>
      <c r="M401" s="221"/>
      <c r="N401" s="221"/>
      <c r="O401" s="221"/>
      <c r="P401" s="221"/>
      <c r="Q401" s="221"/>
      <c r="R401" s="221"/>
      <c r="S401" s="221"/>
      <c r="T401" s="221"/>
      <c r="U401" s="221"/>
      <c r="V401" s="221"/>
      <c r="W401" s="221"/>
      <c r="X401" s="221"/>
      <c r="Y401" s="221"/>
      <c r="Z401" s="221"/>
      <c r="AA401" s="221"/>
      <c r="AB401" s="221"/>
      <c r="AC401" s="221"/>
      <c r="AD401" s="221"/>
      <c r="AE401" s="221"/>
      <c r="AF401" s="221"/>
      <c r="AG401" s="221"/>
      <c r="AH401" s="221"/>
      <c r="AI401" s="221"/>
      <c r="AJ401" s="221"/>
      <c r="AK401" s="221"/>
      <c r="AL401" s="221"/>
      <c r="AM401" s="221"/>
      <c r="AN401" s="221"/>
      <c r="AO401" s="221"/>
      <c r="AP401" s="221"/>
      <c r="AQ401" s="221"/>
      <c r="AR401" s="221"/>
      <c r="AS401" s="221"/>
      <c r="AT401" s="221"/>
      <c r="AU401" s="221"/>
      <c r="AV401" s="221"/>
      <c r="AW401" s="221"/>
      <c r="AX401" s="221"/>
      <c r="AY401" s="221"/>
      <c r="AZ401" s="221"/>
      <c r="BA401" s="221"/>
      <c r="BB401" s="221"/>
      <c r="BC401" s="221"/>
      <c r="BD401" s="221"/>
      <c r="BE401" s="221"/>
    </row>
    <row r="402" spans="3:57">
      <c r="C402" s="221"/>
      <c r="D402" s="221"/>
      <c r="E402" s="221"/>
      <c r="F402" s="221"/>
      <c r="G402" s="221"/>
      <c r="H402" s="221"/>
      <c r="I402" s="221"/>
      <c r="J402" s="221"/>
      <c r="K402" s="221"/>
      <c r="L402" s="221"/>
      <c r="M402" s="221"/>
      <c r="N402" s="221"/>
      <c r="O402" s="221"/>
      <c r="P402" s="221"/>
      <c r="Q402" s="221"/>
      <c r="R402" s="221"/>
      <c r="S402" s="221"/>
      <c r="T402" s="221"/>
      <c r="U402" s="221"/>
      <c r="V402" s="221"/>
      <c r="W402" s="221"/>
      <c r="X402" s="221"/>
      <c r="Y402" s="221"/>
      <c r="Z402" s="221"/>
      <c r="AA402" s="221"/>
      <c r="AB402" s="221"/>
      <c r="AC402" s="221"/>
      <c r="AD402" s="221"/>
      <c r="AE402" s="221"/>
      <c r="AF402" s="221"/>
      <c r="AG402" s="221"/>
      <c r="AH402" s="221"/>
      <c r="AI402" s="221"/>
      <c r="AJ402" s="221"/>
      <c r="AK402" s="221"/>
      <c r="AL402" s="221"/>
      <c r="AM402" s="221"/>
      <c r="AN402" s="221"/>
      <c r="AO402" s="221"/>
      <c r="AP402" s="221"/>
      <c r="AQ402" s="221"/>
      <c r="AR402" s="221"/>
      <c r="AS402" s="221"/>
      <c r="AT402" s="221"/>
      <c r="AU402" s="221"/>
      <c r="AV402" s="221"/>
      <c r="AW402" s="221"/>
      <c r="AX402" s="221"/>
      <c r="AY402" s="221"/>
      <c r="AZ402" s="221"/>
      <c r="BA402" s="221"/>
      <c r="BB402" s="221"/>
      <c r="BC402" s="221"/>
      <c r="BD402" s="221"/>
      <c r="BE402" s="221"/>
    </row>
    <row r="403" spans="3:57">
      <c r="C403" s="221"/>
      <c r="D403" s="221"/>
      <c r="E403" s="221"/>
      <c r="F403" s="221"/>
      <c r="G403" s="221"/>
      <c r="H403" s="221"/>
      <c r="I403" s="221"/>
      <c r="J403" s="221"/>
      <c r="K403" s="221"/>
      <c r="L403" s="221"/>
      <c r="M403" s="221"/>
      <c r="N403" s="221"/>
      <c r="O403" s="221"/>
      <c r="P403" s="221"/>
      <c r="Q403" s="221"/>
      <c r="R403" s="221"/>
      <c r="S403" s="221"/>
      <c r="T403" s="221"/>
      <c r="U403" s="221"/>
      <c r="V403" s="221"/>
      <c r="W403" s="221"/>
      <c r="X403" s="221"/>
      <c r="Y403" s="221"/>
      <c r="Z403" s="221"/>
      <c r="AA403" s="221"/>
      <c r="AB403" s="221"/>
      <c r="AC403" s="221"/>
      <c r="AD403" s="221"/>
      <c r="AE403" s="221"/>
      <c r="AF403" s="221"/>
      <c r="AG403" s="221"/>
      <c r="AH403" s="221"/>
      <c r="AI403" s="221"/>
      <c r="AJ403" s="221"/>
      <c r="AK403" s="221"/>
      <c r="AL403" s="221"/>
      <c r="AM403" s="221"/>
      <c r="AN403" s="221"/>
      <c r="AO403" s="221"/>
      <c r="AP403" s="221"/>
      <c r="AQ403" s="221"/>
      <c r="AR403" s="221"/>
      <c r="AS403" s="221"/>
      <c r="AT403" s="221"/>
      <c r="AU403" s="221"/>
      <c r="AV403" s="221"/>
      <c r="AW403" s="221"/>
      <c r="AX403" s="221"/>
      <c r="AY403" s="221"/>
      <c r="AZ403" s="221"/>
      <c r="BA403" s="221"/>
      <c r="BB403" s="221"/>
      <c r="BC403" s="221"/>
      <c r="BD403" s="221"/>
      <c r="BE403" s="221"/>
    </row>
    <row r="404" spans="3:57">
      <c r="C404" s="221"/>
      <c r="D404" s="221"/>
      <c r="E404" s="221"/>
      <c r="F404" s="221"/>
      <c r="G404" s="221"/>
      <c r="H404" s="221"/>
      <c r="I404" s="221"/>
      <c r="J404" s="221"/>
      <c r="K404" s="221"/>
      <c r="L404" s="221"/>
      <c r="M404" s="221"/>
      <c r="N404" s="221"/>
      <c r="O404" s="221"/>
      <c r="P404" s="221"/>
      <c r="Q404" s="221"/>
      <c r="R404" s="221"/>
      <c r="S404" s="221"/>
      <c r="T404" s="221"/>
      <c r="U404" s="221"/>
      <c r="V404" s="221"/>
      <c r="W404" s="221"/>
      <c r="X404" s="221"/>
      <c r="Y404" s="221"/>
      <c r="Z404" s="221"/>
      <c r="AA404" s="221"/>
      <c r="AB404" s="221"/>
      <c r="AC404" s="221"/>
      <c r="AD404" s="221"/>
      <c r="AE404" s="221"/>
      <c r="AF404" s="221"/>
      <c r="AG404" s="221"/>
      <c r="AH404" s="221"/>
      <c r="AI404" s="221"/>
      <c r="AJ404" s="221"/>
      <c r="AK404" s="221"/>
      <c r="AL404" s="221"/>
      <c r="AM404" s="221"/>
      <c r="AN404" s="221"/>
      <c r="AO404" s="221"/>
      <c r="AP404" s="221"/>
      <c r="AQ404" s="221"/>
      <c r="AR404" s="221"/>
      <c r="AS404" s="221"/>
      <c r="AT404" s="221"/>
      <c r="AU404" s="221"/>
      <c r="AV404" s="221"/>
      <c r="AW404" s="221"/>
      <c r="AX404" s="221"/>
      <c r="AY404" s="221"/>
      <c r="AZ404" s="221"/>
      <c r="BA404" s="221"/>
      <c r="BB404" s="221"/>
      <c r="BC404" s="221"/>
      <c r="BD404" s="221"/>
      <c r="BE404" s="221"/>
    </row>
    <row r="405" spans="3:57">
      <c r="C405" s="221"/>
      <c r="D405" s="221"/>
      <c r="E405" s="221"/>
      <c r="F405" s="221"/>
      <c r="G405" s="221"/>
      <c r="H405" s="221"/>
      <c r="I405" s="221"/>
      <c r="J405" s="221"/>
      <c r="K405" s="221"/>
      <c r="L405" s="221"/>
      <c r="M405" s="221"/>
      <c r="N405" s="221"/>
      <c r="O405" s="221"/>
      <c r="P405" s="221"/>
      <c r="Q405" s="221"/>
      <c r="R405" s="221"/>
      <c r="S405" s="221"/>
      <c r="T405" s="221"/>
      <c r="U405" s="221"/>
      <c r="V405" s="221"/>
      <c r="W405" s="221"/>
      <c r="X405" s="221"/>
      <c r="Y405" s="221"/>
      <c r="Z405" s="221"/>
      <c r="AA405" s="221"/>
      <c r="AB405" s="221"/>
      <c r="AC405" s="221"/>
      <c r="AD405" s="221"/>
      <c r="AE405" s="221"/>
      <c r="AF405" s="221"/>
      <c r="AG405" s="221"/>
      <c r="AH405" s="221"/>
      <c r="AI405" s="221"/>
      <c r="AJ405" s="221"/>
      <c r="AK405" s="221"/>
      <c r="AL405" s="221"/>
      <c r="AM405" s="221"/>
      <c r="AN405" s="221"/>
      <c r="AO405" s="221"/>
      <c r="AP405" s="221"/>
      <c r="AQ405" s="221"/>
      <c r="AR405" s="221"/>
      <c r="AS405" s="221"/>
      <c r="AT405" s="221"/>
      <c r="AU405" s="221"/>
      <c r="AV405" s="221"/>
      <c r="AW405" s="221"/>
      <c r="AX405" s="221"/>
      <c r="AY405" s="221"/>
      <c r="AZ405" s="221"/>
      <c r="BA405" s="221"/>
      <c r="BB405" s="221"/>
      <c r="BC405" s="221"/>
      <c r="BD405" s="221"/>
      <c r="BE405" s="221"/>
    </row>
    <row r="406" spans="3:57">
      <c r="C406" s="221"/>
      <c r="D406" s="221"/>
      <c r="E406" s="221"/>
      <c r="F406" s="221"/>
      <c r="G406" s="221"/>
      <c r="H406" s="221"/>
      <c r="I406" s="221"/>
      <c r="J406" s="221"/>
      <c r="K406" s="221"/>
      <c r="L406" s="221"/>
      <c r="M406" s="221"/>
      <c r="N406" s="221"/>
      <c r="O406" s="221"/>
      <c r="P406" s="221"/>
      <c r="Q406" s="221"/>
      <c r="R406" s="221"/>
      <c r="S406" s="221"/>
      <c r="T406" s="221"/>
      <c r="U406" s="221"/>
      <c r="V406" s="221"/>
      <c r="W406" s="221"/>
      <c r="X406" s="221"/>
      <c r="Y406" s="221"/>
      <c r="Z406" s="221"/>
      <c r="AA406" s="221"/>
      <c r="AB406" s="221"/>
      <c r="AC406" s="221"/>
      <c r="AD406" s="221"/>
      <c r="AE406" s="221"/>
      <c r="AF406" s="221"/>
      <c r="AG406" s="221"/>
      <c r="AH406" s="221"/>
      <c r="AI406" s="221"/>
      <c r="AJ406" s="221"/>
      <c r="AK406" s="221"/>
      <c r="AL406" s="221"/>
      <c r="AM406" s="221"/>
      <c r="AN406" s="221"/>
      <c r="AO406" s="221"/>
      <c r="AP406" s="221"/>
      <c r="AQ406" s="221"/>
      <c r="AR406" s="221"/>
      <c r="AS406" s="221"/>
      <c r="AT406" s="221"/>
      <c r="AU406" s="221"/>
      <c r="AV406" s="221"/>
      <c r="AW406" s="221"/>
      <c r="AX406" s="221"/>
      <c r="AY406" s="221"/>
      <c r="AZ406" s="221"/>
      <c r="BA406" s="221"/>
      <c r="BB406" s="221"/>
      <c r="BC406" s="221"/>
      <c r="BD406" s="221"/>
      <c r="BE406" s="221"/>
    </row>
    <row r="407" spans="3:57">
      <c r="C407" s="221"/>
      <c r="D407" s="221"/>
      <c r="E407" s="221"/>
      <c r="F407" s="221"/>
      <c r="G407" s="221"/>
      <c r="H407" s="221"/>
      <c r="I407" s="221"/>
      <c r="J407" s="221"/>
      <c r="K407" s="221"/>
      <c r="L407" s="221"/>
      <c r="M407" s="221"/>
      <c r="N407" s="221"/>
      <c r="O407" s="221"/>
      <c r="P407" s="221"/>
      <c r="Q407" s="221"/>
      <c r="R407" s="221"/>
      <c r="S407" s="221"/>
      <c r="T407" s="221"/>
      <c r="U407" s="221"/>
      <c r="V407" s="221"/>
      <c r="W407" s="221"/>
      <c r="X407" s="221"/>
      <c r="Y407" s="221"/>
      <c r="Z407" s="221"/>
      <c r="AA407" s="221"/>
      <c r="AB407" s="221"/>
      <c r="AC407" s="221"/>
      <c r="AD407" s="221"/>
      <c r="AE407" s="221"/>
      <c r="AF407" s="221"/>
      <c r="AG407" s="221"/>
      <c r="AH407" s="221"/>
      <c r="AI407" s="221"/>
      <c r="AJ407" s="221"/>
      <c r="AK407" s="221"/>
      <c r="AL407" s="221"/>
      <c r="AM407" s="221"/>
      <c r="AN407" s="221"/>
      <c r="AO407" s="221"/>
      <c r="AP407" s="221"/>
      <c r="AQ407" s="221"/>
      <c r="AR407" s="221"/>
      <c r="AS407" s="221"/>
      <c r="AT407" s="221"/>
      <c r="AU407" s="221"/>
      <c r="AV407" s="221"/>
      <c r="AW407" s="221"/>
      <c r="AX407" s="221"/>
      <c r="AY407" s="221"/>
      <c r="AZ407" s="221"/>
      <c r="BA407" s="221"/>
      <c r="BB407" s="221"/>
      <c r="BC407" s="221"/>
      <c r="BD407" s="221"/>
      <c r="BE407" s="221"/>
    </row>
    <row r="408" spans="3:57">
      <c r="C408" s="221"/>
      <c r="D408" s="221"/>
      <c r="E408" s="221"/>
      <c r="F408" s="221"/>
      <c r="G408" s="221"/>
      <c r="H408" s="221"/>
      <c r="I408" s="221"/>
      <c r="J408" s="221"/>
      <c r="K408" s="221"/>
      <c r="L408" s="221"/>
      <c r="M408" s="221"/>
      <c r="N408" s="221"/>
      <c r="O408" s="221"/>
      <c r="P408" s="221"/>
      <c r="Q408" s="221"/>
      <c r="R408" s="221"/>
      <c r="S408" s="221"/>
      <c r="T408" s="221"/>
      <c r="U408" s="221"/>
      <c r="V408" s="221"/>
      <c r="W408" s="221"/>
      <c r="X408" s="221"/>
      <c r="Y408" s="221"/>
      <c r="Z408" s="221"/>
      <c r="AA408" s="221"/>
      <c r="AB408" s="221"/>
      <c r="AC408" s="221"/>
      <c r="AD408" s="221"/>
      <c r="AE408" s="221"/>
      <c r="AF408" s="221"/>
      <c r="AG408" s="221"/>
      <c r="AH408" s="221"/>
      <c r="AI408" s="221"/>
      <c r="AJ408" s="221"/>
      <c r="AK408" s="221"/>
      <c r="AL408" s="221"/>
      <c r="AM408" s="221"/>
      <c r="AN408" s="221"/>
      <c r="AO408" s="221"/>
      <c r="AP408" s="221"/>
      <c r="AQ408" s="221"/>
      <c r="AR408" s="221"/>
      <c r="AS408" s="221"/>
      <c r="AT408" s="221"/>
      <c r="AU408" s="221"/>
      <c r="AV408" s="221"/>
      <c r="AW408" s="221"/>
      <c r="AX408" s="221"/>
      <c r="AY408" s="221"/>
      <c r="AZ408" s="221"/>
      <c r="BA408" s="221"/>
      <c r="BB408" s="221"/>
      <c r="BC408" s="221"/>
      <c r="BD408" s="221"/>
      <c r="BE408" s="221"/>
    </row>
    <row r="409" spans="3:57">
      <c r="C409" s="221"/>
      <c r="D409" s="221"/>
      <c r="E409" s="221"/>
      <c r="F409" s="221"/>
      <c r="G409" s="221"/>
      <c r="H409" s="221"/>
      <c r="I409" s="221"/>
      <c r="J409" s="221"/>
      <c r="K409" s="221"/>
      <c r="L409" s="221"/>
      <c r="M409" s="221"/>
      <c r="N409" s="221"/>
      <c r="O409" s="221"/>
      <c r="P409" s="221"/>
      <c r="Q409" s="221"/>
      <c r="R409" s="221"/>
      <c r="S409" s="221"/>
      <c r="T409" s="221"/>
      <c r="U409" s="221"/>
      <c r="V409" s="221"/>
      <c r="W409" s="221"/>
      <c r="X409" s="221"/>
      <c r="Y409" s="221"/>
      <c r="Z409" s="221"/>
      <c r="AA409" s="221"/>
      <c r="AB409" s="221"/>
      <c r="AC409" s="221"/>
      <c r="AD409" s="221"/>
      <c r="AE409" s="221"/>
      <c r="AF409" s="221"/>
      <c r="AG409" s="221"/>
      <c r="AH409" s="221"/>
      <c r="AI409" s="221"/>
      <c r="AJ409" s="221"/>
      <c r="AK409" s="221"/>
      <c r="AL409" s="221"/>
      <c r="AM409" s="221"/>
      <c r="AN409" s="221"/>
      <c r="AO409" s="221"/>
      <c r="AP409" s="221"/>
      <c r="AQ409" s="221"/>
      <c r="AR409" s="221"/>
      <c r="AS409" s="221"/>
      <c r="AT409" s="221"/>
      <c r="AU409" s="221"/>
      <c r="AV409" s="221"/>
      <c r="AW409" s="221"/>
      <c r="AX409" s="221"/>
      <c r="AY409" s="221"/>
      <c r="AZ409" s="221"/>
      <c r="BA409" s="221"/>
      <c r="BB409" s="221"/>
      <c r="BC409" s="221"/>
      <c r="BD409" s="221"/>
      <c r="BE409" s="221"/>
    </row>
    <row r="410" spans="3:57">
      <c r="C410" s="221"/>
      <c r="D410" s="221"/>
      <c r="E410" s="221"/>
      <c r="F410" s="221"/>
      <c r="G410" s="221"/>
      <c r="H410" s="221"/>
      <c r="I410" s="221"/>
      <c r="J410" s="221"/>
      <c r="K410" s="221"/>
      <c r="L410" s="221"/>
      <c r="M410" s="221"/>
      <c r="N410" s="221"/>
      <c r="O410" s="221"/>
      <c r="P410" s="221"/>
      <c r="Q410" s="221"/>
      <c r="R410" s="221"/>
      <c r="S410" s="221"/>
      <c r="T410" s="221"/>
      <c r="U410" s="221"/>
      <c r="V410" s="221"/>
      <c r="W410" s="221"/>
      <c r="X410" s="221"/>
      <c r="Y410" s="221"/>
      <c r="Z410" s="221"/>
      <c r="AA410" s="221"/>
      <c r="AB410" s="221"/>
      <c r="AC410" s="221"/>
      <c r="AD410" s="221"/>
      <c r="AE410" s="221"/>
      <c r="AF410" s="221"/>
      <c r="AG410" s="221"/>
      <c r="AH410" s="221"/>
      <c r="AI410" s="221"/>
      <c r="AJ410" s="221"/>
      <c r="AK410" s="221"/>
      <c r="AL410" s="221"/>
      <c r="AM410" s="221"/>
      <c r="AN410" s="221"/>
      <c r="AO410" s="221"/>
      <c r="AP410" s="221"/>
      <c r="AQ410" s="221"/>
      <c r="AR410" s="221"/>
      <c r="AS410" s="221"/>
      <c r="AT410" s="221"/>
      <c r="AU410" s="221"/>
      <c r="AV410" s="221"/>
      <c r="AW410" s="221"/>
      <c r="AX410" s="221"/>
      <c r="AY410" s="221"/>
      <c r="AZ410" s="221"/>
      <c r="BA410" s="221"/>
      <c r="BB410" s="221"/>
      <c r="BC410" s="221"/>
      <c r="BD410" s="221"/>
      <c r="BE410" s="221"/>
    </row>
    <row r="411" spans="3:57">
      <c r="C411" s="221"/>
      <c r="D411" s="221"/>
      <c r="E411" s="221"/>
      <c r="F411" s="221"/>
      <c r="G411" s="221"/>
      <c r="H411" s="221"/>
      <c r="I411" s="221"/>
      <c r="J411" s="221"/>
      <c r="K411" s="221"/>
      <c r="L411" s="221"/>
      <c r="M411" s="221"/>
      <c r="N411" s="221"/>
      <c r="O411" s="221"/>
      <c r="P411" s="221"/>
      <c r="Q411" s="221"/>
      <c r="R411" s="221"/>
      <c r="S411" s="221"/>
      <c r="T411" s="221"/>
      <c r="U411" s="221"/>
      <c r="V411" s="221"/>
      <c r="W411" s="221"/>
      <c r="X411" s="221"/>
      <c r="Y411" s="221"/>
      <c r="Z411" s="221"/>
      <c r="AA411" s="221"/>
      <c r="AB411" s="221"/>
      <c r="AC411" s="221"/>
      <c r="AD411" s="221"/>
      <c r="AE411" s="221"/>
      <c r="AF411" s="221"/>
      <c r="AG411" s="221"/>
      <c r="AH411" s="221"/>
      <c r="AI411" s="221"/>
      <c r="AJ411" s="221"/>
      <c r="AK411" s="221"/>
      <c r="AL411" s="221"/>
      <c r="AM411" s="221"/>
      <c r="AN411" s="221"/>
      <c r="AO411" s="221"/>
      <c r="AP411" s="221"/>
      <c r="AQ411" s="221"/>
      <c r="AR411" s="221"/>
      <c r="AS411" s="221"/>
      <c r="AT411" s="221"/>
      <c r="AU411" s="221"/>
      <c r="AV411" s="221"/>
      <c r="AW411" s="221"/>
      <c r="AX411" s="221"/>
      <c r="AY411" s="221"/>
      <c r="AZ411" s="221"/>
      <c r="BA411" s="221"/>
      <c r="BB411" s="221"/>
      <c r="BC411" s="221"/>
      <c r="BD411" s="221"/>
      <c r="BE411" s="221"/>
    </row>
    <row r="412" spans="3:57">
      <c r="C412" s="221"/>
      <c r="D412" s="221"/>
      <c r="E412" s="221"/>
      <c r="F412" s="221"/>
      <c r="G412" s="221"/>
      <c r="H412" s="221"/>
      <c r="I412" s="221"/>
      <c r="J412" s="221"/>
      <c r="K412" s="221"/>
      <c r="L412" s="221"/>
      <c r="M412" s="221"/>
      <c r="N412" s="221"/>
      <c r="O412" s="221"/>
      <c r="P412" s="221"/>
      <c r="Q412" s="221"/>
      <c r="R412" s="221"/>
      <c r="S412" s="221"/>
      <c r="T412" s="221"/>
      <c r="U412" s="221"/>
      <c r="V412" s="221"/>
      <c r="W412" s="221"/>
      <c r="X412" s="221"/>
      <c r="Y412" s="221"/>
      <c r="Z412" s="221"/>
      <c r="AA412" s="221"/>
      <c r="AB412" s="221"/>
      <c r="AC412" s="221"/>
      <c r="AD412" s="221"/>
      <c r="AE412" s="221"/>
      <c r="AF412" s="221"/>
      <c r="AG412" s="221"/>
      <c r="AH412" s="221"/>
      <c r="AI412" s="221"/>
      <c r="AJ412" s="221"/>
      <c r="AK412" s="221"/>
      <c r="AL412" s="221"/>
      <c r="AM412" s="221"/>
      <c r="AN412" s="221"/>
      <c r="AO412" s="221"/>
      <c r="AP412" s="221"/>
      <c r="AQ412" s="221"/>
      <c r="AR412" s="221"/>
      <c r="AS412" s="221"/>
      <c r="AT412" s="221"/>
      <c r="AU412" s="221"/>
      <c r="AV412" s="221"/>
      <c r="AW412" s="221"/>
      <c r="AX412" s="221"/>
      <c r="AY412" s="221"/>
      <c r="AZ412" s="221"/>
      <c r="BA412" s="221"/>
      <c r="BB412" s="221"/>
      <c r="BC412" s="221"/>
      <c r="BD412" s="221"/>
      <c r="BE412" s="221"/>
    </row>
    <row r="413" spans="3:57">
      <c r="C413" s="221"/>
      <c r="D413" s="221"/>
      <c r="E413" s="221"/>
      <c r="F413" s="221"/>
      <c r="G413" s="221"/>
      <c r="H413" s="221"/>
      <c r="I413" s="221"/>
      <c r="J413" s="221"/>
      <c r="K413" s="221"/>
      <c r="L413" s="221"/>
      <c r="M413" s="221"/>
      <c r="N413" s="221"/>
      <c r="O413" s="221"/>
      <c r="P413" s="221"/>
      <c r="Q413" s="221"/>
      <c r="R413" s="221"/>
      <c r="S413" s="221"/>
      <c r="T413" s="221"/>
      <c r="U413" s="221"/>
      <c r="V413" s="221"/>
      <c r="W413" s="221"/>
      <c r="X413" s="221"/>
      <c r="Y413" s="221"/>
      <c r="Z413" s="221"/>
      <c r="AA413" s="221"/>
      <c r="AB413" s="221"/>
      <c r="AC413" s="221"/>
      <c r="AD413" s="221"/>
      <c r="AE413" s="221"/>
      <c r="AF413" s="221"/>
      <c r="AG413" s="221"/>
      <c r="AH413" s="221"/>
      <c r="AI413" s="221"/>
      <c r="AJ413" s="221"/>
      <c r="AK413" s="221"/>
      <c r="AL413" s="221"/>
      <c r="AM413" s="221"/>
      <c r="AN413" s="221"/>
      <c r="AO413" s="221"/>
      <c r="AP413" s="221"/>
      <c r="AQ413" s="221"/>
      <c r="AR413" s="221"/>
      <c r="AS413" s="221"/>
      <c r="AT413" s="221"/>
      <c r="AU413" s="221"/>
      <c r="AV413" s="221"/>
      <c r="AW413" s="221"/>
      <c r="AX413" s="221"/>
      <c r="AY413" s="221"/>
      <c r="AZ413" s="221"/>
      <c r="BA413" s="221"/>
      <c r="BB413" s="221"/>
      <c r="BC413" s="221"/>
      <c r="BD413" s="221"/>
      <c r="BE413" s="221"/>
    </row>
    <row r="414" spans="3:57">
      <c r="C414" s="221"/>
      <c r="D414" s="221"/>
      <c r="E414" s="221"/>
      <c r="F414" s="221"/>
      <c r="G414" s="221"/>
      <c r="H414" s="221"/>
      <c r="I414" s="221"/>
      <c r="J414" s="221"/>
      <c r="K414" s="221"/>
      <c r="L414" s="221"/>
      <c r="M414" s="221"/>
      <c r="N414" s="221"/>
      <c r="O414" s="221"/>
      <c r="P414" s="221"/>
      <c r="Q414" s="221"/>
      <c r="R414" s="221"/>
      <c r="S414" s="221"/>
      <c r="T414" s="221"/>
      <c r="U414" s="221"/>
      <c r="V414" s="221"/>
      <c r="W414" s="221"/>
      <c r="X414" s="221"/>
      <c r="Y414" s="221"/>
      <c r="Z414" s="221"/>
      <c r="AA414" s="221"/>
      <c r="AB414" s="221"/>
      <c r="AC414" s="221"/>
      <c r="AD414" s="221"/>
      <c r="AE414" s="221"/>
      <c r="AF414" s="221"/>
      <c r="AG414" s="221"/>
      <c r="AH414" s="221"/>
      <c r="AI414" s="221"/>
      <c r="AJ414" s="221"/>
      <c r="AK414" s="221"/>
      <c r="AL414" s="221"/>
      <c r="AM414" s="221"/>
      <c r="AN414" s="221"/>
      <c r="AO414" s="221"/>
      <c r="AP414" s="221"/>
      <c r="AQ414" s="221"/>
      <c r="AR414" s="221"/>
      <c r="AS414" s="221"/>
      <c r="AT414" s="221"/>
      <c r="AU414" s="221"/>
      <c r="AV414" s="221"/>
      <c r="AW414" s="221"/>
      <c r="AX414" s="221"/>
      <c r="AY414" s="221"/>
      <c r="AZ414" s="221"/>
      <c r="BA414" s="221"/>
      <c r="BB414" s="221"/>
      <c r="BC414" s="221"/>
      <c r="BD414" s="221"/>
      <c r="BE414" s="221"/>
    </row>
    <row r="415" spans="3:57">
      <c r="C415" s="221"/>
      <c r="D415" s="221"/>
      <c r="E415" s="221"/>
      <c r="F415" s="221"/>
      <c r="G415" s="221"/>
      <c r="H415" s="221"/>
      <c r="I415" s="221"/>
      <c r="J415" s="221"/>
      <c r="K415" s="221"/>
      <c r="L415" s="221"/>
      <c r="M415" s="221"/>
      <c r="N415" s="221"/>
      <c r="O415" s="221"/>
      <c r="P415" s="221"/>
      <c r="Q415" s="221"/>
      <c r="R415" s="221"/>
      <c r="S415" s="221"/>
      <c r="T415" s="221"/>
      <c r="U415" s="221"/>
      <c r="V415" s="221"/>
      <c r="W415" s="221"/>
      <c r="X415" s="221"/>
      <c r="Y415" s="221"/>
      <c r="Z415" s="221"/>
      <c r="AA415" s="221"/>
      <c r="AB415" s="221"/>
      <c r="AC415" s="221"/>
      <c r="AD415" s="221"/>
      <c r="AE415" s="221"/>
      <c r="AF415" s="221"/>
      <c r="AG415" s="221"/>
      <c r="AH415" s="221"/>
      <c r="AI415" s="221"/>
      <c r="AJ415" s="221"/>
      <c r="AK415" s="221"/>
      <c r="AL415" s="221"/>
      <c r="AM415" s="221"/>
      <c r="AN415" s="221"/>
      <c r="AO415" s="221"/>
      <c r="AP415" s="221"/>
      <c r="AQ415" s="221"/>
      <c r="AR415" s="221"/>
      <c r="AS415" s="221"/>
      <c r="AT415" s="221"/>
      <c r="AU415" s="221"/>
      <c r="AV415" s="221"/>
      <c r="AW415" s="221"/>
      <c r="AX415" s="221"/>
      <c r="AY415" s="221"/>
      <c r="AZ415" s="221"/>
      <c r="BA415" s="221"/>
      <c r="BB415" s="221"/>
      <c r="BC415" s="221"/>
      <c r="BD415" s="221"/>
      <c r="BE415" s="221"/>
    </row>
    <row r="416" spans="3:57">
      <c r="C416" s="221"/>
      <c r="D416" s="221"/>
      <c r="E416" s="221"/>
      <c r="F416" s="221"/>
      <c r="G416" s="221"/>
      <c r="H416" s="221"/>
      <c r="I416" s="221"/>
      <c r="J416" s="221"/>
      <c r="K416" s="221"/>
      <c r="L416" s="221"/>
      <c r="M416" s="221"/>
      <c r="N416" s="221"/>
      <c r="O416" s="221"/>
      <c r="P416" s="221"/>
      <c r="Q416" s="221"/>
      <c r="R416" s="221"/>
      <c r="S416" s="221"/>
      <c r="T416" s="221"/>
      <c r="U416" s="221"/>
      <c r="V416" s="221"/>
      <c r="W416" s="221"/>
      <c r="X416" s="221"/>
      <c r="Y416" s="221"/>
      <c r="Z416" s="221"/>
      <c r="AA416" s="221"/>
      <c r="AB416" s="221"/>
      <c r="AC416" s="221"/>
      <c r="AD416" s="221"/>
      <c r="AE416" s="221"/>
      <c r="AF416" s="221"/>
      <c r="AG416" s="221"/>
      <c r="AH416" s="221"/>
      <c r="AI416" s="221"/>
      <c r="AJ416" s="221"/>
      <c r="AK416" s="221"/>
      <c r="AL416" s="221"/>
      <c r="AM416" s="221"/>
      <c r="AN416" s="221"/>
      <c r="AO416" s="221"/>
      <c r="AP416" s="221"/>
      <c r="AQ416" s="221"/>
      <c r="AR416" s="221"/>
      <c r="AS416" s="221"/>
      <c r="AT416" s="221"/>
      <c r="AU416" s="221"/>
      <c r="AV416" s="221"/>
      <c r="AW416" s="221"/>
      <c r="AX416" s="221"/>
      <c r="AY416" s="221"/>
      <c r="AZ416" s="221"/>
      <c r="BA416" s="221"/>
      <c r="BB416" s="221"/>
      <c r="BC416" s="221"/>
      <c r="BD416" s="221"/>
      <c r="BE416" s="221"/>
    </row>
    <row r="417" spans="3:57">
      <c r="C417" s="221"/>
      <c r="D417" s="221"/>
      <c r="E417" s="221"/>
      <c r="F417" s="221"/>
      <c r="G417" s="221"/>
      <c r="H417" s="221"/>
      <c r="I417" s="221"/>
      <c r="J417" s="221"/>
      <c r="K417" s="221"/>
      <c r="L417" s="221"/>
      <c r="M417" s="221"/>
      <c r="N417" s="221"/>
      <c r="O417" s="221"/>
      <c r="P417" s="221"/>
      <c r="Q417" s="221"/>
      <c r="R417" s="221"/>
      <c r="S417" s="221"/>
      <c r="T417" s="221"/>
      <c r="U417" s="221"/>
      <c r="V417" s="221"/>
      <c r="W417" s="221"/>
      <c r="X417" s="221"/>
      <c r="Y417" s="221"/>
      <c r="Z417" s="221"/>
      <c r="AA417" s="221"/>
      <c r="AB417" s="221"/>
      <c r="AC417" s="221"/>
      <c r="AD417" s="221"/>
      <c r="AE417" s="221"/>
      <c r="AF417" s="221"/>
      <c r="AG417" s="221"/>
      <c r="AH417" s="221"/>
      <c r="AI417" s="221"/>
      <c r="AJ417" s="221"/>
      <c r="AK417" s="221"/>
      <c r="AL417" s="221"/>
      <c r="AM417" s="221"/>
      <c r="AN417" s="221"/>
      <c r="AO417" s="221"/>
      <c r="AP417" s="221"/>
      <c r="AQ417" s="221"/>
      <c r="AR417" s="221"/>
      <c r="AS417" s="221"/>
      <c r="AT417" s="221"/>
      <c r="AU417" s="221"/>
      <c r="AV417" s="221"/>
      <c r="AW417" s="221"/>
      <c r="AX417" s="221"/>
      <c r="AY417" s="221"/>
      <c r="AZ417" s="221"/>
      <c r="BA417" s="221"/>
      <c r="BB417" s="221"/>
      <c r="BC417" s="221"/>
      <c r="BD417" s="221"/>
      <c r="BE417" s="221"/>
    </row>
    <row r="418" spans="3:57">
      <c r="C418" s="221"/>
      <c r="D418" s="221"/>
      <c r="E418" s="221"/>
      <c r="F418" s="221"/>
      <c r="G418" s="221"/>
      <c r="H418" s="221"/>
      <c r="I418" s="221"/>
      <c r="J418" s="221"/>
      <c r="K418" s="221"/>
      <c r="L418" s="221"/>
      <c r="M418" s="221"/>
      <c r="N418" s="221"/>
      <c r="O418" s="221"/>
      <c r="P418" s="221"/>
      <c r="Q418" s="221"/>
      <c r="R418" s="221"/>
      <c r="S418" s="221"/>
      <c r="T418" s="221"/>
      <c r="U418" s="221"/>
      <c r="V418" s="221"/>
      <c r="W418" s="221"/>
      <c r="X418" s="221"/>
      <c r="Y418" s="221"/>
      <c r="Z418" s="221"/>
      <c r="AA418" s="221"/>
      <c r="AB418" s="221"/>
      <c r="AC418" s="221"/>
      <c r="AD418" s="221"/>
      <c r="AE418" s="221"/>
      <c r="AF418" s="221"/>
      <c r="AG418" s="221"/>
      <c r="AH418" s="221"/>
      <c r="AI418" s="221"/>
      <c r="AJ418" s="221"/>
      <c r="AK418" s="221"/>
      <c r="AL418" s="221"/>
      <c r="AM418" s="221"/>
      <c r="AN418" s="221"/>
      <c r="AO418" s="221"/>
      <c r="AP418" s="221"/>
      <c r="AQ418" s="221"/>
      <c r="AR418" s="221"/>
      <c r="AS418" s="221"/>
      <c r="AT418" s="221"/>
      <c r="AU418" s="221"/>
      <c r="AV418" s="221"/>
      <c r="AW418" s="221"/>
      <c r="AX418" s="221"/>
      <c r="AY418" s="221"/>
      <c r="AZ418" s="221"/>
      <c r="BA418" s="221"/>
      <c r="BB418" s="221"/>
      <c r="BC418" s="221"/>
      <c r="BD418" s="221"/>
      <c r="BE418" s="221"/>
    </row>
    <row r="419" spans="3:57">
      <c r="C419" s="221"/>
      <c r="D419" s="221"/>
      <c r="E419" s="221"/>
      <c r="F419" s="221"/>
      <c r="G419" s="221"/>
      <c r="H419" s="221"/>
      <c r="I419" s="221"/>
      <c r="J419" s="221"/>
      <c r="K419" s="221"/>
      <c r="L419" s="221"/>
      <c r="M419" s="221"/>
      <c r="N419" s="221"/>
      <c r="O419" s="221"/>
      <c r="P419" s="221"/>
      <c r="Q419" s="221"/>
      <c r="R419" s="221"/>
      <c r="S419" s="221"/>
      <c r="T419" s="221"/>
      <c r="U419" s="221"/>
      <c r="V419" s="221"/>
      <c r="W419" s="221"/>
      <c r="X419" s="221"/>
      <c r="Y419" s="221"/>
      <c r="Z419" s="221"/>
      <c r="AA419" s="221"/>
      <c r="AB419" s="221"/>
      <c r="AC419" s="221"/>
      <c r="AD419" s="221"/>
      <c r="AE419" s="221"/>
      <c r="AF419" s="221"/>
      <c r="AG419" s="221"/>
      <c r="AH419" s="221"/>
      <c r="AI419" s="221"/>
      <c r="AJ419" s="221"/>
      <c r="AK419" s="221"/>
      <c r="AL419" s="221"/>
      <c r="AM419" s="221"/>
      <c r="AN419" s="221"/>
      <c r="AO419" s="221"/>
      <c r="AP419" s="221"/>
      <c r="AQ419" s="221"/>
      <c r="AR419" s="221"/>
      <c r="AS419" s="221"/>
      <c r="AT419" s="221"/>
      <c r="AU419" s="221"/>
      <c r="AV419" s="221"/>
      <c r="AW419" s="221"/>
      <c r="AX419" s="221"/>
      <c r="AY419" s="221"/>
      <c r="AZ419" s="221"/>
      <c r="BA419" s="221"/>
      <c r="BB419" s="221"/>
      <c r="BC419" s="221"/>
      <c r="BD419" s="221"/>
      <c r="BE419" s="221"/>
    </row>
    <row r="420" spans="3:57">
      <c r="C420" s="221"/>
      <c r="D420" s="221"/>
      <c r="E420" s="221"/>
      <c r="F420" s="221"/>
      <c r="G420" s="221"/>
      <c r="H420" s="221"/>
      <c r="I420" s="221"/>
      <c r="J420" s="221"/>
      <c r="K420" s="221"/>
      <c r="L420" s="221"/>
      <c r="M420" s="221"/>
      <c r="N420" s="221"/>
      <c r="O420" s="221"/>
      <c r="P420" s="221"/>
      <c r="Q420" s="221"/>
      <c r="R420" s="221"/>
      <c r="S420" s="221"/>
      <c r="T420" s="221"/>
      <c r="U420" s="221"/>
      <c r="V420" s="221"/>
      <c r="W420" s="221"/>
      <c r="X420" s="221"/>
      <c r="Y420" s="221"/>
      <c r="Z420" s="221"/>
      <c r="AA420" s="221"/>
      <c r="AB420" s="221"/>
      <c r="AC420" s="221"/>
      <c r="AD420" s="221"/>
      <c r="AE420" s="221"/>
      <c r="AF420" s="221"/>
      <c r="AG420" s="221"/>
      <c r="AH420" s="221"/>
      <c r="AI420" s="221"/>
      <c r="AJ420" s="221"/>
      <c r="AK420" s="221"/>
      <c r="AL420" s="221"/>
      <c r="AM420" s="221"/>
      <c r="AN420" s="221"/>
      <c r="AO420" s="221"/>
      <c r="AP420" s="221"/>
      <c r="AQ420" s="221"/>
      <c r="AR420" s="221"/>
      <c r="AS420" s="221"/>
      <c r="AT420" s="221"/>
      <c r="AU420" s="221"/>
      <c r="AV420" s="221"/>
      <c r="AW420" s="221"/>
      <c r="AX420" s="221"/>
      <c r="AY420" s="221"/>
      <c r="AZ420" s="221"/>
      <c r="BA420" s="221"/>
      <c r="BB420" s="221"/>
      <c r="BC420" s="221"/>
      <c r="BD420" s="221"/>
      <c r="BE420" s="221"/>
    </row>
    <row r="421" spans="3:57">
      <c r="C421" s="221"/>
      <c r="D421" s="221"/>
      <c r="E421" s="221"/>
      <c r="F421" s="221"/>
      <c r="G421" s="221"/>
      <c r="H421" s="221"/>
      <c r="I421" s="221"/>
      <c r="J421" s="221"/>
      <c r="K421" s="221"/>
      <c r="L421" s="221"/>
      <c r="M421" s="221"/>
      <c r="N421" s="221"/>
      <c r="O421" s="221"/>
      <c r="P421" s="221"/>
      <c r="Q421" s="221"/>
      <c r="R421" s="221"/>
      <c r="S421" s="221"/>
      <c r="T421" s="221"/>
      <c r="U421" s="221"/>
      <c r="V421" s="221"/>
      <c r="W421" s="221"/>
      <c r="X421" s="221"/>
      <c r="Y421" s="221"/>
      <c r="Z421" s="221"/>
      <c r="AA421" s="221"/>
      <c r="AB421" s="221"/>
      <c r="AC421" s="221"/>
      <c r="AD421" s="221"/>
      <c r="AE421" s="221"/>
      <c r="AF421" s="221"/>
      <c r="AG421" s="221"/>
      <c r="AH421" s="221"/>
      <c r="AI421" s="221"/>
      <c r="AJ421" s="221"/>
      <c r="AK421" s="221"/>
      <c r="AL421" s="221"/>
      <c r="AM421" s="221"/>
      <c r="AN421" s="221"/>
      <c r="AO421" s="221"/>
      <c r="AP421" s="221"/>
      <c r="AQ421" s="221"/>
      <c r="AR421" s="221"/>
      <c r="AS421" s="221"/>
      <c r="AT421" s="221"/>
      <c r="AU421" s="221"/>
      <c r="AV421" s="221"/>
      <c r="AW421" s="221"/>
      <c r="AX421" s="221"/>
      <c r="AY421" s="221"/>
      <c r="AZ421" s="221"/>
      <c r="BA421" s="221"/>
      <c r="BB421" s="221"/>
      <c r="BC421" s="221"/>
      <c r="BD421" s="221"/>
      <c r="BE421" s="221"/>
    </row>
    <row r="422" spans="3:57">
      <c r="C422" s="221"/>
      <c r="D422" s="221"/>
      <c r="E422" s="221"/>
      <c r="F422" s="221"/>
      <c r="G422" s="221"/>
      <c r="H422" s="221"/>
      <c r="I422" s="221"/>
      <c r="J422" s="221"/>
      <c r="K422" s="221"/>
      <c r="L422" s="221"/>
      <c r="M422" s="221"/>
      <c r="N422" s="221"/>
      <c r="O422" s="221"/>
      <c r="P422" s="221"/>
      <c r="Q422" s="221"/>
      <c r="R422" s="221"/>
      <c r="S422" s="221"/>
      <c r="T422" s="221"/>
      <c r="U422" s="221"/>
      <c r="V422" s="221"/>
      <c r="W422" s="221"/>
      <c r="X422" s="221"/>
      <c r="Y422" s="221"/>
      <c r="Z422" s="221"/>
      <c r="AA422" s="221"/>
      <c r="AB422" s="221"/>
      <c r="AC422" s="221"/>
      <c r="AD422" s="221"/>
      <c r="AE422" s="221"/>
      <c r="AF422" s="221"/>
      <c r="AG422" s="221"/>
      <c r="AH422" s="221"/>
      <c r="AI422" s="221"/>
      <c r="AJ422" s="221"/>
      <c r="AK422" s="221"/>
      <c r="AL422" s="221"/>
      <c r="AM422" s="221"/>
      <c r="AN422" s="221"/>
      <c r="AO422" s="221"/>
      <c r="AP422" s="221"/>
      <c r="AQ422" s="221"/>
      <c r="AR422" s="221"/>
      <c r="AS422" s="221"/>
      <c r="AT422" s="221"/>
      <c r="AU422" s="221"/>
      <c r="AV422" s="221"/>
      <c r="AW422" s="221"/>
      <c r="AX422" s="221"/>
      <c r="AY422" s="221"/>
      <c r="AZ422" s="221"/>
      <c r="BA422" s="221"/>
      <c r="BB422" s="221"/>
      <c r="BC422" s="221"/>
      <c r="BD422" s="221"/>
      <c r="BE422" s="221"/>
    </row>
    <row r="423" spans="3:57">
      <c r="C423" s="221"/>
      <c r="D423" s="221"/>
      <c r="E423" s="221"/>
      <c r="F423" s="221"/>
      <c r="G423" s="221"/>
      <c r="H423" s="221"/>
      <c r="I423" s="221"/>
      <c r="J423" s="221"/>
      <c r="K423" s="221"/>
      <c r="L423" s="221"/>
      <c r="M423" s="221"/>
      <c r="N423" s="221"/>
      <c r="O423" s="221"/>
      <c r="P423" s="221"/>
      <c r="Q423" s="221"/>
      <c r="R423" s="221"/>
      <c r="S423" s="221"/>
      <c r="T423" s="221"/>
      <c r="U423" s="221"/>
      <c r="V423" s="221"/>
      <c r="W423" s="221"/>
      <c r="X423" s="221"/>
      <c r="Y423" s="221"/>
      <c r="Z423" s="221"/>
      <c r="AA423" s="221"/>
      <c r="AB423" s="221"/>
      <c r="AC423" s="221"/>
      <c r="AD423" s="221"/>
      <c r="AE423" s="221"/>
      <c r="AF423" s="221"/>
      <c r="AG423" s="221"/>
      <c r="AH423" s="221"/>
      <c r="AI423" s="221"/>
      <c r="AJ423" s="221"/>
      <c r="AK423" s="221"/>
      <c r="AL423" s="221"/>
      <c r="AM423" s="221"/>
      <c r="AN423" s="221"/>
      <c r="AO423" s="221"/>
      <c r="AP423" s="221"/>
      <c r="AQ423" s="221"/>
      <c r="AR423" s="221"/>
      <c r="AS423" s="221"/>
      <c r="AT423" s="221"/>
      <c r="AU423" s="221"/>
      <c r="AV423" s="221"/>
      <c r="AW423" s="221"/>
      <c r="AX423" s="221"/>
      <c r="AY423" s="221"/>
      <c r="AZ423" s="221"/>
      <c r="BA423" s="221"/>
      <c r="BB423" s="221"/>
      <c r="BC423" s="221"/>
      <c r="BD423" s="221"/>
      <c r="BE423" s="221"/>
    </row>
    <row r="424" spans="3:57">
      <c r="C424" s="221"/>
      <c r="D424" s="221"/>
      <c r="E424" s="221"/>
      <c r="F424" s="221"/>
      <c r="G424" s="221"/>
      <c r="H424" s="221"/>
      <c r="I424" s="221"/>
      <c r="J424" s="221"/>
      <c r="K424" s="221"/>
      <c r="L424" s="221"/>
      <c r="M424" s="221"/>
      <c r="N424" s="221"/>
      <c r="O424" s="221"/>
      <c r="P424" s="221"/>
      <c r="Q424" s="221"/>
      <c r="R424" s="221"/>
      <c r="S424" s="221"/>
      <c r="T424" s="221"/>
      <c r="U424" s="221"/>
      <c r="V424" s="221"/>
      <c r="W424" s="221"/>
      <c r="X424" s="221"/>
      <c r="Y424" s="221"/>
      <c r="Z424" s="221"/>
      <c r="AA424" s="221"/>
      <c r="AB424" s="221"/>
      <c r="AC424" s="221"/>
      <c r="AD424" s="221"/>
      <c r="AE424" s="221"/>
      <c r="AF424" s="221"/>
      <c r="AG424" s="221"/>
      <c r="AH424" s="221"/>
      <c r="AI424" s="221"/>
      <c r="AJ424" s="221"/>
      <c r="AK424" s="221"/>
      <c r="AL424" s="221"/>
      <c r="AM424" s="221"/>
      <c r="AN424" s="221"/>
      <c r="AO424" s="221"/>
      <c r="AP424" s="221"/>
      <c r="AQ424" s="221"/>
      <c r="AR424" s="221"/>
      <c r="AS424" s="221"/>
      <c r="AT424" s="221"/>
      <c r="AU424" s="221"/>
      <c r="AV424" s="221"/>
      <c r="AW424" s="221"/>
      <c r="AX424" s="221"/>
      <c r="AY424" s="221"/>
      <c r="AZ424" s="221"/>
      <c r="BA424" s="221"/>
      <c r="BB424" s="221"/>
      <c r="BC424" s="221"/>
      <c r="BD424" s="221"/>
      <c r="BE424" s="221"/>
    </row>
    <row r="425" spans="3:57">
      <c r="C425" s="221"/>
      <c r="D425" s="221"/>
      <c r="E425" s="221"/>
      <c r="F425" s="221"/>
      <c r="G425" s="221"/>
      <c r="H425" s="221"/>
      <c r="I425" s="221"/>
      <c r="J425" s="221"/>
      <c r="K425" s="221"/>
      <c r="L425" s="221"/>
      <c r="M425" s="221"/>
      <c r="N425" s="221"/>
      <c r="O425" s="221"/>
      <c r="P425" s="221"/>
      <c r="Q425" s="221"/>
      <c r="R425" s="221"/>
      <c r="S425" s="221"/>
      <c r="T425" s="221"/>
      <c r="U425" s="221"/>
      <c r="V425" s="221"/>
      <c r="W425" s="221"/>
      <c r="X425" s="221"/>
      <c r="Y425" s="221"/>
      <c r="Z425" s="221"/>
      <c r="AA425" s="221"/>
      <c r="AB425" s="221"/>
      <c r="AC425" s="221"/>
      <c r="AD425" s="221"/>
      <c r="AE425" s="221"/>
      <c r="AF425" s="221"/>
      <c r="AG425" s="221"/>
      <c r="AH425" s="221"/>
      <c r="AI425" s="221"/>
      <c r="AJ425" s="221"/>
      <c r="AK425" s="221"/>
      <c r="AL425" s="221"/>
      <c r="AM425" s="221"/>
      <c r="AN425" s="221"/>
      <c r="AO425" s="221"/>
      <c r="AP425" s="221"/>
      <c r="AQ425" s="221"/>
      <c r="AR425" s="221"/>
      <c r="AS425" s="221"/>
      <c r="AT425" s="221"/>
      <c r="AU425" s="221"/>
      <c r="AV425" s="221"/>
      <c r="AW425" s="221"/>
      <c r="AX425" s="221"/>
      <c r="AY425" s="221"/>
      <c r="AZ425" s="221"/>
      <c r="BA425" s="221"/>
      <c r="BB425" s="221"/>
      <c r="BC425" s="221"/>
      <c r="BD425" s="221"/>
      <c r="BE425" s="221"/>
    </row>
    <row r="426" spans="3:57">
      <c r="C426" s="221"/>
      <c r="D426" s="221"/>
      <c r="E426" s="221"/>
      <c r="F426" s="221"/>
      <c r="G426" s="221"/>
      <c r="H426" s="221"/>
      <c r="I426" s="221"/>
      <c r="J426" s="221"/>
      <c r="K426" s="221"/>
      <c r="L426" s="221"/>
      <c r="M426" s="221"/>
      <c r="N426" s="221"/>
      <c r="O426" s="221"/>
      <c r="P426" s="221"/>
      <c r="Q426" s="221"/>
      <c r="R426" s="221"/>
      <c r="S426" s="221"/>
      <c r="T426" s="221"/>
      <c r="U426" s="221"/>
      <c r="V426" s="221"/>
      <c r="W426" s="221"/>
      <c r="X426" s="221"/>
      <c r="Y426" s="221"/>
      <c r="Z426" s="221"/>
      <c r="AA426" s="221"/>
      <c r="AB426" s="221"/>
      <c r="AC426" s="221"/>
      <c r="AD426" s="221"/>
      <c r="AE426" s="221"/>
      <c r="AF426" s="221"/>
      <c r="AG426" s="221"/>
      <c r="AH426" s="221"/>
      <c r="AI426" s="221"/>
      <c r="AJ426" s="221"/>
      <c r="AK426" s="221"/>
      <c r="AL426" s="221"/>
      <c r="AM426" s="221"/>
      <c r="AN426" s="221"/>
      <c r="AO426" s="221"/>
      <c r="AP426" s="221"/>
      <c r="AQ426" s="221"/>
      <c r="AR426" s="221"/>
      <c r="AS426" s="221"/>
      <c r="AT426" s="221"/>
      <c r="AU426" s="221"/>
      <c r="AV426" s="221"/>
      <c r="AW426" s="221"/>
      <c r="AX426" s="221"/>
      <c r="AY426" s="221"/>
      <c r="AZ426" s="221"/>
      <c r="BA426" s="221"/>
      <c r="BB426" s="221"/>
      <c r="BC426" s="221"/>
      <c r="BD426" s="221"/>
      <c r="BE426" s="221"/>
    </row>
    <row r="427" spans="3:57">
      <c r="C427" s="221"/>
      <c r="D427" s="221"/>
      <c r="E427" s="221"/>
      <c r="F427" s="221"/>
      <c r="G427" s="221"/>
      <c r="H427" s="221"/>
      <c r="I427" s="221"/>
      <c r="J427" s="221"/>
      <c r="K427" s="221"/>
      <c r="L427" s="221"/>
      <c r="M427" s="221"/>
      <c r="N427" s="221"/>
      <c r="O427" s="221"/>
      <c r="P427" s="221"/>
      <c r="Q427" s="221"/>
      <c r="R427" s="221"/>
      <c r="S427" s="221"/>
      <c r="T427" s="221"/>
      <c r="U427" s="221"/>
      <c r="V427" s="221"/>
      <c r="W427" s="221"/>
      <c r="X427" s="221"/>
      <c r="Y427" s="221"/>
      <c r="Z427" s="221"/>
      <c r="AA427" s="221"/>
      <c r="AB427" s="221"/>
      <c r="AC427" s="221"/>
      <c r="AD427" s="221"/>
      <c r="AE427" s="221"/>
      <c r="AF427" s="221"/>
      <c r="AG427" s="221"/>
      <c r="AH427" s="221"/>
      <c r="AI427" s="221"/>
      <c r="AJ427" s="221"/>
      <c r="AK427" s="221"/>
      <c r="AL427" s="221"/>
      <c r="AM427" s="221"/>
      <c r="AN427" s="221"/>
      <c r="AO427" s="221"/>
      <c r="AP427" s="221"/>
      <c r="AQ427" s="221"/>
      <c r="AR427" s="221"/>
      <c r="AS427" s="221"/>
      <c r="AT427" s="221"/>
      <c r="AU427" s="221"/>
      <c r="AV427" s="221"/>
      <c r="AW427" s="221"/>
      <c r="AX427" s="221"/>
      <c r="AY427" s="221"/>
      <c r="AZ427" s="221"/>
      <c r="BA427" s="221"/>
      <c r="BB427" s="221"/>
      <c r="BC427" s="221"/>
      <c r="BD427" s="221"/>
      <c r="BE427" s="221"/>
    </row>
    <row r="428" spans="3:57">
      <c r="C428" s="221"/>
      <c r="D428" s="221"/>
      <c r="E428" s="221"/>
      <c r="F428" s="221"/>
      <c r="G428" s="221"/>
      <c r="H428" s="221"/>
      <c r="I428" s="221"/>
      <c r="J428" s="221"/>
      <c r="K428" s="221"/>
      <c r="L428" s="221"/>
      <c r="M428" s="221"/>
      <c r="N428" s="221"/>
      <c r="O428" s="221"/>
      <c r="P428" s="221"/>
      <c r="Q428" s="221"/>
      <c r="R428" s="221"/>
      <c r="S428" s="221"/>
      <c r="T428" s="221"/>
      <c r="U428" s="221"/>
      <c r="V428" s="221"/>
      <c r="W428" s="221"/>
      <c r="X428" s="221"/>
      <c r="Y428" s="221"/>
      <c r="Z428" s="221"/>
      <c r="AA428" s="221"/>
      <c r="AB428" s="221"/>
      <c r="AC428" s="221"/>
      <c r="AD428" s="221"/>
      <c r="AE428" s="221"/>
      <c r="AF428" s="221"/>
      <c r="AG428" s="221"/>
      <c r="AH428" s="221"/>
      <c r="AI428" s="221"/>
      <c r="AJ428" s="221"/>
      <c r="AK428" s="221"/>
      <c r="AL428" s="221"/>
      <c r="AM428" s="221"/>
      <c r="AN428" s="221"/>
      <c r="AO428" s="221"/>
      <c r="AP428" s="221"/>
      <c r="AQ428" s="221"/>
      <c r="AR428" s="221"/>
      <c r="AS428" s="221"/>
      <c r="AT428" s="221"/>
      <c r="AU428" s="221"/>
      <c r="AV428" s="221"/>
      <c r="AW428" s="221"/>
      <c r="AX428" s="221"/>
      <c r="AY428" s="221"/>
      <c r="AZ428" s="221"/>
      <c r="BA428" s="221"/>
      <c r="BB428" s="221"/>
      <c r="BC428" s="221"/>
      <c r="BD428" s="221"/>
      <c r="BE428" s="221"/>
    </row>
    <row r="429" spans="3:57">
      <c r="C429" s="221"/>
      <c r="D429" s="221"/>
      <c r="E429" s="221"/>
      <c r="F429" s="221"/>
      <c r="G429" s="221"/>
      <c r="H429" s="221"/>
      <c r="I429" s="221"/>
      <c r="J429" s="221"/>
      <c r="K429" s="221"/>
      <c r="L429" s="221"/>
      <c r="M429" s="221"/>
      <c r="N429" s="221"/>
      <c r="O429" s="221"/>
      <c r="P429" s="221"/>
      <c r="Q429" s="221"/>
      <c r="R429" s="221"/>
      <c r="S429" s="221"/>
      <c r="T429" s="221"/>
      <c r="U429" s="221"/>
      <c r="V429" s="221"/>
      <c r="W429" s="221"/>
      <c r="X429" s="221"/>
      <c r="Y429" s="221"/>
      <c r="Z429" s="221"/>
      <c r="AA429" s="221"/>
      <c r="AB429" s="221"/>
      <c r="AC429" s="221"/>
      <c r="AD429" s="221"/>
      <c r="AE429" s="221"/>
      <c r="AF429" s="221"/>
      <c r="AG429" s="221"/>
      <c r="AH429" s="221"/>
      <c r="AI429" s="221"/>
      <c r="AJ429" s="221"/>
      <c r="AK429" s="221"/>
      <c r="AL429" s="221"/>
      <c r="AM429" s="221"/>
      <c r="AN429" s="221"/>
      <c r="AO429" s="221"/>
      <c r="AP429" s="221"/>
      <c r="AQ429" s="221"/>
      <c r="AR429" s="221"/>
      <c r="AS429" s="221"/>
      <c r="AT429" s="221"/>
      <c r="AU429" s="221"/>
      <c r="AV429" s="221"/>
      <c r="AW429" s="221"/>
      <c r="AX429" s="221"/>
      <c r="AY429" s="221"/>
      <c r="AZ429" s="221"/>
      <c r="BA429" s="221"/>
      <c r="BB429" s="221"/>
      <c r="BC429" s="221"/>
      <c r="BD429" s="221"/>
      <c r="BE429" s="221"/>
    </row>
    <row r="430" spans="3:57">
      <c r="C430" s="221"/>
      <c r="D430" s="221"/>
      <c r="E430" s="221"/>
      <c r="F430" s="221"/>
      <c r="G430" s="221"/>
      <c r="H430" s="221"/>
      <c r="I430" s="221"/>
      <c r="J430" s="221"/>
      <c r="K430" s="221"/>
      <c r="L430" s="221"/>
      <c r="M430" s="221"/>
      <c r="N430" s="221"/>
      <c r="O430" s="221"/>
      <c r="P430" s="221"/>
      <c r="Q430" s="221"/>
      <c r="R430" s="221"/>
      <c r="S430" s="221"/>
      <c r="T430" s="221"/>
      <c r="U430" s="221"/>
      <c r="V430" s="221"/>
      <c r="W430" s="221"/>
      <c r="X430" s="221"/>
      <c r="Y430" s="221"/>
      <c r="Z430" s="221"/>
      <c r="AA430" s="221"/>
      <c r="AB430" s="221"/>
      <c r="AC430" s="221"/>
      <c r="AD430" s="221"/>
      <c r="AE430" s="221"/>
      <c r="AF430" s="221"/>
      <c r="AG430" s="221"/>
      <c r="AH430" s="221"/>
      <c r="AI430" s="221"/>
      <c r="AJ430" s="221"/>
      <c r="AK430" s="221"/>
      <c r="AL430" s="221"/>
      <c r="AM430" s="221"/>
      <c r="AN430" s="221"/>
      <c r="AO430" s="221"/>
      <c r="AP430" s="221"/>
      <c r="AQ430" s="221"/>
      <c r="AR430" s="221"/>
      <c r="AS430" s="221"/>
      <c r="AT430" s="221"/>
      <c r="AU430" s="221"/>
      <c r="AV430" s="221"/>
      <c r="AW430" s="221"/>
      <c r="AX430" s="221"/>
      <c r="AY430" s="221"/>
      <c r="AZ430" s="221"/>
      <c r="BA430" s="221"/>
      <c r="BB430" s="221"/>
      <c r="BC430" s="221"/>
      <c r="BD430" s="221"/>
      <c r="BE430" s="221"/>
    </row>
    <row r="431" spans="3:57">
      <c r="C431" s="221"/>
      <c r="D431" s="221"/>
      <c r="E431" s="221"/>
      <c r="F431" s="221"/>
      <c r="G431" s="221"/>
      <c r="H431" s="221"/>
      <c r="I431" s="221"/>
      <c r="J431" s="221"/>
      <c r="K431" s="221"/>
      <c r="L431" s="221"/>
      <c r="M431" s="221"/>
      <c r="N431" s="221"/>
      <c r="O431" s="221"/>
      <c r="P431" s="221"/>
      <c r="Q431" s="221"/>
      <c r="R431" s="221"/>
      <c r="S431" s="221"/>
      <c r="T431" s="221"/>
      <c r="U431" s="221"/>
      <c r="V431" s="221"/>
      <c r="W431" s="221"/>
      <c r="X431" s="221"/>
      <c r="Y431" s="221"/>
      <c r="Z431" s="221"/>
      <c r="AA431" s="221"/>
      <c r="AB431" s="221"/>
      <c r="AC431" s="221"/>
      <c r="AD431" s="221"/>
      <c r="AE431" s="221"/>
      <c r="AF431" s="221"/>
      <c r="AG431" s="221"/>
      <c r="AH431" s="221"/>
      <c r="AI431" s="221"/>
      <c r="AJ431" s="221"/>
      <c r="AK431" s="221"/>
      <c r="AL431" s="221"/>
      <c r="AM431" s="221"/>
      <c r="AN431" s="221"/>
      <c r="AO431" s="221"/>
      <c r="AP431" s="221"/>
      <c r="AQ431" s="221"/>
      <c r="AR431" s="221"/>
      <c r="AS431" s="221"/>
      <c r="AT431" s="221"/>
      <c r="AU431" s="221"/>
      <c r="AV431" s="221"/>
      <c r="AW431" s="221"/>
      <c r="AX431" s="221"/>
      <c r="AY431" s="221"/>
      <c r="AZ431" s="221"/>
      <c r="BA431" s="221"/>
      <c r="BB431" s="221"/>
      <c r="BC431" s="221"/>
      <c r="BD431" s="221"/>
      <c r="BE431" s="221"/>
    </row>
    <row r="432" spans="3:57">
      <c r="C432" s="221"/>
      <c r="D432" s="221"/>
      <c r="E432" s="221"/>
      <c r="F432" s="221"/>
      <c r="G432" s="221"/>
      <c r="H432" s="221"/>
      <c r="I432" s="221"/>
      <c r="J432" s="221"/>
      <c r="K432" s="221"/>
      <c r="L432" s="221"/>
      <c r="M432" s="221"/>
      <c r="N432" s="221"/>
      <c r="O432" s="221"/>
      <c r="P432" s="221"/>
      <c r="Q432" s="221"/>
      <c r="R432" s="221"/>
      <c r="S432" s="221"/>
      <c r="T432" s="221"/>
      <c r="U432" s="221"/>
      <c r="V432" s="221"/>
      <c r="W432" s="221"/>
      <c r="X432" s="221"/>
      <c r="Y432" s="221"/>
      <c r="Z432" s="221"/>
      <c r="AA432" s="221"/>
      <c r="AB432" s="221"/>
      <c r="AC432" s="221"/>
      <c r="AD432" s="221"/>
      <c r="AE432" s="221"/>
      <c r="AF432" s="221"/>
      <c r="AG432" s="221"/>
      <c r="AH432" s="221"/>
      <c r="AI432" s="221"/>
      <c r="AJ432" s="221"/>
      <c r="AK432" s="221"/>
      <c r="AL432" s="221"/>
      <c r="AM432" s="221"/>
      <c r="AN432" s="221"/>
      <c r="AO432" s="221"/>
      <c r="AP432" s="221"/>
      <c r="AQ432" s="221"/>
      <c r="AR432" s="221"/>
      <c r="AS432" s="221"/>
      <c r="AT432" s="221"/>
      <c r="AU432" s="221"/>
      <c r="AV432" s="221"/>
      <c r="AW432" s="221"/>
      <c r="AX432" s="221"/>
      <c r="AY432" s="221"/>
      <c r="AZ432" s="221"/>
      <c r="BA432" s="221"/>
      <c r="BB432" s="221"/>
      <c r="BC432" s="221"/>
      <c r="BD432" s="221"/>
      <c r="BE432" s="221"/>
    </row>
    <row r="433" spans="3:57">
      <c r="C433" s="221"/>
      <c r="D433" s="221"/>
      <c r="E433" s="221"/>
      <c r="F433" s="221"/>
      <c r="G433" s="221"/>
      <c r="H433" s="221"/>
      <c r="I433" s="221"/>
      <c r="J433" s="221"/>
      <c r="K433" s="221"/>
      <c r="L433" s="221"/>
      <c r="M433" s="221"/>
      <c r="N433" s="221"/>
      <c r="O433" s="221"/>
      <c r="P433" s="221"/>
      <c r="Q433" s="221"/>
      <c r="R433" s="221"/>
      <c r="S433" s="221"/>
      <c r="T433" s="221"/>
      <c r="U433" s="221"/>
      <c r="V433" s="221"/>
      <c r="W433" s="221"/>
      <c r="X433" s="221"/>
      <c r="Y433" s="221"/>
      <c r="Z433" s="221"/>
      <c r="AA433" s="221"/>
      <c r="AB433" s="221"/>
      <c r="AC433" s="221"/>
      <c r="AD433" s="221"/>
      <c r="AE433" s="221"/>
      <c r="AF433" s="221"/>
      <c r="AG433" s="221"/>
      <c r="AH433" s="221"/>
      <c r="AI433" s="221"/>
      <c r="AJ433" s="221"/>
      <c r="AK433" s="221"/>
      <c r="AL433" s="221"/>
      <c r="AM433" s="221"/>
      <c r="AN433" s="221"/>
      <c r="AO433" s="221"/>
      <c r="AP433" s="221"/>
      <c r="AQ433" s="221"/>
      <c r="AR433" s="221"/>
      <c r="AS433" s="221"/>
      <c r="AT433" s="221"/>
      <c r="AU433" s="221"/>
      <c r="AV433" s="221"/>
      <c r="AW433" s="221"/>
      <c r="AX433" s="221"/>
      <c r="AY433" s="221"/>
      <c r="AZ433" s="221"/>
      <c r="BA433" s="221"/>
      <c r="BB433" s="221"/>
      <c r="BC433" s="221"/>
      <c r="BD433" s="221"/>
      <c r="BE433" s="221"/>
    </row>
    <row r="434" spans="3:57">
      <c r="C434" s="221"/>
      <c r="D434" s="221"/>
      <c r="E434" s="221"/>
      <c r="F434" s="221"/>
      <c r="G434" s="221"/>
      <c r="H434" s="221"/>
      <c r="I434" s="221"/>
      <c r="J434" s="221"/>
      <c r="K434" s="221"/>
      <c r="L434" s="221"/>
      <c r="M434" s="221"/>
      <c r="N434" s="221"/>
      <c r="O434" s="221"/>
      <c r="P434" s="221"/>
      <c r="Q434" s="221"/>
      <c r="R434" s="221"/>
      <c r="S434" s="221"/>
      <c r="T434" s="221"/>
      <c r="U434" s="221"/>
      <c r="V434" s="221"/>
      <c r="W434" s="221"/>
      <c r="X434" s="221"/>
      <c r="Y434" s="221"/>
      <c r="Z434" s="221"/>
      <c r="AA434" s="221"/>
      <c r="AB434" s="221"/>
      <c r="AC434" s="221"/>
      <c r="AD434" s="221"/>
      <c r="AE434" s="221"/>
      <c r="AF434" s="221"/>
      <c r="AG434" s="221"/>
      <c r="AH434" s="221"/>
      <c r="AI434" s="221"/>
      <c r="AJ434" s="221"/>
      <c r="AK434" s="221"/>
      <c r="AL434" s="221"/>
      <c r="AM434" s="221"/>
      <c r="AN434" s="221"/>
      <c r="AO434" s="221"/>
      <c r="AP434" s="221"/>
      <c r="AQ434" s="221"/>
      <c r="AR434" s="221"/>
      <c r="AS434" s="221"/>
      <c r="AT434" s="221"/>
      <c r="AU434" s="221"/>
      <c r="AV434" s="221"/>
      <c r="AW434" s="221"/>
      <c r="AX434" s="221"/>
      <c r="AY434" s="221"/>
      <c r="AZ434" s="221"/>
      <c r="BA434" s="221"/>
      <c r="BB434" s="221"/>
      <c r="BC434" s="221"/>
      <c r="BD434" s="221"/>
      <c r="BE434" s="221"/>
    </row>
    <row r="435" spans="3:57">
      <c r="C435" s="221"/>
      <c r="D435" s="221"/>
      <c r="E435" s="221"/>
      <c r="F435" s="221"/>
      <c r="G435" s="221"/>
      <c r="H435" s="221"/>
      <c r="I435" s="221"/>
      <c r="J435" s="221"/>
      <c r="K435" s="221"/>
      <c r="L435" s="221"/>
      <c r="M435" s="221"/>
      <c r="N435" s="221"/>
      <c r="O435" s="221"/>
      <c r="P435" s="221"/>
      <c r="Q435" s="221"/>
      <c r="R435" s="221"/>
      <c r="S435" s="221"/>
      <c r="T435" s="221"/>
      <c r="U435" s="221"/>
      <c r="V435" s="221"/>
      <c r="W435" s="221"/>
      <c r="X435" s="221"/>
      <c r="Y435" s="221"/>
      <c r="Z435" s="221"/>
      <c r="AA435" s="221"/>
      <c r="AB435" s="221"/>
      <c r="AC435" s="221"/>
      <c r="AD435" s="221"/>
      <c r="AE435" s="221"/>
      <c r="AF435" s="221"/>
      <c r="AG435" s="221"/>
      <c r="AH435" s="221"/>
      <c r="AI435" s="221"/>
      <c r="AJ435" s="221"/>
      <c r="AK435" s="221"/>
      <c r="AL435" s="221"/>
      <c r="AM435" s="221"/>
      <c r="AN435" s="221"/>
      <c r="AO435" s="221"/>
      <c r="AP435" s="221"/>
      <c r="AQ435" s="221"/>
      <c r="AR435" s="221"/>
      <c r="AS435" s="221"/>
      <c r="AT435" s="221"/>
      <c r="AU435" s="221"/>
      <c r="AV435" s="221"/>
      <c r="AW435" s="221"/>
      <c r="AX435" s="221"/>
      <c r="AY435" s="221"/>
      <c r="AZ435" s="221"/>
      <c r="BA435" s="221"/>
      <c r="BB435" s="221"/>
      <c r="BC435" s="221"/>
      <c r="BD435" s="221"/>
      <c r="BE435" s="221"/>
    </row>
    <row r="436" spans="3:57">
      <c r="C436" s="221"/>
      <c r="D436" s="221"/>
      <c r="E436" s="221"/>
      <c r="F436" s="221"/>
      <c r="G436" s="221"/>
      <c r="H436" s="221"/>
      <c r="I436" s="221"/>
      <c r="J436" s="221"/>
      <c r="K436" s="221"/>
      <c r="L436" s="221"/>
      <c r="M436" s="221"/>
      <c r="N436" s="221"/>
      <c r="O436" s="221"/>
      <c r="P436" s="221"/>
      <c r="Q436" s="221"/>
      <c r="R436" s="221"/>
      <c r="S436" s="221"/>
      <c r="T436" s="221"/>
      <c r="U436" s="221"/>
      <c r="V436" s="221"/>
      <c r="W436" s="221"/>
      <c r="X436" s="221"/>
      <c r="Y436" s="221"/>
      <c r="Z436" s="221"/>
      <c r="AA436" s="221"/>
      <c r="AB436" s="221"/>
      <c r="AC436" s="221"/>
      <c r="AD436" s="221"/>
      <c r="AE436" s="221"/>
      <c r="AF436" s="221"/>
      <c r="AG436" s="221"/>
      <c r="AH436" s="221"/>
      <c r="AI436" s="221"/>
      <c r="AJ436" s="221"/>
      <c r="AK436" s="221"/>
      <c r="AL436" s="221"/>
      <c r="AM436" s="221"/>
      <c r="AN436" s="221"/>
      <c r="AO436" s="221"/>
      <c r="AP436" s="221"/>
      <c r="AQ436" s="221"/>
      <c r="AR436" s="221"/>
      <c r="AS436" s="221"/>
      <c r="AT436" s="221"/>
      <c r="AU436" s="221"/>
      <c r="AV436" s="221"/>
      <c r="AW436" s="221"/>
      <c r="AX436" s="221"/>
      <c r="AY436" s="221"/>
      <c r="AZ436" s="221"/>
      <c r="BA436" s="221"/>
      <c r="BB436" s="221"/>
      <c r="BC436" s="221"/>
      <c r="BD436" s="221"/>
      <c r="BE436" s="221"/>
    </row>
    <row r="437" spans="3:57">
      <c r="C437" s="221"/>
      <c r="D437" s="221"/>
      <c r="E437" s="221"/>
      <c r="F437" s="221"/>
      <c r="G437" s="221"/>
      <c r="H437" s="221"/>
      <c r="I437" s="221"/>
      <c r="J437" s="221"/>
      <c r="K437" s="221"/>
      <c r="L437" s="221"/>
      <c r="M437" s="221"/>
      <c r="N437" s="221"/>
      <c r="O437" s="221"/>
      <c r="P437" s="221"/>
      <c r="Q437" s="221"/>
      <c r="R437" s="221"/>
      <c r="S437" s="221"/>
      <c r="T437" s="221"/>
      <c r="U437" s="221"/>
      <c r="V437" s="221"/>
      <c r="W437" s="221"/>
      <c r="X437" s="221"/>
      <c r="Y437" s="221"/>
      <c r="Z437" s="221"/>
      <c r="AA437" s="221"/>
      <c r="AB437" s="221"/>
      <c r="AC437" s="221"/>
      <c r="AD437" s="221"/>
      <c r="AE437" s="221"/>
      <c r="AF437" s="221"/>
      <c r="AG437" s="221"/>
      <c r="AH437" s="221"/>
      <c r="AI437" s="221"/>
      <c r="AJ437" s="221"/>
      <c r="AK437" s="221"/>
      <c r="AL437" s="221"/>
      <c r="AM437" s="221"/>
      <c r="AN437" s="221"/>
      <c r="AO437" s="221"/>
      <c r="AP437" s="221"/>
      <c r="AQ437" s="221"/>
      <c r="AR437" s="221"/>
      <c r="AS437" s="221"/>
      <c r="AT437" s="221"/>
      <c r="AU437" s="221"/>
      <c r="AV437" s="221"/>
      <c r="AW437" s="221"/>
      <c r="AX437" s="221"/>
      <c r="AY437" s="221"/>
      <c r="AZ437" s="221"/>
      <c r="BA437" s="221"/>
      <c r="BB437" s="221"/>
      <c r="BC437" s="221"/>
      <c r="BD437" s="221"/>
      <c r="BE437" s="221"/>
    </row>
    <row r="438" spans="3:57">
      <c r="C438" s="221"/>
      <c r="D438" s="221"/>
      <c r="E438" s="221"/>
      <c r="F438" s="221"/>
      <c r="G438" s="221"/>
      <c r="H438" s="221"/>
      <c r="I438" s="221"/>
      <c r="J438" s="221"/>
      <c r="K438" s="221"/>
      <c r="L438" s="221"/>
      <c r="M438" s="221"/>
      <c r="N438" s="221"/>
      <c r="O438" s="221"/>
      <c r="P438" s="221"/>
      <c r="Q438" s="221"/>
      <c r="R438" s="221"/>
      <c r="S438" s="221"/>
      <c r="T438" s="221"/>
      <c r="U438" s="221"/>
      <c r="V438" s="221"/>
      <c r="W438" s="221"/>
      <c r="X438" s="221"/>
      <c r="Y438" s="221"/>
      <c r="Z438" s="221"/>
      <c r="AA438" s="221"/>
      <c r="AB438" s="221"/>
      <c r="AC438" s="221"/>
      <c r="AD438" s="221"/>
      <c r="AE438" s="221"/>
      <c r="AF438" s="221"/>
      <c r="AG438" s="221"/>
      <c r="AH438" s="221"/>
      <c r="AI438" s="221"/>
      <c r="AJ438" s="221"/>
      <c r="AK438" s="221"/>
      <c r="AL438" s="221"/>
      <c r="AM438" s="221"/>
      <c r="AN438" s="221"/>
      <c r="AO438" s="221"/>
      <c r="AP438" s="221"/>
      <c r="AQ438" s="221"/>
      <c r="AR438" s="221"/>
      <c r="AS438" s="221"/>
      <c r="AT438" s="221"/>
      <c r="AU438" s="221"/>
      <c r="AV438" s="221"/>
      <c r="AW438" s="221"/>
      <c r="AX438" s="221"/>
      <c r="AY438" s="221"/>
      <c r="AZ438" s="221"/>
      <c r="BA438" s="221"/>
      <c r="BB438" s="221"/>
      <c r="BC438" s="221"/>
      <c r="BD438" s="221"/>
      <c r="BE438" s="221"/>
    </row>
    <row r="439" spans="3:57">
      <c r="C439" s="221"/>
      <c r="D439" s="221"/>
      <c r="E439" s="221"/>
      <c r="F439" s="221"/>
      <c r="G439" s="221"/>
      <c r="H439" s="221"/>
      <c r="I439" s="221"/>
      <c r="J439" s="221"/>
      <c r="K439" s="221"/>
      <c r="L439" s="221"/>
      <c r="M439" s="221"/>
      <c r="N439" s="221"/>
      <c r="O439" s="221"/>
      <c r="P439" s="221"/>
      <c r="Q439" s="221"/>
      <c r="R439" s="221"/>
      <c r="S439" s="221"/>
      <c r="T439" s="221"/>
      <c r="U439" s="221"/>
      <c r="V439" s="221"/>
      <c r="W439" s="221"/>
      <c r="X439" s="221"/>
      <c r="Y439" s="221"/>
      <c r="Z439" s="221"/>
      <c r="AA439" s="221"/>
      <c r="AB439" s="221"/>
      <c r="AC439" s="221"/>
      <c r="AD439" s="221"/>
      <c r="AE439" s="221"/>
      <c r="AF439" s="221"/>
      <c r="AG439" s="221"/>
      <c r="AH439" s="221"/>
      <c r="AI439" s="221"/>
      <c r="AJ439" s="221"/>
      <c r="AK439" s="221"/>
      <c r="AL439" s="221"/>
      <c r="AM439" s="221"/>
      <c r="AN439" s="221"/>
      <c r="AO439" s="221"/>
      <c r="AP439" s="221"/>
      <c r="AQ439" s="221"/>
      <c r="AR439" s="221"/>
      <c r="AS439" s="221"/>
      <c r="AT439" s="221"/>
      <c r="AU439" s="221"/>
      <c r="AV439" s="221"/>
      <c r="AW439" s="221"/>
      <c r="AX439" s="221"/>
      <c r="AY439" s="221"/>
      <c r="AZ439" s="221"/>
      <c r="BA439" s="221"/>
      <c r="BB439" s="221"/>
      <c r="BC439" s="221"/>
      <c r="BD439" s="221"/>
      <c r="BE439" s="221"/>
    </row>
    <row r="440" spans="3:57">
      <c r="C440" s="221"/>
      <c r="D440" s="221"/>
      <c r="E440" s="221"/>
      <c r="F440" s="221"/>
      <c r="G440" s="221"/>
      <c r="H440" s="221"/>
      <c r="I440" s="221"/>
      <c r="J440" s="221"/>
      <c r="K440" s="221"/>
      <c r="L440" s="221"/>
      <c r="M440" s="221"/>
      <c r="N440" s="221"/>
      <c r="O440" s="221"/>
      <c r="P440" s="221"/>
      <c r="Q440" s="221"/>
      <c r="R440" s="221"/>
      <c r="S440" s="221"/>
      <c r="T440" s="221"/>
      <c r="U440" s="221"/>
      <c r="V440" s="221"/>
      <c r="W440" s="221"/>
      <c r="X440" s="221"/>
      <c r="Y440" s="221"/>
      <c r="Z440" s="221"/>
      <c r="AA440" s="221"/>
      <c r="AB440" s="221"/>
      <c r="AC440" s="221"/>
      <c r="AD440" s="221"/>
      <c r="AE440" s="221"/>
      <c r="AF440" s="221"/>
      <c r="AG440" s="221"/>
      <c r="AH440" s="221"/>
      <c r="AI440" s="221"/>
      <c r="AJ440" s="221"/>
      <c r="AK440" s="221"/>
      <c r="AL440" s="221"/>
      <c r="AM440" s="221"/>
      <c r="AN440" s="221"/>
      <c r="AO440" s="221"/>
      <c r="AP440" s="221"/>
      <c r="AQ440" s="221"/>
      <c r="AR440" s="221"/>
      <c r="AS440" s="221"/>
      <c r="AT440" s="221"/>
      <c r="AU440" s="221"/>
      <c r="AV440" s="221"/>
      <c r="AW440" s="221"/>
      <c r="AX440" s="221"/>
      <c r="AY440" s="221"/>
      <c r="AZ440" s="221"/>
      <c r="BA440" s="221"/>
      <c r="BB440" s="221"/>
      <c r="BC440" s="221"/>
      <c r="BD440" s="221"/>
      <c r="BE440" s="221"/>
    </row>
    <row r="441" spans="3:57">
      <c r="C441" s="221"/>
      <c r="D441" s="221"/>
      <c r="E441" s="221"/>
      <c r="F441" s="221"/>
      <c r="G441" s="221"/>
      <c r="H441" s="221"/>
      <c r="I441" s="221"/>
      <c r="J441" s="221"/>
      <c r="K441" s="221"/>
      <c r="L441" s="221"/>
      <c r="M441" s="221"/>
      <c r="N441" s="221"/>
      <c r="O441" s="221"/>
      <c r="P441" s="221"/>
      <c r="Q441" s="221"/>
      <c r="R441" s="221"/>
      <c r="S441" s="221"/>
      <c r="T441" s="221"/>
      <c r="U441" s="221"/>
      <c r="V441" s="221"/>
      <c r="W441" s="221"/>
      <c r="X441" s="221"/>
      <c r="Y441" s="221"/>
      <c r="Z441" s="221"/>
      <c r="AA441" s="221"/>
      <c r="AB441" s="221"/>
      <c r="AC441" s="221"/>
      <c r="AD441" s="221"/>
      <c r="AE441" s="221"/>
      <c r="AF441" s="221"/>
      <c r="AG441" s="221"/>
      <c r="AH441" s="221"/>
      <c r="AI441" s="221"/>
      <c r="AJ441" s="221"/>
      <c r="AK441" s="221"/>
      <c r="AL441" s="221"/>
      <c r="AM441" s="221"/>
      <c r="AN441" s="221"/>
      <c r="AO441" s="221"/>
      <c r="AP441" s="221"/>
      <c r="AQ441" s="221"/>
      <c r="AR441" s="221"/>
      <c r="AS441" s="221"/>
      <c r="AT441" s="221"/>
      <c r="AU441" s="221"/>
      <c r="AV441" s="221"/>
      <c r="AW441" s="221"/>
      <c r="AX441" s="221"/>
      <c r="AY441" s="221"/>
      <c r="AZ441" s="221"/>
      <c r="BA441" s="221"/>
      <c r="BB441" s="221"/>
      <c r="BC441" s="221"/>
      <c r="BD441" s="221"/>
      <c r="BE441" s="221"/>
    </row>
    <row r="442" spans="3:57">
      <c r="C442" s="221"/>
      <c r="D442" s="221"/>
      <c r="E442" s="221"/>
      <c r="F442" s="221"/>
      <c r="G442" s="221"/>
      <c r="H442" s="221"/>
      <c r="I442" s="221"/>
      <c r="J442" s="221"/>
      <c r="K442" s="221"/>
      <c r="L442" s="221"/>
      <c r="M442" s="221"/>
      <c r="N442" s="221"/>
      <c r="O442" s="221"/>
      <c r="P442" s="221"/>
      <c r="Q442" s="221"/>
      <c r="R442" s="221"/>
      <c r="S442" s="221"/>
      <c r="T442" s="221"/>
      <c r="U442" s="221"/>
      <c r="V442" s="221"/>
      <c r="W442" s="221"/>
      <c r="X442" s="221"/>
      <c r="Y442" s="221"/>
      <c r="Z442" s="221"/>
      <c r="AA442" s="221"/>
      <c r="AB442" s="221"/>
      <c r="AC442" s="221"/>
      <c r="AD442" s="221"/>
      <c r="AE442" s="221"/>
      <c r="AF442" s="221"/>
      <c r="AG442" s="221"/>
      <c r="AH442" s="221"/>
      <c r="AI442" s="221"/>
      <c r="AJ442" s="221"/>
      <c r="AK442" s="221"/>
      <c r="AL442" s="221"/>
      <c r="AM442" s="221"/>
      <c r="AN442" s="221"/>
      <c r="AO442" s="221"/>
      <c r="AP442" s="221"/>
      <c r="AQ442" s="221"/>
      <c r="AR442" s="221"/>
      <c r="AS442" s="221"/>
      <c r="AT442" s="221"/>
      <c r="AU442" s="221"/>
      <c r="AV442" s="221"/>
      <c r="AW442" s="221"/>
      <c r="AX442" s="221"/>
      <c r="AY442" s="221"/>
      <c r="AZ442" s="221"/>
      <c r="BA442" s="221"/>
      <c r="BB442" s="221"/>
      <c r="BC442" s="221"/>
      <c r="BD442" s="221"/>
      <c r="BE442" s="221"/>
    </row>
    <row r="443" spans="3:57">
      <c r="C443" s="221"/>
      <c r="D443" s="221"/>
      <c r="E443" s="221"/>
      <c r="F443" s="221"/>
      <c r="G443" s="221"/>
      <c r="H443" s="221"/>
      <c r="I443" s="221"/>
      <c r="J443" s="221"/>
      <c r="K443" s="221"/>
      <c r="L443" s="221"/>
      <c r="M443" s="221"/>
      <c r="N443" s="221"/>
      <c r="O443" s="221"/>
      <c r="P443" s="221"/>
      <c r="Q443" s="221"/>
      <c r="R443" s="221"/>
      <c r="S443" s="221"/>
      <c r="T443" s="221"/>
      <c r="U443" s="221"/>
      <c r="V443" s="221"/>
      <c r="W443" s="221"/>
      <c r="X443" s="221"/>
      <c r="Y443" s="221"/>
      <c r="Z443" s="221"/>
      <c r="AA443" s="221"/>
      <c r="AB443" s="221"/>
      <c r="AC443" s="221"/>
      <c r="AD443" s="221"/>
      <c r="AE443" s="221"/>
      <c r="AF443" s="221"/>
      <c r="AG443" s="221"/>
      <c r="AH443" s="221"/>
      <c r="AI443" s="221"/>
      <c r="AJ443" s="221"/>
      <c r="AK443" s="221"/>
      <c r="AL443" s="221"/>
      <c r="AM443" s="221"/>
      <c r="AN443" s="221"/>
      <c r="AO443" s="221"/>
      <c r="AP443" s="221"/>
      <c r="AQ443" s="221"/>
      <c r="AR443" s="221"/>
      <c r="AS443" s="221"/>
      <c r="AT443" s="221"/>
      <c r="AU443" s="221"/>
      <c r="AV443" s="221"/>
      <c r="AW443" s="221"/>
      <c r="AX443" s="221"/>
      <c r="AY443" s="221"/>
      <c r="AZ443" s="221"/>
      <c r="BA443" s="221"/>
      <c r="BB443" s="221"/>
      <c r="BC443" s="221"/>
      <c r="BD443" s="221"/>
      <c r="BE443" s="221"/>
    </row>
    <row r="444" spans="3:57">
      <c r="C444" s="221"/>
      <c r="D444" s="221"/>
      <c r="E444" s="221"/>
      <c r="F444" s="221"/>
      <c r="G444" s="221"/>
      <c r="H444" s="221"/>
      <c r="I444" s="221"/>
      <c r="J444" s="221"/>
      <c r="K444" s="221"/>
      <c r="L444" s="221"/>
      <c r="M444" s="221"/>
      <c r="N444" s="221"/>
      <c r="O444" s="221"/>
      <c r="P444" s="221"/>
      <c r="Q444" s="221"/>
      <c r="R444" s="221"/>
      <c r="S444" s="221"/>
      <c r="T444" s="221"/>
      <c r="U444" s="221"/>
      <c r="V444" s="221"/>
      <c r="W444" s="221"/>
      <c r="X444" s="221"/>
      <c r="Y444" s="221"/>
      <c r="Z444" s="221"/>
      <c r="AA444" s="221"/>
      <c r="AB444" s="221"/>
      <c r="AC444" s="221"/>
      <c r="AD444" s="221"/>
      <c r="AE444" s="221"/>
      <c r="AF444" s="221"/>
      <c r="AG444" s="221"/>
      <c r="AH444" s="221"/>
      <c r="AI444" s="221"/>
      <c r="AJ444" s="221"/>
      <c r="AK444" s="221"/>
      <c r="AL444" s="221"/>
      <c r="AM444" s="221"/>
      <c r="AN444" s="221"/>
      <c r="AO444" s="221"/>
      <c r="AP444" s="221"/>
      <c r="AQ444" s="221"/>
      <c r="AR444" s="221"/>
      <c r="AS444" s="221"/>
      <c r="AT444" s="221"/>
      <c r="AU444" s="221"/>
      <c r="AV444" s="221"/>
      <c r="AW444" s="221"/>
      <c r="AX444" s="221"/>
      <c r="AY444" s="221"/>
      <c r="AZ444" s="221"/>
      <c r="BA444" s="221"/>
      <c r="BB444" s="221"/>
      <c r="BC444" s="221"/>
      <c r="BD444" s="221"/>
      <c r="BE444" s="221"/>
    </row>
    <row r="445" spans="3:57">
      <c r="C445" s="221"/>
      <c r="D445" s="221"/>
      <c r="E445" s="221"/>
      <c r="F445" s="221"/>
      <c r="G445" s="221"/>
      <c r="H445" s="221"/>
      <c r="I445" s="221"/>
      <c r="J445" s="221"/>
      <c r="K445" s="221"/>
      <c r="L445" s="221"/>
      <c r="M445" s="221"/>
      <c r="N445" s="221"/>
      <c r="O445" s="221"/>
      <c r="P445" s="221"/>
      <c r="Q445" s="221"/>
      <c r="R445" s="221"/>
      <c r="S445" s="221"/>
      <c r="T445" s="221"/>
      <c r="U445" s="221"/>
      <c r="V445" s="221"/>
      <c r="W445" s="221"/>
      <c r="X445" s="221"/>
      <c r="Y445" s="221"/>
      <c r="Z445" s="221"/>
      <c r="AA445" s="221"/>
      <c r="AB445" s="221"/>
      <c r="AC445" s="221"/>
      <c r="AD445" s="221"/>
      <c r="AE445" s="221"/>
      <c r="AF445" s="221"/>
      <c r="AG445" s="221"/>
      <c r="AH445" s="221"/>
      <c r="AI445" s="221"/>
      <c r="AJ445" s="221"/>
      <c r="AK445" s="221"/>
      <c r="AL445" s="221"/>
      <c r="AM445" s="221"/>
      <c r="AN445" s="221"/>
      <c r="AO445" s="221"/>
      <c r="AP445" s="221"/>
      <c r="AQ445" s="221"/>
      <c r="AR445" s="221"/>
      <c r="AS445" s="221"/>
      <c r="AT445" s="221"/>
      <c r="AU445" s="221"/>
      <c r="AV445" s="221"/>
      <c r="AW445" s="221"/>
      <c r="AX445" s="221"/>
      <c r="AY445" s="221"/>
      <c r="AZ445" s="221"/>
      <c r="BA445" s="221"/>
      <c r="BB445" s="221"/>
      <c r="BC445" s="221"/>
      <c r="BD445" s="221"/>
      <c r="BE445" s="221"/>
    </row>
    <row r="446" spans="3:57">
      <c r="C446" s="221"/>
      <c r="D446" s="221"/>
      <c r="E446" s="221"/>
      <c r="F446" s="221"/>
      <c r="G446" s="221"/>
      <c r="H446" s="221"/>
      <c r="I446" s="221"/>
      <c r="J446" s="221"/>
      <c r="K446" s="221"/>
      <c r="L446" s="221"/>
      <c r="M446" s="221"/>
      <c r="N446" s="221"/>
      <c r="O446" s="221"/>
      <c r="P446" s="221"/>
      <c r="Q446" s="221"/>
      <c r="R446" s="221"/>
      <c r="S446" s="221"/>
      <c r="T446" s="221"/>
      <c r="U446" s="221"/>
      <c r="V446" s="221"/>
      <c r="W446" s="221"/>
      <c r="X446" s="221"/>
      <c r="Y446" s="221"/>
      <c r="Z446" s="221"/>
      <c r="AA446" s="221"/>
      <c r="AB446" s="221"/>
      <c r="AC446" s="221"/>
      <c r="AD446" s="221"/>
      <c r="AE446" s="221"/>
      <c r="AF446" s="221"/>
      <c r="AG446" s="221"/>
      <c r="AH446" s="221"/>
      <c r="AI446" s="221"/>
      <c r="AJ446" s="221"/>
      <c r="AK446" s="221"/>
      <c r="AL446" s="221"/>
      <c r="AM446" s="221"/>
      <c r="AN446" s="221"/>
      <c r="AO446" s="221"/>
      <c r="AP446" s="221"/>
      <c r="AQ446" s="221"/>
      <c r="AR446" s="221"/>
      <c r="AS446" s="221"/>
      <c r="AT446" s="221"/>
      <c r="AU446" s="221"/>
      <c r="AV446" s="221"/>
      <c r="AW446" s="221"/>
      <c r="AX446" s="221"/>
      <c r="AY446" s="221"/>
      <c r="AZ446" s="221"/>
      <c r="BA446" s="221"/>
      <c r="BB446" s="221"/>
      <c r="BC446" s="221"/>
      <c r="BD446" s="221"/>
      <c r="BE446" s="221"/>
    </row>
    <row r="447" spans="3:57">
      <c r="C447" s="221"/>
      <c r="D447" s="221"/>
      <c r="E447" s="221"/>
      <c r="F447" s="221"/>
      <c r="G447" s="221"/>
      <c r="H447" s="221"/>
      <c r="I447" s="221"/>
      <c r="J447" s="221"/>
      <c r="K447" s="221"/>
      <c r="L447" s="221"/>
      <c r="M447" s="221"/>
      <c r="N447" s="221"/>
      <c r="O447" s="221"/>
      <c r="P447" s="221"/>
      <c r="Q447" s="221"/>
      <c r="R447" s="221"/>
      <c r="S447" s="221"/>
      <c r="T447" s="221"/>
      <c r="U447" s="221"/>
      <c r="V447" s="221"/>
      <c r="W447" s="221"/>
      <c r="X447" s="221"/>
      <c r="Y447" s="221"/>
      <c r="Z447" s="221"/>
      <c r="AA447" s="221"/>
      <c r="AB447" s="221"/>
      <c r="AC447" s="221"/>
      <c r="AD447" s="221"/>
      <c r="AE447" s="221"/>
      <c r="AF447" s="221"/>
      <c r="AG447" s="221"/>
      <c r="AH447" s="221"/>
      <c r="AI447" s="221"/>
      <c r="AJ447" s="221"/>
      <c r="AK447" s="221"/>
      <c r="AL447" s="221"/>
      <c r="AM447" s="221"/>
      <c r="AN447" s="221"/>
      <c r="AO447" s="221"/>
      <c r="AP447" s="221"/>
      <c r="AQ447" s="221"/>
      <c r="AR447" s="221"/>
      <c r="AS447" s="221"/>
      <c r="AT447" s="221"/>
      <c r="AU447" s="221"/>
      <c r="AV447" s="221"/>
      <c r="AW447" s="221"/>
      <c r="AX447" s="221"/>
      <c r="AY447" s="221"/>
      <c r="AZ447" s="221"/>
      <c r="BA447" s="221"/>
      <c r="BB447" s="221"/>
      <c r="BC447" s="221"/>
      <c r="BD447" s="221"/>
      <c r="BE447" s="221"/>
    </row>
    <row r="448" spans="3:57">
      <c r="C448" s="221"/>
      <c r="D448" s="221"/>
      <c r="E448" s="221"/>
      <c r="F448" s="221"/>
      <c r="G448" s="221"/>
      <c r="H448" s="221"/>
      <c r="I448" s="221"/>
      <c r="J448" s="221"/>
      <c r="K448" s="221"/>
      <c r="L448" s="221"/>
      <c r="M448" s="221"/>
      <c r="N448" s="221"/>
      <c r="O448" s="221"/>
      <c r="P448" s="221"/>
      <c r="Q448" s="221"/>
      <c r="R448" s="221"/>
      <c r="S448" s="221"/>
      <c r="T448" s="221"/>
      <c r="U448" s="221"/>
      <c r="V448" s="221"/>
      <c r="W448" s="221"/>
      <c r="X448" s="221"/>
      <c r="Y448" s="221"/>
      <c r="Z448" s="221"/>
      <c r="AA448" s="221"/>
      <c r="AB448" s="221"/>
      <c r="AC448" s="221"/>
      <c r="AD448" s="221"/>
      <c r="AE448" s="221"/>
      <c r="AF448" s="221"/>
      <c r="AG448" s="221"/>
      <c r="AH448" s="221"/>
      <c r="AI448" s="221"/>
      <c r="AJ448" s="221"/>
      <c r="AK448" s="221"/>
      <c r="AL448" s="221"/>
      <c r="AM448" s="221"/>
      <c r="AN448" s="221"/>
      <c r="AO448" s="221"/>
      <c r="AP448" s="221"/>
      <c r="AQ448" s="221"/>
      <c r="AR448" s="221"/>
      <c r="AS448" s="221"/>
      <c r="AT448" s="221"/>
      <c r="AU448" s="221"/>
      <c r="AV448" s="221"/>
      <c r="AW448" s="221"/>
      <c r="AX448" s="221"/>
      <c r="AY448" s="221"/>
      <c r="AZ448" s="221"/>
      <c r="BA448" s="221"/>
      <c r="BB448" s="221"/>
      <c r="BC448" s="221"/>
      <c r="BD448" s="221"/>
      <c r="BE448" s="221"/>
    </row>
    <row r="449" spans="3:57">
      <c r="C449" s="221"/>
      <c r="D449" s="221"/>
      <c r="E449" s="221"/>
      <c r="F449" s="221"/>
      <c r="G449" s="221"/>
      <c r="H449" s="221"/>
      <c r="I449" s="221"/>
      <c r="J449" s="221"/>
      <c r="K449" s="221"/>
      <c r="L449" s="221"/>
      <c r="M449" s="221"/>
      <c r="N449" s="221"/>
      <c r="O449" s="221"/>
      <c r="P449" s="221"/>
      <c r="Q449" s="221"/>
      <c r="R449" s="221"/>
      <c r="S449" s="221"/>
      <c r="T449" s="221"/>
      <c r="U449" s="221"/>
      <c r="V449" s="221"/>
      <c r="W449" s="221"/>
      <c r="X449" s="221"/>
      <c r="Y449" s="221"/>
      <c r="Z449" s="221"/>
      <c r="AA449" s="221"/>
      <c r="AB449" s="221"/>
      <c r="AC449" s="221"/>
      <c r="AD449" s="221"/>
      <c r="AE449" s="221"/>
      <c r="AF449" s="221"/>
      <c r="AG449" s="221"/>
      <c r="AH449" s="221"/>
      <c r="AI449" s="221"/>
      <c r="AJ449" s="221"/>
      <c r="AK449" s="221"/>
      <c r="AL449" s="221"/>
      <c r="AM449" s="221"/>
      <c r="AN449" s="221"/>
      <c r="AO449" s="221"/>
      <c r="AP449" s="221"/>
      <c r="AQ449" s="221"/>
      <c r="AR449" s="221"/>
      <c r="AS449" s="221"/>
      <c r="AT449" s="221"/>
      <c r="AU449" s="221"/>
      <c r="AV449" s="221"/>
      <c r="AW449" s="221"/>
      <c r="AX449" s="221"/>
      <c r="AY449" s="221"/>
      <c r="AZ449" s="221"/>
      <c r="BA449" s="221"/>
      <c r="BB449" s="221"/>
      <c r="BC449" s="221"/>
      <c r="BD449" s="221"/>
      <c r="BE449" s="221"/>
    </row>
    <row r="450" spans="3:57">
      <c r="C450" s="221"/>
      <c r="D450" s="221"/>
      <c r="E450" s="221"/>
      <c r="F450" s="221"/>
      <c r="G450" s="221"/>
      <c r="H450" s="221"/>
      <c r="I450" s="221"/>
      <c r="J450" s="221"/>
      <c r="K450" s="221"/>
      <c r="L450" s="221"/>
      <c r="M450" s="221"/>
      <c r="N450" s="221"/>
      <c r="O450" s="221"/>
      <c r="P450" s="221"/>
      <c r="Q450" s="221"/>
      <c r="R450" s="221"/>
      <c r="S450" s="221"/>
      <c r="T450" s="221"/>
      <c r="U450" s="221"/>
      <c r="V450" s="221"/>
      <c r="W450" s="221"/>
      <c r="X450" s="221"/>
      <c r="Y450" s="221"/>
      <c r="Z450" s="221"/>
      <c r="AA450" s="221"/>
      <c r="AB450" s="221"/>
      <c r="AC450" s="221"/>
      <c r="AD450" s="221"/>
      <c r="AE450" s="221"/>
      <c r="AF450" s="221"/>
      <c r="AG450" s="221"/>
      <c r="AH450" s="221"/>
      <c r="AI450" s="221"/>
      <c r="AJ450" s="221"/>
      <c r="AK450" s="221"/>
      <c r="AL450" s="221"/>
      <c r="AM450" s="221"/>
      <c r="AN450" s="221"/>
      <c r="AO450" s="221"/>
      <c r="AP450" s="221"/>
      <c r="AQ450" s="221"/>
      <c r="AR450" s="221"/>
      <c r="AS450" s="221"/>
      <c r="AT450" s="221"/>
      <c r="AU450" s="221"/>
      <c r="AV450" s="221"/>
      <c r="AW450" s="221"/>
      <c r="AX450" s="221"/>
      <c r="AY450" s="221"/>
      <c r="AZ450" s="221"/>
      <c r="BA450" s="221"/>
      <c r="BB450" s="221"/>
      <c r="BC450" s="221"/>
      <c r="BD450" s="221"/>
      <c r="BE450" s="221"/>
    </row>
    <row r="451" spans="3:57">
      <c r="C451" s="221"/>
      <c r="D451" s="221"/>
      <c r="E451" s="221"/>
      <c r="F451" s="221"/>
      <c r="G451" s="221"/>
      <c r="H451" s="221"/>
      <c r="I451" s="221"/>
      <c r="J451" s="221"/>
      <c r="K451" s="221"/>
      <c r="L451" s="221"/>
      <c r="M451" s="221"/>
      <c r="N451" s="221"/>
      <c r="O451" s="221"/>
      <c r="P451" s="221"/>
      <c r="Q451" s="221"/>
      <c r="R451" s="221"/>
      <c r="S451" s="221"/>
      <c r="T451" s="221"/>
      <c r="U451" s="221"/>
      <c r="V451" s="221"/>
      <c r="W451" s="221"/>
      <c r="X451" s="221"/>
      <c r="Y451" s="221"/>
      <c r="Z451" s="221"/>
      <c r="AA451" s="221"/>
      <c r="AB451" s="221"/>
      <c r="AC451" s="221"/>
      <c r="AD451" s="221"/>
      <c r="AE451" s="221"/>
      <c r="AF451" s="221"/>
      <c r="AG451" s="221"/>
      <c r="AH451" s="221"/>
      <c r="AI451" s="221"/>
      <c r="AJ451" s="221"/>
      <c r="AK451" s="221"/>
      <c r="AL451" s="221"/>
      <c r="AM451" s="221"/>
      <c r="AN451" s="221"/>
      <c r="AO451" s="221"/>
      <c r="AP451" s="221"/>
      <c r="AQ451" s="221"/>
      <c r="AR451" s="221"/>
      <c r="AS451" s="221"/>
      <c r="AT451" s="221"/>
      <c r="AU451" s="221"/>
      <c r="AV451" s="221"/>
      <c r="AW451" s="221"/>
      <c r="AX451" s="221"/>
      <c r="AY451" s="221"/>
      <c r="AZ451" s="221"/>
      <c r="BA451" s="221"/>
      <c r="BB451" s="221"/>
      <c r="BC451" s="221"/>
      <c r="BD451" s="221"/>
      <c r="BE451" s="221"/>
    </row>
    <row r="452" spans="3:57">
      <c r="C452" s="221"/>
      <c r="D452" s="221"/>
      <c r="E452" s="221"/>
      <c r="F452" s="221"/>
      <c r="G452" s="221"/>
      <c r="H452" s="221"/>
      <c r="I452" s="221"/>
      <c r="J452" s="221"/>
      <c r="K452" s="221"/>
      <c r="L452" s="221"/>
      <c r="M452" s="221"/>
      <c r="N452" s="221"/>
      <c r="O452" s="221"/>
      <c r="P452" s="221"/>
      <c r="Q452" s="221"/>
      <c r="R452" s="221"/>
      <c r="S452" s="221"/>
      <c r="T452" s="221"/>
      <c r="U452" s="221"/>
      <c r="V452" s="221"/>
      <c r="W452" s="221"/>
      <c r="X452" s="221"/>
      <c r="Y452" s="221"/>
      <c r="Z452" s="221"/>
      <c r="AA452" s="221"/>
      <c r="AB452" s="221"/>
      <c r="AC452" s="221"/>
      <c r="AD452" s="221"/>
      <c r="AE452" s="221"/>
      <c r="AF452" s="221"/>
      <c r="AG452" s="221"/>
      <c r="AH452" s="221"/>
      <c r="AI452" s="221"/>
      <c r="AJ452" s="221"/>
      <c r="AK452" s="221"/>
      <c r="AL452" s="221"/>
      <c r="AM452" s="221"/>
      <c r="AN452" s="221"/>
      <c r="AO452" s="221"/>
      <c r="AP452" s="221"/>
      <c r="AQ452" s="221"/>
      <c r="AR452" s="221"/>
      <c r="AS452" s="221"/>
      <c r="AT452" s="221"/>
      <c r="AU452" s="221"/>
      <c r="AV452" s="221"/>
      <c r="AW452" s="221"/>
      <c r="AX452" s="221"/>
      <c r="AY452" s="221"/>
      <c r="AZ452" s="221"/>
      <c r="BA452" s="221"/>
      <c r="BB452" s="221"/>
      <c r="BC452" s="221"/>
      <c r="BD452" s="221"/>
      <c r="BE452" s="221"/>
    </row>
    <row r="453" spans="3:57">
      <c r="C453" s="221"/>
      <c r="D453" s="221"/>
      <c r="E453" s="221"/>
      <c r="F453" s="221"/>
      <c r="G453" s="221"/>
      <c r="H453" s="221"/>
      <c r="I453" s="221"/>
      <c r="J453" s="221"/>
      <c r="K453" s="221"/>
      <c r="L453" s="221"/>
      <c r="M453" s="221"/>
      <c r="N453" s="221"/>
      <c r="O453" s="221"/>
      <c r="P453" s="221"/>
      <c r="Q453" s="221"/>
      <c r="R453" s="221"/>
      <c r="S453" s="221"/>
      <c r="T453" s="221"/>
      <c r="U453" s="221"/>
      <c r="V453" s="221"/>
      <c r="W453" s="221"/>
      <c r="X453" s="221"/>
      <c r="Y453" s="221"/>
      <c r="Z453" s="221"/>
      <c r="AA453" s="221"/>
      <c r="AB453" s="221"/>
      <c r="AC453" s="221"/>
      <c r="AD453" s="221"/>
      <c r="AE453" s="221"/>
      <c r="AF453" s="221"/>
      <c r="AG453" s="221"/>
      <c r="AH453" s="221"/>
      <c r="AI453" s="221"/>
      <c r="AJ453" s="221"/>
      <c r="AK453" s="221"/>
      <c r="AL453" s="221"/>
      <c r="AM453" s="221"/>
      <c r="AN453" s="221"/>
      <c r="AO453" s="221"/>
      <c r="AP453" s="221"/>
      <c r="AQ453" s="221"/>
      <c r="AR453" s="221"/>
      <c r="AS453" s="221"/>
      <c r="AT453" s="221"/>
      <c r="AU453" s="221"/>
      <c r="AV453" s="221"/>
      <c r="AW453" s="221"/>
      <c r="AX453" s="221"/>
      <c r="AY453" s="221"/>
      <c r="AZ453" s="221"/>
      <c r="BA453" s="221"/>
      <c r="BB453" s="221"/>
      <c r="BC453" s="221"/>
      <c r="BD453" s="221"/>
      <c r="BE453" s="221"/>
    </row>
    <row r="454" spans="3:57">
      <c r="C454" s="221"/>
      <c r="D454" s="221"/>
      <c r="E454" s="221"/>
      <c r="F454" s="221"/>
      <c r="G454" s="221"/>
      <c r="H454" s="221"/>
      <c r="I454" s="221"/>
      <c r="J454" s="221"/>
      <c r="K454" s="221"/>
      <c r="L454" s="221"/>
      <c r="M454" s="221"/>
      <c r="N454" s="221"/>
      <c r="O454" s="221"/>
      <c r="P454" s="221"/>
      <c r="Q454" s="221"/>
      <c r="R454" s="221"/>
      <c r="S454" s="221"/>
      <c r="T454" s="221"/>
      <c r="U454" s="221"/>
      <c r="V454" s="221"/>
      <c r="W454" s="221"/>
      <c r="X454" s="221"/>
      <c r="Y454" s="221"/>
      <c r="Z454" s="221"/>
      <c r="AA454" s="221"/>
      <c r="AB454" s="221"/>
      <c r="AC454" s="221"/>
      <c r="AD454" s="221"/>
      <c r="AE454" s="221"/>
      <c r="AF454" s="221"/>
      <c r="AG454" s="221"/>
      <c r="AH454" s="221"/>
      <c r="AI454" s="221"/>
      <c r="AJ454" s="221"/>
      <c r="AK454" s="221"/>
      <c r="AL454" s="221"/>
      <c r="AM454" s="221"/>
      <c r="AN454" s="221"/>
      <c r="AO454" s="221"/>
      <c r="AP454" s="221"/>
      <c r="AQ454" s="221"/>
      <c r="AR454" s="221"/>
      <c r="AS454" s="221"/>
      <c r="AT454" s="221"/>
      <c r="AU454" s="221"/>
      <c r="AV454" s="221"/>
      <c r="AW454" s="221"/>
      <c r="AX454" s="221"/>
      <c r="AY454" s="221"/>
      <c r="AZ454" s="221"/>
      <c r="BA454" s="221"/>
      <c r="BB454" s="221"/>
      <c r="BC454" s="221"/>
      <c r="BD454" s="221"/>
      <c r="BE454" s="221"/>
    </row>
    <row r="455" spans="3:57">
      <c r="C455" s="221"/>
      <c r="D455" s="221"/>
      <c r="E455" s="221"/>
      <c r="F455" s="221"/>
      <c r="G455" s="221"/>
      <c r="H455" s="221"/>
      <c r="I455" s="221"/>
      <c r="J455" s="221"/>
      <c r="K455" s="221"/>
      <c r="L455" s="221"/>
      <c r="M455" s="221"/>
      <c r="N455" s="221"/>
      <c r="O455" s="221"/>
      <c r="P455" s="221"/>
      <c r="Q455" s="221"/>
      <c r="R455" s="221"/>
      <c r="S455" s="221"/>
      <c r="T455" s="221"/>
      <c r="U455" s="221"/>
      <c r="V455" s="221"/>
      <c r="W455" s="221"/>
      <c r="X455" s="221"/>
      <c r="Y455" s="221"/>
      <c r="Z455" s="221"/>
      <c r="AA455" s="221"/>
      <c r="AB455" s="221"/>
      <c r="AC455" s="221"/>
      <c r="AD455" s="221"/>
      <c r="AE455" s="221"/>
      <c r="AF455" s="221"/>
      <c r="AG455" s="221"/>
      <c r="AH455" s="221"/>
      <c r="AI455" s="221"/>
      <c r="AJ455" s="221"/>
      <c r="AK455" s="221"/>
      <c r="AL455" s="221"/>
      <c r="AM455" s="221"/>
      <c r="AN455" s="221"/>
      <c r="AO455" s="221"/>
      <c r="AP455" s="221"/>
      <c r="AQ455" s="221"/>
      <c r="AR455" s="221"/>
      <c r="AS455" s="221"/>
      <c r="AT455" s="221"/>
      <c r="AU455" s="221"/>
      <c r="AV455" s="221"/>
      <c r="AW455" s="221"/>
      <c r="AX455" s="221"/>
      <c r="AY455" s="221"/>
      <c r="AZ455" s="221"/>
      <c r="BA455" s="221"/>
      <c r="BB455" s="221"/>
      <c r="BC455" s="221"/>
      <c r="BD455" s="221"/>
      <c r="BE455" s="221"/>
    </row>
    <row r="456" spans="3:57">
      <c r="C456" s="221"/>
      <c r="D456" s="221"/>
      <c r="E456" s="221"/>
      <c r="F456" s="221"/>
      <c r="G456" s="221"/>
      <c r="H456" s="221"/>
      <c r="I456" s="221"/>
      <c r="J456" s="221"/>
      <c r="K456" s="221"/>
      <c r="L456" s="221"/>
      <c r="M456" s="221"/>
      <c r="N456" s="221"/>
      <c r="O456" s="221"/>
      <c r="P456" s="221"/>
      <c r="Q456" s="221"/>
      <c r="R456" s="221"/>
      <c r="S456" s="221"/>
      <c r="T456" s="221"/>
      <c r="U456" s="221"/>
      <c r="V456" s="221"/>
      <c r="W456" s="221"/>
      <c r="X456" s="221"/>
      <c r="Y456" s="221"/>
      <c r="Z456" s="221"/>
      <c r="AA456" s="221"/>
      <c r="AB456" s="221"/>
      <c r="AC456" s="221"/>
      <c r="AD456" s="221"/>
      <c r="AE456" s="221"/>
      <c r="AF456" s="221"/>
      <c r="AG456" s="221"/>
      <c r="AH456" s="221"/>
      <c r="AI456" s="221"/>
      <c r="AJ456" s="221"/>
      <c r="AK456" s="221"/>
      <c r="AL456" s="221"/>
      <c r="AM456" s="221"/>
      <c r="AN456" s="221"/>
      <c r="AO456" s="221"/>
      <c r="AP456" s="221"/>
      <c r="AQ456" s="221"/>
      <c r="AR456" s="221"/>
      <c r="AS456" s="221"/>
      <c r="AT456" s="221"/>
      <c r="AU456" s="221"/>
      <c r="AV456" s="221"/>
      <c r="AW456" s="221"/>
      <c r="AX456" s="221"/>
      <c r="AY456" s="221"/>
      <c r="AZ456" s="221"/>
      <c r="BA456" s="221"/>
      <c r="BB456" s="221"/>
      <c r="BC456" s="221"/>
      <c r="BD456" s="221"/>
      <c r="BE456" s="221"/>
    </row>
    <row r="457" spans="3:57">
      <c r="C457" s="221"/>
      <c r="D457" s="221"/>
      <c r="E457" s="221"/>
      <c r="F457" s="221"/>
      <c r="G457" s="221"/>
      <c r="H457" s="221"/>
      <c r="I457" s="221"/>
      <c r="J457" s="221"/>
      <c r="K457" s="221"/>
      <c r="L457" s="221"/>
      <c r="M457" s="221"/>
      <c r="N457" s="221"/>
      <c r="O457" s="221"/>
      <c r="P457" s="221"/>
      <c r="Q457" s="221"/>
      <c r="R457" s="221"/>
      <c r="S457" s="221"/>
      <c r="T457" s="221"/>
      <c r="U457" s="221"/>
      <c r="V457" s="221"/>
      <c r="W457" s="221"/>
      <c r="X457" s="221"/>
      <c r="Y457" s="221"/>
      <c r="Z457" s="221"/>
      <c r="AA457" s="221"/>
      <c r="AB457" s="221"/>
      <c r="AC457" s="221"/>
      <c r="AD457" s="221"/>
      <c r="AE457" s="221"/>
      <c r="AF457" s="221"/>
      <c r="AG457" s="221"/>
      <c r="AH457" s="221"/>
      <c r="AI457" s="221"/>
      <c r="AJ457" s="221"/>
      <c r="AK457" s="221"/>
      <c r="AL457" s="221"/>
      <c r="AM457" s="221"/>
      <c r="AN457" s="221"/>
      <c r="AO457" s="221"/>
      <c r="AP457" s="221"/>
      <c r="AQ457" s="221"/>
      <c r="AR457" s="221"/>
      <c r="AS457" s="221"/>
      <c r="AT457" s="221"/>
      <c r="AU457" s="221"/>
      <c r="AV457" s="221"/>
      <c r="AW457" s="221"/>
      <c r="AX457" s="221"/>
      <c r="AY457" s="221"/>
      <c r="AZ457" s="221"/>
      <c r="BA457" s="221"/>
      <c r="BB457" s="221"/>
      <c r="BC457" s="221"/>
      <c r="BD457" s="221"/>
      <c r="BE457" s="221"/>
    </row>
    <row r="458" spans="3:57">
      <c r="C458" s="221"/>
      <c r="D458" s="221"/>
      <c r="E458" s="221"/>
      <c r="F458" s="221"/>
      <c r="G458" s="221"/>
      <c r="H458" s="221"/>
      <c r="I458" s="221"/>
      <c r="J458" s="221"/>
      <c r="K458" s="221"/>
      <c r="L458" s="221"/>
      <c r="M458" s="221"/>
      <c r="N458" s="221"/>
      <c r="O458" s="221"/>
      <c r="P458" s="221"/>
      <c r="Q458" s="221"/>
      <c r="R458" s="221"/>
      <c r="S458" s="221"/>
      <c r="T458" s="221"/>
      <c r="U458" s="221"/>
      <c r="V458" s="221"/>
      <c r="W458" s="221"/>
      <c r="X458" s="221"/>
      <c r="Y458" s="221"/>
      <c r="Z458" s="221"/>
      <c r="AA458" s="221"/>
      <c r="AB458" s="221"/>
      <c r="AC458" s="221"/>
      <c r="AD458" s="221"/>
      <c r="AE458" s="221"/>
      <c r="AF458" s="221"/>
      <c r="AG458" s="221"/>
      <c r="AH458" s="221"/>
      <c r="AI458" s="221"/>
      <c r="AJ458" s="221"/>
      <c r="AK458" s="221"/>
      <c r="AL458" s="221"/>
      <c r="AM458" s="221"/>
      <c r="AN458" s="221"/>
      <c r="AO458" s="221"/>
      <c r="AP458" s="221"/>
      <c r="AQ458" s="221"/>
      <c r="AR458" s="221"/>
      <c r="AS458" s="221"/>
      <c r="AT458" s="221"/>
      <c r="AU458" s="221"/>
      <c r="AV458" s="221"/>
      <c r="AW458" s="221"/>
      <c r="AX458" s="221"/>
      <c r="AY458" s="221"/>
      <c r="AZ458" s="221"/>
      <c r="BA458" s="221"/>
      <c r="BB458" s="221"/>
      <c r="BC458" s="221"/>
      <c r="BD458" s="221"/>
      <c r="BE458" s="221"/>
    </row>
    <row r="459" spans="3:57">
      <c r="C459" s="221"/>
      <c r="D459" s="221"/>
      <c r="E459" s="221"/>
      <c r="F459" s="221"/>
      <c r="G459" s="221"/>
      <c r="H459" s="221"/>
      <c r="I459" s="221"/>
      <c r="J459" s="221"/>
      <c r="K459" s="221"/>
      <c r="L459" s="221"/>
      <c r="M459" s="221"/>
      <c r="N459" s="221"/>
      <c r="O459" s="221"/>
      <c r="P459" s="221"/>
      <c r="Q459" s="221"/>
      <c r="R459" s="221"/>
      <c r="S459" s="221"/>
      <c r="T459" s="221"/>
      <c r="U459" s="221"/>
      <c r="V459" s="221"/>
      <c r="W459" s="221"/>
      <c r="X459" s="221"/>
      <c r="Y459" s="221"/>
      <c r="Z459" s="221"/>
      <c r="AA459" s="221"/>
      <c r="AB459" s="221"/>
      <c r="AC459" s="221"/>
      <c r="AD459" s="221"/>
      <c r="AE459" s="221"/>
      <c r="AF459" s="221"/>
      <c r="AG459" s="221"/>
      <c r="AH459" s="221"/>
      <c r="AI459" s="221"/>
      <c r="AJ459" s="221"/>
      <c r="AK459" s="221"/>
      <c r="AL459" s="221"/>
      <c r="AM459" s="221"/>
      <c r="AN459" s="221"/>
      <c r="AO459" s="221"/>
      <c r="AP459" s="221"/>
      <c r="AQ459" s="221"/>
      <c r="AR459" s="221"/>
      <c r="AS459" s="221"/>
      <c r="AT459" s="221"/>
      <c r="AU459" s="221"/>
      <c r="AV459" s="221"/>
      <c r="AW459" s="221"/>
      <c r="AX459" s="221"/>
      <c r="AY459" s="221"/>
      <c r="AZ459" s="221"/>
      <c r="BA459" s="221"/>
      <c r="BB459" s="221"/>
      <c r="BC459" s="221"/>
      <c r="BD459" s="221"/>
      <c r="BE459" s="221"/>
    </row>
    <row r="460" spans="3:57">
      <c r="C460" s="221"/>
      <c r="D460" s="221"/>
      <c r="E460" s="221"/>
      <c r="F460" s="221"/>
      <c r="G460" s="221"/>
      <c r="H460" s="221"/>
      <c r="I460" s="221"/>
      <c r="J460" s="221"/>
      <c r="K460" s="221"/>
      <c r="L460" s="221"/>
      <c r="M460" s="221"/>
      <c r="N460" s="221"/>
      <c r="O460" s="221"/>
      <c r="P460" s="221"/>
      <c r="Q460" s="221"/>
      <c r="R460" s="221"/>
      <c r="S460" s="221"/>
      <c r="T460" s="221"/>
      <c r="U460" s="221"/>
      <c r="V460" s="221"/>
      <c r="W460" s="221"/>
      <c r="X460" s="221"/>
      <c r="Y460" s="221"/>
      <c r="Z460" s="221"/>
      <c r="AA460" s="221"/>
      <c r="AB460" s="221"/>
      <c r="AC460" s="221"/>
      <c r="AD460" s="221"/>
      <c r="AE460" s="221"/>
      <c r="AF460" s="221"/>
      <c r="AG460" s="221"/>
      <c r="AH460" s="221"/>
      <c r="AI460" s="221"/>
      <c r="AJ460" s="221"/>
      <c r="AK460" s="221"/>
      <c r="AL460" s="221"/>
      <c r="AM460" s="221"/>
      <c r="AN460" s="221"/>
      <c r="AO460" s="221"/>
      <c r="AP460" s="221"/>
      <c r="AQ460" s="221"/>
      <c r="AR460" s="221"/>
      <c r="AS460" s="221"/>
      <c r="AT460" s="221"/>
      <c r="AU460" s="221"/>
      <c r="AV460" s="221"/>
      <c r="AW460" s="221"/>
      <c r="AX460" s="221"/>
      <c r="AY460" s="221"/>
      <c r="AZ460" s="221"/>
      <c r="BA460" s="221"/>
      <c r="BB460" s="221"/>
      <c r="BC460" s="221"/>
      <c r="BD460" s="221"/>
      <c r="BE460" s="221"/>
    </row>
    <row r="461" spans="3:57">
      <c r="C461" s="221"/>
      <c r="D461" s="221"/>
      <c r="E461" s="221"/>
      <c r="F461" s="221"/>
      <c r="G461" s="221"/>
      <c r="H461" s="221"/>
      <c r="I461" s="221"/>
      <c r="J461" s="221"/>
      <c r="K461" s="221"/>
      <c r="L461" s="221"/>
      <c r="M461" s="221"/>
      <c r="N461" s="221"/>
      <c r="O461" s="221"/>
      <c r="P461" s="221"/>
      <c r="Q461" s="221"/>
      <c r="R461" s="221"/>
      <c r="S461" s="221"/>
      <c r="T461" s="221"/>
      <c r="U461" s="221"/>
      <c r="V461" s="221"/>
      <c r="W461" s="221"/>
      <c r="X461" s="221"/>
      <c r="Y461" s="221"/>
      <c r="Z461" s="221"/>
      <c r="AA461" s="221"/>
      <c r="AB461" s="221"/>
      <c r="AC461" s="221"/>
      <c r="AD461" s="221"/>
      <c r="AE461" s="221"/>
      <c r="AF461" s="221"/>
      <c r="AG461" s="221"/>
      <c r="AH461" s="221"/>
      <c r="AI461" s="221"/>
      <c r="AJ461" s="221"/>
      <c r="AK461" s="221"/>
      <c r="AL461" s="221"/>
      <c r="AM461" s="221"/>
      <c r="AN461" s="221"/>
      <c r="AO461" s="221"/>
      <c r="AP461" s="221"/>
      <c r="AQ461" s="221"/>
      <c r="AR461" s="221"/>
      <c r="AS461" s="221"/>
      <c r="AT461" s="221"/>
      <c r="AU461" s="221"/>
      <c r="AV461" s="221"/>
      <c r="AW461" s="221"/>
      <c r="AX461" s="221"/>
      <c r="AY461" s="221"/>
      <c r="AZ461" s="221"/>
      <c r="BA461" s="221"/>
      <c r="BB461" s="221"/>
      <c r="BC461" s="221"/>
      <c r="BD461" s="221"/>
      <c r="BE461" s="221"/>
    </row>
    <row r="462" spans="3:57">
      <c r="C462" s="221"/>
      <c r="D462" s="221"/>
      <c r="E462" s="221"/>
      <c r="F462" s="221"/>
      <c r="G462" s="221"/>
      <c r="H462" s="221"/>
      <c r="I462" s="221"/>
      <c r="J462" s="221"/>
      <c r="K462" s="221"/>
      <c r="L462" s="221"/>
      <c r="M462" s="221"/>
      <c r="N462" s="221"/>
      <c r="O462" s="221"/>
      <c r="P462" s="221"/>
      <c r="Q462" s="221"/>
      <c r="R462" s="221"/>
      <c r="S462" s="221"/>
      <c r="T462" s="221"/>
      <c r="U462" s="221"/>
      <c r="V462" s="221"/>
      <c r="W462" s="221"/>
      <c r="X462" s="221"/>
      <c r="Y462" s="221"/>
      <c r="Z462" s="221"/>
      <c r="AA462" s="221"/>
      <c r="AB462" s="221"/>
      <c r="AC462" s="221"/>
      <c r="AD462" s="221"/>
      <c r="AE462" s="221"/>
      <c r="AF462" s="221"/>
      <c r="AG462" s="221"/>
      <c r="AH462" s="221"/>
      <c r="AI462" s="221"/>
      <c r="AJ462" s="221"/>
      <c r="AK462" s="221"/>
      <c r="AL462" s="221"/>
      <c r="AM462" s="221"/>
      <c r="AN462" s="221"/>
      <c r="AO462" s="221"/>
      <c r="AP462" s="221"/>
      <c r="AQ462" s="221"/>
      <c r="AR462" s="221"/>
      <c r="AS462" s="221"/>
      <c r="AT462" s="221"/>
      <c r="AU462" s="221"/>
      <c r="AV462" s="221"/>
      <c r="AW462" s="221"/>
      <c r="AX462" s="221"/>
      <c r="AY462" s="221"/>
      <c r="AZ462" s="221"/>
      <c r="BA462" s="221"/>
      <c r="BB462" s="221"/>
      <c r="BC462" s="221"/>
      <c r="BD462" s="221"/>
      <c r="BE462" s="221"/>
    </row>
    <row r="463" spans="3:57">
      <c r="C463" s="221"/>
      <c r="D463" s="221"/>
      <c r="E463" s="221"/>
      <c r="F463" s="221"/>
      <c r="G463" s="221"/>
      <c r="H463" s="221"/>
      <c r="I463" s="221"/>
      <c r="J463" s="221"/>
      <c r="K463" s="221"/>
      <c r="L463" s="221"/>
      <c r="M463" s="221"/>
      <c r="N463" s="221"/>
      <c r="O463" s="221"/>
      <c r="P463" s="221"/>
      <c r="Q463" s="221"/>
      <c r="R463" s="221"/>
      <c r="S463" s="221"/>
      <c r="T463" s="221"/>
      <c r="U463" s="221"/>
      <c r="V463" s="221"/>
      <c r="W463" s="221"/>
      <c r="X463" s="221"/>
      <c r="Y463" s="221"/>
      <c r="Z463" s="221"/>
      <c r="AA463" s="221"/>
      <c r="AB463" s="221"/>
      <c r="AC463" s="221"/>
      <c r="AD463" s="221"/>
      <c r="AE463" s="221"/>
      <c r="AF463" s="221"/>
      <c r="AG463" s="221"/>
      <c r="AH463" s="221"/>
      <c r="AI463" s="221"/>
      <c r="AJ463" s="221"/>
      <c r="AK463" s="221"/>
      <c r="AL463" s="221"/>
      <c r="AM463" s="221"/>
      <c r="AN463" s="221"/>
      <c r="AO463" s="221"/>
      <c r="AP463" s="221"/>
      <c r="AQ463" s="221"/>
      <c r="AR463" s="221"/>
      <c r="AS463" s="221"/>
      <c r="AT463" s="221"/>
      <c r="AU463" s="221"/>
      <c r="AV463" s="221"/>
      <c r="AW463" s="221"/>
      <c r="AX463" s="221"/>
      <c r="AY463" s="221"/>
      <c r="AZ463" s="221"/>
      <c r="BA463" s="221"/>
      <c r="BB463" s="221"/>
      <c r="BC463" s="221"/>
      <c r="BD463" s="221"/>
      <c r="BE463" s="221"/>
    </row>
    <row r="464" spans="3:57">
      <c r="C464" s="221"/>
      <c r="D464" s="221"/>
      <c r="E464" s="221"/>
      <c r="F464" s="221"/>
      <c r="G464" s="221"/>
      <c r="H464" s="221"/>
      <c r="I464" s="221"/>
      <c r="J464" s="221"/>
      <c r="K464" s="221"/>
      <c r="L464" s="221"/>
      <c r="M464" s="221"/>
      <c r="N464" s="221"/>
      <c r="O464" s="221"/>
      <c r="P464" s="221"/>
      <c r="Q464" s="221"/>
      <c r="R464" s="221"/>
      <c r="S464" s="221"/>
      <c r="T464" s="221"/>
      <c r="U464" s="221"/>
      <c r="V464" s="221"/>
      <c r="W464" s="221"/>
      <c r="X464" s="221"/>
      <c r="Y464" s="221"/>
      <c r="Z464" s="221"/>
      <c r="AA464" s="221"/>
      <c r="AB464" s="221"/>
      <c r="AC464" s="221"/>
      <c r="AD464" s="221"/>
      <c r="AE464" s="221"/>
      <c r="AF464" s="221"/>
      <c r="AG464" s="221"/>
      <c r="AH464" s="221"/>
      <c r="AI464" s="221"/>
      <c r="AJ464" s="221"/>
      <c r="AK464" s="221"/>
      <c r="AL464" s="221"/>
      <c r="AM464" s="221"/>
      <c r="AN464" s="221"/>
      <c r="AO464" s="221"/>
      <c r="AP464" s="221"/>
      <c r="AQ464" s="221"/>
      <c r="AR464" s="221"/>
      <c r="AS464" s="221"/>
      <c r="AT464" s="221"/>
      <c r="AU464" s="221"/>
      <c r="AV464" s="221"/>
      <c r="AW464" s="221"/>
      <c r="AX464" s="221"/>
      <c r="AY464" s="221"/>
      <c r="AZ464" s="221"/>
      <c r="BA464" s="221"/>
      <c r="BB464" s="221"/>
      <c r="BC464" s="221"/>
      <c r="BD464" s="221"/>
      <c r="BE464" s="221"/>
    </row>
    <row r="465" spans="3:57">
      <c r="C465" s="221"/>
      <c r="D465" s="221"/>
      <c r="E465" s="221"/>
      <c r="F465" s="221"/>
      <c r="G465" s="221"/>
      <c r="H465" s="221"/>
      <c r="I465" s="221"/>
      <c r="J465" s="221"/>
      <c r="K465" s="221"/>
      <c r="L465" s="221"/>
      <c r="M465" s="221"/>
      <c r="N465" s="221"/>
      <c r="O465" s="221"/>
      <c r="P465" s="221"/>
      <c r="Q465" s="221"/>
      <c r="R465" s="221"/>
      <c r="S465" s="221"/>
      <c r="T465" s="221"/>
      <c r="U465" s="221"/>
      <c r="V465" s="221"/>
      <c r="W465" s="221"/>
      <c r="X465" s="221"/>
      <c r="Y465" s="221"/>
      <c r="Z465" s="221"/>
      <c r="AA465" s="221"/>
      <c r="AB465" s="221"/>
      <c r="AC465" s="221"/>
      <c r="AD465" s="221"/>
      <c r="AE465" s="221"/>
      <c r="AF465" s="221"/>
      <c r="AG465" s="221"/>
      <c r="AH465" s="221"/>
      <c r="AI465" s="221"/>
      <c r="AJ465" s="221"/>
      <c r="AK465" s="221"/>
      <c r="AL465" s="221"/>
      <c r="AM465" s="221"/>
      <c r="AN465" s="221"/>
      <c r="AO465" s="221"/>
      <c r="AP465" s="221"/>
      <c r="AQ465" s="221"/>
      <c r="AR465" s="221"/>
      <c r="AS465" s="221"/>
      <c r="AT465" s="221"/>
      <c r="AU465" s="221"/>
      <c r="AV465" s="221"/>
      <c r="AW465" s="221"/>
      <c r="AX465" s="221"/>
      <c r="AY465" s="221"/>
      <c r="AZ465" s="221"/>
      <c r="BA465" s="221"/>
      <c r="BB465" s="221"/>
      <c r="BC465" s="221"/>
      <c r="BD465" s="221"/>
      <c r="BE465" s="221"/>
    </row>
    <row r="466" spans="3:57">
      <c r="C466" s="221"/>
      <c r="D466" s="221"/>
      <c r="E466" s="221"/>
      <c r="F466" s="221"/>
      <c r="G466" s="221"/>
      <c r="H466" s="221"/>
      <c r="I466" s="221"/>
      <c r="J466" s="221"/>
      <c r="K466" s="221"/>
      <c r="L466" s="221"/>
      <c r="M466" s="221"/>
      <c r="N466" s="221"/>
      <c r="O466" s="221"/>
      <c r="P466" s="221"/>
      <c r="Q466" s="221"/>
      <c r="R466" s="221"/>
      <c r="S466" s="221"/>
      <c r="T466" s="221"/>
      <c r="U466" s="221"/>
      <c r="V466" s="221"/>
      <c r="W466" s="221"/>
      <c r="X466" s="221"/>
      <c r="Y466" s="221"/>
      <c r="Z466" s="221"/>
      <c r="AA466" s="221"/>
      <c r="AB466" s="221"/>
      <c r="AC466" s="221"/>
      <c r="AD466" s="221"/>
      <c r="AE466" s="221"/>
      <c r="AF466" s="221"/>
      <c r="AG466" s="221"/>
      <c r="AH466" s="221"/>
      <c r="AI466" s="221"/>
      <c r="AJ466" s="221"/>
      <c r="AK466" s="221"/>
      <c r="AL466" s="221"/>
      <c r="AM466" s="221"/>
      <c r="AN466" s="221"/>
      <c r="AO466" s="221"/>
      <c r="AP466" s="221"/>
      <c r="AQ466" s="221"/>
      <c r="AR466" s="221"/>
      <c r="AS466" s="221"/>
      <c r="AT466" s="221"/>
      <c r="AU466" s="221"/>
      <c r="AV466" s="221"/>
      <c r="AW466" s="221"/>
      <c r="AX466" s="221"/>
      <c r="AY466" s="221"/>
      <c r="AZ466" s="221"/>
      <c r="BA466" s="221"/>
      <c r="BB466" s="221"/>
      <c r="BC466" s="221"/>
      <c r="BD466" s="221"/>
      <c r="BE466" s="221"/>
    </row>
    <row r="467" spans="3:57">
      <c r="C467" s="221"/>
      <c r="D467" s="221"/>
      <c r="E467" s="221"/>
      <c r="F467" s="221"/>
      <c r="G467" s="221"/>
      <c r="H467" s="221"/>
      <c r="I467" s="221"/>
      <c r="J467" s="221"/>
      <c r="K467" s="221"/>
      <c r="L467" s="221"/>
      <c r="M467" s="221"/>
      <c r="N467" s="221"/>
      <c r="O467" s="221"/>
      <c r="P467" s="221"/>
      <c r="Q467" s="221"/>
      <c r="R467" s="221"/>
      <c r="S467" s="221"/>
      <c r="T467" s="221"/>
      <c r="U467" s="221"/>
      <c r="V467" s="221"/>
      <c r="W467" s="221"/>
      <c r="X467" s="221"/>
      <c r="Y467" s="221"/>
      <c r="Z467" s="221"/>
      <c r="AA467" s="221"/>
      <c r="AB467" s="221"/>
      <c r="AC467" s="221"/>
      <c r="AD467" s="221"/>
      <c r="AE467" s="221"/>
      <c r="AF467" s="221"/>
      <c r="AG467" s="221"/>
      <c r="AH467" s="221"/>
      <c r="AI467" s="221"/>
      <c r="AJ467" s="221"/>
      <c r="AK467" s="221"/>
      <c r="AL467" s="221"/>
      <c r="AM467" s="221"/>
      <c r="AN467" s="221"/>
      <c r="AO467" s="221"/>
      <c r="AP467" s="221"/>
      <c r="AQ467" s="221"/>
      <c r="AR467" s="221"/>
      <c r="AS467" s="221"/>
      <c r="AT467" s="221"/>
      <c r="AU467" s="221"/>
      <c r="AV467" s="221"/>
      <c r="AW467" s="221"/>
      <c r="AX467" s="221"/>
      <c r="AY467" s="221"/>
      <c r="AZ467" s="221"/>
      <c r="BA467" s="221"/>
      <c r="BB467" s="221"/>
      <c r="BC467" s="221"/>
      <c r="BD467" s="221"/>
      <c r="BE467" s="221"/>
    </row>
    <row r="468" spans="3:57">
      <c r="C468" s="221"/>
      <c r="D468" s="221"/>
      <c r="E468" s="221"/>
      <c r="F468" s="221"/>
      <c r="G468" s="221"/>
      <c r="H468" s="221"/>
      <c r="I468" s="221"/>
      <c r="J468" s="221"/>
      <c r="K468" s="221"/>
      <c r="L468" s="221"/>
      <c r="M468" s="221"/>
      <c r="N468" s="221"/>
      <c r="O468" s="221"/>
      <c r="P468" s="221"/>
      <c r="Q468" s="221"/>
      <c r="R468" s="221"/>
      <c r="S468" s="221"/>
      <c r="T468" s="221"/>
      <c r="U468" s="221"/>
      <c r="V468" s="221"/>
      <c r="W468" s="221"/>
      <c r="X468" s="221"/>
      <c r="Y468" s="221"/>
      <c r="Z468" s="221"/>
      <c r="AA468" s="221"/>
      <c r="AB468" s="221"/>
      <c r="AC468" s="221"/>
      <c r="AD468" s="221"/>
      <c r="AE468" s="221"/>
      <c r="AF468" s="221"/>
      <c r="AG468" s="221"/>
      <c r="AH468" s="221"/>
      <c r="AI468" s="221"/>
      <c r="AJ468" s="221"/>
      <c r="AK468" s="221"/>
      <c r="AL468" s="221"/>
      <c r="AM468" s="221"/>
      <c r="AN468" s="221"/>
      <c r="AO468" s="221"/>
      <c r="AP468" s="221"/>
      <c r="AQ468" s="221"/>
      <c r="AR468" s="221"/>
      <c r="AS468" s="221"/>
      <c r="AT468" s="221"/>
      <c r="AU468" s="221"/>
      <c r="AV468" s="221"/>
      <c r="AW468" s="221"/>
      <c r="AX468" s="221"/>
      <c r="AY468" s="221"/>
      <c r="AZ468" s="221"/>
      <c r="BA468" s="221"/>
      <c r="BB468" s="221"/>
      <c r="BC468" s="221"/>
      <c r="BD468" s="221"/>
      <c r="BE468" s="221"/>
    </row>
    <row r="469" spans="3:57">
      <c r="C469" s="221"/>
      <c r="D469" s="221"/>
      <c r="E469" s="221"/>
      <c r="F469" s="221"/>
      <c r="G469" s="221"/>
      <c r="H469" s="221"/>
      <c r="I469" s="221"/>
      <c r="J469" s="221"/>
      <c r="K469" s="221"/>
      <c r="L469" s="221"/>
      <c r="M469" s="221"/>
      <c r="N469" s="221"/>
      <c r="O469" s="221"/>
      <c r="P469" s="221"/>
      <c r="Q469" s="221"/>
      <c r="R469" s="221"/>
      <c r="S469" s="221"/>
      <c r="T469" s="221"/>
      <c r="U469" s="221"/>
      <c r="V469" s="221"/>
      <c r="W469" s="221"/>
      <c r="X469" s="221"/>
      <c r="Y469" s="221"/>
      <c r="Z469" s="221"/>
      <c r="AA469" s="221"/>
      <c r="AB469" s="221"/>
      <c r="AC469" s="221"/>
      <c r="AD469" s="221"/>
      <c r="AE469" s="221"/>
      <c r="AF469" s="221"/>
      <c r="AG469" s="221"/>
      <c r="AH469" s="221"/>
      <c r="AI469" s="221"/>
      <c r="AJ469" s="221"/>
      <c r="AK469" s="221"/>
      <c r="AL469" s="221"/>
      <c r="AM469" s="221"/>
      <c r="AN469" s="221"/>
      <c r="AO469" s="221"/>
      <c r="AP469" s="221"/>
      <c r="AQ469" s="221"/>
      <c r="AR469" s="221"/>
      <c r="AS469" s="221"/>
      <c r="AT469" s="221"/>
      <c r="AU469" s="221"/>
      <c r="AV469" s="221"/>
      <c r="AW469" s="221"/>
      <c r="AX469" s="221"/>
      <c r="AY469" s="221"/>
      <c r="AZ469" s="221"/>
      <c r="BA469" s="221"/>
      <c r="BB469" s="221"/>
      <c r="BC469" s="221"/>
      <c r="BD469" s="221"/>
      <c r="BE469" s="221"/>
    </row>
    <row r="470" spans="3:57">
      <c r="C470" s="221"/>
      <c r="D470" s="221"/>
      <c r="E470" s="221"/>
      <c r="F470" s="221"/>
      <c r="G470" s="221"/>
      <c r="H470" s="221"/>
      <c r="I470" s="221"/>
      <c r="J470" s="221"/>
      <c r="K470" s="221"/>
      <c r="L470" s="221"/>
      <c r="M470" s="221"/>
      <c r="N470" s="221"/>
      <c r="O470" s="221"/>
      <c r="P470" s="221"/>
      <c r="Q470" s="221"/>
      <c r="R470" s="221"/>
      <c r="S470" s="221"/>
      <c r="T470" s="221"/>
      <c r="U470" s="221"/>
      <c r="V470" s="221"/>
      <c r="W470" s="221"/>
      <c r="X470" s="221"/>
      <c r="Y470" s="221"/>
      <c r="Z470" s="221"/>
      <c r="AA470" s="221"/>
      <c r="AB470" s="221"/>
      <c r="AC470" s="221"/>
      <c r="AD470" s="221"/>
      <c r="AE470" s="221"/>
      <c r="AF470" s="221"/>
      <c r="AG470" s="221"/>
      <c r="AH470" s="221"/>
      <c r="AI470" s="221"/>
      <c r="AJ470" s="221"/>
      <c r="AK470" s="221"/>
      <c r="AL470" s="221"/>
      <c r="AM470" s="221"/>
      <c r="AN470" s="221"/>
      <c r="AO470" s="221"/>
      <c r="AP470" s="221"/>
      <c r="AQ470" s="221"/>
      <c r="AR470" s="221"/>
      <c r="AS470" s="221"/>
      <c r="AT470" s="221"/>
      <c r="AU470" s="221"/>
      <c r="AV470" s="221"/>
      <c r="AW470" s="221"/>
      <c r="AX470" s="221"/>
      <c r="AY470" s="221"/>
      <c r="AZ470" s="221"/>
      <c r="BA470" s="221"/>
      <c r="BB470" s="221"/>
      <c r="BC470" s="221"/>
      <c r="BD470" s="221"/>
      <c r="BE470" s="221"/>
    </row>
    <row r="471" spans="3:57">
      <c r="C471" s="221"/>
      <c r="D471" s="221"/>
      <c r="E471" s="221"/>
      <c r="F471" s="221"/>
      <c r="G471" s="221"/>
      <c r="H471" s="221"/>
      <c r="I471" s="221"/>
      <c r="J471" s="221"/>
      <c r="K471" s="221"/>
      <c r="L471" s="221"/>
      <c r="M471" s="221"/>
      <c r="N471" s="221"/>
      <c r="O471" s="221"/>
      <c r="P471" s="221"/>
      <c r="Q471" s="221"/>
      <c r="R471" s="221"/>
      <c r="S471" s="221"/>
      <c r="T471" s="221"/>
      <c r="U471" s="221"/>
      <c r="V471" s="221"/>
      <c r="W471" s="221"/>
      <c r="X471" s="221"/>
      <c r="Y471" s="221"/>
      <c r="Z471" s="221"/>
      <c r="AA471" s="221"/>
      <c r="AB471" s="221"/>
      <c r="AC471" s="221"/>
      <c r="AD471" s="221"/>
      <c r="AE471" s="221"/>
      <c r="AF471" s="221"/>
      <c r="AG471" s="221"/>
      <c r="AH471" s="221"/>
      <c r="AI471" s="221"/>
      <c r="AJ471" s="221"/>
      <c r="AK471" s="221"/>
      <c r="AL471" s="221"/>
      <c r="AM471" s="221"/>
      <c r="AN471" s="221"/>
      <c r="AO471" s="221"/>
      <c r="AP471" s="221"/>
      <c r="AQ471" s="221"/>
      <c r="AR471" s="221"/>
      <c r="AS471" s="221"/>
      <c r="AT471" s="221"/>
      <c r="AU471" s="221"/>
      <c r="AV471" s="221"/>
      <c r="AW471" s="221"/>
      <c r="AX471" s="221"/>
      <c r="AY471" s="221"/>
      <c r="AZ471" s="221"/>
      <c r="BA471" s="221"/>
      <c r="BB471" s="221"/>
      <c r="BC471" s="221"/>
      <c r="BD471" s="221"/>
      <c r="BE471" s="221"/>
    </row>
    <row r="472" spans="3:57">
      <c r="C472" s="221"/>
      <c r="D472" s="221"/>
      <c r="E472" s="221"/>
      <c r="F472" s="221"/>
      <c r="G472" s="221"/>
      <c r="H472" s="221"/>
      <c r="I472" s="221"/>
      <c r="J472" s="221"/>
      <c r="K472" s="221"/>
      <c r="L472" s="221"/>
      <c r="M472" s="221"/>
      <c r="N472" s="221"/>
      <c r="O472" s="221"/>
      <c r="P472" s="221"/>
      <c r="Q472" s="221"/>
      <c r="R472" s="221"/>
      <c r="S472" s="221"/>
      <c r="T472" s="221"/>
      <c r="U472" s="221"/>
      <c r="V472" s="221"/>
      <c r="W472" s="221"/>
      <c r="X472" s="221"/>
      <c r="Y472" s="221"/>
      <c r="Z472" s="221"/>
      <c r="AA472" s="221"/>
      <c r="AB472" s="221"/>
      <c r="AC472" s="221"/>
      <c r="AD472" s="221"/>
      <c r="AE472" s="221"/>
      <c r="AF472" s="221"/>
      <c r="AG472" s="221"/>
      <c r="AH472" s="221"/>
      <c r="AI472" s="221"/>
      <c r="AJ472" s="221"/>
      <c r="AK472" s="221"/>
      <c r="AL472" s="221"/>
      <c r="AM472" s="221"/>
      <c r="AN472" s="221"/>
      <c r="AO472" s="221"/>
      <c r="AP472" s="221"/>
      <c r="AQ472" s="221"/>
      <c r="AR472" s="221"/>
      <c r="AS472" s="221"/>
      <c r="AT472" s="221"/>
      <c r="AU472" s="221"/>
      <c r="AV472" s="221"/>
      <c r="AW472" s="221"/>
      <c r="AX472" s="221"/>
      <c r="AY472" s="221"/>
      <c r="AZ472" s="221"/>
      <c r="BA472" s="221"/>
      <c r="BB472" s="221"/>
      <c r="BC472" s="221"/>
      <c r="BD472" s="221"/>
      <c r="BE472" s="221"/>
    </row>
    <row r="473" spans="3:57">
      <c r="C473" s="221"/>
      <c r="D473" s="221"/>
      <c r="E473" s="221"/>
      <c r="F473" s="221"/>
      <c r="G473" s="221"/>
      <c r="H473" s="221"/>
      <c r="I473" s="221"/>
      <c r="J473" s="221"/>
      <c r="K473" s="221"/>
      <c r="L473" s="221"/>
      <c r="M473" s="221"/>
      <c r="N473" s="221"/>
      <c r="O473" s="221"/>
      <c r="P473" s="221"/>
      <c r="Q473" s="221"/>
      <c r="R473" s="221"/>
      <c r="S473" s="221"/>
      <c r="T473" s="221"/>
      <c r="U473" s="221"/>
      <c r="V473" s="221"/>
      <c r="W473" s="221"/>
      <c r="X473" s="221"/>
      <c r="Y473" s="221"/>
      <c r="Z473" s="221"/>
      <c r="AA473" s="221"/>
      <c r="AB473" s="221"/>
      <c r="AC473" s="221"/>
      <c r="AD473" s="221"/>
      <c r="AE473" s="221"/>
      <c r="AF473" s="221"/>
      <c r="AG473" s="221"/>
      <c r="AH473" s="221"/>
      <c r="AI473" s="221"/>
      <c r="AJ473" s="221"/>
      <c r="AK473" s="221"/>
      <c r="AL473" s="221"/>
      <c r="AM473" s="221"/>
      <c r="AN473" s="221"/>
      <c r="AO473" s="221"/>
      <c r="AP473" s="221"/>
      <c r="AQ473" s="221"/>
      <c r="AR473" s="221"/>
      <c r="AS473" s="221"/>
      <c r="AT473" s="221"/>
      <c r="AU473" s="221"/>
      <c r="AV473" s="221"/>
      <c r="AW473" s="221"/>
      <c r="AX473" s="221"/>
      <c r="AY473" s="221"/>
      <c r="AZ473" s="221"/>
      <c r="BA473" s="221"/>
      <c r="BB473" s="221"/>
      <c r="BC473" s="221"/>
      <c r="BD473" s="221"/>
      <c r="BE473" s="221"/>
    </row>
    <row r="474" spans="3:57">
      <c r="C474" s="221"/>
      <c r="D474" s="221"/>
      <c r="E474" s="221"/>
      <c r="F474" s="221"/>
      <c r="G474" s="221"/>
      <c r="H474" s="221"/>
      <c r="I474" s="221"/>
      <c r="J474" s="221"/>
      <c r="K474" s="221"/>
      <c r="L474" s="221"/>
      <c r="M474" s="221"/>
      <c r="N474" s="221"/>
      <c r="O474" s="221"/>
      <c r="P474" s="221"/>
      <c r="Q474" s="221"/>
      <c r="R474" s="221"/>
      <c r="S474" s="221"/>
      <c r="T474" s="221"/>
      <c r="U474" s="221"/>
      <c r="V474" s="221"/>
      <c r="W474" s="221"/>
      <c r="X474" s="221"/>
      <c r="Y474" s="221"/>
      <c r="Z474" s="221"/>
      <c r="AA474" s="221"/>
      <c r="AB474" s="221"/>
      <c r="AC474" s="221"/>
      <c r="AD474" s="221"/>
      <c r="AE474" s="221"/>
      <c r="AF474" s="221"/>
      <c r="AG474" s="221"/>
      <c r="AH474" s="221"/>
      <c r="AI474" s="221"/>
      <c r="AJ474" s="221"/>
      <c r="AK474" s="221"/>
      <c r="AL474" s="221"/>
      <c r="AM474" s="221"/>
      <c r="AN474" s="221"/>
      <c r="AO474" s="221"/>
      <c r="AP474" s="221"/>
      <c r="AQ474" s="221"/>
      <c r="AR474" s="221"/>
      <c r="AS474" s="221"/>
      <c r="AT474" s="221"/>
      <c r="AU474" s="221"/>
      <c r="AV474" s="221"/>
      <c r="AW474" s="221"/>
      <c r="AX474" s="221"/>
      <c r="AY474" s="221"/>
      <c r="AZ474" s="221"/>
      <c r="BA474" s="221"/>
      <c r="BB474" s="221"/>
      <c r="BC474" s="221"/>
      <c r="BD474" s="221"/>
      <c r="BE474" s="221"/>
    </row>
    <row r="475" spans="3:57">
      <c r="C475" s="221"/>
      <c r="D475" s="221"/>
      <c r="E475" s="221"/>
      <c r="F475" s="221"/>
      <c r="G475" s="221"/>
      <c r="H475" s="221"/>
      <c r="I475" s="221"/>
      <c r="J475" s="221"/>
      <c r="K475" s="221"/>
      <c r="L475" s="221"/>
      <c r="M475" s="221"/>
      <c r="N475" s="221"/>
      <c r="O475" s="221"/>
      <c r="P475" s="221"/>
      <c r="Q475" s="221"/>
      <c r="R475" s="221"/>
      <c r="S475" s="221"/>
      <c r="T475" s="221"/>
      <c r="U475" s="221"/>
      <c r="V475" s="221"/>
      <c r="W475" s="221"/>
      <c r="X475" s="221"/>
      <c r="Y475" s="221"/>
      <c r="Z475" s="221"/>
      <c r="AA475" s="221"/>
      <c r="AB475" s="221"/>
      <c r="AC475" s="221"/>
      <c r="AD475" s="221"/>
      <c r="AE475" s="221"/>
      <c r="AF475" s="221"/>
      <c r="AG475" s="221"/>
      <c r="AH475" s="221"/>
      <c r="AI475" s="221"/>
      <c r="AJ475" s="221"/>
      <c r="AK475" s="221"/>
      <c r="AL475" s="221"/>
      <c r="AM475" s="221"/>
      <c r="AN475" s="221"/>
      <c r="AO475" s="221"/>
      <c r="AP475" s="221"/>
      <c r="AQ475" s="221"/>
      <c r="AR475" s="221"/>
      <c r="AS475" s="221"/>
      <c r="AT475" s="221"/>
      <c r="AU475" s="221"/>
      <c r="AV475" s="221"/>
      <c r="AW475" s="221"/>
      <c r="AX475" s="221"/>
      <c r="AY475" s="221"/>
      <c r="AZ475" s="221"/>
      <c r="BA475" s="221"/>
      <c r="BB475" s="221"/>
      <c r="BC475" s="221"/>
      <c r="BD475" s="221"/>
      <c r="BE475" s="221"/>
    </row>
    <row r="476" spans="3:57">
      <c r="C476" s="221"/>
      <c r="D476" s="221"/>
      <c r="E476" s="221"/>
      <c r="F476" s="221"/>
      <c r="G476" s="221"/>
      <c r="H476" s="221"/>
      <c r="I476" s="221"/>
      <c r="J476" s="221"/>
      <c r="K476" s="221"/>
      <c r="L476" s="221"/>
      <c r="M476" s="221"/>
      <c r="N476" s="221"/>
      <c r="O476" s="221"/>
      <c r="P476" s="221"/>
      <c r="Q476" s="221"/>
      <c r="R476" s="221"/>
      <c r="S476" s="221"/>
      <c r="T476" s="221"/>
      <c r="U476" s="221"/>
      <c r="V476" s="221"/>
      <c r="W476" s="221"/>
      <c r="X476" s="221"/>
      <c r="Y476" s="221"/>
      <c r="Z476" s="221"/>
      <c r="AA476" s="221"/>
      <c r="AB476" s="221"/>
      <c r="AC476" s="221"/>
      <c r="AD476" s="221"/>
      <c r="AE476" s="221"/>
      <c r="AF476" s="221"/>
      <c r="AG476" s="221"/>
      <c r="AH476" s="221"/>
      <c r="AI476" s="221"/>
      <c r="AJ476" s="221"/>
      <c r="AK476" s="221"/>
      <c r="AL476" s="221"/>
      <c r="AM476" s="221"/>
      <c r="AN476" s="221"/>
      <c r="AO476" s="221"/>
      <c r="AP476" s="221"/>
      <c r="AQ476" s="221"/>
      <c r="AR476" s="221"/>
      <c r="AS476" s="221"/>
      <c r="AT476" s="221"/>
      <c r="AU476" s="221"/>
      <c r="AV476" s="221"/>
      <c r="AW476" s="221"/>
      <c r="AX476" s="221"/>
      <c r="AY476" s="221"/>
      <c r="AZ476" s="221"/>
      <c r="BA476" s="221"/>
      <c r="BB476" s="221"/>
      <c r="BC476" s="221"/>
      <c r="BD476" s="221"/>
      <c r="BE476" s="221"/>
    </row>
    <row r="477" spans="3:57">
      <c r="C477" s="221"/>
      <c r="D477" s="221"/>
      <c r="E477" s="221"/>
      <c r="F477" s="221"/>
      <c r="G477" s="221"/>
      <c r="H477" s="221"/>
      <c r="I477" s="221"/>
      <c r="J477" s="221"/>
      <c r="K477" s="221"/>
      <c r="L477" s="221"/>
      <c r="M477" s="221"/>
      <c r="N477" s="221"/>
      <c r="O477" s="221"/>
      <c r="P477" s="221"/>
      <c r="Q477" s="221"/>
      <c r="R477" s="221"/>
      <c r="S477" s="221"/>
      <c r="T477" s="221"/>
      <c r="U477" s="221"/>
      <c r="V477" s="221"/>
      <c r="W477" s="221"/>
      <c r="X477" s="221"/>
      <c r="Y477" s="221"/>
      <c r="Z477" s="221"/>
      <c r="AA477" s="221"/>
      <c r="AB477" s="221"/>
      <c r="AC477" s="221"/>
      <c r="AD477" s="221"/>
      <c r="AE477" s="221"/>
      <c r="AF477" s="221"/>
      <c r="AG477" s="221"/>
      <c r="AH477" s="221"/>
      <c r="AI477" s="221"/>
      <c r="AJ477" s="221"/>
      <c r="AK477" s="221"/>
      <c r="AL477" s="221"/>
      <c r="AM477" s="221"/>
      <c r="AN477" s="221"/>
      <c r="AO477" s="221"/>
      <c r="AP477" s="221"/>
      <c r="AQ477" s="221"/>
      <c r="AR477" s="221"/>
      <c r="AS477" s="221"/>
      <c r="AT477" s="221"/>
      <c r="AU477" s="221"/>
      <c r="AV477" s="221"/>
      <c r="AW477" s="221"/>
      <c r="AX477" s="221"/>
      <c r="AY477" s="221"/>
      <c r="AZ477" s="221"/>
      <c r="BA477" s="221"/>
      <c r="BB477" s="221"/>
      <c r="BC477" s="221"/>
      <c r="BD477" s="221"/>
      <c r="BE477" s="221"/>
    </row>
    <row r="478" spans="3:57">
      <c r="C478" s="221"/>
      <c r="D478" s="221"/>
      <c r="E478" s="221"/>
      <c r="F478" s="221"/>
      <c r="G478" s="221"/>
      <c r="H478" s="221"/>
      <c r="I478" s="221"/>
      <c r="J478" s="221"/>
      <c r="K478" s="221"/>
      <c r="L478" s="221"/>
      <c r="M478" s="221"/>
      <c r="N478" s="221"/>
      <c r="O478" s="221"/>
      <c r="P478" s="221"/>
      <c r="Q478" s="221"/>
      <c r="R478" s="221"/>
      <c r="S478" s="221"/>
      <c r="T478" s="221"/>
      <c r="U478" s="221"/>
      <c r="V478" s="221"/>
      <c r="W478" s="221"/>
      <c r="X478" s="221"/>
      <c r="Y478" s="221"/>
      <c r="Z478" s="221"/>
      <c r="AA478" s="221"/>
      <c r="AB478" s="221"/>
      <c r="AC478" s="221"/>
      <c r="AD478" s="221"/>
      <c r="AE478" s="221"/>
      <c r="AF478" s="221"/>
      <c r="AG478" s="221"/>
      <c r="AH478" s="221"/>
      <c r="AI478" s="221"/>
      <c r="AJ478" s="221"/>
      <c r="AK478" s="221"/>
      <c r="AL478" s="221"/>
      <c r="AM478" s="221"/>
      <c r="AN478" s="221"/>
      <c r="AO478" s="221"/>
      <c r="AP478" s="221"/>
      <c r="AQ478" s="221"/>
      <c r="AR478" s="221"/>
      <c r="AS478" s="221"/>
      <c r="AT478" s="221"/>
      <c r="AU478" s="221"/>
      <c r="AV478" s="221"/>
      <c r="AW478" s="221"/>
      <c r="AX478" s="221"/>
      <c r="AY478" s="221"/>
      <c r="AZ478" s="221"/>
      <c r="BA478" s="221"/>
      <c r="BB478" s="221"/>
      <c r="BC478" s="221"/>
      <c r="BD478" s="221"/>
      <c r="BE478" s="221"/>
    </row>
    <row r="479" spans="3:57">
      <c r="C479" s="221"/>
      <c r="D479" s="221"/>
      <c r="E479" s="221"/>
      <c r="F479" s="221"/>
      <c r="G479" s="221"/>
      <c r="H479" s="221"/>
      <c r="I479" s="221"/>
      <c r="J479" s="221"/>
      <c r="K479" s="221"/>
      <c r="L479" s="221"/>
      <c r="M479" s="221"/>
      <c r="N479" s="221"/>
      <c r="O479" s="221"/>
      <c r="P479" s="221"/>
      <c r="Q479" s="221"/>
      <c r="R479" s="221"/>
      <c r="S479" s="221"/>
      <c r="T479" s="221"/>
      <c r="U479" s="221"/>
      <c r="V479" s="221"/>
      <c r="W479" s="221"/>
      <c r="X479" s="221"/>
      <c r="Y479" s="221"/>
      <c r="Z479" s="221"/>
      <c r="AA479" s="221"/>
      <c r="AB479" s="221"/>
      <c r="AC479" s="221"/>
      <c r="AD479" s="221"/>
      <c r="AE479" s="221"/>
      <c r="AF479" s="221"/>
      <c r="AG479" s="221"/>
      <c r="AH479" s="221"/>
      <c r="AI479" s="221"/>
      <c r="AJ479" s="221"/>
      <c r="AK479" s="221"/>
      <c r="AL479" s="221"/>
      <c r="AM479" s="221"/>
      <c r="AN479" s="221"/>
      <c r="AO479" s="221"/>
      <c r="AP479" s="221"/>
      <c r="AQ479" s="221"/>
      <c r="AR479" s="221"/>
      <c r="AS479" s="221"/>
      <c r="AT479" s="221"/>
      <c r="AU479" s="221"/>
      <c r="AV479" s="221"/>
      <c r="AW479" s="221"/>
      <c r="AX479" s="221"/>
      <c r="AY479" s="221"/>
      <c r="AZ479" s="221"/>
      <c r="BA479" s="221"/>
      <c r="BB479" s="221"/>
      <c r="BC479" s="221"/>
      <c r="BD479" s="221"/>
      <c r="BE479" s="221"/>
    </row>
    <row r="480" spans="3:57">
      <c r="C480" s="221"/>
      <c r="D480" s="221"/>
      <c r="E480" s="221"/>
      <c r="F480" s="221"/>
      <c r="G480" s="221"/>
      <c r="H480" s="221"/>
      <c r="I480" s="221"/>
      <c r="J480" s="221"/>
      <c r="K480" s="221"/>
      <c r="L480" s="221"/>
      <c r="M480" s="221"/>
      <c r="N480" s="221"/>
      <c r="O480" s="221"/>
      <c r="P480" s="221"/>
      <c r="Q480" s="221"/>
      <c r="R480" s="221"/>
      <c r="S480" s="221"/>
      <c r="T480" s="221"/>
      <c r="U480" s="221"/>
      <c r="V480" s="221"/>
      <c r="W480" s="221"/>
      <c r="X480" s="221"/>
      <c r="Y480" s="221"/>
      <c r="Z480" s="221"/>
      <c r="AA480" s="221"/>
      <c r="AB480" s="221"/>
      <c r="AC480" s="221"/>
      <c r="AD480" s="221"/>
      <c r="AE480" s="221"/>
      <c r="AF480" s="221"/>
      <c r="AG480" s="221"/>
      <c r="AH480" s="221"/>
      <c r="AI480" s="221"/>
      <c r="AJ480" s="221"/>
      <c r="AK480" s="221"/>
      <c r="AL480" s="221"/>
      <c r="AM480" s="221"/>
      <c r="AN480" s="221"/>
      <c r="AO480" s="221"/>
      <c r="AP480" s="221"/>
      <c r="AQ480" s="221"/>
      <c r="AR480" s="221"/>
      <c r="AS480" s="221"/>
      <c r="AT480" s="221"/>
      <c r="AU480" s="221"/>
      <c r="AV480" s="221"/>
      <c r="AW480" s="221"/>
      <c r="AX480" s="221"/>
      <c r="AY480" s="221"/>
      <c r="AZ480" s="221"/>
      <c r="BA480" s="221"/>
      <c r="BB480" s="221"/>
      <c r="BC480" s="221"/>
      <c r="BD480" s="221"/>
      <c r="BE480" s="221"/>
    </row>
    <row r="481" spans="3:57">
      <c r="C481" s="221"/>
      <c r="D481" s="221"/>
      <c r="E481" s="221"/>
      <c r="F481" s="221"/>
      <c r="G481" s="221"/>
      <c r="H481" s="221"/>
      <c r="I481" s="221"/>
      <c r="J481" s="221"/>
      <c r="K481" s="221"/>
      <c r="L481" s="221"/>
      <c r="M481" s="221"/>
      <c r="N481" s="221"/>
      <c r="O481" s="221"/>
      <c r="P481" s="221"/>
      <c r="Q481" s="221"/>
      <c r="R481" s="221"/>
      <c r="S481" s="221"/>
      <c r="T481" s="221"/>
      <c r="U481" s="221"/>
      <c r="V481" s="221"/>
      <c r="W481" s="221"/>
      <c r="X481" s="221"/>
      <c r="Y481" s="221"/>
      <c r="Z481" s="221"/>
      <c r="AA481" s="221"/>
      <c r="AB481" s="221"/>
      <c r="AC481" s="221"/>
      <c r="AD481" s="221"/>
      <c r="AE481" s="221"/>
      <c r="AF481" s="221"/>
      <c r="AG481" s="221"/>
      <c r="AH481" s="221"/>
      <c r="AI481" s="221"/>
      <c r="AJ481" s="221"/>
      <c r="AK481" s="221"/>
      <c r="AL481" s="221"/>
      <c r="AM481" s="221"/>
      <c r="AN481" s="221"/>
      <c r="AO481" s="221"/>
      <c r="AP481" s="221"/>
      <c r="AQ481" s="221"/>
      <c r="AR481" s="221"/>
      <c r="AS481" s="221"/>
      <c r="AT481" s="221"/>
      <c r="AU481" s="221"/>
      <c r="AV481" s="221"/>
      <c r="AW481" s="221"/>
      <c r="AX481" s="221"/>
      <c r="AY481" s="221"/>
      <c r="AZ481" s="221"/>
      <c r="BA481" s="221"/>
      <c r="BB481" s="221"/>
      <c r="BC481" s="221"/>
      <c r="BD481" s="221"/>
      <c r="BE481" s="221"/>
    </row>
    <row r="482" spans="3:57">
      <c r="C482" s="221"/>
      <c r="D482" s="221"/>
      <c r="E482" s="221"/>
      <c r="F482" s="221"/>
      <c r="G482" s="221"/>
      <c r="H482" s="221"/>
      <c r="I482" s="221"/>
      <c r="J482" s="221"/>
      <c r="K482" s="221"/>
      <c r="L482" s="221"/>
      <c r="M482" s="221"/>
      <c r="N482" s="221"/>
      <c r="O482" s="221"/>
      <c r="P482" s="221"/>
      <c r="Q482" s="221"/>
      <c r="R482" s="221"/>
      <c r="S482" s="221"/>
      <c r="T482" s="221"/>
      <c r="U482" s="221"/>
      <c r="V482" s="221"/>
      <c r="W482" s="221"/>
      <c r="X482" s="221"/>
      <c r="Y482" s="221"/>
      <c r="Z482" s="221"/>
      <c r="AA482" s="221"/>
      <c r="AB482" s="221"/>
      <c r="AC482" s="221"/>
      <c r="AD482" s="221"/>
      <c r="AE482" s="221"/>
      <c r="AF482" s="221"/>
      <c r="AG482" s="221"/>
      <c r="AH482" s="221"/>
      <c r="AI482" s="221"/>
      <c r="AJ482" s="221"/>
      <c r="AK482" s="221"/>
      <c r="AL482" s="221"/>
      <c r="AM482" s="221"/>
      <c r="AN482" s="221"/>
      <c r="AO482" s="221"/>
      <c r="AP482" s="221"/>
      <c r="AQ482" s="221"/>
      <c r="AR482" s="221"/>
      <c r="AS482" s="221"/>
      <c r="AT482" s="221"/>
      <c r="AU482" s="221"/>
      <c r="AV482" s="221"/>
      <c r="AW482" s="221"/>
      <c r="AX482" s="221"/>
      <c r="AY482" s="221"/>
      <c r="AZ482" s="221"/>
      <c r="BA482" s="221"/>
      <c r="BB482" s="221"/>
      <c r="BC482" s="221"/>
      <c r="BD482" s="221"/>
      <c r="BE482" s="221"/>
    </row>
    <row r="483" spans="3:57">
      <c r="C483" s="221"/>
      <c r="D483" s="221"/>
      <c r="E483" s="221"/>
      <c r="F483" s="221"/>
      <c r="G483" s="221"/>
      <c r="H483" s="221"/>
      <c r="I483" s="221"/>
      <c r="J483" s="221"/>
      <c r="K483" s="221"/>
      <c r="L483" s="221"/>
      <c r="M483" s="221"/>
      <c r="N483" s="221"/>
      <c r="O483" s="221"/>
      <c r="P483" s="221"/>
      <c r="Q483" s="221"/>
      <c r="R483" s="221"/>
      <c r="S483" s="221"/>
      <c r="T483" s="221"/>
      <c r="U483" s="221"/>
      <c r="V483" s="221"/>
      <c r="W483" s="221"/>
      <c r="X483" s="221"/>
      <c r="Y483" s="221"/>
      <c r="Z483" s="221"/>
      <c r="AA483" s="221"/>
      <c r="AB483" s="221"/>
      <c r="AC483" s="221"/>
      <c r="AD483" s="221"/>
      <c r="AE483" s="221"/>
      <c r="AF483" s="221"/>
      <c r="AG483" s="221"/>
      <c r="AH483" s="221"/>
      <c r="AI483" s="221"/>
      <c r="AJ483" s="221"/>
      <c r="AK483" s="221"/>
      <c r="AL483" s="221"/>
      <c r="AM483" s="221"/>
      <c r="AN483" s="221"/>
      <c r="AO483" s="221"/>
      <c r="AP483" s="221"/>
      <c r="AQ483" s="221"/>
      <c r="AR483" s="221"/>
      <c r="AS483" s="221"/>
      <c r="AT483" s="221"/>
      <c r="AU483" s="221"/>
      <c r="AV483" s="221"/>
      <c r="AW483" s="221"/>
      <c r="AX483" s="221"/>
      <c r="AY483" s="221"/>
      <c r="AZ483" s="221"/>
      <c r="BA483" s="221"/>
      <c r="BB483" s="221"/>
      <c r="BC483" s="221"/>
      <c r="BD483" s="221"/>
      <c r="BE483" s="221"/>
    </row>
    <row r="484" spans="3:57">
      <c r="C484" s="221"/>
      <c r="D484" s="221"/>
      <c r="E484" s="221"/>
      <c r="F484" s="221"/>
      <c r="G484" s="221"/>
      <c r="H484" s="221"/>
      <c r="I484" s="221"/>
      <c r="J484" s="221"/>
      <c r="K484" s="221"/>
      <c r="L484" s="221"/>
      <c r="M484" s="221"/>
      <c r="N484" s="221"/>
      <c r="O484" s="221"/>
      <c r="P484" s="221"/>
      <c r="Q484" s="221"/>
      <c r="R484" s="221"/>
      <c r="S484" s="221"/>
      <c r="T484" s="221"/>
      <c r="U484" s="221"/>
      <c r="V484" s="221"/>
      <c r="W484" s="221"/>
      <c r="X484" s="221"/>
      <c r="Y484" s="221"/>
      <c r="Z484" s="221"/>
      <c r="AA484" s="221"/>
      <c r="AB484" s="221"/>
      <c r="AC484" s="221"/>
      <c r="AD484" s="221"/>
      <c r="AE484" s="221"/>
      <c r="AF484" s="221"/>
      <c r="AG484" s="221"/>
      <c r="AH484" s="221"/>
      <c r="AI484" s="221"/>
      <c r="AJ484" s="221"/>
      <c r="AK484" s="221"/>
      <c r="AL484" s="221"/>
      <c r="AM484" s="221"/>
      <c r="AN484" s="221"/>
      <c r="AO484" s="221"/>
      <c r="AP484" s="221"/>
      <c r="AQ484" s="221"/>
      <c r="AR484" s="221"/>
      <c r="AS484" s="221"/>
      <c r="AT484" s="221"/>
      <c r="AU484" s="221"/>
      <c r="AV484" s="221"/>
      <c r="AW484" s="221"/>
      <c r="AX484" s="221"/>
      <c r="AY484" s="221"/>
      <c r="AZ484" s="221"/>
      <c r="BA484" s="221"/>
      <c r="BB484" s="221"/>
      <c r="BC484" s="221"/>
      <c r="BD484" s="221"/>
      <c r="BE484" s="221"/>
    </row>
    <row r="485" spans="3:57">
      <c r="C485" s="221"/>
      <c r="D485" s="221"/>
      <c r="E485" s="221"/>
      <c r="F485" s="221"/>
      <c r="G485" s="221"/>
      <c r="H485" s="221"/>
      <c r="I485" s="221"/>
      <c r="J485" s="221"/>
      <c r="K485" s="221"/>
      <c r="L485" s="221"/>
      <c r="M485" s="221"/>
      <c r="N485" s="221"/>
      <c r="O485" s="221"/>
      <c r="P485" s="221"/>
      <c r="Q485" s="221"/>
      <c r="R485" s="221"/>
      <c r="S485" s="221"/>
      <c r="T485" s="221"/>
      <c r="U485" s="221"/>
      <c r="V485" s="221"/>
      <c r="W485" s="221"/>
      <c r="X485" s="221"/>
      <c r="Y485" s="221"/>
      <c r="Z485" s="221"/>
      <c r="AA485" s="221"/>
      <c r="AB485" s="221"/>
      <c r="AC485" s="221"/>
      <c r="AD485" s="221"/>
      <c r="AE485" s="221"/>
      <c r="AF485" s="221"/>
      <c r="AG485" s="221"/>
      <c r="AH485" s="221"/>
      <c r="AI485" s="221"/>
      <c r="AJ485" s="221"/>
      <c r="AK485" s="221"/>
      <c r="AL485" s="221"/>
      <c r="AM485" s="221"/>
      <c r="AN485" s="221"/>
      <c r="AO485" s="221"/>
      <c r="AP485" s="221"/>
      <c r="AQ485" s="221"/>
      <c r="AR485" s="221"/>
      <c r="AS485" s="221"/>
      <c r="AT485" s="221"/>
      <c r="AU485" s="221"/>
      <c r="AV485" s="221"/>
      <c r="AW485" s="221"/>
      <c r="AX485" s="221"/>
      <c r="AY485" s="221"/>
      <c r="AZ485" s="221"/>
      <c r="BA485" s="221"/>
      <c r="BB485" s="221"/>
      <c r="BC485" s="221"/>
      <c r="BD485" s="221"/>
      <c r="BE485" s="221"/>
    </row>
    <row r="486" spans="3:57">
      <c r="C486" s="221"/>
      <c r="D486" s="221"/>
      <c r="E486" s="221"/>
      <c r="F486" s="221"/>
      <c r="G486" s="221"/>
      <c r="H486" s="221"/>
      <c r="I486" s="221"/>
      <c r="J486" s="221"/>
      <c r="K486" s="221"/>
      <c r="L486" s="221"/>
      <c r="M486" s="221"/>
      <c r="N486" s="221"/>
      <c r="O486" s="221"/>
      <c r="P486" s="221"/>
      <c r="Q486" s="221"/>
      <c r="R486" s="221"/>
      <c r="S486" s="221"/>
      <c r="T486" s="221"/>
      <c r="U486" s="221"/>
      <c r="V486" s="221"/>
      <c r="W486" s="221"/>
      <c r="X486" s="221"/>
      <c r="Y486" s="221"/>
      <c r="Z486" s="221"/>
      <c r="AA486" s="221"/>
      <c r="AB486" s="221"/>
      <c r="AC486" s="221"/>
      <c r="AD486" s="221"/>
      <c r="AE486" s="221"/>
      <c r="AF486" s="221"/>
      <c r="AG486" s="221"/>
      <c r="AH486" s="221"/>
      <c r="AI486" s="221"/>
      <c r="AJ486" s="221"/>
      <c r="AK486" s="221"/>
      <c r="AL486" s="221"/>
      <c r="AM486" s="221"/>
      <c r="AN486" s="221"/>
      <c r="AO486" s="221"/>
      <c r="AP486" s="221"/>
      <c r="AQ486" s="221"/>
      <c r="AR486" s="221"/>
      <c r="AS486" s="221"/>
      <c r="AT486" s="221"/>
      <c r="AU486" s="221"/>
      <c r="AV486" s="221"/>
      <c r="AW486" s="221"/>
      <c r="AX486" s="221"/>
      <c r="AY486" s="221"/>
      <c r="AZ486" s="221"/>
      <c r="BA486" s="221"/>
      <c r="BB486" s="221"/>
      <c r="BC486" s="221"/>
      <c r="BD486" s="221"/>
      <c r="BE486" s="221"/>
    </row>
    <row r="487" spans="3:57">
      <c r="C487" s="221"/>
      <c r="D487" s="221"/>
      <c r="E487" s="221"/>
      <c r="F487" s="221"/>
      <c r="G487" s="221"/>
      <c r="H487" s="221"/>
      <c r="I487" s="221"/>
      <c r="J487" s="221"/>
      <c r="K487" s="221"/>
      <c r="L487" s="221"/>
      <c r="M487" s="221"/>
      <c r="N487" s="221"/>
      <c r="O487" s="221"/>
      <c r="P487" s="221"/>
      <c r="Q487" s="221"/>
      <c r="R487" s="221"/>
      <c r="S487" s="221"/>
      <c r="T487" s="221"/>
      <c r="U487" s="221"/>
      <c r="V487" s="221"/>
      <c r="W487" s="221"/>
      <c r="X487" s="221"/>
      <c r="Y487" s="221"/>
      <c r="Z487" s="221"/>
      <c r="AA487" s="221"/>
      <c r="AB487" s="221"/>
      <c r="AC487" s="221"/>
      <c r="AD487" s="221"/>
      <c r="AE487" s="221"/>
      <c r="AF487" s="221"/>
      <c r="AG487" s="221"/>
      <c r="AH487" s="221"/>
      <c r="AI487" s="221"/>
      <c r="AJ487" s="221"/>
      <c r="AK487" s="221"/>
      <c r="AL487" s="221"/>
      <c r="AM487" s="221"/>
      <c r="AN487" s="221"/>
      <c r="AO487" s="221"/>
      <c r="AP487" s="221"/>
      <c r="AQ487" s="221"/>
      <c r="AR487" s="221"/>
      <c r="AS487" s="221"/>
      <c r="AT487" s="221"/>
      <c r="AU487" s="221"/>
      <c r="AV487" s="221"/>
      <c r="AW487" s="221"/>
      <c r="AX487" s="221"/>
      <c r="AY487" s="221"/>
      <c r="AZ487" s="221"/>
      <c r="BA487" s="221"/>
      <c r="BB487" s="221"/>
      <c r="BC487" s="221"/>
      <c r="BD487" s="221"/>
      <c r="BE487" s="221"/>
    </row>
    <row r="488" spans="3:57">
      <c r="C488" s="221"/>
      <c r="D488" s="221"/>
      <c r="E488" s="221"/>
      <c r="F488" s="221"/>
      <c r="G488" s="221"/>
      <c r="H488" s="221"/>
      <c r="I488" s="221"/>
      <c r="J488" s="221"/>
      <c r="K488" s="221"/>
      <c r="L488" s="221"/>
      <c r="M488" s="221"/>
      <c r="N488" s="221"/>
      <c r="O488" s="221"/>
      <c r="P488" s="221"/>
      <c r="Q488" s="221"/>
      <c r="R488" s="221"/>
      <c r="S488" s="221"/>
      <c r="T488" s="221"/>
      <c r="U488" s="221"/>
      <c r="V488" s="221"/>
      <c r="W488" s="221"/>
      <c r="X488" s="221"/>
      <c r="Y488" s="221"/>
      <c r="Z488" s="221"/>
      <c r="AA488" s="221"/>
      <c r="AB488" s="221"/>
      <c r="AC488" s="221"/>
      <c r="AD488" s="221"/>
      <c r="AE488" s="221"/>
      <c r="AF488" s="221"/>
      <c r="AG488" s="221"/>
      <c r="AH488" s="221"/>
      <c r="AI488" s="221"/>
      <c r="AJ488" s="221"/>
      <c r="AK488" s="221"/>
      <c r="AL488" s="221"/>
      <c r="AM488" s="221"/>
      <c r="AN488" s="221"/>
      <c r="AO488" s="221"/>
      <c r="AP488" s="221"/>
      <c r="AQ488" s="221"/>
      <c r="AR488" s="221"/>
      <c r="AS488" s="221"/>
      <c r="AT488" s="221"/>
      <c r="AU488" s="221"/>
      <c r="AV488" s="221"/>
      <c r="AW488" s="221"/>
      <c r="AX488" s="221"/>
      <c r="AY488" s="221"/>
      <c r="AZ488" s="221"/>
      <c r="BA488" s="221"/>
      <c r="BB488" s="221"/>
      <c r="BC488" s="221"/>
      <c r="BD488" s="221"/>
      <c r="BE488" s="221"/>
    </row>
    <row r="489" spans="3:57">
      <c r="C489" s="221"/>
      <c r="D489" s="221"/>
      <c r="E489" s="221"/>
      <c r="F489" s="221"/>
      <c r="G489" s="221"/>
      <c r="H489" s="221"/>
      <c r="I489" s="221"/>
      <c r="J489" s="221"/>
      <c r="K489" s="221"/>
      <c r="L489" s="221"/>
      <c r="M489" s="221"/>
      <c r="N489" s="221"/>
      <c r="O489" s="221"/>
      <c r="P489" s="221"/>
      <c r="Q489" s="221"/>
      <c r="R489" s="221"/>
      <c r="S489" s="221"/>
      <c r="T489" s="221"/>
      <c r="U489" s="221"/>
      <c r="V489" s="221"/>
      <c r="W489" s="221"/>
      <c r="X489" s="221"/>
      <c r="Y489" s="221"/>
      <c r="Z489" s="221"/>
      <c r="AA489" s="221"/>
      <c r="AB489" s="221"/>
      <c r="AC489" s="221"/>
      <c r="AD489" s="221"/>
      <c r="AE489" s="221"/>
      <c r="AF489" s="221"/>
      <c r="AG489" s="221"/>
      <c r="AH489" s="221"/>
      <c r="AI489" s="221"/>
      <c r="AJ489" s="221"/>
      <c r="AK489" s="221"/>
      <c r="AL489" s="221"/>
      <c r="AM489" s="221"/>
      <c r="AN489" s="221"/>
      <c r="AO489" s="221"/>
      <c r="AP489" s="221"/>
      <c r="AQ489" s="221"/>
      <c r="AR489" s="221"/>
      <c r="AS489" s="221"/>
      <c r="AT489" s="221"/>
      <c r="AU489" s="221"/>
      <c r="AV489" s="221"/>
      <c r="AW489" s="221"/>
      <c r="AX489" s="221"/>
      <c r="AY489" s="221"/>
      <c r="AZ489" s="221"/>
      <c r="BA489" s="221"/>
      <c r="BB489" s="221"/>
      <c r="BC489" s="221"/>
      <c r="BD489" s="221"/>
      <c r="BE489" s="221"/>
    </row>
    <row r="490" spans="3:57">
      <c r="C490" s="221"/>
      <c r="D490" s="221"/>
      <c r="E490" s="221"/>
      <c r="F490" s="221"/>
      <c r="G490" s="221"/>
      <c r="H490" s="221"/>
      <c r="I490" s="221"/>
      <c r="J490" s="221"/>
      <c r="K490" s="221"/>
      <c r="L490" s="221"/>
      <c r="M490" s="221"/>
      <c r="N490" s="221"/>
      <c r="O490" s="221"/>
      <c r="P490" s="221"/>
      <c r="Q490" s="221"/>
      <c r="R490" s="221"/>
      <c r="S490" s="221"/>
      <c r="T490" s="221"/>
      <c r="U490" s="221"/>
      <c r="V490" s="221"/>
      <c r="W490" s="221"/>
      <c r="X490" s="221"/>
      <c r="Y490" s="221"/>
      <c r="Z490" s="221"/>
      <c r="AA490" s="221"/>
      <c r="AB490" s="221"/>
      <c r="AC490" s="221"/>
      <c r="AD490" s="221"/>
      <c r="AE490" s="221"/>
      <c r="AF490" s="221"/>
      <c r="AG490" s="221"/>
      <c r="AH490" s="221"/>
      <c r="AI490" s="221"/>
      <c r="AJ490" s="221"/>
      <c r="AK490" s="221"/>
      <c r="AL490" s="221"/>
      <c r="AM490" s="221"/>
      <c r="AN490" s="221"/>
      <c r="AO490" s="221"/>
      <c r="AP490" s="221"/>
      <c r="AQ490" s="221"/>
      <c r="AR490" s="221"/>
      <c r="AS490" s="221"/>
      <c r="AT490" s="221"/>
      <c r="AU490" s="221"/>
      <c r="AV490" s="221"/>
      <c r="AW490" s="221"/>
      <c r="AX490" s="221"/>
      <c r="AY490" s="221"/>
      <c r="AZ490" s="221"/>
      <c r="BA490" s="221"/>
      <c r="BB490" s="221"/>
      <c r="BC490" s="221"/>
      <c r="BD490" s="221"/>
      <c r="BE490" s="221"/>
    </row>
    <row r="491" spans="3:57">
      <c r="C491" s="221"/>
      <c r="D491" s="221"/>
      <c r="E491" s="221"/>
      <c r="F491" s="221"/>
      <c r="G491" s="221"/>
      <c r="H491" s="221"/>
      <c r="I491" s="221"/>
      <c r="J491" s="221"/>
      <c r="K491" s="221"/>
      <c r="L491" s="221"/>
      <c r="M491" s="221"/>
      <c r="N491" s="221"/>
      <c r="O491" s="221"/>
      <c r="P491" s="221"/>
      <c r="Q491" s="221"/>
      <c r="R491" s="221"/>
      <c r="S491" s="221"/>
      <c r="T491" s="221"/>
      <c r="U491" s="221"/>
      <c r="V491" s="221"/>
      <c r="W491" s="221"/>
      <c r="X491" s="221"/>
      <c r="Y491" s="221"/>
      <c r="Z491" s="221"/>
      <c r="AA491" s="221"/>
      <c r="AB491" s="221"/>
      <c r="AC491" s="221"/>
      <c r="AD491" s="221"/>
      <c r="AE491" s="221"/>
      <c r="AF491" s="221"/>
      <c r="AG491" s="221"/>
      <c r="AH491" s="221"/>
      <c r="AI491" s="221"/>
      <c r="AJ491" s="221"/>
      <c r="AK491" s="221"/>
      <c r="AL491" s="221"/>
      <c r="AM491" s="221"/>
      <c r="AN491" s="221"/>
      <c r="AO491" s="221"/>
      <c r="AP491" s="221"/>
      <c r="AQ491" s="221"/>
      <c r="AR491" s="221"/>
      <c r="AS491" s="221"/>
      <c r="AT491" s="221"/>
      <c r="AU491" s="221"/>
      <c r="AV491" s="221"/>
      <c r="AW491" s="221"/>
      <c r="AX491" s="221"/>
      <c r="AY491" s="221"/>
      <c r="AZ491" s="221"/>
      <c r="BA491" s="221"/>
      <c r="BB491" s="221"/>
      <c r="BC491" s="221"/>
      <c r="BD491" s="221"/>
      <c r="BE491" s="221"/>
    </row>
    <row r="492" spans="3:57">
      <c r="C492" s="221"/>
      <c r="D492" s="221"/>
      <c r="E492" s="221"/>
      <c r="F492" s="221"/>
      <c r="G492" s="221"/>
      <c r="H492" s="221"/>
      <c r="I492" s="221"/>
      <c r="J492" s="221"/>
      <c r="K492" s="221"/>
      <c r="L492" s="221"/>
      <c r="M492" s="221"/>
      <c r="N492" s="221"/>
      <c r="O492" s="221"/>
      <c r="P492" s="221"/>
      <c r="Q492" s="221"/>
      <c r="R492" s="221"/>
      <c r="S492" s="221"/>
      <c r="T492" s="221"/>
      <c r="U492" s="221"/>
      <c r="V492" s="221"/>
      <c r="W492" s="221"/>
      <c r="X492" s="221"/>
      <c r="Y492" s="221"/>
      <c r="Z492" s="221"/>
      <c r="AA492" s="221"/>
      <c r="AB492" s="221"/>
      <c r="AC492" s="221"/>
      <c r="AD492" s="221"/>
      <c r="AE492" s="221"/>
      <c r="AF492" s="221"/>
      <c r="AG492" s="221"/>
      <c r="AH492" s="221"/>
      <c r="AI492" s="221"/>
      <c r="AJ492" s="221"/>
      <c r="AK492" s="221"/>
      <c r="AL492" s="221"/>
      <c r="AM492" s="221"/>
      <c r="AN492" s="221"/>
      <c r="AO492" s="221"/>
      <c r="AP492" s="221"/>
      <c r="AQ492" s="221"/>
      <c r="AR492" s="221"/>
      <c r="AS492" s="221"/>
      <c r="AT492" s="221"/>
      <c r="AU492" s="221"/>
      <c r="AV492" s="221"/>
      <c r="AW492" s="221"/>
      <c r="AX492" s="221"/>
      <c r="AY492" s="221"/>
      <c r="AZ492" s="221"/>
      <c r="BA492" s="221"/>
      <c r="BB492" s="221"/>
      <c r="BC492" s="221"/>
      <c r="BD492" s="221"/>
      <c r="BE492" s="221"/>
    </row>
  </sheetData>
  <mergeCells count="1149">
    <mergeCell ref="A3:BE3"/>
    <mergeCell ref="BA6:BE6"/>
    <mergeCell ref="A7:J7"/>
    <mergeCell ref="K7:N7"/>
    <mergeCell ref="O7:T7"/>
    <mergeCell ref="U7:Z7"/>
    <mergeCell ref="AA7:AE7"/>
    <mergeCell ref="AF7:AK7"/>
    <mergeCell ref="AL7:AZ7"/>
    <mergeCell ref="BA7:BE7"/>
    <mergeCell ref="AF8:AK8"/>
    <mergeCell ref="AL8:AZ8"/>
    <mergeCell ref="BA8:BE8"/>
    <mergeCell ref="AF9:AK9"/>
    <mergeCell ref="AL9:AZ9"/>
    <mergeCell ref="BA9:BE9"/>
    <mergeCell ref="AF10:AK10"/>
    <mergeCell ref="AL10:AZ10"/>
    <mergeCell ref="BA10:BE10"/>
    <mergeCell ref="AF11:AK11"/>
    <mergeCell ref="AL11:AZ11"/>
    <mergeCell ref="BA11:BE11"/>
    <mergeCell ref="AF12:AK12"/>
    <mergeCell ref="AL12:AZ12"/>
    <mergeCell ref="BA12:BE12"/>
    <mergeCell ref="AF13:AK13"/>
    <mergeCell ref="AL13:AZ13"/>
    <mergeCell ref="BA13:BE13"/>
    <mergeCell ref="AF14:AK14"/>
    <mergeCell ref="AL14:AZ14"/>
    <mergeCell ref="BA14:BE14"/>
    <mergeCell ref="AF15:AK15"/>
    <mergeCell ref="AL15:AZ15"/>
    <mergeCell ref="BA15:BE15"/>
    <mergeCell ref="AF16:AK16"/>
    <mergeCell ref="AL16:AZ16"/>
    <mergeCell ref="BA16:BE16"/>
    <mergeCell ref="AF17:AK17"/>
    <mergeCell ref="AL17:AZ17"/>
    <mergeCell ref="BA17:BE17"/>
    <mergeCell ref="AF18:AK18"/>
    <mergeCell ref="AL18:AZ18"/>
    <mergeCell ref="BA18:BE18"/>
    <mergeCell ref="AF19:AK19"/>
    <mergeCell ref="AL19:AZ19"/>
    <mergeCell ref="BA19:BE19"/>
    <mergeCell ref="AF20:AK20"/>
    <mergeCell ref="AL20:AZ20"/>
    <mergeCell ref="BA20:BE20"/>
    <mergeCell ref="AF21:AK21"/>
    <mergeCell ref="AL21:AZ21"/>
    <mergeCell ref="BA21:BE21"/>
    <mergeCell ref="AF22:AK22"/>
    <mergeCell ref="AL22:AZ22"/>
    <mergeCell ref="BA22:BE22"/>
    <mergeCell ref="AF23:AK23"/>
    <mergeCell ref="AL23:AZ23"/>
    <mergeCell ref="BA23:BE23"/>
    <mergeCell ref="AF24:AK24"/>
    <mergeCell ref="AL24:AZ24"/>
    <mergeCell ref="BA24:BE24"/>
    <mergeCell ref="AF25:AK25"/>
    <mergeCell ref="AL25:AZ25"/>
    <mergeCell ref="BA25:BE25"/>
    <mergeCell ref="AF26:AK26"/>
    <mergeCell ref="AL26:AZ26"/>
    <mergeCell ref="BA26:BE26"/>
    <mergeCell ref="AF27:AK27"/>
    <mergeCell ref="AL27:AZ27"/>
    <mergeCell ref="BA27:BE27"/>
    <mergeCell ref="AF28:AK28"/>
    <mergeCell ref="AL28:AZ28"/>
    <mergeCell ref="BA28:BE28"/>
    <mergeCell ref="AF29:AK29"/>
    <mergeCell ref="AL29:AZ29"/>
    <mergeCell ref="BA29:BE29"/>
    <mergeCell ref="AF30:AK30"/>
    <mergeCell ref="AL30:AZ30"/>
    <mergeCell ref="BA30:BE30"/>
    <mergeCell ref="AF31:AK31"/>
    <mergeCell ref="AL31:AZ31"/>
    <mergeCell ref="BA31:BE31"/>
    <mergeCell ref="AF32:AK32"/>
    <mergeCell ref="AL32:AZ32"/>
    <mergeCell ref="BA32:BE32"/>
    <mergeCell ref="AF33:AK33"/>
    <mergeCell ref="AL33:AZ33"/>
    <mergeCell ref="BA33:BE33"/>
    <mergeCell ref="AF34:AK34"/>
    <mergeCell ref="AL34:AZ34"/>
    <mergeCell ref="BA34:BE34"/>
    <mergeCell ref="AF35:AK35"/>
    <mergeCell ref="AL35:AZ35"/>
    <mergeCell ref="BA35:BE35"/>
    <mergeCell ref="AF36:AK36"/>
    <mergeCell ref="AL36:AZ36"/>
    <mergeCell ref="BA36:BE36"/>
    <mergeCell ref="AF37:AK37"/>
    <mergeCell ref="AL37:AZ37"/>
    <mergeCell ref="BA37:BE37"/>
    <mergeCell ref="AF38:AK38"/>
    <mergeCell ref="AL38:AZ38"/>
    <mergeCell ref="BA38:BE38"/>
    <mergeCell ref="AF39:AK39"/>
    <mergeCell ref="AL39:AZ39"/>
    <mergeCell ref="BA39:BE39"/>
    <mergeCell ref="AF40:AK40"/>
    <mergeCell ref="AL40:AZ40"/>
    <mergeCell ref="BA40:BE40"/>
    <mergeCell ref="AF41:AK41"/>
    <mergeCell ref="AL41:AZ41"/>
    <mergeCell ref="BA41:BE41"/>
    <mergeCell ref="AF42:AK42"/>
    <mergeCell ref="AL42:AZ42"/>
    <mergeCell ref="BA42:BE42"/>
    <mergeCell ref="AF43:AK43"/>
    <mergeCell ref="AL43:AZ43"/>
    <mergeCell ref="BA43:BE43"/>
    <mergeCell ref="AF44:AK44"/>
    <mergeCell ref="AL44:AZ44"/>
    <mergeCell ref="BA44:BE44"/>
    <mergeCell ref="AF45:AK45"/>
    <mergeCell ref="AL45:AZ45"/>
    <mergeCell ref="BA45:BE45"/>
    <mergeCell ref="AF46:AK46"/>
    <mergeCell ref="AL46:AZ46"/>
    <mergeCell ref="BA46:BE46"/>
    <mergeCell ref="AF47:AK47"/>
    <mergeCell ref="AL47:AZ47"/>
    <mergeCell ref="BA47:BE47"/>
    <mergeCell ref="AF48:AK48"/>
    <mergeCell ref="AL48:AZ48"/>
    <mergeCell ref="BA48:BE48"/>
    <mergeCell ref="AF49:AK49"/>
    <mergeCell ref="AL49:AZ49"/>
    <mergeCell ref="BA49:BE49"/>
    <mergeCell ref="AF50:AK50"/>
    <mergeCell ref="AL50:AZ50"/>
    <mergeCell ref="BA50:BE50"/>
    <mergeCell ref="AF51:AK51"/>
    <mergeCell ref="AL51:AZ51"/>
    <mergeCell ref="BA51:BE51"/>
    <mergeCell ref="AF52:AK52"/>
    <mergeCell ref="AL52:AZ52"/>
    <mergeCell ref="BA52:BE52"/>
    <mergeCell ref="AF53:AK53"/>
    <mergeCell ref="AL53:AZ53"/>
    <mergeCell ref="BA53:BE53"/>
    <mergeCell ref="AF54:AK54"/>
    <mergeCell ref="AL54:AZ54"/>
    <mergeCell ref="BA54:BE54"/>
    <mergeCell ref="AF55:AK55"/>
    <mergeCell ref="AL55:AZ55"/>
    <mergeCell ref="BA55:BE55"/>
    <mergeCell ref="AF56:AK56"/>
    <mergeCell ref="AL56:AZ56"/>
    <mergeCell ref="BA56:BE56"/>
    <mergeCell ref="AF57:AK57"/>
    <mergeCell ref="AL57:AZ57"/>
    <mergeCell ref="BA57:BE57"/>
    <mergeCell ref="AF58:AK58"/>
    <mergeCell ref="AL58:AZ58"/>
    <mergeCell ref="BA58:BE58"/>
    <mergeCell ref="AF59:AK59"/>
    <mergeCell ref="AL59:AZ59"/>
    <mergeCell ref="BA59:BE59"/>
    <mergeCell ref="AF60:AK60"/>
    <mergeCell ref="AL60:AZ60"/>
    <mergeCell ref="BA60:BE60"/>
    <mergeCell ref="AF61:AK61"/>
    <mergeCell ref="AL61:AZ61"/>
    <mergeCell ref="BA61:BE61"/>
    <mergeCell ref="AF62:AK62"/>
    <mergeCell ref="AL62:AZ62"/>
    <mergeCell ref="BA62:BE62"/>
    <mergeCell ref="AF63:AK63"/>
    <mergeCell ref="AL63:AZ63"/>
    <mergeCell ref="BA63:BE63"/>
    <mergeCell ref="AF64:AK64"/>
    <mergeCell ref="AL64:AZ64"/>
    <mergeCell ref="BA64:BE64"/>
    <mergeCell ref="AF65:AK65"/>
    <mergeCell ref="AL65:AZ65"/>
    <mergeCell ref="BA65:BE65"/>
    <mergeCell ref="AF66:AK66"/>
    <mergeCell ref="AL66:AZ66"/>
    <mergeCell ref="BA66:BE66"/>
    <mergeCell ref="AF67:AK67"/>
    <mergeCell ref="AL67:AZ67"/>
    <mergeCell ref="BA67:BE67"/>
    <mergeCell ref="AF68:AK68"/>
    <mergeCell ref="AL68:AZ68"/>
    <mergeCell ref="BA68:BE68"/>
    <mergeCell ref="AF69:AK69"/>
    <mergeCell ref="AL69:AZ69"/>
    <mergeCell ref="BA69:BE69"/>
    <mergeCell ref="AF70:AK70"/>
    <mergeCell ref="AL70:AZ70"/>
    <mergeCell ref="BA70:BE70"/>
    <mergeCell ref="AF71:AK71"/>
    <mergeCell ref="AL71:AZ71"/>
    <mergeCell ref="BA71:BE71"/>
    <mergeCell ref="AF72:AK72"/>
    <mergeCell ref="AL72:AZ72"/>
    <mergeCell ref="BA72:BE72"/>
    <mergeCell ref="AF73:AK73"/>
    <mergeCell ref="AL73:AZ73"/>
    <mergeCell ref="BA73:BE73"/>
    <mergeCell ref="AF74:AK74"/>
    <mergeCell ref="AL74:AZ74"/>
    <mergeCell ref="BA74:BE74"/>
    <mergeCell ref="AF75:AK75"/>
    <mergeCell ref="AL75:AZ75"/>
    <mergeCell ref="BA75:BE75"/>
    <mergeCell ref="AF76:AK76"/>
    <mergeCell ref="AL76:AZ76"/>
    <mergeCell ref="BA76:BE76"/>
    <mergeCell ref="AF77:AK77"/>
    <mergeCell ref="AL77:AZ77"/>
    <mergeCell ref="BA77:BE77"/>
    <mergeCell ref="AF78:AK78"/>
    <mergeCell ref="AL78:AZ78"/>
    <mergeCell ref="BA78:BE78"/>
    <mergeCell ref="AF79:AK79"/>
    <mergeCell ref="AL79:AZ79"/>
    <mergeCell ref="BA79:BE79"/>
    <mergeCell ref="AF80:AK80"/>
    <mergeCell ref="AL80:AZ80"/>
    <mergeCell ref="BA80:BE80"/>
    <mergeCell ref="AF81:AK81"/>
    <mergeCell ref="AL81:AZ81"/>
    <mergeCell ref="BA81:BE81"/>
    <mergeCell ref="AF82:AK82"/>
    <mergeCell ref="AL82:AZ82"/>
    <mergeCell ref="BA82:BE82"/>
    <mergeCell ref="AF83:AK83"/>
    <mergeCell ref="AL83:AZ83"/>
    <mergeCell ref="BA83:BE83"/>
    <mergeCell ref="AF84:AK84"/>
    <mergeCell ref="AL84:AZ84"/>
    <mergeCell ref="BA84:BE84"/>
    <mergeCell ref="AF85:AK85"/>
    <mergeCell ref="AL85:AZ85"/>
    <mergeCell ref="BA85:BE85"/>
    <mergeCell ref="AF86:AK86"/>
    <mergeCell ref="AL86:AZ86"/>
    <mergeCell ref="BA86:BE86"/>
    <mergeCell ref="AF87:AK87"/>
    <mergeCell ref="AL87:AZ87"/>
    <mergeCell ref="BA87:BE87"/>
    <mergeCell ref="AF88:AK88"/>
    <mergeCell ref="AL88:AZ88"/>
    <mergeCell ref="BA88:BE88"/>
    <mergeCell ref="AF89:AK89"/>
    <mergeCell ref="AL89:AZ89"/>
    <mergeCell ref="BA89:BE89"/>
    <mergeCell ref="AF90:AK90"/>
    <mergeCell ref="AL90:AZ90"/>
    <mergeCell ref="BA90:BE90"/>
    <mergeCell ref="AF91:AK91"/>
    <mergeCell ref="AL91:AZ91"/>
    <mergeCell ref="BA91:BE91"/>
    <mergeCell ref="AF92:AK92"/>
    <mergeCell ref="AL92:AZ92"/>
    <mergeCell ref="BA92:BE92"/>
    <mergeCell ref="AF93:AK93"/>
    <mergeCell ref="AL93:AZ93"/>
    <mergeCell ref="BA93:BE93"/>
    <mergeCell ref="AF94:AK94"/>
    <mergeCell ref="AL94:AZ94"/>
    <mergeCell ref="BA94:BE94"/>
    <mergeCell ref="AF95:AK95"/>
    <mergeCell ref="AL95:AZ95"/>
    <mergeCell ref="BA95:BE95"/>
    <mergeCell ref="AF96:AK96"/>
    <mergeCell ref="AL96:AZ96"/>
    <mergeCell ref="BA96:BE96"/>
    <mergeCell ref="AF97:AK97"/>
    <mergeCell ref="AL97:AZ97"/>
    <mergeCell ref="BA97:BE97"/>
    <mergeCell ref="AF98:AK98"/>
    <mergeCell ref="AL98:AZ98"/>
    <mergeCell ref="BA98:BE98"/>
    <mergeCell ref="AF99:AK99"/>
    <mergeCell ref="AL99:AZ99"/>
    <mergeCell ref="BA99:BE99"/>
    <mergeCell ref="AF100:AK100"/>
    <mergeCell ref="AL100:AZ100"/>
    <mergeCell ref="BA100:BE100"/>
    <mergeCell ref="AF101:AK101"/>
    <mergeCell ref="AL101:AZ101"/>
    <mergeCell ref="BA101:BE101"/>
    <mergeCell ref="AF102:AK102"/>
    <mergeCell ref="AL102:AZ102"/>
    <mergeCell ref="BA102:BE102"/>
    <mergeCell ref="AF103:AK103"/>
    <mergeCell ref="AL103:AZ103"/>
    <mergeCell ref="BA103:BE103"/>
    <mergeCell ref="AF104:AK104"/>
    <mergeCell ref="AL104:AZ104"/>
    <mergeCell ref="BA104:BE104"/>
    <mergeCell ref="AF105:AK105"/>
    <mergeCell ref="AL105:AZ105"/>
    <mergeCell ref="BA105:BE105"/>
    <mergeCell ref="AF106:AK106"/>
    <mergeCell ref="AL106:AZ106"/>
    <mergeCell ref="BA106:BE106"/>
    <mergeCell ref="AF107:AK107"/>
    <mergeCell ref="AL107:AZ107"/>
    <mergeCell ref="BA107:BE107"/>
    <mergeCell ref="AF108:AK108"/>
    <mergeCell ref="AL108:AZ108"/>
    <mergeCell ref="BA108:BE108"/>
    <mergeCell ref="AF109:AK109"/>
    <mergeCell ref="AL109:AZ109"/>
    <mergeCell ref="BA109:BE109"/>
    <mergeCell ref="AF110:AK110"/>
    <mergeCell ref="AL110:AZ110"/>
    <mergeCell ref="BA110:BE110"/>
    <mergeCell ref="AF111:AK111"/>
    <mergeCell ref="AL111:AZ111"/>
    <mergeCell ref="BA111:BE111"/>
    <mergeCell ref="AF112:AK112"/>
    <mergeCell ref="AL112:AZ112"/>
    <mergeCell ref="BA112:BE112"/>
    <mergeCell ref="AF113:AK113"/>
    <mergeCell ref="AL113:AZ113"/>
    <mergeCell ref="BA113:BE113"/>
    <mergeCell ref="AF114:AK114"/>
    <mergeCell ref="AL114:AZ114"/>
    <mergeCell ref="BA114:BE114"/>
    <mergeCell ref="AF115:AK115"/>
    <mergeCell ref="AL115:AZ115"/>
    <mergeCell ref="BA115:BE115"/>
    <mergeCell ref="AF116:AK116"/>
    <mergeCell ref="AL116:AZ116"/>
    <mergeCell ref="BA116:BE116"/>
    <mergeCell ref="AF117:AK117"/>
    <mergeCell ref="AL117:AZ117"/>
    <mergeCell ref="BA117:BE117"/>
    <mergeCell ref="AF118:AK118"/>
    <mergeCell ref="AL118:AZ118"/>
    <mergeCell ref="BA118:BE118"/>
    <mergeCell ref="AF119:AK119"/>
    <mergeCell ref="AL119:AZ119"/>
    <mergeCell ref="BA119:BE119"/>
    <mergeCell ref="AF120:AK120"/>
    <mergeCell ref="AL120:AZ120"/>
    <mergeCell ref="BA120:BE120"/>
    <mergeCell ref="AF121:AK121"/>
    <mergeCell ref="AL121:AZ121"/>
    <mergeCell ref="BA121:BE121"/>
    <mergeCell ref="AF122:AK122"/>
    <mergeCell ref="AL122:AZ122"/>
    <mergeCell ref="BA122:BE122"/>
    <mergeCell ref="AF123:AK123"/>
    <mergeCell ref="AL123:AZ123"/>
    <mergeCell ref="BA123:BE123"/>
    <mergeCell ref="AF124:AK124"/>
    <mergeCell ref="AL124:AZ124"/>
    <mergeCell ref="BA124:BE124"/>
    <mergeCell ref="AF125:AK125"/>
    <mergeCell ref="AL125:AZ125"/>
    <mergeCell ref="BA125:BE125"/>
    <mergeCell ref="AF126:AK126"/>
    <mergeCell ref="AL126:AZ126"/>
    <mergeCell ref="BA126:BE126"/>
    <mergeCell ref="AF127:AK127"/>
    <mergeCell ref="AL127:AZ127"/>
    <mergeCell ref="BA127:BE127"/>
    <mergeCell ref="AF128:AK128"/>
    <mergeCell ref="AL128:AZ128"/>
    <mergeCell ref="BA128:BE128"/>
    <mergeCell ref="AF129:AK129"/>
    <mergeCell ref="AL129:AZ129"/>
    <mergeCell ref="BA129:BE129"/>
    <mergeCell ref="AF130:AK130"/>
    <mergeCell ref="AL130:AZ130"/>
    <mergeCell ref="BA130:BE130"/>
    <mergeCell ref="AF131:AK131"/>
    <mergeCell ref="AL131:AZ131"/>
    <mergeCell ref="BA131:BE131"/>
    <mergeCell ref="AF132:AK132"/>
    <mergeCell ref="AL132:AZ132"/>
    <mergeCell ref="BA132:BE132"/>
    <mergeCell ref="AF133:AK133"/>
    <mergeCell ref="AL133:AZ133"/>
    <mergeCell ref="BA133:BE133"/>
    <mergeCell ref="AF134:AK134"/>
    <mergeCell ref="AL134:AZ134"/>
    <mergeCell ref="BA134:BE134"/>
    <mergeCell ref="AF135:AK135"/>
    <mergeCell ref="AL135:AZ135"/>
    <mergeCell ref="BA135:BE135"/>
    <mergeCell ref="AF136:AK136"/>
    <mergeCell ref="AL136:AZ136"/>
    <mergeCell ref="BA136:BE136"/>
    <mergeCell ref="AF137:AK137"/>
    <mergeCell ref="AL137:AZ137"/>
    <mergeCell ref="BA137:BE137"/>
    <mergeCell ref="AF138:AK138"/>
    <mergeCell ref="AL138:AZ138"/>
    <mergeCell ref="BA138:BE138"/>
    <mergeCell ref="AF139:AK139"/>
    <mergeCell ref="AL139:AZ139"/>
    <mergeCell ref="BA139:BE139"/>
    <mergeCell ref="AF140:AK140"/>
    <mergeCell ref="AL140:AZ140"/>
    <mergeCell ref="BA140:BE140"/>
    <mergeCell ref="AF141:AK141"/>
    <mergeCell ref="AL141:AZ141"/>
    <mergeCell ref="BA141:BE141"/>
    <mergeCell ref="AF142:AK142"/>
    <mergeCell ref="AL142:AZ142"/>
    <mergeCell ref="BA142:BE142"/>
    <mergeCell ref="AF143:AK143"/>
    <mergeCell ref="AL143:AZ143"/>
    <mergeCell ref="BA143:BE143"/>
    <mergeCell ref="AF144:AK144"/>
    <mergeCell ref="AL144:AZ144"/>
    <mergeCell ref="BA144:BE144"/>
    <mergeCell ref="AF145:AK145"/>
    <mergeCell ref="AL145:AZ145"/>
    <mergeCell ref="BA145:BE145"/>
    <mergeCell ref="AF146:AK146"/>
    <mergeCell ref="AL146:AZ146"/>
    <mergeCell ref="BA146:BE146"/>
    <mergeCell ref="AF147:AK147"/>
    <mergeCell ref="AL147:AZ147"/>
    <mergeCell ref="BA147:BE147"/>
    <mergeCell ref="AF148:AK148"/>
    <mergeCell ref="AL148:AZ148"/>
    <mergeCell ref="BA148:BE148"/>
    <mergeCell ref="AF149:AK149"/>
    <mergeCell ref="AL149:AZ149"/>
    <mergeCell ref="BA149:BE149"/>
    <mergeCell ref="AF150:AK150"/>
    <mergeCell ref="AL150:AZ150"/>
    <mergeCell ref="BA150:BE150"/>
    <mergeCell ref="AF151:AK151"/>
    <mergeCell ref="AL151:AZ151"/>
    <mergeCell ref="BA151:BE151"/>
    <mergeCell ref="AF152:AK152"/>
    <mergeCell ref="AL152:AZ152"/>
    <mergeCell ref="BA152:BE152"/>
    <mergeCell ref="AF153:AK153"/>
    <mergeCell ref="AL153:AZ153"/>
    <mergeCell ref="BA153:BE153"/>
    <mergeCell ref="AF154:AK154"/>
    <mergeCell ref="AL154:AZ154"/>
    <mergeCell ref="BA154:BE154"/>
    <mergeCell ref="AF155:AK155"/>
    <mergeCell ref="AL155:AZ155"/>
    <mergeCell ref="BA155:BE155"/>
    <mergeCell ref="AF156:AK156"/>
    <mergeCell ref="AL156:AZ156"/>
    <mergeCell ref="BA156:BE156"/>
    <mergeCell ref="AF157:AK157"/>
    <mergeCell ref="AL157:AZ157"/>
    <mergeCell ref="BA157:BE157"/>
    <mergeCell ref="AF158:AK158"/>
    <mergeCell ref="AL158:AZ158"/>
    <mergeCell ref="BA158:BE158"/>
    <mergeCell ref="AF159:AK159"/>
    <mergeCell ref="AL159:AZ159"/>
    <mergeCell ref="BA159:BE159"/>
    <mergeCell ref="AF160:AK160"/>
    <mergeCell ref="AL160:AZ160"/>
    <mergeCell ref="BA160:BE160"/>
    <mergeCell ref="AF161:AK161"/>
    <mergeCell ref="AL161:AZ161"/>
    <mergeCell ref="BA161:BE161"/>
    <mergeCell ref="AF162:AK162"/>
    <mergeCell ref="AL162:AZ162"/>
    <mergeCell ref="BA162:BE162"/>
    <mergeCell ref="AF163:AK163"/>
    <mergeCell ref="AL163:AZ163"/>
    <mergeCell ref="BA163:BE163"/>
    <mergeCell ref="AF164:AK164"/>
    <mergeCell ref="AL164:AZ164"/>
    <mergeCell ref="BA164:BE164"/>
    <mergeCell ref="AF165:AK165"/>
    <mergeCell ref="AL165:AZ165"/>
    <mergeCell ref="BA165:BE165"/>
    <mergeCell ref="AF166:AK166"/>
    <mergeCell ref="AL166:AZ166"/>
    <mergeCell ref="BA166:BE166"/>
    <mergeCell ref="AF167:AK167"/>
    <mergeCell ref="AL167:AZ167"/>
    <mergeCell ref="BA167:BE167"/>
    <mergeCell ref="AF168:AK168"/>
    <mergeCell ref="AL168:AZ168"/>
    <mergeCell ref="BA168:BE168"/>
    <mergeCell ref="AF169:AK169"/>
    <mergeCell ref="AL169:AZ169"/>
    <mergeCell ref="BA169:BE169"/>
    <mergeCell ref="AF170:AK170"/>
    <mergeCell ref="AL170:AZ170"/>
    <mergeCell ref="BA170:BE170"/>
    <mergeCell ref="AF171:AK171"/>
    <mergeCell ref="AL171:AZ171"/>
    <mergeCell ref="BA171:BE171"/>
    <mergeCell ref="AF172:AK172"/>
    <mergeCell ref="AL172:AZ172"/>
    <mergeCell ref="BA172:BE172"/>
    <mergeCell ref="AF173:AK173"/>
    <mergeCell ref="AL173:AZ173"/>
    <mergeCell ref="BA173:BE173"/>
    <mergeCell ref="AF174:AK174"/>
    <mergeCell ref="AL174:AZ174"/>
    <mergeCell ref="BA174:BE174"/>
    <mergeCell ref="AF175:AK175"/>
    <mergeCell ref="AL175:AZ175"/>
    <mergeCell ref="BA175:BE175"/>
    <mergeCell ref="AF176:AK176"/>
    <mergeCell ref="AL176:AZ176"/>
    <mergeCell ref="BA176:BE176"/>
    <mergeCell ref="AF177:AK177"/>
    <mergeCell ref="AL177:AZ177"/>
    <mergeCell ref="BA177:BE177"/>
    <mergeCell ref="AF178:AK178"/>
    <mergeCell ref="AL178:AZ178"/>
    <mergeCell ref="BA178:BE178"/>
    <mergeCell ref="AF179:AK179"/>
    <mergeCell ref="AL179:AZ179"/>
    <mergeCell ref="BA179:BE179"/>
    <mergeCell ref="AF180:AK180"/>
    <mergeCell ref="AL180:AZ180"/>
    <mergeCell ref="BA180:BE180"/>
    <mergeCell ref="AF181:AK181"/>
    <mergeCell ref="AL181:AZ181"/>
    <mergeCell ref="BA181:BE181"/>
    <mergeCell ref="AF182:AK182"/>
    <mergeCell ref="AL182:AZ182"/>
    <mergeCell ref="BA182:BE182"/>
    <mergeCell ref="AF183:AK183"/>
    <mergeCell ref="AL183:AZ183"/>
    <mergeCell ref="BA183:BE183"/>
    <mergeCell ref="AF184:AK184"/>
    <mergeCell ref="AL184:AZ184"/>
    <mergeCell ref="BA184:BE184"/>
    <mergeCell ref="AF185:AK185"/>
    <mergeCell ref="AL185:AZ185"/>
    <mergeCell ref="BA185:BE185"/>
    <mergeCell ref="AF186:AK186"/>
    <mergeCell ref="AL186:AZ186"/>
    <mergeCell ref="BA186:BE186"/>
    <mergeCell ref="AF187:AK187"/>
    <mergeCell ref="AL187:AZ187"/>
    <mergeCell ref="BA187:BE187"/>
    <mergeCell ref="AF188:AK188"/>
    <mergeCell ref="AL188:AZ188"/>
    <mergeCell ref="BA188:BE188"/>
    <mergeCell ref="AF189:AK189"/>
    <mergeCell ref="AL189:AZ189"/>
    <mergeCell ref="BA189:BE189"/>
    <mergeCell ref="AF190:AK190"/>
    <mergeCell ref="AL190:AZ190"/>
    <mergeCell ref="BA190:BE190"/>
    <mergeCell ref="AF191:AK191"/>
    <mergeCell ref="AL191:AZ191"/>
    <mergeCell ref="BA191:BE191"/>
    <mergeCell ref="AF192:AK192"/>
    <mergeCell ref="AL192:AZ192"/>
    <mergeCell ref="BA192:BE192"/>
    <mergeCell ref="AF193:AK193"/>
    <mergeCell ref="AL193:AZ193"/>
    <mergeCell ref="BA193:BE193"/>
    <mergeCell ref="AF194:AK194"/>
    <mergeCell ref="AL194:AZ194"/>
    <mergeCell ref="BA194:BE194"/>
    <mergeCell ref="AF195:AK195"/>
    <mergeCell ref="AL195:AZ195"/>
    <mergeCell ref="BA195:BE195"/>
    <mergeCell ref="AF196:AK196"/>
    <mergeCell ref="AL196:AZ196"/>
    <mergeCell ref="BA196:BE196"/>
    <mergeCell ref="AF197:AK197"/>
    <mergeCell ref="AL197:AZ197"/>
    <mergeCell ref="BA197:BE197"/>
    <mergeCell ref="AF198:AK198"/>
    <mergeCell ref="AL198:AZ198"/>
    <mergeCell ref="BA198:BE198"/>
    <mergeCell ref="AF199:AK199"/>
    <mergeCell ref="AL199:AZ199"/>
    <mergeCell ref="BA199:BE199"/>
    <mergeCell ref="AF200:AK200"/>
    <mergeCell ref="AL200:AZ200"/>
    <mergeCell ref="BA200:BE200"/>
    <mergeCell ref="AF201:AK201"/>
    <mergeCell ref="AL201:AZ201"/>
    <mergeCell ref="BA201:BE201"/>
    <mergeCell ref="AF202:AK202"/>
    <mergeCell ref="AL202:AZ202"/>
    <mergeCell ref="BA202:BE202"/>
    <mergeCell ref="AF203:AK203"/>
    <mergeCell ref="AL203:AZ203"/>
    <mergeCell ref="BA203:BE203"/>
    <mergeCell ref="AF204:AK204"/>
    <mergeCell ref="AL204:AZ204"/>
    <mergeCell ref="BA204:BE204"/>
    <mergeCell ref="AF205:AK205"/>
    <mergeCell ref="AL205:AZ205"/>
    <mergeCell ref="BA205:BE205"/>
    <mergeCell ref="AF206:AK206"/>
    <mergeCell ref="AL206:AZ206"/>
    <mergeCell ref="BA206:BE206"/>
    <mergeCell ref="AF207:AK207"/>
    <mergeCell ref="AL207:AZ207"/>
    <mergeCell ref="BA207:BE207"/>
    <mergeCell ref="AF208:AK208"/>
    <mergeCell ref="AL208:AZ208"/>
    <mergeCell ref="BA208:BE208"/>
    <mergeCell ref="AF209:AK209"/>
    <mergeCell ref="AL209:AZ209"/>
    <mergeCell ref="BA209:BE209"/>
    <mergeCell ref="AF210:AK210"/>
    <mergeCell ref="AL210:AZ210"/>
    <mergeCell ref="BA210:BE210"/>
    <mergeCell ref="AF211:AK211"/>
    <mergeCell ref="AL211:AZ211"/>
    <mergeCell ref="BA211:BE211"/>
    <mergeCell ref="AF212:AK212"/>
    <mergeCell ref="AL212:AZ212"/>
    <mergeCell ref="BA212:BE212"/>
    <mergeCell ref="AF213:AK213"/>
    <mergeCell ref="AL213:AZ213"/>
    <mergeCell ref="BA213:BE213"/>
    <mergeCell ref="AF214:AK214"/>
    <mergeCell ref="AL214:AZ214"/>
    <mergeCell ref="BA214:BE214"/>
    <mergeCell ref="AF215:AK215"/>
    <mergeCell ref="AL215:AZ215"/>
    <mergeCell ref="BA215:BE215"/>
    <mergeCell ref="AF216:AK216"/>
    <mergeCell ref="AL216:AZ216"/>
    <mergeCell ref="BA216:BE216"/>
    <mergeCell ref="AF217:AK217"/>
    <mergeCell ref="AL217:AZ217"/>
    <mergeCell ref="BA217:BE217"/>
    <mergeCell ref="AF218:AK218"/>
    <mergeCell ref="AL218:AZ218"/>
    <mergeCell ref="BA218:BE218"/>
    <mergeCell ref="AF219:AK219"/>
    <mergeCell ref="AL219:AZ219"/>
    <mergeCell ref="BA219:BE219"/>
    <mergeCell ref="AF220:AK220"/>
    <mergeCell ref="AL220:AZ220"/>
    <mergeCell ref="BA220:BE220"/>
    <mergeCell ref="AF221:AK221"/>
    <mergeCell ref="AL221:AZ221"/>
    <mergeCell ref="BA221:BE221"/>
    <mergeCell ref="AF222:AK222"/>
    <mergeCell ref="AL222:AZ222"/>
    <mergeCell ref="BA222:BE222"/>
    <mergeCell ref="AF223:AK223"/>
    <mergeCell ref="AL223:AZ223"/>
    <mergeCell ref="BA223:BE223"/>
    <mergeCell ref="AF224:AK224"/>
    <mergeCell ref="AL224:AZ224"/>
    <mergeCell ref="BA224:BE224"/>
    <mergeCell ref="AF225:AK225"/>
    <mergeCell ref="AL225:AZ225"/>
    <mergeCell ref="BA225:BE225"/>
    <mergeCell ref="AF226:AK226"/>
    <mergeCell ref="AL226:AZ226"/>
    <mergeCell ref="BA226:BE226"/>
    <mergeCell ref="AF227:AK227"/>
    <mergeCell ref="AL227:AZ227"/>
    <mergeCell ref="BA227:BE227"/>
    <mergeCell ref="AF228:AK228"/>
    <mergeCell ref="AL228:AZ228"/>
    <mergeCell ref="BA228:BE228"/>
    <mergeCell ref="AF229:AK229"/>
    <mergeCell ref="AL229:AZ229"/>
    <mergeCell ref="BA229:BE229"/>
    <mergeCell ref="AF230:AK230"/>
    <mergeCell ref="AL230:AZ230"/>
    <mergeCell ref="BA230:BE230"/>
    <mergeCell ref="AF231:AK231"/>
    <mergeCell ref="AL231:AZ231"/>
    <mergeCell ref="BA231:BE231"/>
    <mergeCell ref="AF232:AK232"/>
    <mergeCell ref="AL232:AZ232"/>
    <mergeCell ref="BA232:BE232"/>
    <mergeCell ref="AF233:AK233"/>
    <mergeCell ref="AL233:AZ233"/>
    <mergeCell ref="BA233:BE233"/>
    <mergeCell ref="AF234:AK234"/>
    <mergeCell ref="AL234:AZ234"/>
    <mergeCell ref="BA234:BE234"/>
    <mergeCell ref="AF235:AK235"/>
    <mergeCell ref="AL235:AZ235"/>
    <mergeCell ref="BA235:BE235"/>
    <mergeCell ref="AF236:AK236"/>
    <mergeCell ref="AL236:AZ236"/>
    <mergeCell ref="BA236:BE236"/>
    <mergeCell ref="AF237:AK237"/>
    <mergeCell ref="AL237:AZ237"/>
    <mergeCell ref="BA237:BE237"/>
    <mergeCell ref="AF238:AK238"/>
    <mergeCell ref="AL238:AZ238"/>
    <mergeCell ref="BA238:BE238"/>
    <mergeCell ref="AF239:AK239"/>
    <mergeCell ref="AL239:AZ239"/>
    <mergeCell ref="BA239:BE239"/>
    <mergeCell ref="AF240:AK240"/>
    <mergeCell ref="AL240:AZ240"/>
    <mergeCell ref="BA240:BE240"/>
    <mergeCell ref="AF241:AK241"/>
    <mergeCell ref="AL241:AZ241"/>
    <mergeCell ref="BA241:BE241"/>
    <mergeCell ref="AF242:AK242"/>
    <mergeCell ref="AL242:AZ242"/>
    <mergeCell ref="BA242:BE242"/>
    <mergeCell ref="AF243:AK243"/>
    <mergeCell ref="AL243:AZ243"/>
    <mergeCell ref="BA243:BE243"/>
    <mergeCell ref="AF244:AK244"/>
    <mergeCell ref="AL244:AZ244"/>
    <mergeCell ref="BA244:BE244"/>
    <mergeCell ref="AF245:AK245"/>
    <mergeCell ref="AL245:AZ245"/>
    <mergeCell ref="BA245:BE245"/>
    <mergeCell ref="AF246:AK246"/>
    <mergeCell ref="AL246:AZ246"/>
    <mergeCell ref="BA246:BE246"/>
    <mergeCell ref="AF247:AK247"/>
    <mergeCell ref="AL247:AZ247"/>
    <mergeCell ref="BA247:BE247"/>
    <mergeCell ref="AF248:AK248"/>
    <mergeCell ref="AL248:AZ248"/>
    <mergeCell ref="BA248:BE248"/>
    <mergeCell ref="AF249:AK249"/>
    <mergeCell ref="AL249:AZ249"/>
    <mergeCell ref="BA249:BE249"/>
    <mergeCell ref="AF250:AK250"/>
    <mergeCell ref="AL250:AZ250"/>
    <mergeCell ref="BA250:BE250"/>
    <mergeCell ref="AF251:AK251"/>
    <mergeCell ref="AL251:AZ251"/>
    <mergeCell ref="BA251:BE251"/>
    <mergeCell ref="AF252:AK252"/>
    <mergeCell ref="AL252:AZ252"/>
    <mergeCell ref="BA252:BE252"/>
    <mergeCell ref="AF253:AK253"/>
    <mergeCell ref="AL253:AZ253"/>
    <mergeCell ref="BA253:BE253"/>
    <mergeCell ref="AF254:AK254"/>
    <mergeCell ref="AL254:AZ254"/>
    <mergeCell ref="BA254:BE254"/>
    <mergeCell ref="AF255:AK255"/>
    <mergeCell ref="AL255:AZ255"/>
    <mergeCell ref="BA255:BE255"/>
    <mergeCell ref="AF256:AK256"/>
    <mergeCell ref="AL256:AZ256"/>
    <mergeCell ref="BA256:BE256"/>
    <mergeCell ref="AF257:AK257"/>
    <mergeCell ref="AL257:AZ257"/>
    <mergeCell ref="BA257:BE257"/>
    <mergeCell ref="AF258:AK258"/>
    <mergeCell ref="AL258:AZ258"/>
    <mergeCell ref="BA258:BE258"/>
    <mergeCell ref="AF259:AK259"/>
    <mergeCell ref="AL259:AZ259"/>
    <mergeCell ref="BA259:BE259"/>
    <mergeCell ref="AF260:AK260"/>
    <mergeCell ref="AL260:AZ260"/>
    <mergeCell ref="BA260:BE260"/>
    <mergeCell ref="AF261:AK261"/>
    <mergeCell ref="AL261:AZ261"/>
    <mergeCell ref="BA261:BE261"/>
    <mergeCell ref="AF262:AK262"/>
    <mergeCell ref="AL262:AZ262"/>
    <mergeCell ref="BA262:BE262"/>
    <mergeCell ref="AF263:AK263"/>
    <mergeCell ref="AL263:AZ263"/>
    <mergeCell ref="BA263:BE263"/>
    <mergeCell ref="AF264:AK264"/>
    <mergeCell ref="AL264:AZ264"/>
    <mergeCell ref="BA264:BE264"/>
    <mergeCell ref="AF265:AK265"/>
    <mergeCell ref="AL265:AZ265"/>
    <mergeCell ref="BA265:BE265"/>
    <mergeCell ref="AF266:AK266"/>
    <mergeCell ref="AL266:AZ266"/>
    <mergeCell ref="BA266:BE266"/>
    <mergeCell ref="AF267:AK267"/>
    <mergeCell ref="AL267:AZ267"/>
    <mergeCell ref="BA267:BE267"/>
    <mergeCell ref="AF268:AK268"/>
    <mergeCell ref="AL268:AZ268"/>
    <mergeCell ref="BA268:BE268"/>
    <mergeCell ref="AF269:AK269"/>
    <mergeCell ref="AL269:AZ269"/>
    <mergeCell ref="BA269:BE269"/>
    <mergeCell ref="AF270:AK270"/>
    <mergeCell ref="AL270:AZ270"/>
    <mergeCell ref="BA270:BE270"/>
    <mergeCell ref="AF271:AK271"/>
    <mergeCell ref="AL271:AZ271"/>
    <mergeCell ref="BA271:BE271"/>
    <mergeCell ref="AF272:AK272"/>
    <mergeCell ref="AL272:AZ272"/>
    <mergeCell ref="BA272:BE272"/>
    <mergeCell ref="AF273:AK273"/>
    <mergeCell ref="AL273:AZ273"/>
    <mergeCell ref="BA273:BE273"/>
    <mergeCell ref="AF274:AK274"/>
    <mergeCell ref="AL274:AZ274"/>
    <mergeCell ref="BA274:BE274"/>
    <mergeCell ref="AF275:AK275"/>
    <mergeCell ref="AL275:AZ275"/>
    <mergeCell ref="BA275:BE275"/>
    <mergeCell ref="AF276:AK276"/>
    <mergeCell ref="AL276:AZ276"/>
    <mergeCell ref="BA276:BE276"/>
    <mergeCell ref="AF277:AK277"/>
    <mergeCell ref="AL277:AZ277"/>
    <mergeCell ref="BA277:BE277"/>
    <mergeCell ref="AF278:AK278"/>
    <mergeCell ref="AL278:AZ278"/>
    <mergeCell ref="BA278:BE278"/>
    <mergeCell ref="AF279:AK279"/>
    <mergeCell ref="AL279:AZ279"/>
    <mergeCell ref="BA279:BE279"/>
    <mergeCell ref="AF280:AK280"/>
    <mergeCell ref="AL280:AZ280"/>
    <mergeCell ref="BA280:BE280"/>
    <mergeCell ref="AF281:AK281"/>
    <mergeCell ref="AL281:AZ281"/>
    <mergeCell ref="BA281:BE281"/>
    <mergeCell ref="AF282:AK282"/>
    <mergeCell ref="AL282:AZ282"/>
    <mergeCell ref="BA282:BE282"/>
    <mergeCell ref="AF283:AK283"/>
    <mergeCell ref="AL283:AZ283"/>
    <mergeCell ref="BA283:BE283"/>
    <mergeCell ref="AF284:AK284"/>
    <mergeCell ref="AL284:AZ284"/>
    <mergeCell ref="BA284:BE284"/>
    <mergeCell ref="AF285:AK285"/>
    <mergeCell ref="AL285:AZ285"/>
    <mergeCell ref="BA285:BE285"/>
    <mergeCell ref="AF286:AK286"/>
    <mergeCell ref="AL286:AZ286"/>
    <mergeCell ref="BA286:BE286"/>
    <mergeCell ref="AF287:AK287"/>
    <mergeCell ref="AL287:AZ287"/>
    <mergeCell ref="BA287:BE287"/>
    <mergeCell ref="AF288:AK288"/>
    <mergeCell ref="AL288:AZ288"/>
    <mergeCell ref="BA288:BE288"/>
    <mergeCell ref="AF289:AK289"/>
    <mergeCell ref="AL289:AZ289"/>
    <mergeCell ref="BA289:BE289"/>
    <mergeCell ref="AF290:AK290"/>
    <mergeCell ref="AL290:AZ290"/>
    <mergeCell ref="BA290:BE290"/>
    <mergeCell ref="AF291:AK291"/>
    <mergeCell ref="AL291:AZ291"/>
    <mergeCell ref="BA291:BE291"/>
    <mergeCell ref="AF292:AK292"/>
    <mergeCell ref="AL292:AZ292"/>
    <mergeCell ref="BA292:BE292"/>
    <mergeCell ref="AF293:AK293"/>
    <mergeCell ref="AL293:AZ293"/>
    <mergeCell ref="BA293:BE293"/>
    <mergeCell ref="AF294:AK294"/>
    <mergeCell ref="AL294:AZ294"/>
    <mergeCell ref="BA294:BE294"/>
    <mergeCell ref="AF295:AK295"/>
    <mergeCell ref="AL295:AZ295"/>
    <mergeCell ref="BA295:BE295"/>
    <mergeCell ref="AF296:AK296"/>
    <mergeCell ref="AL296:AZ296"/>
    <mergeCell ref="BA296:BE296"/>
    <mergeCell ref="AF297:AK297"/>
    <mergeCell ref="AL297:AZ297"/>
    <mergeCell ref="BA297:BE297"/>
    <mergeCell ref="AF298:AK298"/>
    <mergeCell ref="AL298:AZ298"/>
    <mergeCell ref="BA298:BE298"/>
    <mergeCell ref="AF299:AK299"/>
    <mergeCell ref="AL299:AZ299"/>
    <mergeCell ref="BA299:BE299"/>
    <mergeCell ref="AF300:AK300"/>
    <mergeCell ref="AL300:AZ300"/>
    <mergeCell ref="BA300:BE300"/>
    <mergeCell ref="AF301:AK301"/>
    <mergeCell ref="AL301:AZ301"/>
    <mergeCell ref="BA301:BE301"/>
    <mergeCell ref="AF302:AK302"/>
    <mergeCell ref="AL302:AZ302"/>
    <mergeCell ref="BA302:BE302"/>
    <mergeCell ref="AF303:AK303"/>
    <mergeCell ref="AL303:AZ303"/>
    <mergeCell ref="BA303:BE303"/>
    <mergeCell ref="AF304:AK304"/>
    <mergeCell ref="AL304:AZ304"/>
    <mergeCell ref="BA304:BE304"/>
    <mergeCell ref="AF305:AK305"/>
    <mergeCell ref="AL305:AZ305"/>
    <mergeCell ref="BA305:BE305"/>
    <mergeCell ref="AF306:AK306"/>
    <mergeCell ref="AL306:AZ306"/>
    <mergeCell ref="BA306:BE306"/>
    <mergeCell ref="AF307:AK307"/>
    <mergeCell ref="AL307:AZ307"/>
    <mergeCell ref="BA307:BE307"/>
    <mergeCell ref="AF308:AK308"/>
    <mergeCell ref="AL308:AZ308"/>
    <mergeCell ref="BA308:BE308"/>
    <mergeCell ref="AF309:AK309"/>
    <mergeCell ref="AL309:AZ309"/>
    <mergeCell ref="BA309:BE309"/>
    <mergeCell ref="AF310:AK310"/>
    <mergeCell ref="AL310:AZ310"/>
    <mergeCell ref="BA310:BE310"/>
    <mergeCell ref="AF311:AK311"/>
    <mergeCell ref="AL311:AZ311"/>
    <mergeCell ref="BA311:BE311"/>
    <mergeCell ref="AF312:AK312"/>
    <mergeCell ref="AL312:AZ312"/>
    <mergeCell ref="BA312:BE312"/>
    <mergeCell ref="AF313:AK313"/>
    <mergeCell ref="AL313:AZ313"/>
    <mergeCell ref="BA313:BE313"/>
    <mergeCell ref="AF314:AK314"/>
    <mergeCell ref="AL314:AZ314"/>
    <mergeCell ref="BA314:BE314"/>
    <mergeCell ref="AF315:AK315"/>
    <mergeCell ref="AL315:AZ315"/>
    <mergeCell ref="BA315:BE315"/>
    <mergeCell ref="AF316:AK316"/>
    <mergeCell ref="AL316:AZ316"/>
    <mergeCell ref="BA316:BE316"/>
    <mergeCell ref="AF317:AK317"/>
    <mergeCell ref="AL317:AZ317"/>
    <mergeCell ref="BA317:BE317"/>
    <mergeCell ref="AF318:AK318"/>
    <mergeCell ref="AL318:AZ318"/>
    <mergeCell ref="BA318:BE318"/>
    <mergeCell ref="AF319:AK319"/>
    <mergeCell ref="AL319:AZ319"/>
    <mergeCell ref="BA319:BE319"/>
    <mergeCell ref="AF320:AK320"/>
    <mergeCell ref="AL320:AZ320"/>
    <mergeCell ref="BA320:BE320"/>
    <mergeCell ref="AF321:AK321"/>
    <mergeCell ref="AL321:AZ321"/>
    <mergeCell ref="BA321:BE321"/>
    <mergeCell ref="AF322:AK322"/>
    <mergeCell ref="AL322:AZ322"/>
    <mergeCell ref="BA322:BE322"/>
    <mergeCell ref="AF323:AK323"/>
    <mergeCell ref="AL323:AZ323"/>
    <mergeCell ref="BA323:BE323"/>
    <mergeCell ref="AF324:AK324"/>
    <mergeCell ref="AL324:AZ324"/>
    <mergeCell ref="BA324:BE324"/>
    <mergeCell ref="AF325:AK325"/>
    <mergeCell ref="AL325:AZ325"/>
    <mergeCell ref="BA325:BE325"/>
    <mergeCell ref="AF326:AK326"/>
    <mergeCell ref="AL326:AZ326"/>
    <mergeCell ref="BA326:BE326"/>
    <mergeCell ref="AF327:AK327"/>
    <mergeCell ref="AL327:AZ327"/>
    <mergeCell ref="BA327:BE327"/>
    <mergeCell ref="AF328:AK328"/>
    <mergeCell ref="AL328:AZ328"/>
    <mergeCell ref="BA328:BE328"/>
    <mergeCell ref="AF329:AK329"/>
    <mergeCell ref="AL329:AZ329"/>
    <mergeCell ref="BA329:BE329"/>
    <mergeCell ref="AF330:AK330"/>
    <mergeCell ref="AL330:AZ330"/>
    <mergeCell ref="BA330:BE330"/>
    <mergeCell ref="AF331:AK331"/>
    <mergeCell ref="AL331:AZ331"/>
    <mergeCell ref="BA331:BE331"/>
    <mergeCell ref="AF332:AK332"/>
    <mergeCell ref="AL332:AZ332"/>
    <mergeCell ref="BA332:BE332"/>
    <mergeCell ref="AF333:AK333"/>
    <mergeCell ref="AL333:AZ333"/>
    <mergeCell ref="BA333:BE333"/>
    <mergeCell ref="AF334:AK334"/>
    <mergeCell ref="AL334:AZ334"/>
    <mergeCell ref="BA334:BE334"/>
    <mergeCell ref="AF335:AK335"/>
    <mergeCell ref="AL335:AZ335"/>
    <mergeCell ref="BA335:BE335"/>
    <mergeCell ref="AF336:AK336"/>
    <mergeCell ref="AL336:AZ336"/>
    <mergeCell ref="BA336:BE336"/>
    <mergeCell ref="AF337:AK337"/>
    <mergeCell ref="AL337:AZ337"/>
    <mergeCell ref="BA337:BE337"/>
    <mergeCell ref="AF338:AK338"/>
    <mergeCell ref="AL338:AZ338"/>
    <mergeCell ref="BA338:BE338"/>
    <mergeCell ref="AF339:AK339"/>
    <mergeCell ref="AL339:AZ339"/>
    <mergeCell ref="BA339:BE339"/>
    <mergeCell ref="AF340:AK340"/>
    <mergeCell ref="AL340:AZ340"/>
    <mergeCell ref="BA340:BE340"/>
    <mergeCell ref="AF341:AK341"/>
    <mergeCell ref="AL341:AZ341"/>
    <mergeCell ref="BA341:BE341"/>
    <mergeCell ref="AF342:AK342"/>
    <mergeCell ref="AL342:AZ342"/>
    <mergeCell ref="BA342:BE342"/>
    <mergeCell ref="AF343:AK343"/>
    <mergeCell ref="AL343:AZ343"/>
    <mergeCell ref="BA343:BE343"/>
    <mergeCell ref="AF344:AK344"/>
    <mergeCell ref="AL344:AZ344"/>
    <mergeCell ref="BA344:BE344"/>
    <mergeCell ref="AF345:AK345"/>
    <mergeCell ref="AL345:AZ345"/>
    <mergeCell ref="BA345:BE345"/>
    <mergeCell ref="AF346:AK346"/>
    <mergeCell ref="AL346:AZ346"/>
    <mergeCell ref="BA346:BE346"/>
    <mergeCell ref="AF347:AK347"/>
    <mergeCell ref="AL347:AZ347"/>
    <mergeCell ref="BA347:BE347"/>
    <mergeCell ref="AF348:AK348"/>
    <mergeCell ref="AL348:AZ348"/>
    <mergeCell ref="BA348:BE348"/>
    <mergeCell ref="C362:BD362"/>
    <mergeCell ref="C367:BE367"/>
    <mergeCell ref="C368:BE368"/>
    <mergeCell ref="C370:BE370"/>
    <mergeCell ref="C371:BD371"/>
    <mergeCell ref="C372:BD372"/>
    <mergeCell ref="C373:BD373"/>
    <mergeCell ref="C374:BD374"/>
    <mergeCell ref="A5:J6"/>
    <mergeCell ref="K5:N6"/>
    <mergeCell ref="O5:T6"/>
    <mergeCell ref="U5:Z6"/>
    <mergeCell ref="AA5:AE6"/>
    <mergeCell ref="AF5:AZ6"/>
    <mergeCell ref="C351:BE352"/>
    <mergeCell ref="C357:BE359"/>
    <mergeCell ref="C360:BE361"/>
    <mergeCell ref="A8:A155"/>
    <mergeCell ref="B8:J17"/>
    <mergeCell ref="K8:N17"/>
    <mergeCell ref="O8:T17"/>
    <mergeCell ref="U8:Z17"/>
    <mergeCell ref="AA8:AE17"/>
    <mergeCell ref="B18:J26"/>
    <mergeCell ref="K18:N26"/>
    <mergeCell ref="O18:T26"/>
    <mergeCell ref="U18:Z26"/>
    <mergeCell ref="AA18:AE26"/>
    <mergeCell ref="B27:J34"/>
    <mergeCell ref="K27:N34"/>
    <mergeCell ref="O27:T34"/>
    <mergeCell ref="U27:Z34"/>
    <mergeCell ref="AA27:AE34"/>
    <mergeCell ref="B35:J43"/>
    <mergeCell ref="K35:N43"/>
    <mergeCell ref="O35:T43"/>
    <mergeCell ref="U35:Z43"/>
    <mergeCell ref="AA35:AE43"/>
    <mergeCell ref="B44:J57"/>
    <mergeCell ref="K44:N57"/>
    <mergeCell ref="O44:T57"/>
    <mergeCell ref="U44:Z57"/>
    <mergeCell ref="AA44:AE57"/>
    <mergeCell ref="B58:J94"/>
    <mergeCell ref="K58:N94"/>
    <mergeCell ref="O58:T94"/>
    <mergeCell ref="U58:Z94"/>
    <mergeCell ref="AA58:AE94"/>
    <mergeCell ref="B95:J117"/>
    <mergeCell ref="K95:N117"/>
    <mergeCell ref="O95:T117"/>
    <mergeCell ref="U95:Z117"/>
    <mergeCell ref="AA95:AE117"/>
    <mergeCell ref="B118:J129"/>
    <mergeCell ref="K118:N129"/>
    <mergeCell ref="O118:T129"/>
    <mergeCell ref="U118:Z129"/>
    <mergeCell ref="AA118:AE129"/>
    <mergeCell ref="B130:J155"/>
    <mergeCell ref="K130:N155"/>
    <mergeCell ref="O130:T155"/>
    <mergeCell ref="U130:Z155"/>
    <mergeCell ref="AA130:AE155"/>
    <mergeCell ref="A156:A320"/>
    <mergeCell ref="B156:J192"/>
    <mergeCell ref="K156:N192"/>
    <mergeCell ref="O156:T192"/>
    <mergeCell ref="U156:Z192"/>
    <mergeCell ref="AA156:AE192"/>
    <mergeCell ref="B193:J215"/>
    <mergeCell ref="K193:N215"/>
    <mergeCell ref="O193:T215"/>
    <mergeCell ref="U193:Z215"/>
    <mergeCell ref="AA193:AE215"/>
    <mergeCell ref="B216:J239"/>
    <mergeCell ref="K216:N239"/>
    <mergeCell ref="O216:T239"/>
    <mergeCell ref="U216:Z239"/>
    <mergeCell ref="AA216:AE239"/>
    <mergeCell ref="B240:J263"/>
    <mergeCell ref="K240:N263"/>
    <mergeCell ref="O240:T263"/>
    <mergeCell ref="U240:Z263"/>
    <mergeCell ref="AA240:AE263"/>
    <mergeCell ref="B264:J275"/>
    <mergeCell ref="K264:N275"/>
    <mergeCell ref="O264:T275"/>
    <mergeCell ref="U264:Z275"/>
    <mergeCell ref="AA264:AE275"/>
    <mergeCell ref="B276:J287"/>
    <mergeCell ref="K276:N287"/>
    <mergeCell ref="O276:T287"/>
    <mergeCell ref="U276:Z287"/>
    <mergeCell ref="AA276:AE287"/>
    <mergeCell ref="B288:J320"/>
    <mergeCell ref="K288:N320"/>
    <mergeCell ref="O288:T320"/>
    <mergeCell ref="U288:Z320"/>
    <mergeCell ref="AA288:AE320"/>
    <mergeCell ref="A321:A335"/>
    <mergeCell ref="B321:J328"/>
    <mergeCell ref="K321:N328"/>
    <mergeCell ref="O321:T328"/>
    <mergeCell ref="U321:Z328"/>
    <mergeCell ref="AA321:AE328"/>
    <mergeCell ref="B329:J335"/>
    <mergeCell ref="K329:N335"/>
    <mergeCell ref="O329:T335"/>
    <mergeCell ref="U329:Z335"/>
    <mergeCell ref="AA329:AE335"/>
    <mergeCell ref="A336:A348"/>
    <mergeCell ref="B336:J348"/>
    <mergeCell ref="K336:N348"/>
    <mergeCell ref="O336:T348"/>
    <mergeCell ref="U336:Z348"/>
    <mergeCell ref="AA336:AE348"/>
  </mergeCells>
  <phoneticPr fontId="31"/>
  <printOptions horizontalCentered="1"/>
  <pageMargins left="0.15748031496062992" right="0.15748031496062992" top="0.35433070866141736" bottom="0.27559055118110237" header="0.15748031496062992" footer="0.19685039370078741"/>
  <pageSetup paperSize="9" scale="45" fitToWidth="1" fitToHeight="2" orientation="landscape" usePrinterDefaults="1" r:id="rId1"/>
  <headerFooter alignWithMargins="0"/>
  <rowBreaks count="12" manualBreakCount="12">
    <brk id="34" max="56" man="1"/>
    <brk id="57" max="16383" man="1"/>
    <brk id="94" max="16383" man="1"/>
    <brk id="117" max="16383" man="1"/>
    <brk id="155" max="16383" man="1"/>
    <brk id="192" max="16383" man="1"/>
    <brk id="215" max="16383" man="1"/>
    <brk id="239" max="16383" man="1"/>
    <brk id="263" max="16383" man="1"/>
    <brk id="287" max="16383" man="1"/>
    <brk id="320" max="16383" man="1"/>
    <brk id="353"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sheetPr codeName="Sheet44">
    <tabColor rgb="FF00B0F0"/>
  </sheetPr>
  <dimension ref="A1:H52"/>
  <sheetViews>
    <sheetView zoomScale="115" zoomScaleNormal="115" zoomScaleSheetLayoutView="100" workbookViewId="0">
      <selection activeCell="G2" sqref="G2"/>
    </sheetView>
  </sheetViews>
  <sheetFormatPr defaultRowHeight="13.5"/>
  <cols>
    <col min="1" max="7" width="9" style="1558" customWidth="1"/>
    <col min="8" max="8" width="10.375" style="1558" customWidth="1"/>
    <col min="9" max="263" width="9" style="1558" customWidth="1"/>
    <col min="264" max="264" width="10.375" style="1558" customWidth="1"/>
    <col min="265" max="519" width="9" style="1558" customWidth="1"/>
    <col min="520" max="520" width="10.375" style="1558" customWidth="1"/>
    <col min="521" max="775" width="9" style="1558" customWidth="1"/>
    <col min="776" max="776" width="10.375" style="1558" customWidth="1"/>
    <col min="777" max="1031" width="9" style="1558" customWidth="1"/>
    <col min="1032" max="1032" width="10.375" style="1558" customWidth="1"/>
    <col min="1033" max="1287" width="9" style="1558" customWidth="1"/>
    <col min="1288" max="1288" width="10.375" style="1558" customWidth="1"/>
    <col min="1289" max="1543" width="9" style="1558" customWidth="1"/>
    <col min="1544" max="1544" width="10.375" style="1558" customWidth="1"/>
    <col min="1545" max="1799" width="9" style="1558" customWidth="1"/>
    <col min="1800" max="1800" width="10.375" style="1558" customWidth="1"/>
    <col min="1801" max="2055" width="9" style="1558" customWidth="1"/>
    <col min="2056" max="2056" width="10.375" style="1558" customWidth="1"/>
    <col min="2057" max="2311" width="9" style="1558" customWidth="1"/>
    <col min="2312" max="2312" width="10.375" style="1558" customWidth="1"/>
    <col min="2313" max="2567" width="9" style="1558" customWidth="1"/>
    <col min="2568" max="2568" width="10.375" style="1558" customWidth="1"/>
    <col min="2569" max="2823" width="9" style="1558" customWidth="1"/>
    <col min="2824" max="2824" width="10.375" style="1558" customWidth="1"/>
    <col min="2825" max="3079" width="9" style="1558" customWidth="1"/>
    <col min="3080" max="3080" width="10.375" style="1558" customWidth="1"/>
    <col min="3081" max="3335" width="9" style="1558" customWidth="1"/>
    <col min="3336" max="3336" width="10.375" style="1558" customWidth="1"/>
    <col min="3337" max="3591" width="9" style="1558" customWidth="1"/>
    <col min="3592" max="3592" width="10.375" style="1558" customWidth="1"/>
    <col min="3593" max="3847" width="9" style="1558" customWidth="1"/>
    <col min="3848" max="3848" width="10.375" style="1558" customWidth="1"/>
    <col min="3849" max="4103" width="9" style="1558" customWidth="1"/>
    <col min="4104" max="4104" width="10.375" style="1558" customWidth="1"/>
    <col min="4105" max="4359" width="9" style="1558" customWidth="1"/>
    <col min="4360" max="4360" width="10.375" style="1558" customWidth="1"/>
    <col min="4361" max="4615" width="9" style="1558" customWidth="1"/>
    <col min="4616" max="4616" width="10.375" style="1558" customWidth="1"/>
    <col min="4617" max="4871" width="9" style="1558" customWidth="1"/>
    <col min="4872" max="4872" width="10.375" style="1558" customWidth="1"/>
    <col min="4873" max="5127" width="9" style="1558" customWidth="1"/>
    <col min="5128" max="5128" width="10.375" style="1558" customWidth="1"/>
    <col min="5129" max="5383" width="9" style="1558" customWidth="1"/>
    <col min="5384" max="5384" width="10.375" style="1558" customWidth="1"/>
    <col min="5385" max="5639" width="9" style="1558" customWidth="1"/>
    <col min="5640" max="5640" width="10.375" style="1558" customWidth="1"/>
    <col min="5641" max="5895" width="9" style="1558" customWidth="1"/>
    <col min="5896" max="5896" width="10.375" style="1558" customWidth="1"/>
    <col min="5897" max="6151" width="9" style="1558" customWidth="1"/>
    <col min="6152" max="6152" width="10.375" style="1558" customWidth="1"/>
    <col min="6153" max="6407" width="9" style="1558" customWidth="1"/>
    <col min="6408" max="6408" width="10.375" style="1558" customWidth="1"/>
    <col min="6409" max="6663" width="9" style="1558" customWidth="1"/>
    <col min="6664" max="6664" width="10.375" style="1558" customWidth="1"/>
    <col min="6665" max="6919" width="9" style="1558" customWidth="1"/>
    <col min="6920" max="6920" width="10.375" style="1558" customWidth="1"/>
    <col min="6921" max="7175" width="9" style="1558" customWidth="1"/>
    <col min="7176" max="7176" width="10.375" style="1558" customWidth="1"/>
    <col min="7177" max="7431" width="9" style="1558" customWidth="1"/>
    <col min="7432" max="7432" width="10.375" style="1558" customWidth="1"/>
    <col min="7433" max="7687" width="9" style="1558" customWidth="1"/>
    <col min="7688" max="7688" width="10.375" style="1558" customWidth="1"/>
    <col min="7689" max="7943" width="9" style="1558" customWidth="1"/>
    <col min="7944" max="7944" width="10.375" style="1558" customWidth="1"/>
    <col min="7945" max="8199" width="9" style="1558" customWidth="1"/>
    <col min="8200" max="8200" width="10.375" style="1558" customWidth="1"/>
    <col min="8201" max="8455" width="9" style="1558" customWidth="1"/>
    <col min="8456" max="8456" width="10.375" style="1558" customWidth="1"/>
    <col min="8457" max="8711" width="9" style="1558" customWidth="1"/>
    <col min="8712" max="8712" width="10.375" style="1558" customWidth="1"/>
    <col min="8713" max="8967" width="9" style="1558" customWidth="1"/>
    <col min="8968" max="8968" width="10.375" style="1558" customWidth="1"/>
    <col min="8969" max="9223" width="9" style="1558" customWidth="1"/>
    <col min="9224" max="9224" width="10.375" style="1558" customWidth="1"/>
    <col min="9225" max="9479" width="9" style="1558" customWidth="1"/>
    <col min="9480" max="9480" width="10.375" style="1558" customWidth="1"/>
    <col min="9481" max="9735" width="9" style="1558" customWidth="1"/>
    <col min="9736" max="9736" width="10.375" style="1558" customWidth="1"/>
    <col min="9737" max="9991" width="9" style="1558" customWidth="1"/>
    <col min="9992" max="9992" width="10.375" style="1558" customWidth="1"/>
    <col min="9993" max="10247" width="9" style="1558" customWidth="1"/>
    <col min="10248" max="10248" width="10.375" style="1558" customWidth="1"/>
    <col min="10249" max="10503" width="9" style="1558" customWidth="1"/>
    <col min="10504" max="10504" width="10.375" style="1558" customWidth="1"/>
    <col min="10505" max="10759" width="9" style="1558" customWidth="1"/>
    <col min="10760" max="10760" width="10.375" style="1558" customWidth="1"/>
    <col min="10761" max="11015" width="9" style="1558" customWidth="1"/>
    <col min="11016" max="11016" width="10.375" style="1558" customWidth="1"/>
    <col min="11017" max="11271" width="9" style="1558" customWidth="1"/>
    <col min="11272" max="11272" width="10.375" style="1558" customWidth="1"/>
    <col min="11273" max="11527" width="9" style="1558" customWidth="1"/>
    <col min="11528" max="11528" width="10.375" style="1558" customWidth="1"/>
    <col min="11529" max="11783" width="9" style="1558" customWidth="1"/>
    <col min="11784" max="11784" width="10.375" style="1558" customWidth="1"/>
    <col min="11785" max="12039" width="9" style="1558" customWidth="1"/>
    <col min="12040" max="12040" width="10.375" style="1558" customWidth="1"/>
    <col min="12041" max="12295" width="9" style="1558" customWidth="1"/>
    <col min="12296" max="12296" width="10.375" style="1558" customWidth="1"/>
    <col min="12297" max="12551" width="9" style="1558" customWidth="1"/>
    <col min="12552" max="12552" width="10.375" style="1558" customWidth="1"/>
    <col min="12553" max="12807" width="9" style="1558" customWidth="1"/>
    <col min="12808" max="12808" width="10.375" style="1558" customWidth="1"/>
    <col min="12809" max="13063" width="9" style="1558" customWidth="1"/>
    <col min="13064" max="13064" width="10.375" style="1558" customWidth="1"/>
    <col min="13065" max="13319" width="9" style="1558" customWidth="1"/>
    <col min="13320" max="13320" width="10.375" style="1558" customWidth="1"/>
    <col min="13321" max="13575" width="9" style="1558" customWidth="1"/>
    <col min="13576" max="13576" width="10.375" style="1558" customWidth="1"/>
    <col min="13577" max="13831" width="9" style="1558" customWidth="1"/>
    <col min="13832" max="13832" width="10.375" style="1558" customWidth="1"/>
    <col min="13833" max="14087" width="9" style="1558" customWidth="1"/>
    <col min="14088" max="14088" width="10.375" style="1558" customWidth="1"/>
    <col min="14089" max="14343" width="9" style="1558" customWidth="1"/>
    <col min="14344" max="14344" width="10.375" style="1558" customWidth="1"/>
    <col min="14345" max="14599" width="9" style="1558" customWidth="1"/>
    <col min="14600" max="14600" width="10.375" style="1558" customWidth="1"/>
    <col min="14601" max="14855" width="9" style="1558" customWidth="1"/>
    <col min="14856" max="14856" width="10.375" style="1558" customWidth="1"/>
    <col min="14857" max="15111" width="9" style="1558" customWidth="1"/>
    <col min="15112" max="15112" width="10.375" style="1558" customWidth="1"/>
    <col min="15113" max="15367" width="9" style="1558" customWidth="1"/>
    <col min="15368" max="15368" width="10.375" style="1558" customWidth="1"/>
    <col min="15369" max="15623" width="9" style="1558" customWidth="1"/>
    <col min="15624" max="15624" width="10.375" style="1558" customWidth="1"/>
    <col min="15625" max="15879" width="9" style="1558" customWidth="1"/>
    <col min="15880" max="15880" width="10.375" style="1558" customWidth="1"/>
    <col min="15881" max="16135" width="9" style="1558" customWidth="1"/>
    <col min="16136" max="16136" width="10.375" style="1558" customWidth="1"/>
    <col min="16137" max="16384" width="9" style="1558" customWidth="1"/>
  </cols>
  <sheetData>
    <row r="1" spans="1:8">
      <c r="G1" s="779" t="s">
        <v>243</v>
      </c>
      <c r="H1" s="779"/>
    </row>
    <row r="2" spans="1:8">
      <c r="G2" s="779"/>
      <c r="H2" s="779"/>
    </row>
    <row r="3" spans="1:8" ht="14.25">
      <c r="A3" s="2210" t="s">
        <v>662</v>
      </c>
      <c r="B3" s="2220"/>
      <c r="C3" s="2220"/>
      <c r="D3" s="2220"/>
      <c r="E3" s="2220"/>
      <c r="F3" s="2220"/>
      <c r="G3" s="2220"/>
      <c r="H3" s="2220"/>
    </row>
    <row r="4" spans="1:8" ht="14.25"/>
    <row r="5" spans="1:8" ht="14.25">
      <c r="A5" s="2211" t="s">
        <v>221</v>
      </c>
      <c r="B5" s="2221"/>
      <c r="C5" s="2179"/>
      <c r="D5" s="2239"/>
      <c r="E5" s="2239"/>
      <c r="F5" s="2239"/>
      <c r="G5" s="2239"/>
      <c r="H5" s="2187"/>
    </row>
    <row r="6" spans="1:8">
      <c r="A6" s="2211" t="s">
        <v>574</v>
      </c>
      <c r="B6" s="2221"/>
      <c r="C6" s="2179"/>
      <c r="D6" s="2239"/>
      <c r="E6" s="2239"/>
      <c r="F6" s="2239"/>
      <c r="G6" s="2239"/>
      <c r="H6" s="2187"/>
    </row>
    <row r="7" spans="1:8">
      <c r="A7" s="2212" t="s">
        <v>578</v>
      </c>
      <c r="B7" s="2222"/>
      <c r="C7" s="1843"/>
      <c r="D7" s="2202"/>
      <c r="E7" s="2202"/>
      <c r="F7" s="2202"/>
      <c r="G7" s="2202"/>
      <c r="H7" s="2188"/>
    </row>
    <row r="8" spans="1:8">
      <c r="A8" s="2212" t="s">
        <v>436</v>
      </c>
      <c r="B8" s="2222"/>
      <c r="C8" s="1843" t="s">
        <v>579</v>
      </c>
      <c r="D8" s="2152"/>
      <c r="E8" s="2152"/>
      <c r="F8" s="2152"/>
      <c r="G8" s="2152"/>
      <c r="H8" s="2189"/>
    </row>
    <row r="9" spans="1:8">
      <c r="A9" s="2213" t="s">
        <v>206</v>
      </c>
      <c r="B9" s="2223" t="s">
        <v>176</v>
      </c>
      <c r="C9" s="2232"/>
      <c r="D9" s="2202"/>
      <c r="E9" s="2244"/>
      <c r="F9" s="2224" t="s">
        <v>162</v>
      </c>
      <c r="G9" s="2199"/>
      <c r="H9" s="2256"/>
    </row>
    <row r="10" spans="1:8" ht="14.25">
      <c r="A10" s="2214"/>
      <c r="B10" s="2224" t="s">
        <v>580</v>
      </c>
      <c r="C10" s="2199"/>
      <c r="D10" s="2240"/>
      <c r="E10" s="2204"/>
      <c r="F10" s="2247"/>
      <c r="G10" s="2252"/>
      <c r="H10" s="2257"/>
    </row>
    <row r="11" spans="1:8" ht="15">
      <c r="A11" s="2215" t="s">
        <v>849</v>
      </c>
      <c r="B11" s="2225"/>
      <c r="C11" s="2225"/>
      <c r="D11" s="2225"/>
      <c r="E11" s="2246"/>
      <c r="F11" s="2248"/>
      <c r="G11" s="2248"/>
      <c r="H11" s="2258"/>
    </row>
    <row r="12" spans="1:8" ht="14.25">
      <c r="A12" s="2216" t="s">
        <v>442</v>
      </c>
      <c r="B12" s="2226" t="s">
        <v>510</v>
      </c>
      <c r="C12" s="2233"/>
      <c r="D12" s="2233"/>
      <c r="E12" s="2233"/>
      <c r="F12" s="2249"/>
      <c r="G12" s="2253" t="s">
        <v>856</v>
      </c>
      <c r="H12" s="2259"/>
    </row>
    <row r="13" spans="1:8">
      <c r="A13" s="2217"/>
      <c r="B13" s="2227"/>
      <c r="C13" s="2234" t="s">
        <v>860</v>
      </c>
      <c r="D13" s="2241"/>
      <c r="E13" s="1843" t="s">
        <v>863</v>
      </c>
      <c r="F13" s="2153"/>
      <c r="G13" s="1843"/>
      <c r="H13" s="2189"/>
    </row>
    <row r="14" spans="1:8">
      <c r="A14" s="2217"/>
      <c r="B14" s="2227"/>
      <c r="C14" s="2235"/>
      <c r="D14" s="2242"/>
      <c r="E14" s="1843" t="s">
        <v>725</v>
      </c>
      <c r="F14" s="2153"/>
      <c r="G14" s="1843"/>
      <c r="H14" s="2189"/>
    </row>
    <row r="15" spans="1:8">
      <c r="A15" s="2217"/>
      <c r="B15" s="2227"/>
      <c r="C15" s="1843" t="s">
        <v>866</v>
      </c>
      <c r="D15" s="2152"/>
      <c r="E15" s="2152"/>
      <c r="F15" s="2153"/>
      <c r="G15" s="1843"/>
      <c r="H15" s="2189"/>
    </row>
    <row r="16" spans="1:8" ht="14.25">
      <c r="A16" s="2218"/>
      <c r="B16" s="2228"/>
      <c r="C16" s="2236" t="s">
        <v>429</v>
      </c>
      <c r="D16" s="2243"/>
      <c r="E16" s="2243"/>
      <c r="F16" s="2250"/>
      <c r="G16" s="2254"/>
      <c r="H16" s="2260"/>
    </row>
    <row r="17" spans="1:8" ht="14.25">
      <c r="A17" s="2216" t="s">
        <v>867</v>
      </c>
      <c r="B17" s="2229" t="s">
        <v>333</v>
      </c>
      <c r="C17" s="2237"/>
      <c r="D17" s="2237"/>
      <c r="E17" s="2237"/>
      <c r="F17" s="2237"/>
      <c r="G17" s="2255"/>
      <c r="H17" s="2261"/>
    </row>
    <row r="18" spans="1:8">
      <c r="A18" s="2217"/>
      <c r="B18" s="1843" t="s">
        <v>869</v>
      </c>
      <c r="C18" s="2152"/>
      <c r="D18" s="2153"/>
      <c r="E18" s="1843" t="s">
        <v>582</v>
      </c>
      <c r="F18" s="2152"/>
      <c r="G18" s="2152"/>
      <c r="H18" s="2189"/>
    </row>
    <row r="19" spans="1:8">
      <c r="A19" s="2217"/>
      <c r="B19" s="2230">
        <v>1</v>
      </c>
      <c r="C19" s="2232"/>
      <c r="D19" s="2244"/>
      <c r="E19" s="2232"/>
      <c r="F19" s="2202"/>
      <c r="G19" s="2202"/>
      <c r="H19" s="2188"/>
    </row>
    <row r="20" spans="1:8">
      <c r="A20" s="2217"/>
      <c r="B20" s="2230">
        <v>2</v>
      </c>
      <c r="C20" s="2232"/>
      <c r="D20" s="2244"/>
      <c r="E20" s="2232"/>
      <c r="F20" s="2202"/>
      <c r="G20" s="2202"/>
      <c r="H20" s="2188"/>
    </row>
    <row r="21" spans="1:8">
      <c r="A21" s="2217"/>
      <c r="B21" s="2230">
        <v>3</v>
      </c>
      <c r="C21" s="2232"/>
      <c r="D21" s="2244"/>
      <c r="E21" s="2232"/>
      <c r="F21" s="2202"/>
      <c r="G21" s="2202"/>
      <c r="H21" s="2188"/>
    </row>
    <row r="22" spans="1:8">
      <c r="A22" s="2217"/>
      <c r="B22" s="2230">
        <v>4</v>
      </c>
      <c r="C22" s="2232"/>
      <c r="D22" s="2244"/>
      <c r="E22" s="2232"/>
      <c r="F22" s="2202"/>
      <c r="G22" s="2202"/>
      <c r="H22" s="2188"/>
    </row>
    <row r="23" spans="1:8">
      <c r="A23" s="2217"/>
      <c r="B23" s="2230">
        <v>5</v>
      </c>
      <c r="C23" s="2232"/>
      <c r="D23" s="2244"/>
      <c r="E23" s="2232"/>
      <c r="F23" s="2202"/>
      <c r="G23" s="2202"/>
      <c r="H23" s="2188"/>
    </row>
    <row r="24" spans="1:8">
      <c r="A24" s="2217"/>
      <c r="B24" s="2230">
        <v>6</v>
      </c>
      <c r="C24" s="2232"/>
      <c r="D24" s="2244"/>
      <c r="E24" s="2232"/>
      <c r="F24" s="2202"/>
      <c r="G24" s="2202"/>
      <c r="H24" s="2188"/>
    </row>
    <row r="25" spans="1:8">
      <c r="A25" s="2217"/>
      <c r="B25" s="2230">
        <v>7</v>
      </c>
      <c r="C25" s="2232"/>
      <c r="D25" s="2244"/>
      <c r="E25" s="2232"/>
      <c r="F25" s="2202"/>
      <c r="G25" s="2202"/>
      <c r="H25" s="2188"/>
    </row>
    <row r="26" spans="1:8">
      <c r="A26" s="2217"/>
      <c r="B26" s="2230">
        <v>8</v>
      </c>
      <c r="C26" s="2232"/>
      <c r="D26" s="2244"/>
      <c r="E26" s="2232"/>
      <c r="F26" s="2202"/>
      <c r="G26" s="2202"/>
      <c r="H26" s="2188"/>
    </row>
    <row r="27" spans="1:8">
      <c r="A27" s="2217"/>
      <c r="B27" s="2230">
        <v>9</v>
      </c>
      <c r="C27" s="2232"/>
      <c r="D27" s="2244"/>
      <c r="E27" s="2232"/>
      <c r="F27" s="2202"/>
      <c r="G27" s="2202"/>
      <c r="H27" s="2188"/>
    </row>
    <row r="28" spans="1:8">
      <c r="A28" s="2217"/>
      <c r="B28" s="2230">
        <v>10</v>
      </c>
      <c r="C28" s="2232"/>
      <c r="D28" s="2244"/>
      <c r="E28" s="2232"/>
      <c r="F28" s="2202"/>
      <c r="G28" s="2202"/>
      <c r="H28" s="2188"/>
    </row>
    <row r="29" spans="1:8">
      <c r="A29" s="2217"/>
      <c r="B29" s="2230">
        <v>11</v>
      </c>
      <c r="C29" s="2232"/>
      <c r="D29" s="2244"/>
      <c r="E29" s="2232"/>
      <c r="F29" s="2202"/>
      <c r="G29" s="2202"/>
      <c r="H29" s="2188"/>
    </row>
    <row r="30" spans="1:8">
      <c r="A30" s="2217"/>
      <c r="B30" s="2230">
        <v>12</v>
      </c>
      <c r="C30" s="2232"/>
      <c r="D30" s="2244"/>
      <c r="E30" s="2232"/>
      <c r="F30" s="2202"/>
      <c r="G30" s="2202"/>
      <c r="H30" s="2188"/>
    </row>
    <row r="31" spans="1:8">
      <c r="A31" s="2217"/>
      <c r="B31" s="2230">
        <v>13</v>
      </c>
      <c r="C31" s="2232"/>
      <c r="D31" s="2244"/>
      <c r="E31" s="2232"/>
      <c r="F31" s="2202"/>
      <c r="G31" s="2202"/>
      <c r="H31" s="2188"/>
    </row>
    <row r="32" spans="1:8">
      <c r="A32" s="2217"/>
      <c r="B32" s="2230">
        <v>14</v>
      </c>
      <c r="C32" s="2232"/>
      <c r="D32" s="2244"/>
      <c r="E32" s="2232"/>
      <c r="F32" s="2202"/>
      <c r="G32" s="2202"/>
      <c r="H32" s="2188"/>
    </row>
    <row r="33" spans="1:8">
      <c r="A33" s="2217"/>
      <c r="B33" s="2230">
        <v>15</v>
      </c>
      <c r="C33" s="2232"/>
      <c r="D33" s="2244"/>
      <c r="E33" s="2232"/>
      <c r="F33" s="2202"/>
      <c r="G33" s="2202"/>
      <c r="H33" s="2188"/>
    </row>
    <row r="34" spans="1:8">
      <c r="A34" s="2217"/>
      <c r="B34" s="2230">
        <v>16</v>
      </c>
      <c r="C34" s="2232"/>
      <c r="D34" s="2244"/>
      <c r="E34" s="2232"/>
      <c r="F34" s="2202"/>
      <c r="G34" s="2202"/>
      <c r="H34" s="2188"/>
    </row>
    <row r="35" spans="1:8">
      <c r="A35" s="2217"/>
      <c r="B35" s="2230">
        <v>17</v>
      </c>
      <c r="C35" s="2232"/>
      <c r="D35" s="2244"/>
      <c r="E35" s="2232"/>
      <c r="F35" s="2202"/>
      <c r="G35" s="2202"/>
      <c r="H35" s="2188"/>
    </row>
    <row r="36" spans="1:8">
      <c r="A36" s="2217"/>
      <c r="B36" s="2230">
        <v>18</v>
      </c>
      <c r="C36" s="2232"/>
      <c r="D36" s="2244"/>
      <c r="E36" s="2232"/>
      <c r="F36" s="2202"/>
      <c r="G36" s="2202"/>
      <c r="H36" s="2188"/>
    </row>
    <row r="37" spans="1:8">
      <c r="A37" s="2217"/>
      <c r="B37" s="2230">
        <v>19</v>
      </c>
      <c r="C37" s="2232"/>
      <c r="D37" s="2244"/>
      <c r="E37" s="2232"/>
      <c r="F37" s="2202"/>
      <c r="G37" s="2202"/>
      <c r="H37" s="2188"/>
    </row>
    <row r="38" spans="1:8">
      <c r="A38" s="2217"/>
      <c r="B38" s="2230">
        <v>20</v>
      </c>
      <c r="C38" s="2232"/>
      <c r="D38" s="2244"/>
      <c r="E38" s="2232"/>
      <c r="F38" s="2202"/>
      <c r="G38" s="2202"/>
      <c r="H38" s="2188"/>
    </row>
    <row r="39" spans="1:8">
      <c r="A39" s="2217"/>
      <c r="B39" s="2230">
        <v>21</v>
      </c>
      <c r="C39" s="2232"/>
      <c r="D39" s="2244"/>
      <c r="E39" s="2232"/>
      <c r="F39" s="2202"/>
      <c r="G39" s="2202"/>
      <c r="H39" s="2188"/>
    </row>
    <row r="40" spans="1:8">
      <c r="A40" s="2217"/>
      <c r="B40" s="2230">
        <v>22</v>
      </c>
      <c r="C40" s="2232"/>
      <c r="D40" s="2244"/>
      <c r="E40" s="2232"/>
      <c r="F40" s="2202"/>
      <c r="G40" s="2202"/>
      <c r="H40" s="2188"/>
    </row>
    <row r="41" spans="1:8">
      <c r="A41" s="2217"/>
      <c r="B41" s="2230">
        <v>23</v>
      </c>
      <c r="C41" s="2232"/>
      <c r="D41" s="2244"/>
      <c r="E41" s="2232"/>
      <c r="F41" s="2202"/>
      <c r="G41" s="2202"/>
      <c r="H41" s="2188"/>
    </row>
    <row r="42" spans="1:8">
      <c r="A42" s="2217"/>
      <c r="B42" s="2230">
        <v>24</v>
      </c>
      <c r="C42" s="2232"/>
      <c r="D42" s="2244"/>
      <c r="E42" s="2232"/>
      <c r="F42" s="2202"/>
      <c r="G42" s="2202"/>
      <c r="H42" s="2188"/>
    </row>
    <row r="43" spans="1:8">
      <c r="A43" s="2217"/>
      <c r="B43" s="2230">
        <v>25</v>
      </c>
      <c r="C43" s="2232"/>
      <c r="D43" s="2244"/>
      <c r="E43" s="2232"/>
      <c r="F43" s="2202"/>
      <c r="G43" s="2202"/>
      <c r="H43" s="2188"/>
    </row>
    <row r="44" spans="1:8">
      <c r="A44" s="2217"/>
      <c r="B44" s="2230">
        <v>26</v>
      </c>
      <c r="C44" s="2232"/>
      <c r="D44" s="2244"/>
      <c r="E44" s="2232"/>
      <c r="F44" s="2202"/>
      <c r="G44" s="2202"/>
      <c r="H44" s="2188"/>
    </row>
    <row r="45" spans="1:8">
      <c r="A45" s="2217"/>
      <c r="B45" s="2230">
        <v>27</v>
      </c>
      <c r="C45" s="2232"/>
      <c r="D45" s="2244"/>
      <c r="E45" s="2232"/>
      <c r="F45" s="2202"/>
      <c r="G45" s="2202"/>
      <c r="H45" s="2188"/>
    </row>
    <row r="46" spans="1:8">
      <c r="A46" s="2217"/>
      <c r="B46" s="2230">
        <v>28</v>
      </c>
      <c r="C46" s="2232"/>
      <c r="D46" s="2244"/>
      <c r="E46" s="2232"/>
      <c r="F46" s="2202"/>
      <c r="G46" s="2202"/>
      <c r="H46" s="2188"/>
    </row>
    <row r="47" spans="1:8">
      <c r="A47" s="2217"/>
      <c r="B47" s="2230">
        <v>29</v>
      </c>
      <c r="C47" s="2232"/>
      <c r="D47" s="2244"/>
      <c r="E47" s="2232"/>
      <c r="F47" s="2202"/>
      <c r="G47" s="2202"/>
      <c r="H47" s="2188"/>
    </row>
    <row r="48" spans="1:8" ht="14.25">
      <c r="A48" s="2219"/>
      <c r="B48" s="2231">
        <v>30</v>
      </c>
      <c r="C48" s="2238"/>
      <c r="D48" s="2245"/>
      <c r="E48" s="2238"/>
      <c r="F48" s="2251"/>
      <c r="G48" s="2251"/>
      <c r="H48" s="2262"/>
    </row>
    <row r="49" spans="1:1">
      <c r="A49" s="1559" t="s">
        <v>9</v>
      </c>
    </row>
    <row r="50" spans="1:1">
      <c r="A50" s="1559" t="s">
        <v>837</v>
      </c>
    </row>
    <row r="51" spans="1:1">
      <c r="A51" s="1559" t="s">
        <v>873</v>
      </c>
    </row>
    <row r="52" spans="1:1">
      <c r="A52" s="1559" t="s">
        <v>66</v>
      </c>
    </row>
  </sheetData>
  <customSheetViews>
    <customSheetView guid="{76D48460-2D9B-487A-92BD-89A50EB1783E}" scale="115">
      <selection activeCell="G2" sqref="G2"/>
      <pageMargins left="0.39370078740157483" right="0.39370078740157483" top="0.98425196850393704" bottom="0.47" header="0.51181102362204722" footer="0.39"/>
      <printOptions horizontalCentered="1"/>
      <pageSetup paperSize="9" orientation="portrait" horizontalDpi="300" verticalDpi="300" r:id="rId1"/>
      <headerFooter alignWithMargins="0">
        <oddHeader>&amp;R&amp;12（別紙７）</oddHeader>
        <evenHeader>&amp;R&amp;12（別紙７）</evenHeader>
        <firstHeader>&amp;R&amp;12（別紙７）</firstHeader>
      </headerFooter>
    </customSheetView>
  </customSheetViews>
  <mergeCells count="95">
    <mergeCell ref="G1:H1"/>
    <mergeCell ref="A3:H3"/>
    <mergeCell ref="A5:B5"/>
    <mergeCell ref="C5:H5"/>
    <mergeCell ref="A6:B6"/>
    <mergeCell ref="C6:H6"/>
    <mergeCell ref="A7:B7"/>
    <mergeCell ref="C7:H7"/>
    <mergeCell ref="A8:B8"/>
    <mergeCell ref="C8:H8"/>
    <mergeCell ref="C9:E9"/>
    <mergeCell ref="C10:E10"/>
    <mergeCell ref="A11:D11"/>
    <mergeCell ref="E11:H11"/>
    <mergeCell ref="B12:F12"/>
    <mergeCell ref="G12:H12"/>
    <mergeCell ref="E13:F13"/>
    <mergeCell ref="G13:H13"/>
    <mergeCell ref="E14:F14"/>
    <mergeCell ref="G14:H14"/>
    <mergeCell ref="C15:F15"/>
    <mergeCell ref="G15:H15"/>
    <mergeCell ref="C16:F16"/>
    <mergeCell ref="G16:H16"/>
    <mergeCell ref="B17:F17"/>
    <mergeCell ref="G17:H17"/>
    <mergeCell ref="B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0:D40"/>
    <mergeCell ref="E40:H40"/>
    <mergeCell ref="C41:D41"/>
    <mergeCell ref="E41:H41"/>
    <mergeCell ref="C42:D42"/>
    <mergeCell ref="E42:H42"/>
    <mergeCell ref="C43:D43"/>
    <mergeCell ref="E43:H43"/>
    <mergeCell ref="C44:D44"/>
    <mergeCell ref="E44:H44"/>
    <mergeCell ref="C45:D45"/>
    <mergeCell ref="E45:H45"/>
    <mergeCell ref="C46:D46"/>
    <mergeCell ref="E46:H46"/>
    <mergeCell ref="C47:D47"/>
    <mergeCell ref="E47:H47"/>
    <mergeCell ref="C48:D48"/>
    <mergeCell ref="E48:H48"/>
    <mergeCell ref="A9:A10"/>
    <mergeCell ref="F9:F10"/>
    <mergeCell ref="G9:H10"/>
    <mergeCell ref="A12:A16"/>
    <mergeCell ref="B13:B16"/>
    <mergeCell ref="C13:D14"/>
    <mergeCell ref="A17:A48"/>
  </mergeCells>
  <phoneticPr fontId="8"/>
  <printOptions horizontalCentered="1"/>
  <pageMargins left="0.39370078740157483" right="0.39370078740157483" top="0.98425196850393704" bottom="0.47" header="0.51181102362204722" footer="0.39"/>
  <pageSetup paperSize="9" fitToWidth="1" fitToHeight="1" orientation="portrait" usePrinterDefaults="1" horizontalDpi="300" verticalDpi="300" r:id="rId2"/>
  <headerFooter alignWithMargins="0">
    <oddHeader>&amp;R&amp;12（別紙７）</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sheetPr codeName="Sheet89">
    <tabColor rgb="FFFF0000"/>
  </sheetPr>
  <dimension ref="A1:G13"/>
  <sheetViews>
    <sheetView workbookViewId="0">
      <selection activeCell="A12" sqref="A12:G12"/>
    </sheetView>
  </sheetViews>
  <sheetFormatPr defaultRowHeight="13.5"/>
  <cols>
    <col min="1" max="1" width="21.375" style="1581" customWidth="1"/>
    <col min="2" max="2" width="13.375" style="1581" customWidth="1"/>
    <col min="3" max="3" width="12.375" style="1581" customWidth="1"/>
    <col min="4" max="4" width="14.875" style="1581" customWidth="1"/>
    <col min="5" max="5" width="9.375" style="1581" customWidth="1"/>
    <col min="6" max="16384" width="9" style="1581" customWidth="1"/>
  </cols>
  <sheetData>
    <row r="1" spans="1:7" ht="24.75" customHeight="1">
      <c r="E1" s="2271" t="s">
        <v>609</v>
      </c>
      <c r="F1" s="2273"/>
      <c r="G1" s="2273"/>
    </row>
    <row r="2" spans="1:7" ht="26.25" customHeight="1">
      <c r="E2" s="2271"/>
      <c r="F2" s="2273"/>
      <c r="G2" s="2273"/>
    </row>
    <row r="3" spans="1:7" ht="29.25" customHeight="1">
      <c r="A3" s="2000" t="s">
        <v>1486</v>
      </c>
      <c r="B3" s="2267"/>
      <c r="C3" s="2267"/>
      <c r="D3" s="2267"/>
      <c r="E3" s="2267"/>
      <c r="F3" s="2267"/>
      <c r="G3" s="2267"/>
    </row>
    <row r="4" spans="1:7" ht="29.25" customHeight="1">
      <c r="A4" s="2263" t="s">
        <v>1039</v>
      </c>
      <c r="B4" s="2263"/>
      <c r="C4" s="2263"/>
      <c r="D4" s="2263"/>
      <c r="E4" s="2263"/>
      <c r="F4" s="2263"/>
      <c r="G4" s="2263"/>
    </row>
    <row r="5" spans="1:7" ht="17.25">
      <c r="A5" s="2000"/>
      <c r="B5" s="2000"/>
      <c r="C5" s="2000"/>
      <c r="D5" s="2000"/>
      <c r="E5" s="2000"/>
      <c r="F5" s="2000"/>
      <c r="G5" s="2000"/>
    </row>
    <row r="6" spans="1:7" ht="31.5" customHeight="1">
      <c r="A6" s="2264" t="s">
        <v>503</v>
      </c>
      <c r="B6" s="2005"/>
      <c r="C6" s="2008"/>
      <c r="D6" s="2008"/>
      <c r="E6" s="2008"/>
      <c r="F6" s="2008"/>
      <c r="G6" s="2020"/>
    </row>
    <row r="7" spans="1:7" ht="27.75" customHeight="1">
      <c r="A7" s="2265" t="s">
        <v>1075</v>
      </c>
      <c r="B7" s="2268" t="s">
        <v>598</v>
      </c>
      <c r="C7" s="2268"/>
      <c r="D7" s="2268"/>
      <c r="E7" s="2268"/>
      <c r="F7" s="2268"/>
      <c r="G7" s="2275"/>
    </row>
    <row r="8" spans="1:7" ht="51.75" customHeight="1">
      <c r="A8" s="2265" t="s">
        <v>1487</v>
      </c>
      <c r="B8" s="2269" t="s">
        <v>1254</v>
      </c>
      <c r="C8" s="2270"/>
      <c r="D8" s="2270"/>
      <c r="E8" s="2272"/>
      <c r="F8" s="2274" t="s">
        <v>431</v>
      </c>
      <c r="G8" s="2276"/>
    </row>
    <row r="11" spans="1:7" ht="36.75" customHeight="1">
      <c r="A11" s="2266"/>
      <c r="B11" s="2266"/>
      <c r="C11" s="2266"/>
      <c r="D11" s="2266"/>
      <c r="E11" s="2266"/>
      <c r="F11" s="2266"/>
      <c r="G11" s="2266"/>
    </row>
    <row r="12" spans="1:7" ht="45" customHeight="1">
      <c r="A12" s="2266"/>
      <c r="B12" s="2266"/>
      <c r="C12" s="2266"/>
      <c r="D12" s="2266"/>
      <c r="E12" s="2266"/>
      <c r="F12" s="2266"/>
      <c r="G12" s="2266"/>
    </row>
    <row r="13" spans="1:7" ht="36" customHeight="1">
      <c r="A13" s="2266"/>
      <c r="B13" s="2266"/>
      <c r="C13" s="2266"/>
      <c r="D13" s="2266"/>
      <c r="E13" s="2266"/>
      <c r="F13" s="2266"/>
      <c r="G13" s="2266"/>
    </row>
  </sheetData>
  <customSheetViews>
    <customSheetView guid="{76D48460-2D9B-487A-92BD-89A50EB1783E}">
      <pageMargins left="0.7" right="0.7" top="0.75" bottom="0.75" header="0.3" footer="0.3"/>
    </customSheetView>
  </customSheetViews>
  <mergeCells count="10">
    <mergeCell ref="E1:G1"/>
    <mergeCell ref="A3:G3"/>
    <mergeCell ref="A4:G4"/>
    <mergeCell ref="B6:G6"/>
    <mergeCell ref="B7:G7"/>
    <mergeCell ref="B8:E8"/>
    <mergeCell ref="F8:G8"/>
    <mergeCell ref="A11:G11"/>
    <mergeCell ref="A12:G12"/>
    <mergeCell ref="A13:G13"/>
  </mergeCells>
  <phoneticPr fontId="8"/>
  <pageMargins left="0.7" right="0.7" top="0.75" bottom="0.75" header="0.3" footer="0.3"/>
  <pageSetup paperSize="9" fitToWidth="1" fitToHeight="1" orientation="portrait" usePrinterDefaults="1" r:id="rId1"/>
</worksheet>
</file>

<file path=xl/worksheets/sheet42.xml><?xml version="1.0" encoding="utf-8"?>
<worksheet xmlns="http://schemas.openxmlformats.org/spreadsheetml/2006/main" xmlns:r="http://schemas.openxmlformats.org/officeDocument/2006/relationships" xmlns:mc="http://schemas.openxmlformats.org/markup-compatibility/2006">
  <sheetPr>
    <tabColor theme="4"/>
  </sheetPr>
  <dimension ref="A2:F11"/>
  <sheetViews>
    <sheetView view="pageBreakPreview" topLeftCell="A7" zoomScale="85" zoomScaleSheetLayoutView="85" workbookViewId="0"/>
  </sheetViews>
  <sheetFormatPr defaultRowHeight="13.5"/>
  <cols>
    <col min="1" max="1" width="19.125" style="1582" customWidth="1"/>
    <col min="2" max="2" width="15.625" style="1582" customWidth="1"/>
    <col min="3" max="3" width="15.25" style="1582" customWidth="1"/>
    <col min="4" max="4" width="17.5" style="1582" customWidth="1"/>
    <col min="5" max="5" width="15.125" style="1582" customWidth="1"/>
    <col min="6" max="6" width="15.25" style="1582" customWidth="1"/>
    <col min="7" max="7" width="3.75" style="1582" customWidth="1"/>
    <col min="8" max="8" width="2.5" style="1582" customWidth="1"/>
    <col min="9" max="255" width="9" style="1582" customWidth="1"/>
    <col min="256" max="256" width="1.125" style="1582" customWidth="1"/>
    <col min="257" max="258" width="15.625" style="1582" customWidth="1"/>
    <col min="259" max="259" width="15.25" style="1582" customWidth="1"/>
    <col min="260" max="260" width="17.5" style="1582" customWidth="1"/>
    <col min="261" max="261" width="15.125" style="1582" customWidth="1"/>
    <col min="262" max="262" width="15.25" style="1582" customWidth="1"/>
    <col min="263" max="263" width="3.75" style="1582" customWidth="1"/>
    <col min="264" max="264" width="2.5" style="1582" customWidth="1"/>
    <col min="265" max="511" width="9" style="1582" customWidth="1"/>
    <col min="512" max="512" width="1.125" style="1582" customWidth="1"/>
    <col min="513" max="514" width="15.625" style="1582" customWidth="1"/>
    <col min="515" max="515" width="15.25" style="1582" customWidth="1"/>
    <col min="516" max="516" width="17.5" style="1582" customWidth="1"/>
    <col min="517" max="517" width="15.125" style="1582" customWidth="1"/>
    <col min="518" max="518" width="15.25" style="1582" customWidth="1"/>
    <col min="519" max="519" width="3.75" style="1582" customWidth="1"/>
    <col min="520" max="520" width="2.5" style="1582" customWidth="1"/>
    <col min="521" max="767" width="9" style="1582" customWidth="1"/>
    <col min="768" max="768" width="1.125" style="1582" customWidth="1"/>
    <col min="769" max="770" width="15.625" style="1582" customWidth="1"/>
    <col min="771" max="771" width="15.25" style="1582" customWidth="1"/>
    <col min="772" max="772" width="17.5" style="1582" customWidth="1"/>
    <col min="773" max="773" width="15.125" style="1582" customWidth="1"/>
    <col min="774" max="774" width="15.25" style="1582" customWidth="1"/>
    <col min="775" max="775" width="3.75" style="1582" customWidth="1"/>
    <col min="776" max="776" width="2.5" style="1582" customWidth="1"/>
    <col min="777" max="1023" width="9" style="1582" customWidth="1"/>
    <col min="1024" max="1024" width="1.125" style="1582" customWidth="1"/>
    <col min="1025" max="1026" width="15.625" style="1582" customWidth="1"/>
    <col min="1027" max="1027" width="15.25" style="1582" customWidth="1"/>
    <col min="1028" max="1028" width="17.5" style="1582" customWidth="1"/>
    <col min="1029" max="1029" width="15.125" style="1582" customWidth="1"/>
    <col min="1030" max="1030" width="15.25" style="1582" customWidth="1"/>
    <col min="1031" max="1031" width="3.75" style="1582" customWidth="1"/>
    <col min="1032" max="1032" width="2.5" style="1582" customWidth="1"/>
    <col min="1033" max="1279" width="9" style="1582" customWidth="1"/>
    <col min="1280" max="1280" width="1.125" style="1582" customWidth="1"/>
    <col min="1281" max="1282" width="15.625" style="1582" customWidth="1"/>
    <col min="1283" max="1283" width="15.25" style="1582" customWidth="1"/>
    <col min="1284" max="1284" width="17.5" style="1582" customWidth="1"/>
    <col min="1285" max="1285" width="15.125" style="1582" customWidth="1"/>
    <col min="1286" max="1286" width="15.25" style="1582" customWidth="1"/>
    <col min="1287" max="1287" width="3.75" style="1582" customWidth="1"/>
    <col min="1288" max="1288" width="2.5" style="1582" customWidth="1"/>
    <col min="1289" max="1535" width="9" style="1582" customWidth="1"/>
    <col min="1536" max="1536" width="1.125" style="1582" customWidth="1"/>
    <col min="1537" max="1538" width="15.625" style="1582" customWidth="1"/>
    <col min="1539" max="1539" width="15.25" style="1582" customWidth="1"/>
    <col min="1540" max="1540" width="17.5" style="1582" customWidth="1"/>
    <col min="1541" max="1541" width="15.125" style="1582" customWidth="1"/>
    <col min="1542" max="1542" width="15.25" style="1582" customWidth="1"/>
    <col min="1543" max="1543" width="3.75" style="1582" customWidth="1"/>
    <col min="1544" max="1544" width="2.5" style="1582" customWidth="1"/>
    <col min="1545" max="1791" width="9" style="1582" customWidth="1"/>
    <col min="1792" max="1792" width="1.125" style="1582" customWidth="1"/>
    <col min="1793" max="1794" width="15.625" style="1582" customWidth="1"/>
    <col min="1795" max="1795" width="15.25" style="1582" customWidth="1"/>
    <col min="1796" max="1796" width="17.5" style="1582" customWidth="1"/>
    <col min="1797" max="1797" width="15.125" style="1582" customWidth="1"/>
    <col min="1798" max="1798" width="15.25" style="1582" customWidth="1"/>
    <col min="1799" max="1799" width="3.75" style="1582" customWidth="1"/>
    <col min="1800" max="1800" width="2.5" style="1582" customWidth="1"/>
    <col min="1801" max="2047" width="9" style="1582" customWidth="1"/>
    <col min="2048" max="2048" width="1.125" style="1582" customWidth="1"/>
    <col min="2049" max="2050" width="15.625" style="1582" customWidth="1"/>
    <col min="2051" max="2051" width="15.25" style="1582" customWidth="1"/>
    <col min="2052" max="2052" width="17.5" style="1582" customWidth="1"/>
    <col min="2053" max="2053" width="15.125" style="1582" customWidth="1"/>
    <col min="2054" max="2054" width="15.25" style="1582" customWidth="1"/>
    <col min="2055" max="2055" width="3.75" style="1582" customWidth="1"/>
    <col min="2056" max="2056" width="2.5" style="1582" customWidth="1"/>
    <col min="2057" max="2303" width="9" style="1582" customWidth="1"/>
    <col min="2304" max="2304" width="1.125" style="1582" customWidth="1"/>
    <col min="2305" max="2306" width="15.625" style="1582" customWidth="1"/>
    <col min="2307" max="2307" width="15.25" style="1582" customWidth="1"/>
    <col min="2308" max="2308" width="17.5" style="1582" customWidth="1"/>
    <col min="2309" max="2309" width="15.125" style="1582" customWidth="1"/>
    <col min="2310" max="2310" width="15.25" style="1582" customWidth="1"/>
    <col min="2311" max="2311" width="3.75" style="1582" customWidth="1"/>
    <col min="2312" max="2312" width="2.5" style="1582" customWidth="1"/>
    <col min="2313" max="2559" width="9" style="1582" customWidth="1"/>
    <col min="2560" max="2560" width="1.125" style="1582" customWidth="1"/>
    <col min="2561" max="2562" width="15.625" style="1582" customWidth="1"/>
    <col min="2563" max="2563" width="15.25" style="1582" customWidth="1"/>
    <col min="2564" max="2564" width="17.5" style="1582" customWidth="1"/>
    <col min="2565" max="2565" width="15.125" style="1582" customWidth="1"/>
    <col min="2566" max="2566" width="15.25" style="1582" customWidth="1"/>
    <col min="2567" max="2567" width="3.75" style="1582" customWidth="1"/>
    <col min="2568" max="2568" width="2.5" style="1582" customWidth="1"/>
    <col min="2569" max="2815" width="9" style="1582" customWidth="1"/>
    <col min="2816" max="2816" width="1.125" style="1582" customWidth="1"/>
    <col min="2817" max="2818" width="15.625" style="1582" customWidth="1"/>
    <col min="2819" max="2819" width="15.25" style="1582" customWidth="1"/>
    <col min="2820" max="2820" width="17.5" style="1582" customWidth="1"/>
    <col min="2821" max="2821" width="15.125" style="1582" customWidth="1"/>
    <col min="2822" max="2822" width="15.25" style="1582" customWidth="1"/>
    <col min="2823" max="2823" width="3.75" style="1582" customWidth="1"/>
    <col min="2824" max="2824" width="2.5" style="1582" customWidth="1"/>
    <col min="2825" max="3071" width="9" style="1582" customWidth="1"/>
    <col min="3072" max="3072" width="1.125" style="1582" customWidth="1"/>
    <col min="3073" max="3074" width="15.625" style="1582" customWidth="1"/>
    <col min="3075" max="3075" width="15.25" style="1582" customWidth="1"/>
    <col min="3076" max="3076" width="17.5" style="1582" customWidth="1"/>
    <col min="3077" max="3077" width="15.125" style="1582" customWidth="1"/>
    <col min="3078" max="3078" width="15.25" style="1582" customWidth="1"/>
    <col min="3079" max="3079" width="3.75" style="1582" customWidth="1"/>
    <col min="3080" max="3080" width="2.5" style="1582" customWidth="1"/>
    <col min="3081" max="3327" width="9" style="1582" customWidth="1"/>
    <col min="3328" max="3328" width="1.125" style="1582" customWidth="1"/>
    <col min="3329" max="3330" width="15.625" style="1582" customWidth="1"/>
    <col min="3331" max="3331" width="15.25" style="1582" customWidth="1"/>
    <col min="3332" max="3332" width="17.5" style="1582" customWidth="1"/>
    <col min="3333" max="3333" width="15.125" style="1582" customWidth="1"/>
    <col min="3334" max="3334" width="15.25" style="1582" customWidth="1"/>
    <col min="3335" max="3335" width="3.75" style="1582" customWidth="1"/>
    <col min="3336" max="3336" width="2.5" style="1582" customWidth="1"/>
    <col min="3337" max="3583" width="9" style="1582" customWidth="1"/>
    <col min="3584" max="3584" width="1.125" style="1582" customWidth="1"/>
    <col min="3585" max="3586" width="15.625" style="1582" customWidth="1"/>
    <col min="3587" max="3587" width="15.25" style="1582" customWidth="1"/>
    <col min="3588" max="3588" width="17.5" style="1582" customWidth="1"/>
    <col min="3589" max="3589" width="15.125" style="1582" customWidth="1"/>
    <col min="3590" max="3590" width="15.25" style="1582" customWidth="1"/>
    <col min="3591" max="3591" width="3.75" style="1582" customWidth="1"/>
    <col min="3592" max="3592" width="2.5" style="1582" customWidth="1"/>
    <col min="3593" max="3839" width="9" style="1582" customWidth="1"/>
    <col min="3840" max="3840" width="1.125" style="1582" customWidth="1"/>
    <col min="3841" max="3842" width="15.625" style="1582" customWidth="1"/>
    <col min="3843" max="3843" width="15.25" style="1582" customWidth="1"/>
    <col min="3844" max="3844" width="17.5" style="1582" customWidth="1"/>
    <col min="3845" max="3845" width="15.125" style="1582" customWidth="1"/>
    <col min="3846" max="3846" width="15.25" style="1582" customWidth="1"/>
    <col min="3847" max="3847" width="3.75" style="1582" customWidth="1"/>
    <col min="3848" max="3848" width="2.5" style="1582" customWidth="1"/>
    <col min="3849" max="4095" width="9" style="1582" customWidth="1"/>
    <col min="4096" max="4096" width="1.125" style="1582" customWidth="1"/>
    <col min="4097" max="4098" width="15.625" style="1582" customWidth="1"/>
    <col min="4099" max="4099" width="15.25" style="1582" customWidth="1"/>
    <col min="4100" max="4100" width="17.5" style="1582" customWidth="1"/>
    <col min="4101" max="4101" width="15.125" style="1582" customWidth="1"/>
    <col min="4102" max="4102" width="15.25" style="1582" customWidth="1"/>
    <col min="4103" max="4103" width="3.75" style="1582" customWidth="1"/>
    <col min="4104" max="4104" width="2.5" style="1582" customWidth="1"/>
    <col min="4105" max="4351" width="9" style="1582" customWidth="1"/>
    <col min="4352" max="4352" width="1.125" style="1582" customWidth="1"/>
    <col min="4353" max="4354" width="15.625" style="1582" customWidth="1"/>
    <col min="4355" max="4355" width="15.25" style="1582" customWidth="1"/>
    <col min="4356" max="4356" width="17.5" style="1582" customWidth="1"/>
    <col min="4357" max="4357" width="15.125" style="1582" customWidth="1"/>
    <col min="4358" max="4358" width="15.25" style="1582" customWidth="1"/>
    <col min="4359" max="4359" width="3.75" style="1582" customWidth="1"/>
    <col min="4360" max="4360" width="2.5" style="1582" customWidth="1"/>
    <col min="4361" max="4607" width="9" style="1582" customWidth="1"/>
    <col min="4608" max="4608" width="1.125" style="1582" customWidth="1"/>
    <col min="4609" max="4610" width="15.625" style="1582" customWidth="1"/>
    <col min="4611" max="4611" width="15.25" style="1582" customWidth="1"/>
    <col min="4612" max="4612" width="17.5" style="1582" customWidth="1"/>
    <col min="4613" max="4613" width="15.125" style="1582" customWidth="1"/>
    <col min="4614" max="4614" width="15.25" style="1582" customWidth="1"/>
    <col min="4615" max="4615" width="3.75" style="1582" customWidth="1"/>
    <col min="4616" max="4616" width="2.5" style="1582" customWidth="1"/>
    <col min="4617" max="4863" width="9" style="1582" customWidth="1"/>
    <col min="4864" max="4864" width="1.125" style="1582" customWidth="1"/>
    <col min="4865" max="4866" width="15.625" style="1582" customWidth="1"/>
    <col min="4867" max="4867" width="15.25" style="1582" customWidth="1"/>
    <col min="4868" max="4868" width="17.5" style="1582" customWidth="1"/>
    <col min="4869" max="4869" width="15.125" style="1582" customWidth="1"/>
    <col min="4870" max="4870" width="15.25" style="1582" customWidth="1"/>
    <col min="4871" max="4871" width="3.75" style="1582" customWidth="1"/>
    <col min="4872" max="4872" width="2.5" style="1582" customWidth="1"/>
    <col min="4873" max="5119" width="9" style="1582" customWidth="1"/>
    <col min="5120" max="5120" width="1.125" style="1582" customWidth="1"/>
    <col min="5121" max="5122" width="15.625" style="1582" customWidth="1"/>
    <col min="5123" max="5123" width="15.25" style="1582" customWidth="1"/>
    <col min="5124" max="5124" width="17.5" style="1582" customWidth="1"/>
    <col min="5125" max="5125" width="15.125" style="1582" customWidth="1"/>
    <col min="5126" max="5126" width="15.25" style="1582" customWidth="1"/>
    <col min="5127" max="5127" width="3.75" style="1582" customWidth="1"/>
    <col min="5128" max="5128" width="2.5" style="1582" customWidth="1"/>
    <col min="5129" max="5375" width="9" style="1582" customWidth="1"/>
    <col min="5376" max="5376" width="1.125" style="1582" customWidth="1"/>
    <col min="5377" max="5378" width="15.625" style="1582" customWidth="1"/>
    <col min="5379" max="5379" width="15.25" style="1582" customWidth="1"/>
    <col min="5380" max="5380" width="17.5" style="1582" customWidth="1"/>
    <col min="5381" max="5381" width="15.125" style="1582" customWidth="1"/>
    <col min="5382" max="5382" width="15.25" style="1582" customWidth="1"/>
    <col min="5383" max="5383" width="3.75" style="1582" customWidth="1"/>
    <col min="5384" max="5384" width="2.5" style="1582" customWidth="1"/>
    <col min="5385" max="5631" width="9" style="1582" customWidth="1"/>
    <col min="5632" max="5632" width="1.125" style="1582" customWidth="1"/>
    <col min="5633" max="5634" width="15.625" style="1582" customWidth="1"/>
    <col min="5635" max="5635" width="15.25" style="1582" customWidth="1"/>
    <col min="5636" max="5636" width="17.5" style="1582" customWidth="1"/>
    <col min="5637" max="5637" width="15.125" style="1582" customWidth="1"/>
    <col min="5638" max="5638" width="15.25" style="1582" customWidth="1"/>
    <col min="5639" max="5639" width="3.75" style="1582" customWidth="1"/>
    <col min="5640" max="5640" width="2.5" style="1582" customWidth="1"/>
    <col min="5641" max="5887" width="9" style="1582" customWidth="1"/>
    <col min="5888" max="5888" width="1.125" style="1582" customWidth="1"/>
    <col min="5889" max="5890" width="15.625" style="1582" customWidth="1"/>
    <col min="5891" max="5891" width="15.25" style="1582" customWidth="1"/>
    <col min="5892" max="5892" width="17.5" style="1582" customWidth="1"/>
    <col min="5893" max="5893" width="15.125" style="1582" customWidth="1"/>
    <col min="5894" max="5894" width="15.25" style="1582" customWidth="1"/>
    <col min="5895" max="5895" width="3.75" style="1582" customWidth="1"/>
    <col min="5896" max="5896" width="2.5" style="1582" customWidth="1"/>
    <col min="5897" max="6143" width="9" style="1582" customWidth="1"/>
    <col min="6144" max="6144" width="1.125" style="1582" customWidth="1"/>
    <col min="6145" max="6146" width="15.625" style="1582" customWidth="1"/>
    <col min="6147" max="6147" width="15.25" style="1582" customWidth="1"/>
    <col min="6148" max="6148" width="17.5" style="1582" customWidth="1"/>
    <col min="6149" max="6149" width="15.125" style="1582" customWidth="1"/>
    <col min="6150" max="6150" width="15.25" style="1582" customWidth="1"/>
    <col min="6151" max="6151" width="3.75" style="1582" customWidth="1"/>
    <col min="6152" max="6152" width="2.5" style="1582" customWidth="1"/>
    <col min="6153" max="6399" width="9" style="1582" customWidth="1"/>
    <col min="6400" max="6400" width="1.125" style="1582" customWidth="1"/>
    <col min="6401" max="6402" width="15.625" style="1582" customWidth="1"/>
    <col min="6403" max="6403" width="15.25" style="1582" customWidth="1"/>
    <col min="6404" max="6404" width="17.5" style="1582" customWidth="1"/>
    <col min="6405" max="6405" width="15.125" style="1582" customWidth="1"/>
    <col min="6406" max="6406" width="15.25" style="1582" customWidth="1"/>
    <col min="6407" max="6407" width="3.75" style="1582" customWidth="1"/>
    <col min="6408" max="6408" width="2.5" style="1582" customWidth="1"/>
    <col min="6409" max="6655" width="9" style="1582" customWidth="1"/>
    <col min="6656" max="6656" width="1.125" style="1582" customWidth="1"/>
    <col min="6657" max="6658" width="15.625" style="1582" customWidth="1"/>
    <col min="6659" max="6659" width="15.25" style="1582" customWidth="1"/>
    <col min="6660" max="6660" width="17.5" style="1582" customWidth="1"/>
    <col min="6661" max="6661" width="15.125" style="1582" customWidth="1"/>
    <col min="6662" max="6662" width="15.25" style="1582" customWidth="1"/>
    <col min="6663" max="6663" width="3.75" style="1582" customWidth="1"/>
    <col min="6664" max="6664" width="2.5" style="1582" customWidth="1"/>
    <col min="6665" max="6911" width="9" style="1582" customWidth="1"/>
    <col min="6912" max="6912" width="1.125" style="1582" customWidth="1"/>
    <col min="6913" max="6914" width="15.625" style="1582" customWidth="1"/>
    <col min="6915" max="6915" width="15.25" style="1582" customWidth="1"/>
    <col min="6916" max="6916" width="17.5" style="1582" customWidth="1"/>
    <col min="6917" max="6917" width="15.125" style="1582" customWidth="1"/>
    <col min="6918" max="6918" width="15.25" style="1582" customWidth="1"/>
    <col min="6919" max="6919" width="3.75" style="1582" customWidth="1"/>
    <col min="6920" max="6920" width="2.5" style="1582" customWidth="1"/>
    <col min="6921" max="7167" width="9" style="1582" customWidth="1"/>
    <col min="7168" max="7168" width="1.125" style="1582" customWidth="1"/>
    <col min="7169" max="7170" width="15.625" style="1582" customWidth="1"/>
    <col min="7171" max="7171" width="15.25" style="1582" customWidth="1"/>
    <col min="7172" max="7172" width="17.5" style="1582" customWidth="1"/>
    <col min="7173" max="7173" width="15.125" style="1582" customWidth="1"/>
    <col min="7174" max="7174" width="15.25" style="1582" customWidth="1"/>
    <col min="7175" max="7175" width="3.75" style="1582" customWidth="1"/>
    <col min="7176" max="7176" width="2.5" style="1582" customWidth="1"/>
    <col min="7177" max="7423" width="9" style="1582" customWidth="1"/>
    <col min="7424" max="7424" width="1.125" style="1582" customWidth="1"/>
    <col min="7425" max="7426" width="15.625" style="1582" customWidth="1"/>
    <col min="7427" max="7427" width="15.25" style="1582" customWidth="1"/>
    <col min="7428" max="7428" width="17.5" style="1582" customWidth="1"/>
    <col min="7429" max="7429" width="15.125" style="1582" customWidth="1"/>
    <col min="7430" max="7430" width="15.25" style="1582" customWidth="1"/>
    <col min="7431" max="7431" width="3.75" style="1582" customWidth="1"/>
    <col min="7432" max="7432" width="2.5" style="1582" customWidth="1"/>
    <col min="7433" max="7679" width="9" style="1582" customWidth="1"/>
    <col min="7680" max="7680" width="1.125" style="1582" customWidth="1"/>
    <col min="7681" max="7682" width="15.625" style="1582" customWidth="1"/>
    <col min="7683" max="7683" width="15.25" style="1582" customWidth="1"/>
    <col min="7684" max="7684" width="17.5" style="1582" customWidth="1"/>
    <col min="7685" max="7685" width="15.125" style="1582" customWidth="1"/>
    <col min="7686" max="7686" width="15.25" style="1582" customWidth="1"/>
    <col min="7687" max="7687" width="3.75" style="1582" customWidth="1"/>
    <col min="7688" max="7688" width="2.5" style="1582" customWidth="1"/>
    <col min="7689" max="7935" width="9" style="1582" customWidth="1"/>
    <col min="7936" max="7936" width="1.125" style="1582" customWidth="1"/>
    <col min="7937" max="7938" width="15.625" style="1582" customWidth="1"/>
    <col min="7939" max="7939" width="15.25" style="1582" customWidth="1"/>
    <col min="7940" max="7940" width="17.5" style="1582" customWidth="1"/>
    <col min="7941" max="7941" width="15.125" style="1582" customWidth="1"/>
    <col min="7942" max="7942" width="15.25" style="1582" customWidth="1"/>
    <col min="7943" max="7943" width="3.75" style="1582" customWidth="1"/>
    <col min="7944" max="7944" width="2.5" style="1582" customWidth="1"/>
    <col min="7945" max="8191" width="9" style="1582" customWidth="1"/>
    <col min="8192" max="8192" width="1.125" style="1582" customWidth="1"/>
    <col min="8193" max="8194" width="15.625" style="1582" customWidth="1"/>
    <col min="8195" max="8195" width="15.25" style="1582" customWidth="1"/>
    <col min="8196" max="8196" width="17.5" style="1582" customWidth="1"/>
    <col min="8197" max="8197" width="15.125" style="1582" customWidth="1"/>
    <col min="8198" max="8198" width="15.25" style="1582" customWidth="1"/>
    <col min="8199" max="8199" width="3.75" style="1582" customWidth="1"/>
    <col min="8200" max="8200" width="2.5" style="1582" customWidth="1"/>
    <col min="8201" max="8447" width="9" style="1582" customWidth="1"/>
    <col min="8448" max="8448" width="1.125" style="1582" customWidth="1"/>
    <col min="8449" max="8450" width="15.625" style="1582" customWidth="1"/>
    <col min="8451" max="8451" width="15.25" style="1582" customWidth="1"/>
    <col min="8452" max="8452" width="17.5" style="1582" customWidth="1"/>
    <col min="8453" max="8453" width="15.125" style="1582" customWidth="1"/>
    <col min="8454" max="8454" width="15.25" style="1582" customWidth="1"/>
    <col min="8455" max="8455" width="3.75" style="1582" customWidth="1"/>
    <col min="8456" max="8456" width="2.5" style="1582" customWidth="1"/>
    <col min="8457" max="8703" width="9" style="1582" customWidth="1"/>
    <col min="8704" max="8704" width="1.125" style="1582" customWidth="1"/>
    <col min="8705" max="8706" width="15.625" style="1582" customWidth="1"/>
    <col min="8707" max="8707" width="15.25" style="1582" customWidth="1"/>
    <col min="8708" max="8708" width="17.5" style="1582" customWidth="1"/>
    <col min="8709" max="8709" width="15.125" style="1582" customWidth="1"/>
    <col min="8710" max="8710" width="15.25" style="1582" customWidth="1"/>
    <col min="8711" max="8711" width="3.75" style="1582" customWidth="1"/>
    <col min="8712" max="8712" width="2.5" style="1582" customWidth="1"/>
    <col min="8713" max="8959" width="9" style="1582" customWidth="1"/>
    <col min="8960" max="8960" width="1.125" style="1582" customWidth="1"/>
    <col min="8961" max="8962" width="15.625" style="1582" customWidth="1"/>
    <col min="8963" max="8963" width="15.25" style="1582" customWidth="1"/>
    <col min="8964" max="8964" width="17.5" style="1582" customWidth="1"/>
    <col min="8965" max="8965" width="15.125" style="1582" customWidth="1"/>
    <col min="8966" max="8966" width="15.25" style="1582" customWidth="1"/>
    <col min="8967" max="8967" width="3.75" style="1582" customWidth="1"/>
    <col min="8968" max="8968" width="2.5" style="1582" customWidth="1"/>
    <col min="8969" max="9215" width="9" style="1582" customWidth="1"/>
    <col min="9216" max="9216" width="1.125" style="1582" customWidth="1"/>
    <col min="9217" max="9218" width="15.625" style="1582" customWidth="1"/>
    <col min="9219" max="9219" width="15.25" style="1582" customWidth="1"/>
    <col min="9220" max="9220" width="17.5" style="1582" customWidth="1"/>
    <col min="9221" max="9221" width="15.125" style="1582" customWidth="1"/>
    <col min="9222" max="9222" width="15.25" style="1582" customWidth="1"/>
    <col min="9223" max="9223" width="3.75" style="1582" customWidth="1"/>
    <col min="9224" max="9224" width="2.5" style="1582" customWidth="1"/>
    <col min="9225" max="9471" width="9" style="1582" customWidth="1"/>
    <col min="9472" max="9472" width="1.125" style="1582" customWidth="1"/>
    <col min="9473" max="9474" width="15.625" style="1582" customWidth="1"/>
    <col min="9475" max="9475" width="15.25" style="1582" customWidth="1"/>
    <col min="9476" max="9476" width="17.5" style="1582" customWidth="1"/>
    <col min="9477" max="9477" width="15.125" style="1582" customWidth="1"/>
    <col min="9478" max="9478" width="15.25" style="1582" customWidth="1"/>
    <col min="9479" max="9479" width="3.75" style="1582" customWidth="1"/>
    <col min="9480" max="9480" width="2.5" style="1582" customWidth="1"/>
    <col min="9481" max="9727" width="9" style="1582" customWidth="1"/>
    <col min="9728" max="9728" width="1.125" style="1582" customWidth="1"/>
    <col min="9729" max="9730" width="15.625" style="1582" customWidth="1"/>
    <col min="9731" max="9731" width="15.25" style="1582" customWidth="1"/>
    <col min="9732" max="9732" width="17.5" style="1582" customWidth="1"/>
    <col min="9733" max="9733" width="15.125" style="1582" customWidth="1"/>
    <col min="9734" max="9734" width="15.25" style="1582" customWidth="1"/>
    <col min="9735" max="9735" width="3.75" style="1582" customWidth="1"/>
    <col min="9736" max="9736" width="2.5" style="1582" customWidth="1"/>
    <col min="9737" max="9983" width="9" style="1582" customWidth="1"/>
    <col min="9984" max="9984" width="1.125" style="1582" customWidth="1"/>
    <col min="9985" max="9986" width="15.625" style="1582" customWidth="1"/>
    <col min="9987" max="9987" width="15.25" style="1582" customWidth="1"/>
    <col min="9988" max="9988" width="17.5" style="1582" customWidth="1"/>
    <col min="9989" max="9989" width="15.125" style="1582" customWidth="1"/>
    <col min="9990" max="9990" width="15.25" style="1582" customWidth="1"/>
    <col min="9991" max="9991" width="3.75" style="1582" customWidth="1"/>
    <col min="9992" max="9992" width="2.5" style="1582" customWidth="1"/>
    <col min="9993" max="10239" width="9" style="1582" customWidth="1"/>
    <col min="10240" max="10240" width="1.125" style="1582" customWidth="1"/>
    <col min="10241" max="10242" width="15.625" style="1582" customWidth="1"/>
    <col min="10243" max="10243" width="15.25" style="1582" customWidth="1"/>
    <col min="10244" max="10244" width="17.5" style="1582" customWidth="1"/>
    <col min="10245" max="10245" width="15.125" style="1582" customWidth="1"/>
    <col min="10246" max="10246" width="15.25" style="1582" customWidth="1"/>
    <col min="10247" max="10247" width="3.75" style="1582" customWidth="1"/>
    <col min="10248" max="10248" width="2.5" style="1582" customWidth="1"/>
    <col min="10249" max="10495" width="9" style="1582" customWidth="1"/>
    <col min="10496" max="10496" width="1.125" style="1582" customWidth="1"/>
    <col min="10497" max="10498" width="15.625" style="1582" customWidth="1"/>
    <col min="10499" max="10499" width="15.25" style="1582" customWidth="1"/>
    <col min="10500" max="10500" width="17.5" style="1582" customWidth="1"/>
    <col min="10501" max="10501" width="15.125" style="1582" customWidth="1"/>
    <col min="10502" max="10502" width="15.25" style="1582" customWidth="1"/>
    <col min="10503" max="10503" width="3.75" style="1582" customWidth="1"/>
    <col min="10504" max="10504" width="2.5" style="1582" customWidth="1"/>
    <col min="10505" max="10751" width="9" style="1582" customWidth="1"/>
    <col min="10752" max="10752" width="1.125" style="1582" customWidth="1"/>
    <col min="10753" max="10754" width="15.625" style="1582" customWidth="1"/>
    <col min="10755" max="10755" width="15.25" style="1582" customWidth="1"/>
    <col min="10756" max="10756" width="17.5" style="1582" customWidth="1"/>
    <col min="10757" max="10757" width="15.125" style="1582" customWidth="1"/>
    <col min="10758" max="10758" width="15.25" style="1582" customWidth="1"/>
    <col min="10759" max="10759" width="3.75" style="1582" customWidth="1"/>
    <col min="10760" max="10760" width="2.5" style="1582" customWidth="1"/>
    <col min="10761" max="11007" width="9" style="1582" customWidth="1"/>
    <col min="11008" max="11008" width="1.125" style="1582" customWidth="1"/>
    <col min="11009" max="11010" width="15.625" style="1582" customWidth="1"/>
    <col min="11011" max="11011" width="15.25" style="1582" customWidth="1"/>
    <col min="11012" max="11012" width="17.5" style="1582" customWidth="1"/>
    <col min="11013" max="11013" width="15.125" style="1582" customWidth="1"/>
    <col min="11014" max="11014" width="15.25" style="1582" customWidth="1"/>
    <col min="11015" max="11015" width="3.75" style="1582" customWidth="1"/>
    <col min="11016" max="11016" width="2.5" style="1582" customWidth="1"/>
    <col min="11017" max="11263" width="9" style="1582" customWidth="1"/>
    <col min="11264" max="11264" width="1.125" style="1582" customWidth="1"/>
    <col min="11265" max="11266" width="15.625" style="1582" customWidth="1"/>
    <col min="11267" max="11267" width="15.25" style="1582" customWidth="1"/>
    <col min="11268" max="11268" width="17.5" style="1582" customWidth="1"/>
    <col min="11269" max="11269" width="15.125" style="1582" customWidth="1"/>
    <col min="11270" max="11270" width="15.25" style="1582" customWidth="1"/>
    <col min="11271" max="11271" width="3.75" style="1582" customWidth="1"/>
    <col min="11272" max="11272" width="2.5" style="1582" customWidth="1"/>
    <col min="11273" max="11519" width="9" style="1582" customWidth="1"/>
    <col min="11520" max="11520" width="1.125" style="1582" customWidth="1"/>
    <col min="11521" max="11522" width="15.625" style="1582" customWidth="1"/>
    <col min="11523" max="11523" width="15.25" style="1582" customWidth="1"/>
    <col min="11524" max="11524" width="17.5" style="1582" customWidth="1"/>
    <col min="11525" max="11525" width="15.125" style="1582" customWidth="1"/>
    <col min="11526" max="11526" width="15.25" style="1582" customWidth="1"/>
    <col min="11527" max="11527" width="3.75" style="1582" customWidth="1"/>
    <col min="11528" max="11528" width="2.5" style="1582" customWidth="1"/>
    <col min="11529" max="11775" width="9" style="1582" customWidth="1"/>
    <col min="11776" max="11776" width="1.125" style="1582" customWidth="1"/>
    <col min="11777" max="11778" width="15.625" style="1582" customWidth="1"/>
    <col min="11779" max="11779" width="15.25" style="1582" customWidth="1"/>
    <col min="11780" max="11780" width="17.5" style="1582" customWidth="1"/>
    <col min="11781" max="11781" width="15.125" style="1582" customWidth="1"/>
    <col min="11782" max="11782" width="15.25" style="1582" customWidth="1"/>
    <col min="11783" max="11783" width="3.75" style="1582" customWidth="1"/>
    <col min="11784" max="11784" width="2.5" style="1582" customWidth="1"/>
    <col min="11785" max="12031" width="9" style="1582" customWidth="1"/>
    <col min="12032" max="12032" width="1.125" style="1582" customWidth="1"/>
    <col min="12033" max="12034" width="15.625" style="1582" customWidth="1"/>
    <col min="12035" max="12035" width="15.25" style="1582" customWidth="1"/>
    <col min="12036" max="12036" width="17.5" style="1582" customWidth="1"/>
    <col min="12037" max="12037" width="15.125" style="1582" customWidth="1"/>
    <col min="12038" max="12038" width="15.25" style="1582" customWidth="1"/>
    <col min="12039" max="12039" width="3.75" style="1582" customWidth="1"/>
    <col min="12040" max="12040" width="2.5" style="1582" customWidth="1"/>
    <col min="12041" max="12287" width="9" style="1582" customWidth="1"/>
    <col min="12288" max="12288" width="1.125" style="1582" customWidth="1"/>
    <col min="12289" max="12290" width="15.625" style="1582" customWidth="1"/>
    <col min="12291" max="12291" width="15.25" style="1582" customWidth="1"/>
    <col min="12292" max="12292" width="17.5" style="1582" customWidth="1"/>
    <col min="12293" max="12293" width="15.125" style="1582" customWidth="1"/>
    <col min="12294" max="12294" width="15.25" style="1582" customWidth="1"/>
    <col min="12295" max="12295" width="3.75" style="1582" customWidth="1"/>
    <col min="12296" max="12296" width="2.5" style="1582" customWidth="1"/>
    <col min="12297" max="12543" width="9" style="1582" customWidth="1"/>
    <col min="12544" max="12544" width="1.125" style="1582" customWidth="1"/>
    <col min="12545" max="12546" width="15.625" style="1582" customWidth="1"/>
    <col min="12547" max="12547" width="15.25" style="1582" customWidth="1"/>
    <col min="12548" max="12548" width="17.5" style="1582" customWidth="1"/>
    <col min="12549" max="12549" width="15.125" style="1582" customWidth="1"/>
    <col min="12550" max="12550" width="15.25" style="1582" customWidth="1"/>
    <col min="12551" max="12551" width="3.75" style="1582" customWidth="1"/>
    <col min="12552" max="12552" width="2.5" style="1582" customWidth="1"/>
    <col min="12553" max="12799" width="9" style="1582" customWidth="1"/>
    <col min="12800" max="12800" width="1.125" style="1582" customWidth="1"/>
    <col min="12801" max="12802" width="15.625" style="1582" customWidth="1"/>
    <col min="12803" max="12803" width="15.25" style="1582" customWidth="1"/>
    <col min="12804" max="12804" width="17.5" style="1582" customWidth="1"/>
    <col min="12805" max="12805" width="15.125" style="1582" customWidth="1"/>
    <col min="12806" max="12806" width="15.25" style="1582" customWidth="1"/>
    <col min="12807" max="12807" width="3.75" style="1582" customWidth="1"/>
    <col min="12808" max="12808" width="2.5" style="1582" customWidth="1"/>
    <col min="12809" max="13055" width="9" style="1582" customWidth="1"/>
    <col min="13056" max="13056" width="1.125" style="1582" customWidth="1"/>
    <col min="13057" max="13058" width="15.625" style="1582" customWidth="1"/>
    <col min="13059" max="13059" width="15.25" style="1582" customWidth="1"/>
    <col min="13060" max="13060" width="17.5" style="1582" customWidth="1"/>
    <col min="13061" max="13061" width="15.125" style="1582" customWidth="1"/>
    <col min="13062" max="13062" width="15.25" style="1582" customWidth="1"/>
    <col min="13063" max="13063" width="3.75" style="1582" customWidth="1"/>
    <col min="13064" max="13064" width="2.5" style="1582" customWidth="1"/>
    <col min="13065" max="13311" width="9" style="1582" customWidth="1"/>
    <col min="13312" max="13312" width="1.125" style="1582" customWidth="1"/>
    <col min="13313" max="13314" width="15.625" style="1582" customWidth="1"/>
    <col min="13315" max="13315" width="15.25" style="1582" customWidth="1"/>
    <col min="13316" max="13316" width="17.5" style="1582" customWidth="1"/>
    <col min="13317" max="13317" width="15.125" style="1582" customWidth="1"/>
    <col min="13318" max="13318" width="15.25" style="1582" customWidth="1"/>
    <col min="13319" max="13319" width="3.75" style="1582" customWidth="1"/>
    <col min="13320" max="13320" width="2.5" style="1582" customWidth="1"/>
    <col min="13321" max="13567" width="9" style="1582" customWidth="1"/>
    <col min="13568" max="13568" width="1.125" style="1582" customWidth="1"/>
    <col min="13569" max="13570" width="15.625" style="1582" customWidth="1"/>
    <col min="13571" max="13571" width="15.25" style="1582" customWidth="1"/>
    <col min="13572" max="13572" width="17.5" style="1582" customWidth="1"/>
    <col min="13573" max="13573" width="15.125" style="1582" customWidth="1"/>
    <col min="13574" max="13574" width="15.25" style="1582" customWidth="1"/>
    <col min="13575" max="13575" width="3.75" style="1582" customWidth="1"/>
    <col min="13576" max="13576" width="2.5" style="1582" customWidth="1"/>
    <col min="13577" max="13823" width="9" style="1582" customWidth="1"/>
    <col min="13824" max="13824" width="1.125" style="1582" customWidth="1"/>
    <col min="13825" max="13826" width="15.625" style="1582" customWidth="1"/>
    <col min="13827" max="13827" width="15.25" style="1582" customWidth="1"/>
    <col min="13828" max="13828" width="17.5" style="1582" customWidth="1"/>
    <col min="13829" max="13829" width="15.125" style="1582" customWidth="1"/>
    <col min="13830" max="13830" width="15.25" style="1582" customWidth="1"/>
    <col min="13831" max="13831" width="3.75" style="1582" customWidth="1"/>
    <col min="13832" max="13832" width="2.5" style="1582" customWidth="1"/>
    <col min="13833" max="14079" width="9" style="1582" customWidth="1"/>
    <col min="14080" max="14080" width="1.125" style="1582" customWidth="1"/>
    <col min="14081" max="14082" width="15.625" style="1582" customWidth="1"/>
    <col min="14083" max="14083" width="15.25" style="1582" customWidth="1"/>
    <col min="14084" max="14084" width="17.5" style="1582" customWidth="1"/>
    <col min="14085" max="14085" width="15.125" style="1582" customWidth="1"/>
    <col min="14086" max="14086" width="15.25" style="1582" customWidth="1"/>
    <col min="14087" max="14087" width="3.75" style="1582" customWidth="1"/>
    <col min="14088" max="14088" width="2.5" style="1582" customWidth="1"/>
    <col min="14089" max="14335" width="9" style="1582" customWidth="1"/>
    <col min="14336" max="14336" width="1.125" style="1582" customWidth="1"/>
    <col min="14337" max="14338" width="15.625" style="1582" customWidth="1"/>
    <col min="14339" max="14339" width="15.25" style="1582" customWidth="1"/>
    <col min="14340" max="14340" width="17.5" style="1582" customWidth="1"/>
    <col min="14341" max="14341" width="15.125" style="1582" customWidth="1"/>
    <col min="14342" max="14342" width="15.25" style="1582" customWidth="1"/>
    <col min="14343" max="14343" width="3.75" style="1582" customWidth="1"/>
    <col min="14344" max="14344" width="2.5" style="1582" customWidth="1"/>
    <col min="14345" max="14591" width="9" style="1582" customWidth="1"/>
    <col min="14592" max="14592" width="1.125" style="1582" customWidth="1"/>
    <col min="14593" max="14594" width="15.625" style="1582" customWidth="1"/>
    <col min="14595" max="14595" width="15.25" style="1582" customWidth="1"/>
    <col min="14596" max="14596" width="17.5" style="1582" customWidth="1"/>
    <col min="14597" max="14597" width="15.125" style="1582" customWidth="1"/>
    <col min="14598" max="14598" width="15.25" style="1582" customWidth="1"/>
    <col min="14599" max="14599" width="3.75" style="1582" customWidth="1"/>
    <col min="14600" max="14600" width="2.5" style="1582" customWidth="1"/>
    <col min="14601" max="14847" width="9" style="1582" customWidth="1"/>
    <col min="14848" max="14848" width="1.125" style="1582" customWidth="1"/>
    <col min="14849" max="14850" width="15.625" style="1582" customWidth="1"/>
    <col min="14851" max="14851" width="15.25" style="1582" customWidth="1"/>
    <col min="14852" max="14852" width="17.5" style="1582" customWidth="1"/>
    <col min="14853" max="14853" width="15.125" style="1582" customWidth="1"/>
    <col min="14854" max="14854" width="15.25" style="1582" customWidth="1"/>
    <col min="14855" max="14855" width="3.75" style="1582" customWidth="1"/>
    <col min="14856" max="14856" width="2.5" style="1582" customWidth="1"/>
    <col min="14857" max="15103" width="9" style="1582" customWidth="1"/>
    <col min="15104" max="15104" width="1.125" style="1582" customWidth="1"/>
    <col min="15105" max="15106" width="15.625" style="1582" customWidth="1"/>
    <col min="15107" max="15107" width="15.25" style="1582" customWidth="1"/>
    <col min="15108" max="15108" width="17.5" style="1582" customWidth="1"/>
    <col min="15109" max="15109" width="15.125" style="1582" customWidth="1"/>
    <col min="15110" max="15110" width="15.25" style="1582" customWidth="1"/>
    <col min="15111" max="15111" width="3.75" style="1582" customWidth="1"/>
    <col min="15112" max="15112" width="2.5" style="1582" customWidth="1"/>
    <col min="15113" max="15359" width="9" style="1582" customWidth="1"/>
    <col min="15360" max="15360" width="1.125" style="1582" customWidth="1"/>
    <col min="15361" max="15362" width="15.625" style="1582" customWidth="1"/>
    <col min="15363" max="15363" width="15.25" style="1582" customWidth="1"/>
    <col min="15364" max="15364" width="17.5" style="1582" customWidth="1"/>
    <col min="15365" max="15365" width="15.125" style="1582" customWidth="1"/>
    <col min="15366" max="15366" width="15.25" style="1582" customWidth="1"/>
    <col min="15367" max="15367" width="3.75" style="1582" customWidth="1"/>
    <col min="15368" max="15368" width="2.5" style="1582" customWidth="1"/>
    <col min="15369" max="15615" width="9" style="1582" customWidth="1"/>
    <col min="15616" max="15616" width="1.125" style="1582" customWidth="1"/>
    <col min="15617" max="15618" width="15.625" style="1582" customWidth="1"/>
    <col min="15619" max="15619" width="15.25" style="1582" customWidth="1"/>
    <col min="15620" max="15620" width="17.5" style="1582" customWidth="1"/>
    <col min="15621" max="15621" width="15.125" style="1582" customWidth="1"/>
    <col min="15622" max="15622" width="15.25" style="1582" customWidth="1"/>
    <col min="15623" max="15623" width="3.75" style="1582" customWidth="1"/>
    <col min="15624" max="15624" width="2.5" style="1582" customWidth="1"/>
    <col min="15625" max="15871" width="9" style="1582" customWidth="1"/>
    <col min="15872" max="15872" width="1.125" style="1582" customWidth="1"/>
    <col min="15873" max="15874" width="15.625" style="1582" customWidth="1"/>
    <col min="15875" max="15875" width="15.25" style="1582" customWidth="1"/>
    <col min="15876" max="15876" width="17.5" style="1582" customWidth="1"/>
    <col min="15877" max="15877" width="15.125" style="1582" customWidth="1"/>
    <col min="15878" max="15878" width="15.25" style="1582" customWidth="1"/>
    <col min="15879" max="15879" width="3.75" style="1582" customWidth="1"/>
    <col min="15880" max="15880" width="2.5" style="1582" customWidth="1"/>
    <col min="15881" max="16127" width="9" style="1582" customWidth="1"/>
    <col min="16128" max="16128" width="1.125" style="1582" customWidth="1"/>
    <col min="16129" max="16130" width="15.625" style="1582" customWidth="1"/>
    <col min="16131" max="16131" width="15.25" style="1582" customWidth="1"/>
    <col min="16132" max="16132" width="17.5" style="1582" customWidth="1"/>
    <col min="16133" max="16133" width="15.125" style="1582" customWidth="1"/>
    <col min="16134" max="16134" width="15.25" style="1582" customWidth="1"/>
    <col min="16135" max="16135" width="3.75" style="1582" customWidth="1"/>
    <col min="16136" max="16136" width="2.5" style="1582" customWidth="1"/>
    <col min="16137" max="16384" width="9" style="1582" customWidth="1"/>
  </cols>
  <sheetData>
    <row r="1" spans="1:6" ht="20.100000000000001" customHeight="1"/>
    <row r="2" spans="1:6" ht="20.100000000000001" customHeight="1">
      <c r="E2" s="1593" t="s">
        <v>1329</v>
      </c>
      <c r="F2" s="1593"/>
    </row>
    <row r="3" spans="1:6" ht="20.100000000000001" customHeight="1">
      <c r="E3" s="1593"/>
      <c r="F3" s="1593"/>
    </row>
    <row r="4" spans="1:6" ht="20.100000000000001" customHeight="1">
      <c r="A4" s="1772" t="s">
        <v>1868</v>
      </c>
      <c r="B4" s="1772"/>
      <c r="C4" s="1772"/>
      <c r="D4" s="1772"/>
      <c r="E4" s="1772"/>
      <c r="F4" s="1772"/>
    </row>
    <row r="5" spans="1:6" ht="20.100000000000001" customHeight="1">
      <c r="A5" s="1902"/>
      <c r="B5" s="1902"/>
      <c r="C5" s="1902"/>
      <c r="D5" s="1902"/>
      <c r="E5" s="1902"/>
      <c r="F5" s="1902"/>
    </row>
    <row r="6" spans="1:6" ht="50.1" customHeight="1">
      <c r="A6" s="1563" t="s">
        <v>1869</v>
      </c>
      <c r="B6" s="809"/>
      <c r="C6" s="816"/>
      <c r="D6" s="816"/>
      <c r="E6" s="816"/>
      <c r="F6" s="825"/>
    </row>
    <row r="7" spans="1:6" ht="50.1" customHeight="1">
      <c r="A7" s="2277" t="s">
        <v>420</v>
      </c>
      <c r="B7" s="1587" t="s">
        <v>579</v>
      </c>
      <c r="C7" s="1587"/>
      <c r="D7" s="1587"/>
      <c r="E7" s="1587"/>
      <c r="F7" s="1594"/>
    </row>
    <row r="8" spans="1:6" ht="28.5" customHeight="1">
      <c r="A8" s="1903" t="s">
        <v>1871</v>
      </c>
      <c r="B8" s="1908" t="s">
        <v>1154</v>
      </c>
      <c r="C8" s="1904"/>
      <c r="D8" s="1904"/>
      <c r="E8" s="1911"/>
      <c r="F8" s="1619"/>
    </row>
    <row r="9" spans="1:6" ht="112.5" customHeight="1">
      <c r="A9" s="2278"/>
      <c r="B9" s="1588" t="s">
        <v>345</v>
      </c>
      <c r="C9" s="2281"/>
      <c r="D9" s="2281"/>
      <c r="E9" s="2282"/>
      <c r="F9" s="1912" t="s">
        <v>1874</v>
      </c>
    </row>
    <row r="10" spans="1:6" ht="103.5" customHeight="1">
      <c r="A10" s="2279"/>
      <c r="B10" s="1909" t="s">
        <v>1128</v>
      </c>
      <c r="C10" s="1910"/>
      <c r="D10" s="1912"/>
      <c r="E10" s="1912" t="s">
        <v>1874</v>
      </c>
      <c r="F10" s="1912" t="s">
        <v>1874</v>
      </c>
    </row>
    <row r="11" spans="1:6">
      <c r="A11" s="2280"/>
    </row>
  </sheetData>
  <customSheetViews>
    <customSheetView guid="{76D48460-2D9B-487A-92BD-89A50EB1783E}" scale="85" showPageBreaks="1" printArea="1" view="pageBreakPreview" topLeftCell="A7">
      <pageMargins left="0.7" right="0.7" top="0.75" bottom="0.75" header="0.3" footer="0.3"/>
      <pageSetup paperSize="9" scale="83" orientation="portrait" r:id="rId1"/>
    </customSheetView>
  </customSheetViews>
  <mergeCells count="8">
    <mergeCell ref="E2:F2"/>
    <mergeCell ref="A4:F4"/>
    <mergeCell ref="B6:F6"/>
    <mergeCell ref="B7:F7"/>
    <mergeCell ref="B8:E8"/>
    <mergeCell ref="B9:E9"/>
    <mergeCell ref="B10:D10"/>
    <mergeCell ref="A8:A10"/>
  </mergeCells>
  <phoneticPr fontId="8"/>
  <pageMargins left="0.7" right="0.7" top="0.75" bottom="0.75" header="0.3" footer="0.3"/>
  <pageSetup paperSize="9" scale="83" fitToWidth="1" fitToHeight="1" orientation="portrait" usePrinterDefaults="1" r:id="rId2"/>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sheetPr codeName="Sheet94">
    <tabColor theme="4"/>
  </sheetPr>
  <dimension ref="A1:BG55"/>
  <sheetViews>
    <sheetView view="pageBreakPreview" topLeftCell="A4" zoomScale="148" zoomScaleSheetLayoutView="148" workbookViewId="0"/>
  </sheetViews>
  <sheetFormatPr defaultColWidth="3.5" defaultRowHeight="13.5"/>
  <cols>
    <col min="1" max="1" width="1.25" style="2283" customWidth="1"/>
    <col min="2" max="2" width="3.125" style="2284" customWidth="1"/>
    <col min="3" max="5" width="3.125" style="2283" customWidth="1"/>
    <col min="6" max="6" width="7.625" style="2283" customWidth="1"/>
    <col min="7" max="30" width="3.125" style="2283" customWidth="1"/>
    <col min="31" max="33" width="3.25" style="2283" customWidth="1"/>
    <col min="34" max="34" width="3.125" style="2283" customWidth="1"/>
    <col min="35" max="35" width="1.25" style="2283" customWidth="1"/>
    <col min="36" max="256" width="3.5" style="2283"/>
    <col min="257" max="257" width="1.25" style="2283" customWidth="1"/>
    <col min="258" max="286" width="3.125" style="2283" customWidth="1"/>
    <col min="287" max="289" width="3.25" style="2283" customWidth="1"/>
    <col min="290" max="290" width="3.125" style="2283" customWidth="1"/>
    <col min="291" max="291" width="1.25" style="2283" customWidth="1"/>
    <col min="292" max="512" width="3.5" style="2283"/>
    <col min="513" max="513" width="1.25" style="2283" customWidth="1"/>
    <col min="514" max="542" width="3.125" style="2283" customWidth="1"/>
    <col min="543" max="545" width="3.25" style="2283" customWidth="1"/>
    <col min="546" max="546" width="3.125" style="2283" customWidth="1"/>
    <col min="547" max="547" width="1.25" style="2283" customWidth="1"/>
    <col min="548" max="768" width="3.5" style="2283"/>
    <col min="769" max="769" width="1.25" style="2283" customWidth="1"/>
    <col min="770" max="798" width="3.125" style="2283" customWidth="1"/>
    <col min="799" max="801" width="3.25" style="2283" customWidth="1"/>
    <col min="802" max="802" width="3.125" style="2283" customWidth="1"/>
    <col min="803" max="803" width="1.25" style="2283" customWidth="1"/>
    <col min="804" max="1024" width="3.5" style="2283"/>
    <col min="1025" max="1025" width="1.25" style="2283" customWidth="1"/>
    <col min="1026" max="1054" width="3.125" style="2283" customWidth="1"/>
    <col min="1055" max="1057" width="3.25" style="2283" customWidth="1"/>
    <col min="1058" max="1058" width="3.125" style="2283" customWidth="1"/>
    <col min="1059" max="1059" width="1.25" style="2283" customWidth="1"/>
    <col min="1060" max="1280" width="3.5" style="2283"/>
    <col min="1281" max="1281" width="1.25" style="2283" customWidth="1"/>
    <col min="1282" max="1310" width="3.125" style="2283" customWidth="1"/>
    <col min="1311" max="1313" width="3.25" style="2283" customWidth="1"/>
    <col min="1314" max="1314" width="3.125" style="2283" customWidth="1"/>
    <col min="1315" max="1315" width="1.25" style="2283" customWidth="1"/>
    <col min="1316" max="1536" width="3.5" style="2283"/>
    <col min="1537" max="1537" width="1.25" style="2283" customWidth="1"/>
    <col min="1538" max="1566" width="3.125" style="2283" customWidth="1"/>
    <col min="1567" max="1569" width="3.25" style="2283" customWidth="1"/>
    <col min="1570" max="1570" width="3.125" style="2283" customWidth="1"/>
    <col min="1571" max="1571" width="1.25" style="2283" customWidth="1"/>
    <col min="1572" max="1792" width="3.5" style="2283"/>
    <col min="1793" max="1793" width="1.25" style="2283" customWidth="1"/>
    <col min="1794" max="1822" width="3.125" style="2283" customWidth="1"/>
    <col min="1823" max="1825" width="3.25" style="2283" customWidth="1"/>
    <col min="1826" max="1826" width="3.125" style="2283" customWidth="1"/>
    <col min="1827" max="1827" width="1.25" style="2283" customWidth="1"/>
    <col min="1828" max="2048" width="3.5" style="2283"/>
    <col min="2049" max="2049" width="1.25" style="2283" customWidth="1"/>
    <col min="2050" max="2078" width="3.125" style="2283" customWidth="1"/>
    <col min="2079" max="2081" width="3.25" style="2283" customWidth="1"/>
    <col min="2082" max="2082" width="3.125" style="2283" customWidth="1"/>
    <col min="2083" max="2083" width="1.25" style="2283" customWidth="1"/>
    <col min="2084" max="2304" width="3.5" style="2283"/>
    <col min="2305" max="2305" width="1.25" style="2283" customWidth="1"/>
    <col min="2306" max="2334" width="3.125" style="2283" customWidth="1"/>
    <col min="2335" max="2337" width="3.25" style="2283" customWidth="1"/>
    <col min="2338" max="2338" width="3.125" style="2283" customWidth="1"/>
    <col min="2339" max="2339" width="1.25" style="2283" customWidth="1"/>
    <col min="2340" max="2560" width="3.5" style="2283"/>
    <col min="2561" max="2561" width="1.25" style="2283" customWidth="1"/>
    <col min="2562" max="2590" width="3.125" style="2283" customWidth="1"/>
    <col min="2591" max="2593" width="3.25" style="2283" customWidth="1"/>
    <col min="2594" max="2594" width="3.125" style="2283" customWidth="1"/>
    <col min="2595" max="2595" width="1.25" style="2283" customWidth="1"/>
    <col min="2596" max="2816" width="3.5" style="2283"/>
    <col min="2817" max="2817" width="1.25" style="2283" customWidth="1"/>
    <col min="2818" max="2846" width="3.125" style="2283" customWidth="1"/>
    <col min="2847" max="2849" width="3.25" style="2283" customWidth="1"/>
    <col min="2850" max="2850" width="3.125" style="2283" customWidth="1"/>
    <col min="2851" max="2851" width="1.25" style="2283" customWidth="1"/>
    <col min="2852" max="3072" width="3.5" style="2283"/>
    <col min="3073" max="3073" width="1.25" style="2283" customWidth="1"/>
    <col min="3074" max="3102" width="3.125" style="2283" customWidth="1"/>
    <col min="3103" max="3105" width="3.25" style="2283" customWidth="1"/>
    <col min="3106" max="3106" width="3.125" style="2283" customWidth="1"/>
    <col min="3107" max="3107" width="1.25" style="2283" customWidth="1"/>
    <col min="3108" max="3328" width="3.5" style="2283"/>
    <col min="3329" max="3329" width="1.25" style="2283" customWidth="1"/>
    <col min="3330" max="3358" width="3.125" style="2283" customWidth="1"/>
    <col min="3359" max="3361" width="3.25" style="2283" customWidth="1"/>
    <col min="3362" max="3362" width="3.125" style="2283" customWidth="1"/>
    <col min="3363" max="3363" width="1.25" style="2283" customWidth="1"/>
    <col min="3364" max="3584" width="3.5" style="2283"/>
    <col min="3585" max="3585" width="1.25" style="2283" customWidth="1"/>
    <col min="3586" max="3614" width="3.125" style="2283" customWidth="1"/>
    <col min="3615" max="3617" width="3.25" style="2283" customWidth="1"/>
    <col min="3618" max="3618" width="3.125" style="2283" customWidth="1"/>
    <col min="3619" max="3619" width="1.25" style="2283" customWidth="1"/>
    <col min="3620" max="3840" width="3.5" style="2283"/>
    <col min="3841" max="3841" width="1.25" style="2283" customWidth="1"/>
    <col min="3842" max="3870" width="3.125" style="2283" customWidth="1"/>
    <col min="3871" max="3873" width="3.25" style="2283" customWidth="1"/>
    <col min="3874" max="3874" width="3.125" style="2283" customWidth="1"/>
    <col min="3875" max="3875" width="1.25" style="2283" customWidth="1"/>
    <col min="3876" max="4096" width="3.5" style="2283"/>
    <col min="4097" max="4097" width="1.25" style="2283" customWidth="1"/>
    <col min="4098" max="4126" width="3.125" style="2283" customWidth="1"/>
    <col min="4127" max="4129" width="3.25" style="2283" customWidth="1"/>
    <col min="4130" max="4130" width="3.125" style="2283" customWidth="1"/>
    <col min="4131" max="4131" width="1.25" style="2283" customWidth="1"/>
    <col min="4132" max="4352" width="3.5" style="2283"/>
    <col min="4353" max="4353" width="1.25" style="2283" customWidth="1"/>
    <col min="4354" max="4382" width="3.125" style="2283" customWidth="1"/>
    <col min="4383" max="4385" width="3.25" style="2283" customWidth="1"/>
    <col min="4386" max="4386" width="3.125" style="2283" customWidth="1"/>
    <col min="4387" max="4387" width="1.25" style="2283" customWidth="1"/>
    <col min="4388" max="4608" width="3.5" style="2283"/>
    <col min="4609" max="4609" width="1.25" style="2283" customWidth="1"/>
    <col min="4610" max="4638" width="3.125" style="2283" customWidth="1"/>
    <col min="4639" max="4641" width="3.25" style="2283" customWidth="1"/>
    <col min="4642" max="4642" width="3.125" style="2283" customWidth="1"/>
    <col min="4643" max="4643" width="1.25" style="2283" customWidth="1"/>
    <col min="4644" max="4864" width="3.5" style="2283"/>
    <col min="4865" max="4865" width="1.25" style="2283" customWidth="1"/>
    <col min="4866" max="4894" width="3.125" style="2283" customWidth="1"/>
    <col min="4895" max="4897" width="3.25" style="2283" customWidth="1"/>
    <col min="4898" max="4898" width="3.125" style="2283" customWidth="1"/>
    <col min="4899" max="4899" width="1.25" style="2283" customWidth="1"/>
    <col min="4900" max="5120" width="3.5" style="2283"/>
    <col min="5121" max="5121" width="1.25" style="2283" customWidth="1"/>
    <col min="5122" max="5150" width="3.125" style="2283" customWidth="1"/>
    <col min="5151" max="5153" width="3.25" style="2283" customWidth="1"/>
    <col min="5154" max="5154" width="3.125" style="2283" customWidth="1"/>
    <col min="5155" max="5155" width="1.25" style="2283" customWidth="1"/>
    <col min="5156" max="5376" width="3.5" style="2283"/>
    <col min="5377" max="5377" width="1.25" style="2283" customWidth="1"/>
    <col min="5378" max="5406" width="3.125" style="2283" customWidth="1"/>
    <col min="5407" max="5409" width="3.25" style="2283" customWidth="1"/>
    <col min="5410" max="5410" width="3.125" style="2283" customWidth="1"/>
    <col min="5411" max="5411" width="1.25" style="2283" customWidth="1"/>
    <col min="5412" max="5632" width="3.5" style="2283"/>
    <col min="5633" max="5633" width="1.25" style="2283" customWidth="1"/>
    <col min="5634" max="5662" width="3.125" style="2283" customWidth="1"/>
    <col min="5663" max="5665" width="3.25" style="2283" customWidth="1"/>
    <col min="5666" max="5666" width="3.125" style="2283" customWidth="1"/>
    <col min="5667" max="5667" width="1.25" style="2283" customWidth="1"/>
    <col min="5668" max="5888" width="3.5" style="2283"/>
    <col min="5889" max="5889" width="1.25" style="2283" customWidth="1"/>
    <col min="5890" max="5918" width="3.125" style="2283" customWidth="1"/>
    <col min="5919" max="5921" width="3.25" style="2283" customWidth="1"/>
    <col min="5922" max="5922" width="3.125" style="2283" customWidth="1"/>
    <col min="5923" max="5923" width="1.25" style="2283" customWidth="1"/>
    <col min="5924" max="6144" width="3.5" style="2283"/>
    <col min="6145" max="6145" width="1.25" style="2283" customWidth="1"/>
    <col min="6146" max="6174" width="3.125" style="2283" customWidth="1"/>
    <col min="6175" max="6177" width="3.25" style="2283" customWidth="1"/>
    <col min="6178" max="6178" width="3.125" style="2283" customWidth="1"/>
    <col min="6179" max="6179" width="1.25" style="2283" customWidth="1"/>
    <col min="6180" max="6400" width="3.5" style="2283"/>
    <col min="6401" max="6401" width="1.25" style="2283" customWidth="1"/>
    <col min="6402" max="6430" width="3.125" style="2283" customWidth="1"/>
    <col min="6431" max="6433" width="3.25" style="2283" customWidth="1"/>
    <col min="6434" max="6434" width="3.125" style="2283" customWidth="1"/>
    <col min="6435" max="6435" width="1.25" style="2283" customWidth="1"/>
    <col min="6436" max="6656" width="3.5" style="2283"/>
    <col min="6657" max="6657" width="1.25" style="2283" customWidth="1"/>
    <col min="6658" max="6686" width="3.125" style="2283" customWidth="1"/>
    <col min="6687" max="6689" width="3.25" style="2283" customWidth="1"/>
    <col min="6690" max="6690" width="3.125" style="2283" customWidth="1"/>
    <col min="6691" max="6691" width="1.25" style="2283" customWidth="1"/>
    <col min="6692" max="6912" width="3.5" style="2283"/>
    <col min="6913" max="6913" width="1.25" style="2283" customWidth="1"/>
    <col min="6914" max="6942" width="3.125" style="2283" customWidth="1"/>
    <col min="6943" max="6945" width="3.25" style="2283" customWidth="1"/>
    <col min="6946" max="6946" width="3.125" style="2283" customWidth="1"/>
    <col min="6947" max="6947" width="1.25" style="2283" customWidth="1"/>
    <col min="6948" max="7168" width="3.5" style="2283"/>
    <col min="7169" max="7169" width="1.25" style="2283" customWidth="1"/>
    <col min="7170" max="7198" width="3.125" style="2283" customWidth="1"/>
    <col min="7199" max="7201" width="3.25" style="2283" customWidth="1"/>
    <col min="7202" max="7202" width="3.125" style="2283" customWidth="1"/>
    <col min="7203" max="7203" width="1.25" style="2283" customWidth="1"/>
    <col min="7204" max="7424" width="3.5" style="2283"/>
    <col min="7425" max="7425" width="1.25" style="2283" customWidth="1"/>
    <col min="7426" max="7454" width="3.125" style="2283" customWidth="1"/>
    <col min="7455" max="7457" width="3.25" style="2283" customWidth="1"/>
    <col min="7458" max="7458" width="3.125" style="2283" customWidth="1"/>
    <col min="7459" max="7459" width="1.25" style="2283" customWidth="1"/>
    <col min="7460" max="7680" width="3.5" style="2283"/>
    <col min="7681" max="7681" width="1.25" style="2283" customWidth="1"/>
    <col min="7682" max="7710" width="3.125" style="2283" customWidth="1"/>
    <col min="7711" max="7713" width="3.25" style="2283" customWidth="1"/>
    <col min="7714" max="7714" width="3.125" style="2283" customWidth="1"/>
    <col min="7715" max="7715" width="1.25" style="2283" customWidth="1"/>
    <col min="7716" max="7936" width="3.5" style="2283"/>
    <col min="7937" max="7937" width="1.25" style="2283" customWidth="1"/>
    <col min="7938" max="7966" width="3.125" style="2283" customWidth="1"/>
    <col min="7967" max="7969" width="3.25" style="2283" customWidth="1"/>
    <col min="7970" max="7970" width="3.125" style="2283" customWidth="1"/>
    <col min="7971" max="7971" width="1.25" style="2283" customWidth="1"/>
    <col min="7972" max="8192" width="3.5" style="2283"/>
    <col min="8193" max="8193" width="1.25" style="2283" customWidth="1"/>
    <col min="8194" max="8222" width="3.125" style="2283" customWidth="1"/>
    <col min="8223" max="8225" width="3.25" style="2283" customWidth="1"/>
    <col min="8226" max="8226" width="3.125" style="2283" customWidth="1"/>
    <col min="8227" max="8227" width="1.25" style="2283" customWidth="1"/>
    <col min="8228" max="8448" width="3.5" style="2283"/>
    <col min="8449" max="8449" width="1.25" style="2283" customWidth="1"/>
    <col min="8450" max="8478" width="3.125" style="2283" customWidth="1"/>
    <col min="8479" max="8481" width="3.25" style="2283" customWidth="1"/>
    <col min="8482" max="8482" width="3.125" style="2283" customWidth="1"/>
    <col min="8483" max="8483" width="1.25" style="2283" customWidth="1"/>
    <col min="8484" max="8704" width="3.5" style="2283"/>
    <col min="8705" max="8705" width="1.25" style="2283" customWidth="1"/>
    <col min="8706" max="8734" width="3.125" style="2283" customWidth="1"/>
    <col min="8735" max="8737" width="3.25" style="2283" customWidth="1"/>
    <col min="8738" max="8738" width="3.125" style="2283" customWidth="1"/>
    <col min="8739" max="8739" width="1.25" style="2283" customWidth="1"/>
    <col min="8740" max="8960" width="3.5" style="2283"/>
    <col min="8961" max="8961" width="1.25" style="2283" customWidth="1"/>
    <col min="8962" max="8990" width="3.125" style="2283" customWidth="1"/>
    <col min="8991" max="8993" width="3.25" style="2283" customWidth="1"/>
    <col min="8994" max="8994" width="3.125" style="2283" customWidth="1"/>
    <col min="8995" max="8995" width="1.25" style="2283" customWidth="1"/>
    <col min="8996" max="9216" width="3.5" style="2283"/>
    <col min="9217" max="9217" width="1.25" style="2283" customWidth="1"/>
    <col min="9218" max="9246" width="3.125" style="2283" customWidth="1"/>
    <col min="9247" max="9249" width="3.25" style="2283" customWidth="1"/>
    <col min="9250" max="9250" width="3.125" style="2283" customWidth="1"/>
    <col min="9251" max="9251" width="1.25" style="2283" customWidth="1"/>
    <col min="9252" max="9472" width="3.5" style="2283"/>
    <col min="9473" max="9473" width="1.25" style="2283" customWidth="1"/>
    <col min="9474" max="9502" width="3.125" style="2283" customWidth="1"/>
    <col min="9503" max="9505" width="3.25" style="2283" customWidth="1"/>
    <col min="9506" max="9506" width="3.125" style="2283" customWidth="1"/>
    <col min="9507" max="9507" width="1.25" style="2283" customWidth="1"/>
    <col min="9508" max="9728" width="3.5" style="2283"/>
    <col min="9729" max="9729" width="1.25" style="2283" customWidth="1"/>
    <col min="9730" max="9758" width="3.125" style="2283" customWidth="1"/>
    <col min="9759" max="9761" width="3.25" style="2283" customWidth="1"/>
    <col min="9762" max="9762" width="3.125" style="2283" customWidth="1"/>
    <col min="9763" max="9763" width="1.25" style="2283" customWidth="1"/>
    <col min="9764" max="9984" width="3.5" style="2283"/>
    <col min="9985" max="9985" width="1.25" style="2283" customWidth="1"/>
    <col min="9986" max="10014" width="3.125" style="2283" customWidth="1"/>
    <col min="10015" max="10017" width="3.25" style="2283" customWidth="1"/>
    <col min="10018" max="10018" width="3.125" style="2283" customWidth="1"/>
    <col min="10019" max="10019" width="1.25" style="2283" customWidth="1"/>
    <col min="10020" max="10240" width="3.5" style="2283"/>
    <col min="10241" max="10241" width="1.25" style="2283" customWidth="1"/>
    <col min="10242" max="10270" width="3.125" style="2283" customWidth="1"/>
    <col min="10271" max="10273" width="3.25" style="2283" customWidth="1"/>
    <col min="10274" max="10274" width="3.125" style="2283" customWidth="1"/>
    <col min="10275" max="10275" width="1.25" style="2283" customWidth="1"/>
    <col min="10276" max="10496" width="3.5" style="2283"/>
    <col min="10497" max="10497" width="1.25" style="2283" customWidth="1"/>
    <col min="10498" max="10526" width="3.125" style="2283" customWidth="1"/>
    <col min="10527" max="10529" width="3.25" style="2283" customWidth="1"/>
    <col min="10530" max="10530" width="3.125" style="2283" customWidth="1"/>
    <col min="10531" max="10531" width="1.25" style="2283" customWidth="1"/>
    <col min="10532" max="10752" width="3.5" style="2283"/>
    <col min="10753" max="10753" width="1.25" style="2283" customWidth="1"/>
    <col min="10754" max="10782" width="3.125" style="2283" customWidth="1"/>
    <col min="10783" max="10785" width="3.25" style="2283" customWidth="1"/>
    <col min="10786" max="10786" width="3.125" style="2283" customWidth="1"/>
    <col min="10787" max="10787" width="1.25" style="2283" customWidth="1"/>
    <col min="10788" max="11008" width="3.5" style="2283"/>
    <col min="11009" max="11009" width="1.25" style="2283" customWidth="1"/>
    <col min="11010" max="11038" width="3.125" style="2283" customWidth="1"/>
    <col min="11039" max="11041" width="3.25" style="2283" customWidth="1"/>
    <col min="11042" max="11042" width="3.125" style="2283" customWidth="1"/>
    <col min="11043" max="11043" width="1.25" style="2283" customWidth="1"/>
    <col min="11044" max="11264" width="3.5" style="2283"/>
    <col min="11265" max="11265" width="1.25" style="2283" customWidth="1"/>
    <col min="11266" max="11294" width="3.125" style="2283" customWidth="1"/>
    <col min="11295" max="11297" width="3.25" style="2283" customWidth="1"/>
    <col min="11298" max="11298" width="3.125" style="2283" customWidth="1"/>
    <col min="11299" max="11299" width="1.25" style="2283" customWidth="1"/>
    <col min="11300" max="11520" width="3.5" style="2283"/>
    <col min="11521" max="11521" width="1.25" style="2283" customWidth="1"/>
    <col min="11522" max="11550" width="3.125" style="2283" customWidth="1"/>
    <col min="11551" max="11553" width="3.25" style="2283" customWidth="1"/>
    <col min="11554" max="11554" width="3.125" style="2283" customWidth="1"/>
    <col min="11555" max="11555" width="1.25" style="2283" customWidth="1"/>
    <col min="11556" max="11776" width="3.5" style="2283"/>
    <col min="11777" max="11777" width="1.25" style="2283" customWidth="1"/>
    <col min="11778" max="11806" width="3.125" style="2283" customWidth="1"/>
    <col min="11807" max="11809" width="3.25" style="2283" customWidth="1"/>
    <col min="11810" max="11810" width="3.125" style="2283" customWidth="1"/>
    <col min="11811" max="11811" width="1.25" style="2283" customWidth="1"/>
    <col min="11812" max="12032" width="3.5" style="2283"/>
    <col min="12033" max="12033" width="1.25" style="2283" customWidth="1"/>
    <col min="12034" max="12062" width="3.125" style="2283" customWidth="1"/>
    <col min="12063" max="12065" width="3.25" style="2283" customWidth="1"/>
    <col min="12066" max="12066" width="3.125" style="2283" customWidth="1"/>
    <col min="12067" max="12067" width="1.25" style="2283" customWidth="1"/>
    <col min="12068" max="12288" width="3.5" style="2283"/>
    <col min="12289" max="12289" width="1.25" style="2283" customWidth="1"/>
    <col min="12290" max="12318" width="3.125" style="2283" customWidth="1"/>
    <col min="12319" max="12321" width="3.25" style="2283" customWidth="1"/>
    <col min="12322" max="12322" width="3.125" style="2283" customWidth="1"/>
    <col min="12323" max="12323" width="1.25" style="2283" customWidth="1"/>
    <col min="12324" max="12544" width="3.5" style="2283"/>
    <col min="12545" max="12545" width="1.25" style="2283" customWidth="1"/>
    <col min="12546" max="12574" width="3.125" style="2283" customWidth="1"/>
    <col min="12575" max="12577" width="3.25" style="2283" customWidth="1"/>
    <col min="12578" max="12578" width="3.125" style="2283" customWidth="1"/>
    <col min="12579" max="12579" width="1.25" style="2283" customWidth="1"/>
    <col min="12580" max="12800" width="3.5" style="2283"/>
    <col min="12801" max="12801" width="1.25" style="2283" customWidth="1"/>
    <col min="12802" max="12830" width="3.125" style="2283" customWidth="1"/>
    <col min="12831" max="12833" width="3.25" style="2283" customWidth="1"/>
    <col min="12834" max="12834" width="3.125" style="2283" customWidth="1"/>
    <col min="12835" max="12835" width="1.25" style="2283" customWidth="1"/>
    <col min="12836" max="13056" width="3.5" style="2283"/>
    <col min="13057" max="13057" width="1.25" style="2283" customWidth="1"/>
    <col min="13058" max="13086" width="3.125" style="2283" customWidth="1"/>
    <col min="13087" max="13089" width="3.25" style="2283" customWidth="1"/>
    <col min="13090" max="13090" width="3.125" style="2283" customWidth="1"/>
    <col min="13091" max="13091" width="1.25" style="2283" customWidth="1"/>
    <col min="13092" max="13312" width="3.5" style="2283"/>
    <col min="13313" max="13313" width="1.25" style="2283" customWidth="1"/>
    <col min="13314" max="13342" width="3.125" style="2283" customWidth="1"/>
    <col min="13343" max="13345" width="3.25" style="2283" customWidth="1"/>
    <col min="13346" max="13346" width="3.125" style="2283" customWidth="1"/>
    <col min="13347" max="13347" width="1.25" style="2283" customWidth="1"/>
    <col min="13348" max="13568" width="3.5" style="2283"/>
    <col min="13569" max="13569" width="1.25" style="2283" customWidth="1"/>
    <col min="13570" max="13598" width="3.125" style="2283" customWidth="1"/>
    <col min="13599" max="13601" width="3.25" style="2283" customWidth="1"/>
    <col min="13602" max="13602" width="3.125" style="2283" customWidth="1"/>
    <col min="13603" max="13603" width="1.25" style="2283" customWidth="1"/>
    <col min="13604" max="13824" width="3.5" style="2283"/>
    <col min="13825" max="13825" width="1.25" style="2283" customWidth="1"/>
    <col min="13826" max="13854" width="3.125" style="2283" customWidth="1"/>
    <col min="13855" max="13857" width="3.25" style="2283" customWidth="1"/>
    <col min="13858" max="13858" width="3.125" style="2283" customWidth="1"/>
    <col min="13859" max="13859" width="1.25" style="2283" customWidth="1"/>
    <col min="13860" max="14080" width="3.5" style="2283"/>
    <col min="14081" max="14081" width="1.25" style="2283" customWidth="1"/>
    <col min="14082" max="14110" width="3.125" style="2283" customWidth="1"/>
    <col min="14111" max="14113" width="3.25" style="2283" customWidth="1"/>
    <col min="14114" max="14114" width="3.125" style="2283" customWidth="1"/>
    <col min="14115" max="14115" width="1.25" style="2283" customWidth="1"/>
    <col min="14116" max="14336" width="3.5" style="2283"/>
    <col min="14337" max="14337" width="1.25" style="2283" customWidth="1"/>
    <col min="14338" max="14366" width="3.125" style="2283" customWidth="1"/>
    <col min="14367" max="14369" width="3.25" style="2283" customWidth="1"/>
    <col min="14370" max="14370" width="3.125" style="2283" customWidth="1"/>
    <col min="14371" max="14371" width="1.25" style="2283" customWidth="1"/>
    <col min="14372" max="14592" width="3.5" style="2283"/>
    <col min="14593" max="14593" width="1.25" style="2283" customWidth="1"/>
    <col min="14594" max="14622" width="3.125" style="2283" customWidth="1"/>
    <col min="14623" max="14625" width="3.25" style="2283" customWidth="1"/>
    <col min="14626" max="14626" width="3.125" style="2283" customWidth="1"/>
    <col min="14627" max="14627" width="1.25" style="2283" customWidth="1"/>
    <col min="14628" max="14848" width="3.5" style="2283"/>
    <col min="14849" max="14849" width="1.25" style="2283" customWidth="1"/>
    <col min="14850" max="14878" width="3.125" style="2283" customWidth="1"/>
    <col min="14879" max="14881" width="3.25" style="2283" customWidth="1"/>
    <col min="14882" max="14882" width="3.125" style="2283" customWidth="1"/>
    <col min="14883" max="14883" width="1.25" style="2283" customWidth="1"/>
    <col min="14884" max="15104" width="3.5" style="2283"/>
    <col min="15105" max="15105" width="1.25" style="2283" customWidth="1"/>
    <col min="15106" max="15134" width="3.125" style="2283" customWidth="1"/>
    <col min="15135" max="15137" width="3.25" style="2283" customWidth="1"/>
    <col min="15138" max="15138" width="3.125" style="2283" customWidth="1"/>
    <col min="15139" max="15139" width="1.25" style="2283" customWidth="1"/>
    <col min="15140" max="15360" width="3.5" style="2283"/>
    <col min="15361" max="15361" width="1.25" style="2283" customWidth="1"/>
    <col min="15362" max="15390" width="3.125" style="2283" customWidth="1"/>
    <col min="15391" max="15393" width="3.25" style="2283" customWidth="1"/>
    <col min="15394" max="15394" width="3.125" style="2283" customWidth="1"/>
    <col min="15395" max="15395" width="1.25" style="2283" customWidth="1"/>
    <col min="15396" max="15616" width="3.5" style="2283"/>
    <col min="15617" max="15617" width="1.25" style="2283" customWidth="1"/>
    <col min="15618" max="15646" width="3.125" style="2283" customWidth="1"/>
    <col min="15647" max="15649" width="3.25" style="2283" customWidth="1"/>
    <col min="15650" max="15650" width="3.125" style="2283" customWidth="1"/>
    <col min="15651" max="15651" width="1.25" style="2283" customWidth="1"/>
    <col min="15652" max="15872" width="3.5" style="2283"/>
    <col min="15873" max="15873" width="1.25" style="2283" customWidth="1"/>
    <col min="15874" max="15902" width="3.125" style="2283" customWidth="1"/>
    <col min="15903" max="15905" width="3.25" style="2283" customWidth="1"/>
    <col min="15906" max="15906" width="3.125" style="2283" customWidth="1"/>
    <col min="15907" max="15907" width="1.25" style="2283" customWidth="1"/>
    <col min="15908" max="16128" width="3.5" style="2283"/>
    <col min="16129" max="16129" width="1.25" style="2283" customWidth="1"/>
    <col min="16130" max="16158" width="3.125" style="2283" customWidth="1"/>
    <col min="16159" max="16161" width="3.25" style="2283" customWidth="1"/>
    <col min="16162" max="16162" width="3.125" style="2283" customWidth="1"/>
    <col min="16163" max="16163" width="1.25" style="2283" customWidth="1"/>
    <col min="16164" max="16384" width="3.5" style="2283"/>
  </cols>
  <sheetData>
    <row r="1" spans="2:59" s="488" customFormat="1">
      <c r="B1" s="488"/>
      <c r="C1" s="488"/>
      <c r="D1" s="488"/>
      <c r="E1" s="488"/>
      <c r="F1" s="488"/>
      <c r="G1" s="488"/>
      <c r="H1" s="488"/>
      <c r="I1" s="488"/>
      <c r="J1" s="488"/>
      <c r="K1" s="488"/>
      <c r="L1" s="488"/>
      <c r="M1" s="488"/>
      <c r="N1" s="488"/>
      <c r="O1" s="488"/>
      <c r="P1" s="488"/>
      <c r="Q1" s="488"/>
      <c r="R1" s="488"/>
      <c r="S1" s="488"/>
      <c r="T1" s="488"/>
      <c r="U1" s="488"/>
      <c r="V1" s="488"/>
      <c r="W1" s="488"/>
      <c r="X1" s="488"/>
      <c r="Y1" s="488"/>
      <c r="Z1" s="488"/>
      <c r="AA1" s="488"/>
      <c r="AB1" s="488"/>
      <c r="AC1" s="488"/>
      <c r="AD1" s="488"/>
      <c r="AE1" s="488"/>
      <c r="AF1" s="488"/>
      <c r="AG1" s="488"/>
      <c r="AH1" s="488"/>
      <c r="AI1" s="488"/>
      <c r="AJ1" s="488"/>
      <c r="AK1" s="488"/>
      <c r="AL1" s="488"/>
      <c r="AM1" s="488"/>
      <c r="AN1" s="488"/>
      <c r="AO1" s="488"/>
      <c r="AP1" s="488"/>
      <c r="AQ1" s="488"/>
      <c r="AR1" s="488"/>
      <c r="AS1" s="488"/>
      <c r="AT1" s="488"/>
      <c r="AU1" s="488"/>
      <c r="AV1" s="488"/>
      <c r="AW1" s="488"/>
      <c r="AX1" s="488"/>
      <c r="AY1" s="488"/>
      <c r="AZ1" s="488"/>
      <c r="BA1" s="488"/>
      <c r="BB1" s="488"/>
      <c r="BC1" s="488"/>
      <c r="BD1" s="488"/>
      <c r="BE1" s="488"/>
      <c r="BF1" s="488"/>
      <c r="BG1" s="488"/>
    </row>
    <row r="2" spans="2:59" s="488" customFormat="1">
      <c r="B2" s="488"/>
      <c r="C2" s="488"/>
      <c r="D2" s="488"/>
      <c r="E2" s="488"/>
      <c r="F2" s="488"/>
      <c r="G2" s="488"/>
      <c r="H2" s="488"/>
      <c r="I2" s="488"/>
      <c r="J2" s="488"/>
      <c r="K2" s="488"/>
      <c r="L2" s="488"/>
      <c r="M2" s="488"/>
      <c r="N2" s="488"/>
      <c r="O2" s="488"/>
      <c r="P2" s="488"/>
      <c r="Q2" s="488"/>
      <c r="R2" s="488"/>
      <c r="S2" s="488"/>
      <c r="T2" s="488"/>
      <c r="U2" s="488"/>
      <c r="V2" s="488"/>
      <c r="W2" s="488"/>
      <c r="X2" s="488"/>
      <c r="Y2" s="2319"/>
      <c r="Z2" s="489"/>
      <c r="AA2" s="489"/>
      <c r="AB2" s="2319" t="s">
        <v>552</v>
      </c>
      <c r="AC2" s="489"/>
      <c r="AD2" s="489"/>
      <c r="AE2" s="2319" t="s">
        <v>1485</v>
      </c>
      <c r="AF2" s="489"/>
      <c r="AG2" s="489"/>
      <c r="AH2" s="2319" t="s">
        <v>555</v>
      </c>
      <c r="AI2" s="488"/>
      <c r="AJ2" s="488"/>
      <c r="AK2" s="488"/>
      <c r="AL2" s="488"/>
      <c r="AM2" s="488"/>
      <c r="AN2" s="488"/>
      <c r="AO2" s="488"/>
      <c r="AP2" s="488"/>
      <c r="AQ2" s="488"/>
      <c r="AR2" s="488"/>
      <c r="AS2" s="488"/>
      <c r="AT2" s="488"/>
      <c r="AU2" s="488"/>
      <c r="AV2" s="488"/>
      <c r="AW2" s="488"/>
      <c r="AX2" s="488"/>
      <c r="AY2" s="488"/>
      <c r="AZ2" s="488"/>
      <c r="BA2" s="488"/>
      <c r="BB2" s="488"/>
      <c r="BC2" s="488"/>
      <c r="BD2" s="488"/>
      <c r="BE2" s="488"/>
      <c r="BF2" s="488"/>
      <c r="BG2" s="488"/>
    </row>
    <row r="3" spans="2:59" s="488" customFormat="1">
      <c r="B3" s="488"/>
      <c r="C3" s="488"/>
      <c r="D3" s="488"/>
      <c r="E3" s="488"/>
      <c r="F3" s="488"/>
      <c r="G3" s="488"/>
      <c r="H3" s="488"/>
      <c r="I3" s="488"/>
      <c r="J3" s="488"/>
      <c r="K3" s="488"/>
      <c r="L3" s="488"/>
      <c r="M3" s="488"/>
      <c r="N3" s="488"/>
      <c r="O3" s="488"/>
      <c r="P3" s="488"/>
      <c r="Q3" s="488"/>
      <c r="R3" s="488"/>
      <c r="S3" s="488"/>
      <c r="T3" s="488"/>
      <c r="U3" s="488"/>
      <c r="V3" s="488"/>
      <c r="W3" s="488"/>
      <c r="X3" s="488"/>
      <c r="Y3" s="488"/>
      <c r="Z3" s="488"/>
      <c r="AA3" s="488"/>
      <c r="AB3" s="488"/>
      <c r="AC3" s="488"/>
      <c r="AD3" s="488"/>
      <c r="AE3" s="488"/>
      <c r="AF3" s="488"/>
      <c r="AG3" s="488"/>
      <c r="AH3" s="2319"/>
      <c r="AI3" s="488"/>
      <c r="AJ3" s="488"/>
      <c r="AK3" s="488"/>
      <c r="AL3" s="488"/>
      <c r="AM3" s="488"/>
      <c r="AN3" s="488"/>
      <c r="AO3" s="488"/>
      <c r="AP3" s="488"/>
      <c r="AQ3" s="488"/>
      <c r="AR3" s="488"/>
      <c r="AS3" s="488"/>
      <c r="AT3" s="488"/>
      <c r="AU3" s="488"/>
      <c r="AV3" s="488"/>
      <c r="AW3" s="488"/>
      <c r="AX3" s="488"/>
      <c r="AY3" s="488"/>
      <c r="AZ3" s="488"/>
      <c r="BA3" s="488"/>
      <c r="BB3" s="488"/>
      <c r="BC3" s="488"/>
      <c r="BD3" s="488"/>
      <c r="BE3" s="488"/>
      <c r="BF3" s="488"/>
      <c r="BG3" s="488"/>
    </row>
    <row r="4" spans="2:59" s="488" customFormat="1" ht="17.25">
      <c r="B4" s="2287" t="s">
        <v>1842</v>
      </c>
      <c r="C4" s="2287"/>
      <c r="D4" s="2287"/>
      <c r="E4" s="2287"/>
      <c r="F4" s="2287"/>
      <c r="G4" s="2287"/>
      <c r="H4" s="2287"/>
      <c r="I4" s="2287"/>
      <c r="J4" s="2287"/>
      <c r="K4" s="2287"/>
      <c r="L4" s="2287"/>
      <c r="M4" s="2287"/>
      <c r="N4" s="2287"/>
      <c r="O4" s="2287"/>
      <c r="P4" s="2287"/>
      <c r="Q4" s="2287"/>
      <c r="R4" s="2287"/>
      <c r="S4" s="2287"/>
      <c r="T4" s="2287"/>
      <c r="U4" s="2287"/>
      <c r="V4" s="2287"/>
      <c r="W4" s="2287"/>
      <c r="X4" s="2287"/>
      <c r="Y4" s="2287"/>
      <c r="Z4" s="2287"/>
      <c r="AA4" s="2287"/>
      <c r="AB4" s="2287"/>
      <c r="AC4" s="2287"/>
      <c r="AD4" s="2287"/>
      <c r="AE4" s="2287"/>
      <c r="AF4" s="2287"/>
      <c r="AG4" s="2287"/>
      <c r="AH4" s="2287"/>
      <c r="AI4" s="488"/>
      <c r="AJ4" s="488"/>
      <c r="AK4" s="488"/>
      <c r="AL4" s="488"/>
      <c r="AM4" s="488"/>
      <c r="AN4" s="488"/>
      <c r="AO4" s="488"/>
      <c r="AP4" s="488"/>
      <c r="AQ4" s="488"/>
      <c r="AR4" s="488"/>
      <c r="AS4" s="488"/>
      <c r="AT4" s="488"/>
      <c r="AU4" s="488"/>
      <c r="AV4" s="488"/>
      <c r="AW4" s="488"/>
      <c r="AX4" s="488"/>
      <c r="AY4" s="488"/>
      <c r="AZ4" s="488"/>
      <c r="BA4" s="488"/>
      <c r="BB4" s="488"/>
      <c r="BC4" s="488"/>
      <c r="BD4" s="488"/>
      <c r="BE4" s="488"/>
      <c r="BF4" s="488"/>
      <c r="BG4" s="488"/>
    </row>
    <row r="5" spans="2:59" s="488" customFormat="1">
      <c r="B5" s="488"/>
      <c r="C5" s="488"/>
      <c r="D5" s="488"/>
      <c r="E5" s="488"/>
      <c r="F5" s="488"/>
      <c r="G5" s="488"/>
      <c r="H5" s="488"/>
      <c r="I5" s="488"/>
      <c r="J5" s="488"/>
      <c r="K5" s="488"/>
      <c r="L5" s="488"/>
      <c r="M5" s="488"/>
      <c r="N5" s="488"/>
      <c r="O5" s="488"/>
      <c r="P5" s="488"/>
      <c r="Q5" s="488"/>
      <c r="R5" s="488"/>
      <c r="S5" s="488"/>
      <c r="T5" s="488"/>
      <c r="U5" s="488"/>
      <c r="V5" s="488"/>
      <c r="W5" s="488"/>
      <c r="X5" s="488"/>
      <c r="Y5" s="488"/>
      <c r="Z5" s="488"/>
      <c r="AA5" s="488"/>
      <c r="AB5" s="488"/>
      <c r="AC5" s="488"/>
      <c r="AD5" s="488"/>
      <c r="AE5" s="488"/>
      <c r="AF5" s="488"/>
      <c r="AG5" s="488"/>
      <c r="AH5" s="488"/>
      <c r="AI5" s="488"/>
      <c r="AJ5" s="488"/>
      <c r="AK5" s="488"/>
      <c r="AL5" s="488"/>
      <c r="AM5" s="488"/>
      <c r="AN5" s="488"/>
      <c r="AO5" s="488"/>
      <c r="AP5" s="488"/>
      <c r="AQ5" s="488"/>
      <c r="AR5" s="488"/>
      <c r="AS5" s="488"/>
      <c r="AT5" s="488"/>
      <c r="AU5" s="488"/>
      <c r="AV5" s="488"/>
      <c r="AW5" s="488"/>
      <c r="AX5" s="488"/>
      <c r="AY5" s="488"/>
      <c r="AZ5" s="488"/>
      <c r="BA5" s="488"/>
      <c r="BB5" s="488"/>
      <c r="BC5" s="488"/>
      <c r="BD5" s="488"/>
      <c r="BE5" s="488"/>
      <c r="BF5" s="488"/>
      <c r="BG5" s="488"/>
    </row>
    <row r="6" spans="2:59" s="488" customFormat="1" ht="21" customHeight="1">
      <c r="B6" s="571" t="s">
        <v>802</v>
      </c>
      <c r="C6" s="571"/>
      <c r="D6" s="571"/>
      <c r="E6" s="571"/>
      <c r="F6" s="705"/>
      <c r="G6" s="2306"/>
      <c r="H6" s="2308"/>
      <c r="I6" s="2308"/>
      <c r="J6" s="2308"/>
      <c r="K6" s="2308"/>
      <c r="L6" s="2308"/>
      <c r="M6" s="2308"/>
      <c r="N6" s="2308"/>
      <c r="O6" s="2308"/>
      <c r="P6" s="2308"/>
      <c r="Q6" s="2308"/>
      <c r="R6" s="2308"/>
      <c r="S6" s="2308"/>
      <c r="T6" s="2308"/>
      <c r="U6" s="2308"/>
      <c r="V6" s="2308"/>
      <c r="W6" s="2308"/>
      <c r="X6" s="2308"/>
      <c r="Y6" s="2308"/>
      <c r="Z6" s="2308"/>
      <c r="AA6" s="2308"/>
      <c r="AB6" s="2308"/>
      <c r="AC6" s="2308"/>
      <c r="AD6" s="2308"/>
      <c r="AE6" s="2308"/>
      <c r="AF6" s="2308"/>
      <c r="AG6" s="2308"/>
      <c r="AH6" s="2331"/>
      <c r="AI6" s="488"/>
      <c r="AJ6" s="488"/>
      <c r="AK6" s="488"/>
      <c r="AL6" s="488"/>
      <c r="AM6" s="488"/>
      <c r="AN6" s="488"/>
      <c r="AO6" s="488"/>
      <c r="AP6" s="488"/>
      <c r="AQ6" s="488"/>
      <c r="AR6" s="488"/>
      <c r="AS6" s="488"/>
      <c r="AT6" s="488"/>
      <c r="AU6" s="488"/>
      <c r="AV6" s="488"/>
      <c r="AW6" s="488"/>
      <c r="AX6" s="488"/>
      <c r="AY6" s="488"/>
      <c r="AZ6" s="488"/>
      <c r="BA6" s="488"/>
      <c r="BB6" s="488"/>
      <c r="BC6" s="488"/>
      <c r="BD6" s="488"/>
      <c r="BE6" s="488"/>
      <c r="BF6" s="488"/>
      <c r="BG6" s="488"/>
    </row>
    <row r="7" spans="2:59" ht="21" customHeight="1">
      <c r="B7" s="705" t="s">
        <v>349</v>
      </c>
      <c r="C7" s="664"/>
      <c r="D7" s="664"/>
      <c r="E7" s="664"/>
      <c r="F7" s="665"/>
      <c r="G7" s="490" t="s">
        <v>194</v>
      </c>
      <c r="H7" s="499"/>
      <c r="I7" s="499"/>
      <c r="J7" s="499"/>
      <c r="K7" s="499"/>
      <c r="L7" s="499"/>
      <c r="M7" s="499"/>
      <c r="N7" s="499"/>
      <c r="O7" s="499"/>
      <c r="P7" s="499"/>
      <c r="Q7" s="499"/>
      <c r="R7" s="499"/>
      <c r="S7" s="499"/>
      <c r="T7" s="499"/>
      <c r="U7" s="499"/>
      <c r="V7" s="499"/>
      <c r="W7" s="499"/>
      <c r="X7" s="499"/>
      <c r="Y7" s="499"/>
      <c r="Z7" s="499"/>
      <c r="AA7" s="499"/>
      <c r="AB7" s="499"/>
      <c r="AC7" s="499"/>
      <c r="AD7" s="499"/>
      <c r="AE7" s="499"/>
      <c r="AF7" s="499"/>
      <c r="AG7" s="499"/>
      <c r="AH7" s="518"/>
    </row>
    <row r="8" spans="2:59" ht="21" customHeight="1">
      <c r="B8" s="492" t="s">
        <v>1843</v>
      </c>
      <c r="C8" s="500"/>
      <c r="D8" s="500"/>
      <c r="E8" s="500"/>
      <c r="F8" s="556"/>
      <c r="G8" s="733"/>
      <c r="H8" s="500" t="s">
        <v>1844</v>
      </c>
      <c r="I8" s="500"/>
      <c r="J8" s="500"/>
      <c r="K8" s="500"/>
      <c r="L8" s="500"/>
      <c r="M8" s="500"/>
      <c r="N8" s="500"/>
      <c r="O8" s="500"/>
      <c r="P8" s="500"/>
      <c r="Q8" s="500"/>
      <c r="R8" s="500"/>
      <c r="S8" s="500"/>
      <c r="T8" s="2286"/>
      <c r="U8" s="587"/>
      <c r="V8" s="500" t="s">
        <v>1624</v>
      </c>
      <c r="W8" s="500"/>
      <c r="X8" s="2317"/>
      <c r="Y8" s="2317"/>
      <c r="Z8" s="2317"/>
      <c r="AA8" s="2317"/>
      <c r="AB8" s="2317"/>
      <c r="AC8" s="2317"/>
      <c r="AD8" s="2317"/>
      <c r="AE8" s="2317"/>
      <c r="AF8" s="2317"/>
      <c r="AG8" s="2317"/>
      <c r="AH8" s="2332"/>
    </row>
    <row r="9" spans="2:59" ht="21" customHeight="1">
      <c r="B9" s="493"/>
      <c r="C9" s="488"/>
      <c r="D9" s="488"/>
      <c r="E9" s="488"/>
      <c r="F9" s="488"/>
      <c r="G9" s="550"/>
      <c r="H9" s="488" t="s">
        <v>901</v>
      </c>
      <c r="I9" s="502"/>
      <c r="J9" s="502"/>
      <c r="K9" s="502"/>
      <c r="L9" s="502"/>
      <c r="M9" s="502"/>
      <c r="N9" s="502"/>
      <c r="O9" s="502"/>
      <c r="P9" s="502"/>
      <c r="Q9" s="502"/>
      <c r="R9" s="502"/>
      <c r="S9" s="2311"/>
      <c r="T9" s="2286"/>
      <c r="U9" s="489"/>
      <c r="V9" s="488"/>
      <c r="W9" s="488"/>
      <c r="X9" s="2309"/>
      <c r="Y9" s="2309"/>
      <c r="Z9" s="2309"/>
      <c r="AA9" s="2309"/>
      <c r="AB9" s="2309"/>
      <c r="AC9" s="2309"/>
      <c r="AD9" s="2309"/>
      <c r="AE9" s="2309"/>
      <c r="AF9" s="2309"/>
      <c r="AG9" s="2309"/>
      <c r="AH9" s="2333"/>
    </row>
    <row r="10" spans="2:59" ht="21" customHeight="1">
      <c r="B10" s="492" t="s">
        <v>965</v>
      </c>
      <c r="C10" s="500"/>
      <c r="D10" s="500"/>
      <c r="E10" s="500"/>
      <c r="F10" s="556"/>
      <c r="G10" s="733"/>
      <c r="H10" s="500" t="s">
        <v>1845</v>
      </c>
      <c r="I10" s="2310"/>
      <c r="J10" s="2310"/>
      <c r="K10" s="2310"/>
      <c r="L10" s="2310"/>
      <c r="M10" s="2310"/>
      <c r="N10" s="2310"/>
      <c r="O10" s="2310"/>
      <c r="P10" s="2310"/>
      <c r="Q10" s="2310"/>
      <c r="R10" s="2310"/>
      <c r="S10" s="502"/>
      <c r="T10" s="2310"/>
      <c r="U10" s="587"/>
      <c r="V10" s="587"/>
      <c r="W10" s="587"/>
      <c r="X10" s="500"/>
      <c r="Y10" s="2317"/>
      <c r="Z10" s="2317"/>
      <c r="AA10" s="2317"/>
      <c r="AB10" s="2317"/>
      <c r="AC10" s="2317"/>
      <c r="AD10" s="2317"/>
      <c r="AE10" s="2317"/>
      <c r="AF10" s="2317"/>
      <c r="AG10" s="2317"/>
      <c r="AH10" s="2332"/>
    </row>
    <row r="11" spans="2:59" ht="21" customHeight="1">
      <c r="B11" s="494"/>
      <c r="C11" s="510"/>
      <c r="D11" s="510"/>
      <c r="E11" s="510"/>
      <c r="F11" s="561"/>
      <c r="G11" s="734"/>
      <c r="H11" s="510" t="s">
        <v>1693</v>
      </c>
      <c r="I11" s="2311"/>
      <c r="J11" s="2311"/>
      <c r="K11" s="2311"/>
      <c r="L11" s="2311"/>
      <c r="M11" s="2311"/>
      <c r="N11" s="2311"/>
      <c r="O11" s="2311"/>
      <c r="P11" s="2311"/>
      <c r="Q11" s="2311"/>
      <c r="R11" s="2311"/>
      <c r="S11" s="2311"/>
      <c r="T11" s="2311"/>
      <c r="U11" s="2316"/>
      <c r="V11" s="2316"/>
      <c r="W11" s="2316"/>
      <c r="X11" s="2316"/>
      <c r="Y11" s="2316"/>
      <c r="Z11" s="2316"/>
      <c r="AA11" s="2316"/>
      <c r="AB11" s="2316"/>
      <c r="AC11" s="2316"/>
      <c r="AD11" s="2316"/>
      <c r="AE11" s="2316"/>
      <c r="AF11" s="2316"/>
      <c r="AG11" s="2316"/>
      <c r="AH11" s="2334"/>
    </row>
    <row r="12" spans="2:59" ht="13.5" customHeight="1">
      <c r="B12" s="488"/>
      <c r="C12" s="488"/>
      <c r="D12" s="488"/>
      <c r="E12" s="488"/>
      <c r="F12" s="488"/>
      <c r="G12" s="489"/>
      <c r="H12" s="488"/>
      <c r="I12" s="502"/>
      <c r="J12" s="502"/>
      <c r="K12" s="502"/>
      <c r="L12" s="502"/>
      <c r="M12" s="502"/>
      <c r="N12" s="502"/>
      <c r="O12" s="502"/>
      <c r="P12" s="502"/>
      <c r="Q12" s="502"/>
      <c r="R12" s="502"/>
      <c r="S12" s="502"/>
      <c r="T12" s="502"/>
      <c r="U12" s="2309"/>
      <c r="V12" s="2309"/>
      <c r="W12" s="2309"/>
      <c r="X12" s="2309"/>
      <c r="Y12" s="2309"/>
      <c r="Z12" s="2309"/>
      <c r="AA12" s="2309"/>
      <c r="AB12" s="2309"/>
      <c r="AC12" s="2309"/>
      <c r="AD12" s="2309"/>
      <c r="AE12" s="2309"/>
      <c r="AF12" s="2309"/>
      <c r="AG12" s="2309"/>
      <c r="AH12" s="2309"/>
    </row>
    <row r="13" spans="2:59" ht="21" customHeight="1">
      <c r="B13" s="492" t="s">
        <v>1846</v>
      </c>
      <c r="C13" s="500"/>
      <c r="D13" s="500"/>
      <c r="E13" s="500"/>
      <c r="F13" s="500"/>
      <c r="G13" s="587"/>
      <c r="H13" s="500"/>
      <c r="I13" s="2310"/>
      <c r="J13" s="2310"/>
      <c r="K13" s="2310"/>
      <c r="L13" s="2310"/>
      <c r="M13" s="2310"/>
      <c r="N13" s="2310"/>
      <c r="O13" s="2310"/>
      <c r="P13" s="2310"/>
      <c r="Q13" s="2310"/>
      <c r="R13" s="2310"/>
      <c r="S13" s="2310"/>
      <c r="T13" s="2310"/>
      <c r="U13" s="2317"/>
      <c r="V13" s="2317"/>
      <c r="W13" s="2317"/>
      <c r="X13" s="2317"/>
      <c r="Y13" s="2317"/>
      <c r="Z13" s="2317"/>
      <c r="AA13" s="2317"/>
      <c r="AB13" s="2317"/>
      <c r="AC13" s="2317"/>
      <c r="AD13" s="2317"/>
      <c r="AE13" s="2317"/>
      <c r="AF13" s="2317"/>
      <c r="AG13" s="2317"/>
      <c r="AH13" s="2332"/>
    </row>
    <row r="14" spans="2:59" ht="21" customHeight="1">
      <c r="B14" s="493"/>
      <c r="C14" s="488" t="s">
        <v>1847</v>
      </c>
      <c r="D14" s="488"/>
      <c r="E14" s="488"/>
      <c r="F14" s="488"/>
      <c r="G14" s="489"/>
      <c r="H14" s="488"/>
      <c r="I14" s="502"/>
      <c r="J14" s="502"/>
      <c r="K14" s="502"/>
      <c r="L14" s="502"/>
      <c r="M14" s="502"/>
      <c r="N14" s="502"/>
      <c r="O14" s="502"/>
      <c r="P14" s="502"/>
      <c r="Q14" s="502"/>
      <c r="R14" s="502"/>
      <c r="S14" s="502"/>
      <c r="T14" s="502"/>
      <c r="U14" s="2309"/>
      <c r="V14" s="2309"/>
      <c r="W14" s="2309"/>
      <c r="X14" s="2309"/>
      <c r="Y14" s="2309"/>
      <c r="Z14" s="2309"/>
      <c r="AA14" s="2309"/>
      <c r="AB14" s="2309"/>
      <c r="AC14" s="2309"/>
      <c r="AD14" s="2309"/>
      <c r="AE14" s="2309"/>
      <c r="AF14" s="2309"/>
      <c r="AG14" s="2309"/>
      <c r="AH14" s="2333"/>
    </row>
    <row r="15" spans="2:59" ht="21" customHeight="1">
      <c r="B15" s="2288"/>
      <c r="C15" s="2295" t="s">
        <v>72</v>
      </c>
      <c r="D15" s="2295"/>
      <c r="E15" s="2295"/>
      <c r="F15" s="2295"/>
      <c r="G15" s="2295"/>
      <c r="H15" s="2295"/>
      <c r="I15" s="2295"/>
      <c r="J15" s="2295"/>
      <c r="K15" s="2295"/>
      <c r="L15" s="2295"/>
      <c r="M15" s="2295"/>
      <c r="N15" s="2295"/>
      <c r="O15" s="2295"/>
      <c r="P15" s="2295"/>
      <c r="Q15" s="2295"/>
      <c r="R15" s="2295"/>
      <c r="S15" s="2295"/>
      <c r="T15" s="2295"/>
      <c r="U15" s="2295"/>
      <c r="V15" s="2295"/>
      <c r="W15" s="2295"/>
      <c r="X15" s="2295"/>
      <c r="Y15" s="2295"/>
      <c r="Z15" s="2295"/>
      <c r="AA15" s="2322" t="s">
        <v>1118</v>
      </c>
      <c r="AB15" s="2322"/>
      <c r="AC15" s="2322"/>
      <c r="AD15" s="2322"/>
      <c r="AE15" s="2322"/>
      <c r="AF15" s="2322"/>
      <c r="AG15" s="2322"/>
      <c r="AH15" s="2333"/>
      <c r="AK15" s="2340"/>
      <c r="AL15" s="2340"/>
      <c r="AM15" s="2340"/>
      <c r="AN15" s="2340"/>
      <c r="AO15" s="2340"/>
      <c r="AP15" s="2340"/>
      <c r="AQ15" s="2340"/>
      <c r="AR15" s="2340"/>
      <c r="AS15" s="2340"/>
      <c r="AT15" s="2340"/>
      <c r="AU15" s="2340"/>
      <c r="AV15" s="2340"/>
      <c r="AW15" s="2340"/>
      <c r="AX15" s="2340"/>
      <c r="AY15" s="2340"/>
      <c r="AZ15" s="2340"/>
      <c r="BA15" s="2340"/>
      <c r="BB15" s="2340"/>
      <c r="BC15" s="2340"/>
      <c r="BD15" s="2340"/>
      <c r="BE15" s="2340"/>
      <c r="BF15" s="2340"/>
      <c r="BG15" s="2340"/>
    </row>
    <row r="16" spans="2:59" ht="21" customHeight="1">
      <c r="B16" s="2288"/>
      <c r="C16" s="2296"/>
      <c r="D16" s="2296"/>
      <c r="E16" s="2296"/>
      <c r="F16" s="2296"/>
      <c r="G16" s="2296"/>
      <c r="H16" s="2296"/>
      <c r="I16" s="2296"/>
      <c r="J16" s="2296"/>
      <c r="K16" s="2296"/>
      <c r="L16" s="2296"/>
      <c r="M16" s="2296"/>
      <c r="N16" s="2296"/>
      <c r="O16" s="2296"/>
      <c r="P16" s="2296"/>
      <c r="Q16" s="2296"/>
      <c r="R16" s="2296"/>
      <c r="S16" s="2296"/>
      <c r="T16" s="2296"/>
      <c r="U16" s="2296"/>
      <c r="V16" s="2296"/>
      <c r="W16" s="2296"/>
      <c r="X16" s="2296"/>
      <c r="Y16" s="2296"/>
      <c r="Z16" s="2296"/>
      <c r="AA16" s="2323"/>
      <c r="AB16" s="2323"/>
      <c r="AC16" s="2323"/>
      <c r="AD16" s="2323"/>
      <c r="AE16" s="2323"/>
      <c r="AF16" s="2323"/>
      <c r="AG16" s="2323"/>
      <c r="AH16" s="2333"/>
      <c r="AK16" s="2340"/>
      <c r="AL16" s="2340"/>
      <c r="AM16" s="2340"/>
      <c r="AN16" s="2340"/>
      <c r="AO16" s="2340"/>
      <c r="AP16" s="2340"/>
      <c r="AQ16" s="2340"/>
      <c r="AR16" s="2340"/>
      <c r="AS16" s="2340"/>
      <c r="AT16" s="2340"/>
      <c r="AU16" s="2340"/>
      <c r="AV16" s="2340"/>
      <c r="AW16" s="2340"/>
      <c r="AX16" s="2340"/>
      <c r="AY16" s="2340"/>
      <c r="AZ16" s="2340"/>
      <c r="BA16" s="2340"/>
      <c r="BB16" s="2340"/>
      <c r="BC16" s="2340"/>
      <c r="BD16" s="2340"/>
      <c r="BE16" s="2340"/>
      <c r="BF16" s="2340"/>
      <c r="BG16" s="2340"/>
    </row>
    <row r="17" spans="2:59" ht="9" customHeight="1">
      <c r="B17" s="2288"/>
      <c r="C17" s="515"/>
      <c r="D17" s="515"/>
      <c r="E17" s="515"/>
      <c r="F17" s="515"/>
      <c r="G17" s="515"/>
      <c r="H17" s="515"/>
      <c r="I17" s="515"/>
      <c r="J17" s="515"/>
      <c r="K17" s="515"/>
      <c r="L17" s="515"/>
      <c r="M17" s="515"/>
      <c r="N17" s="515"/>
      <c r="O17" s="515"/>
      <c r="P17" s="515"/>
      <c r="Q17" s="515"/>
      <c r="R17" s="515"/>
      <c r="S17" s="515"/>
      <c r="T17" s="515"/>
      <c r="U17" s="515"/>
      <c r="V17" s="515"/>
      <c r="W17" s="515"/>
      <c r="X17" s="515"/>
      <c r="Y17" s="515"/>
      <c r="Z17" s="515"/>
      <c r="AA17" s="2317"/>
      <c r="AB17" s="2317"/>
      <c r="AC17" s="2317"/>
      <c r="AD17" s="2317"/>
      <c r="AE17" s="2317"/>
      <c r="AF17" s="2317"/>
      <c r="AG17" s="2317"/>
      <c r="AH17" s="2333"/>
      <c r="AK17" s="2341"/>
      <c r="AL17" s="2341"/>
      <c r="AM17" s="2341"/>
      <c r="AN17" s="2341"/>
      <c r="AO17" s="2341"/>
      <c r="AP17" s="2341"/>
      <c r="AQ17" s="2341"/>
      <c r="AR17" s="2341"/>
      <c r="AS17" s="2341"/>
      <c r="AT17" s="2341"/>
      <c r="AU17" s="2341"/>
      <c r="AV17" s="2341"/>
      <c r="AW17" s="2341"/>
      <c r="AX17" s="2341"/>
      <c r="AY17" s="2341"/>
      <c r="AZ17" s="2341"/>
      <c r="BA17" s="2341"/>
      <c r="BB17" s="2341"/>
      <c r="BC17" s="2341"/>
      <c r="BD17" s="2341"/>
      <c r="BE17" s="2341"/>
      <c r="BF17" s="2341"/>
      <c r="BG17" s="2341"/>
    </row>
    <row r="18" spans="2:59" ht="21" customHeight="1">
      <c r="B18" s="2288"/>
      <c r="C18" s="2297" t="s">
        <v>1300</v>
      </c>
      <c r="D18" s="2300"/>
      <c r="E18" s="2300"/>
      <c r="F18" s="2300"/>
      <c r="G18" s="2307"/>
      <c r="H18" s="2309"/>
      <c r="I18" s="2309"/>
      <c r="J18" s="2309"/>
      <c r="K18" s="2309"/>
      <c r="L18" s="2309"/>
      <c r="M18" s="2309"/>
      <c r="N18" s="2309"/>
      <c r="O18" s="2309"/>
      <c r="P18" s="2309"/>
      <c r="Q18" s="2309"/>
      <c r="R18" s="2309"/>
      <c r="S18" s="2309"/>
      <c r="T18" s="2309"/>
      <c r="U18" s="2309"/>
      <c r="V18" s="2309"/>
      <c r="W18" s="2309"/>
      <c r="X18" s="2309"/>
      <c r="Y18" s="2309"/>
      <c r="Z18" s="2309"/>
      <c r="AA18" s="2309"/>
      <c r="AB18" s="2309"/>
      <c r="AC18" s="2309"/>
      <c r="AD18" s="2309"/>
      <c r="AE18" s="2309"/>
      <c r="AF18" s="2309"/>
      <c r="AG18" s="2309"/>
      <c r="AH18" s="2333"/>
    </row>
    <row r="19" spans="2:59" ht="21" customHeight="1">
      <c r="B19" s="2288"/>
      <c r="C19" s="2295" t="s">
        <v>391</v>
      </c>
      <c r="D19" s="2295"/>
      <c r="E19" s="2295"/>
      <c r="F19" s="2295"/>
      <c r="G19" s="2295"/>
      <c r="H19" s="2295"/>
      <c r="I19" s="2295"/>
      <c r="J19" s="2295"/>
      <c r="K19" s="2295"/>
      <c r="L19" s="2295"/>
      <c r="M19" s="2295"/>
      <c r="N19" s="2295"/>
      <c r="O19" s="2295"/>
      <c r="P19" s="2295"/>
      <c r="Q19" s="2295"/>
      <c r="R19" s="2295"/>
      <c r="S19" s="2295"/>
      <c r="T19" s="2295"/>
      <c r="U19" s="2295"/>
      <c r="V19" s="2295"/>
      <c r="W19" s="2295"/>
      <c r="X19" s="2295"/>
      <c r="Y19" s="2295"/>
      <c r="Z19" s="2295"/>
      <c r="AA19" s="2322" t="s">
        <v>1118</v>
      </c>
      <c r="AB19" s="2322"/>
      <c r="AC19" s="2322"/>
      <c r="AD19" s="2322"/>
      <c r="AE19" s="2322"/>
      <c r="AF19" s="2322"/>
      <c r="AG19" s="2322"/>
      <c r="AH19" s="2333"/>
    </row>
    <row r="20" spans="2:59" ht="20.100000000000001" customHeight="1">
      <c r="B20" s="2289"/>
      <c r="C20" s="2295"/>
      <c r="D20" s="2295"/>
      <c r="E20" s="2295"/>
      <c r="F20" s="2295"/>
      <c r="G20" s="2295"/>
      <c r="H20" s="2295"/>
      <c r="I20" s="2295"/>
      <c r="J20" s="2295"/>
      <c r="K20" s="2295"/>
      <c r="L20" s="2295"/>
      <c r="M20" s="2295"/>
      <c r="N20" s="2295"/>
      <c r="O20" s="2295"/>
      <c r="P20" s="2295"/>
      <c r="Q20" s="2295"/>
      <c r="R20" s="2295"/>
      <c r="S20" s="2295"/>
      <c r="T20" s="2295"/>
      <c r="U20" s="2295"/>
      <c r="V20" s="2295"/>
      <c r="W20" s="2295"/>
      <c r="X20" s="2295"/>
      <c r="Y20" s="2295"/>
      <c r="Z20" s="2296"/>
      <c r="AA20" s="2324"/>
      <c r="AB20" s="2324"/>
      <c r="AC20" s="2324"/>
      <c r="AD20" s="2324"/>
      <c r="AE20" s="2324"/>
      <c r="AF20" s="2324"/>
      <c r="AG20" s="2324"/>
      <c r="AH20" s="2335"/>
    </row>
    <row r="21" spans="2:59" s="488" customFormat="1" ht="20.100000000000001" customHeight="1">
      <c r="B21" s="2289"/>
      <c r="C21" s="506" t="s">
        <v>1848</v>
      </c>
      <c r="D21" s="515"/>
      <c r="E21" s="515"/>
      <c r="F21" s="515"/>
      <c r="G21" s="515"/>
      <c r="H21" s="515"/>
      <c r="I21" s="515"/>
      <c r="J21" s="515"/>
      <c r="K21" s="515"/>
      <c r="L21" s="515"/>
      <c r="M21" s="733"/>
      <c r="N21" s="500" t="s">
        <v>1501</v>
      </c>
      <c r="O21" s="500"/>
      <c r="P21" s="500"/>
      <c r="Q21" s="2310"/>
      <c r="R21" s="2310"/>
      <c r="S21" s="2310"/>
      <c r="T21" s="2310"/>
      <c r="U21" s="2310"/>
      <c r="V21" s="2310"/>
      <c r="W21" s="587"/>
      <c r="X21" s="500" t="s">
        <v>1142</v>
      </c>
      <c r="Y21" s="2320"/>
      <c r="Z21" s="2320"/>
      <c r="AA21" s="2310"/>
      <c r="AB21" s="2310"/>
      <c r="AC21" s="2310"/>
      <c r="AD21" s="2310"/>
      <c r="AE21" s="2310"/>
      <c r="AF21" s="2310"/>
      <c r="AG21" s="2326"/>
      <c r="AH21" s="2333"/>
      <c r="AI21" s="488"/>
      <c r="AJ21" s="488"/>
      <c r="AK21" s="488"/>
      <c r="AL21" s="488"/>
      <c r="AM21" s="488"/>
      <c r="AN21" s="488"/>
      <c r="AO21" s="488"/>
      <c r="AP21" s="488"/>
      <c r="AQ21" s="488"/>
      <c r="AR21" s="488"/>
      <c r="AS21" s="488"/>
      <c r="AT21" s="488"/>
      <c r="AU21" s="488"/>
      <c r="AV21" s="488"/>
      <c r="AW21" s="488"/>
      <c r="AX21" s="488"/>
      <c r="AY21" s="488"/>
      <c r="AZ21" s="488"/>
      <c r="BA21" s="488"/>
      <c r="BB21" s="488"/>
      <c r="BC21" s="488"/>
      <c r="BD21" s="488"/>
      <c r="BE21" s="488"/>
      <c r="BF21" s="488"/>
      <c r="BG21" s="488"/>
    </row>
    <row r="22" spans="2:59" s="488" customFormat="1" ht="20.100000000000001" customHeight="1">
      <c r="B22" s="2288"/>
      <c r="C22" s="507"/>
      <c r="D22" s="516"/>
      <c r="E22" s="516"/>
      <c r="F22" s="516"/>
      <c r="G22" s="516"/>
      <c r="H22" s="516"/>
      <c r="I22" s="516"/>
      <c r="J22" s="516"/>
      <c r="K22" s="516"/>
      <c r="L22" s="516"/>
      <c r="M22" s="734"/>
      <c r="N22" s="510" t="s">
        <v>1849</v>
      </c>
      <c r="O22" s="510"/>
      <c r="P22" s="510"/>
      <c r="Q22" s="2311"/>
      <c r="R22" s="2311"/>
      <c r="S22" s="2311"/>
      <c r="T22" s="2311"/>
      <c r="U22" s="2311"/>
      <c r="V22" s="2311"/>
      <c r="W22" s="588"/>
      <c r="X22" s="510" t="s">
        <v>1850</v>
      </c>
      <c r="Y22" s="2321"/>
      <c r="Z22" s="2321"/>
      <c r="AA22" s="2311"/>
      <c r="AB22" s="2311"/>
      <c r="AC22" s="2311"/>
      <c r="AD22" s="2311"/>
      <c r="AE22" s="2311"/>
      <c r="AF22" s="2311"/>
      <c r="AG22" s="2297"/>
      <c r="AH22" s="2333"/>
      <c r="AI22" s="488"/>
      <c r="AJ22" s="488"/>
      <c r="AK22" s="488"/>
      <c r="AL22" s="488"/>
      <c r="AM22" s="488"/>
      <c r="AN22" s="488"/>
      <c r="AO22" s="488"/>
      <c r="AP22" s="488"/>
      <c r="AQ22" s="488"/>
      <c r="AR22" s="488"/>
      <c r="AS22" s="488"/>
      <c r="AT22" s="488"/>
      <c r="AU22" s="488"/>
      <c r="AV22" s="488"/>
      <c r="AW22" s="488"/>
      <c r="AX22" s="488"/>
      <c r="AY22" s="488"/>
      <c r="AZ22" s="488"/>
      <c r="BA22" s="488"/>
      <c r="BB22" s="488"/>
      <c r="BC22" s="488"/>
      <c r="BD22" s="488"/>
      <c r="BE22" s="488"/>
      <c r="BF22" s="488"/>
      <c r="BG22" s="488"/>
    </row>
    <row r="23" spans="2:59" s="488" customFormat="1" ht="9" customHeight="1">
      <c r="B23" s="2288"/>
      <c r="C23" s="516"/>
      <c r="D23" s="516"/>
      <c r="E23" s="516"/>
      <c r="F23" s="516"/>
      <c r="G23" s="516"/>
      <c r="H23" s="516"/>
      <c r="I23" s="516"/>
      <c r="J23" s="516"/>
      <c r="K23" s="516"/>
      <c r="L23" s="516"/>
      <c r="M23" s="516"/>
      <c r="N23" s="516"/>
      <c r="O23" s="516"/>
      <c r="P23" s="516"/>
      <c r="Q23" s="516"/>
      <c r="R23" s="516"/>
      <c r="S23" s="516"/>
      <c r="T23" s="516"/>
      <c r="U23" s="516"/>
      <c r="V23" s="516"/>
      <c r="W23" s="516"/>
      <c r="X23" s="516"/>
      <c r="Y23" s="516"/>
      <c r="Z23" s="516"/>
      <c r="AA23" s="2286"/>
      <c r="AB23" s="488"/>
      <c r="AC23" s="502"/>
      <c r="AD23" s="502"/>
      <c r="AE23" s="502"/>
      <c r="AF23" s="502"/>
      <c r="AG23" s="502"/>
      <c r="AH23" s="2333"/>
      <c r="AI23" s="488"/>
      <c r="AJ23" s="488"/>
      <c r="AK23" s="488"/>
      <c r="AL23" s="488"/>
      <c r="AM23" s="488"/>
      <c r="AN23" s="488"/>
      <c r="AO23" s="488"/>
      <c r="AP23" s="488"/>
      <c r="AQ23" s="488"/>
      <c r="AR23" s="488"/>
      <c r="AS23" s="488"/>
      <c r="AT23" s="488"/>
      <c r="AU23" s="488"/>
      <c r="AV23" s="488"/>
      <c r="AW23" s="488"/>
      <c r="AX23" s="488"/>
      <c r="AY23" s="488"/>
      <c r="AZ23" s="488"/>
      <c r="BA23" s="488"/>
      <c r="BB23" s="488"/>
      <c r="BC23" s="488"/>
      <c r="BD23" s="488"/>
      <c r="BE23" s="488"/>
      <c r="BF23" s="488"/>
      <c r="BG23" s="488"/>
    </row>
    <row r="24" spans="2:59" s="488" customFormat="1" ht="20.100000000000001" customHeight="1">
      <c r="B24" s="2288"/>
      <c r="C24" s="2298" t="s">
        <v>80</v>
      </c>
      <c r="D24" s="2298"/>
      <c r="E24" s="2298"/>
      <c r="F24" s="2298"/>
      <c r="G24" s="2298"/>
      <c r="H24" s="2298"/>
      <c r="I24" s="2298"/>
      <c r="J24" s="2298"/>
      <c r="K24" s="2298"/>
      <c r="L24" s="2298"/>
      <c r="M24" s="2298"/>
      <c r="N24" s="2298"/>
      <c r="O24" s="2298"/>
      <c r="P24" s="2298"/>
      <c r="Q24" s="2298"/>
      <c r="R24" s="2298"/>
      <c r="S24" s="2298"/>
      <c r="T24" s="2298"/>
      <c r="U24" s="2298"/>
      <c r="V24" s="2298"/>
      <c r="W24" s="2298"/>
      <c r="X24" s="2298"/>
      <c r="Y24" s="2298"/>
      <c r="Z24" s="2298"/>
      <c r="AA24" s="2309"/>
      <c r="AB24" s="2309"/>
      <c r="AC24" s="2309"/>
      <c r="AD24" s="2309"/>
      <c r="AE24" s="2309"/>
      <c r="AF24" s="2309"/>
      <c r="AG24" s="2309"/>
      <c r="AH24" s="2333"/>
      <c r="AI24" s="488"/>
      <c r="AJ24" s="488"/>
      <c r="AK24" s="488"/>
      <c r="AL24" s="488"/>
      <c r="AM24" s="488"/>
      <c r="AN24" s="488"/>
      <c r="AO24" s="488"/>
      <c r="AP24" s="488"/>
      <c r="AQ24" s="488"/>
      <c r="AR24" s="488"/>
      <c r="AS24" s="488"/>
      <c r="AT24" s="488"/>
      <c r="AU24" s="488"/>
      <c r="AV24" s="488"/>
      <c r="AW24" s="488"/>
      <c r="AX24" s="488"/>
      <c r="AY24" s="488"/>
      <c r="AZ24" s="488"/>
      <c r="BA24" s="488"/>
      <c r="BB24" s="488"/>
      <c r="BC24" s="488"/>
      <c r="BD24" s="488"/>
      <c r="BE24" s="488"/>
      <c r="BF24" s="488"/>
      <c r="BG24" s="488"/>
    </row>
    <row r="25" spans="2:59" s="488" customFormat="1" ht="20.100000000000001" customHeight="1">
      <c r="B25" s="2289"/>
      <c r="C25" s="2299"/>
      <c r="D25" s="2299"/>
      <c r="E25" s="2299"/>
      <c r="F25" s="2299"/>
      <c r="G25" s="2299"/>
      <c r="H25" s="2299"/>
      <c r="I25" s="2299"/>
      <c r="J25" s="2299"/>
      <c r="K25" s="2299"/>
      <c r="L25" s="2299"/>
      <c r="M25" s="2299"/>
      <c r="N25" s="2299"/>
      <c r="O25" s="2299"/>
      <c r="P25" s="2299"/>
      <c r="Q25" s="2299"/>
      <c r="R25" s="2299"/>
      <c r="S25" s="2299"/>
      <c r="T25" s="2299"/>
      <c r="U25" s="2299"/>
      <c r="V25" s="2299"/>
      <c r="W25" s="2299"/>
      <c r="X25" s="2299"/>
      <c r="Y25" s="2299"/>
      <c r="Z25" s="2299"/>
      <c r="AA25" s="2289"/>
      <c r="AB25" s="502"/>
      <c r="AC25" s="502"/>
      <c r="AD25" s="502"/>
      <c r="AE25" s="502"/>
      <c r="AF25" s="502"/>
      <c r="AG25" s="502"/>
      <c r="AH25" s="2336"/>
      <c r="AI25" s="488"/>
      <c r="AJ25" s="488"/>
      <c r="AK25" s="488"/>
      <c r="AL25" s="488"/>
      <c r="AM25" s="488"/>
      <c r="AN25" s="488"/>
      <c r="AO25" s="488"/>
      <c r="AP25" s="488"/>
      <c r="AQ25" s="488"/>
      <c r="AR25" s="488"/>
      <c r="AS25" s="488"/>
      <c r="AT25" s="488"/>
      <c r="AU25" s="488"/>
      <c r="AV25" s="488"/>
      <c r="AW25" s="488"/>
      <c r="AX25" s="488"/>
      <c r="AY25" s="488"/>
      <c r="AZ25" s="488"/>
      <c r="BA25" s="488"/>
      <c r="BB25" s="488"/>
      <c r="BC25" s="488"/>
      <c r="BD25" s="488"/>
      <c r="BE25" s="488"/>
      <c r="BF25" s="488"/>
      <c r="BG25" s="488"/>
    </row>
    <row r="26" spans="2:59" s="488" customFormat="1" ht="9" customHeight="1">
      <c r="B26" s="2289"/>
      <c r="C26" s="502"/>
      <c r="D26" s="502"/>
      <c r="E26" s="502"/>
      <c r="F26" s="502"/>
      <c r="G26" s="502"/>
      <c r="H26" s="502"/>
      <c r="I26" s="502"/>
      <c r="J26" s="502"/>
      <c r="K26" s="502"/>
      <c r="L26" s="502"/>
      <c r="M26" s="502"/>
      <c r="N26" s="502"/>
      <c r="O26" s="502"/>
      <c r="P26" s="502"/>
      <c r="Q26" s="502"/>
      <c r="R26" s="502"/>
      <c r="S26" s="502"/>
      <c r="T26" s="502"/>
      <c r="U26" s="502"/>
      <c r="V26" s="502"/>
      <c r="W26" s="502"/>
      <c r="X26" s="502"/>
      <c r="Y26" s="502"/>
      <c r="Z26" s="502"/>
      <c r="AA26" s="502"/>
      <c r="AB26" s="502"/>
      <c r="AC26" s="502"/>
      <c r="AD26" s="502"/>
      <c r="AE26" s="502"/>
      <c r="AF26" s="502"/>
      <c r="AG26" s="502"/>
      <c r="AH26" s="2336"/>
      <c r="AI26" s="488"/>
      <c r="AJ26" s="488"/>
      <c r="AK26" s="488"/>
      <c r="AL26" s="488"/>
      <c r="AM26" s="488"/>
      <c r="AN26" s="488"/>
      <c r="AO26" s="488"/>
      <c r="AP26" s="488"/>
      <c r="AQ26" s="488"/>
      <c r="AR26" s="488"/>
      <c r="AS26" s="488"/>
      <c r="AT26" s="488"/>
      <c r="AU26" s="488"/>
      <c r="AV26" s="488"/>
      <c r="AW26" s="488"/>
      <c r="AX26" s="488"/>
      <c r="AY26" s="488"/>
      <c r="AZ26" s="488"/>
      <c r="BA26" s="488"/>
      <c r="BB26" s="488"/>
      <c r="BC26" s="488"/>
      <c r="BD26" s="488"/>
      <c r="BE26" s="488"/>
      <c r="BF26" s="488"/>
      <c r="BG26" s="488"/>
    </row>
    <row r="27" spans="2:59" s="488" customFormat="1" ht="24" customHeight="1">
      <c r="B27" s="2288"/>
      <c r="C27" s="2295" t="s">
        <v>566</v>
      </c>
      <c r="D27" s="2295"/>
      <c r="E27" s="2295"/>
      <c r="F27" s="2295"/>
      <c r="G27" s="2295"/>
      <c r="H27" s="2295"/>
      <c r="I27" s="2295"/>
      <c r="J27" s="2295"/>
      <c r="K27" s="2312"/>
      <c r="L27" s="2312"/>
      <c r="M27" s="2312"/>
      <c r="N27" s="2312"/>
      <c r="O27" s="2312"/>
      <c r="P27" s="2312"/>
      <c r="Q27" s="2312"/>
      <c r="R27" s="2312" t="s">
        <v>552</v>
      </c>
      <c r="S27" s="2312"/>
      <c r="T27" s="2312"/>
      <c r="U27" s="2312"/>
      <c r="V27" s="2312"/>
      <c r="W27" s="2312"/>
      <c r="X27" s="2312"/>
      <c r="Y27" s="2312"/>
      <c r="Z27" s="2312" t="s">
        <v>554</v>
      </c>
      <c r="AA27" s="2312"/>
      <c r="AB27" s="2312"/>
      <c r="AC27" s="2312"/>
      <c r="AD27" s="2312"/>
      <c r="AE27" s="2312"/>
      <c r="AF27" s="2312"/>
      <c r="AG27" s="2327" t="s">
        <v>555</v>
      </c>
      <c r="AH27" s="2333"/>
      <c r="AI27" s="488"/>
      <c r="AJ27" s="488"/>
      <c r="AK27" s="488"/>
      <c r="AL27" s="488"/>
      <c r="AM27" s="488"/>
      <c r="AN27" s="488"/>
      <c r="AO27" s="488"/>
      <c r="AP27" s="488"/>
      <c r="AQ27" s="488"/>
      <c r="AR27" s="488"/>
      <c r="AS27" s="488"/>
      <c r="AT27" s="488"/>
      <c r="AU27" s="488"/>
      <c r="AV27" s="488"/>
      <c r="AW27" s="488"/>
      <c r="AX27" s="488"/>
      <c r="AY27" s="488"/>
      <c r="AZ27" s="488"/>
      <c r="BA27" s="488"/>
      <c r="BB27" s="488"/>
      <c r="BC27" s="488"/>
      <c r="BD27" s="488"/>
      <c r="BE27" s="488"/>
      <c r="BF27" s="488"/>
      <c r="BG27" s="488"/>
    </row>
    <row r="28" spans="2:59" s="488" customFormat="1" ht="20.100000000000001" customHeight="1">
      <c r="B28" s="2288"/>
      <c r="C28" s="2295"/>
      <c r="D28" s="2295"/>
      <c r="E28" s="2295"/>
      <c r="F28" s="2295"/>
      <c r="G28" s="2295"/>
      <c r="H28" s="2295"/>
      <c r="I28" s="2295"/>
      <c r="J28" s="2295"/>
      <c r="K28" s="2313"/>
      <c r="L28" s="2313"/>
      <c r="M28" s="2313"/>
      <c r="N28" s="2313"/>
      <c r="O28" s="2313"/>
      <c r="P28" s="2313"/>
      <c r="Q28" s="2313"/>
      <c r="R28" s="2313"/>
      <c r="S28" s="2313"/>
      <c r="T28" s="2313"/>
      <c r="U28" s="2313"/>
      <c r="V28" s="2313"/>
      <c r="W28" s="2313"/>
      <c r="X28" s="2313"/>
      <c r="Y28" s="2313"/>
      <c r="Z28" s="2313"/>
      <c r="AA28" s="2313"/>
      <c r="AB28" s="2313"/>
      <c r="AC28" s="2313"/>
      <c r="AD28" s="2313"/>
      <c r="AE28" s="2313"/>
      <c r="AF28" s="2313"/>
      <c r="AG28" s="2328"/>
      <c r="AH28" s="2333"/>
      <c r="AI28" s="488"/>
      <c r="AJ28" s="488"/>
      <c r="AK28" s="488"/>
      <c r="AL28" s="488"/>
      <c r="AM28" s="488"/>
      <c r="AN28" s="488"/>
      <c r="AO28" s="488"/>
      <c r="AP28" s="488"/>
      <c r="AQ28" s="488"/>
      <c r="AR28" s="488"/>
      <c r="AS28" s="488"/>
      <c r="AT28" s="488"/>
      <c r="AU28" s="488"/>
      <c r="AV28" s="488"/>
      <c r="AW28" s="488"/>
      <c r="AX28" s="488"/>
      <c r="AY28" s="488"/>
      <c r="AZ28" s="488"/>
      <c r="BA28" s="488"/>
      <c r="BB28" s="488"/>
      <c r="BC28" s="488"/>
      <c r="BD28" s="488"/>
      <c r="BE28" s="488"/>
      <c r="BF28" s="488"/>
      <c r="BG28" s="488"/>
    </row>
    <row r="29" spans="2:59" s="488" customFormat="1" ht="13.5" customHeight="1">
      <c r="B29" s="494"/>
      <c r="C29" s="510"/>
      <c r="D29" s="510"/>
      <c r="E29" s="510"/>
      <c r="F29" s="510"/>
      <c r="G29" s="510"/>
      <c r="H29" s="510"/>
      <c r="I29" s="510"/>
      <c r="J29" s="510"/>
      <c r="K29" s="510"/>
      <c r="L29" s="510"/>
      <c r="M29" s="510"/>
      <c r="N29" s="510"/>
      <c r="O29" s="510"/>
      <c r="P29" s="510"/>
      <c r="Q29" s="510"/>
      <c r="R29" s="510"/>
      <c r="S29" s="510"/>
      <c r="T29" s="510"/>
      <c r="U29" s="510"/>
      <c r="V29" s="510"/>
      <c r="W29" s="510"/>
      <c r="X29" s="510"/>
      <c r="Y29" s="510"/>
      <c r="Z29" s="510"/>
      <c r="AA29" s="510"/>
      <c r="AB29" s="510"/>
      <c r="AC29" s="510"/>
      <c r="AD29" s="510"/>
      <c r="AE29" s="510"/>
      <c r="AF29" s="510"/>
      <c r="AG29" s="510"/>
      <c r="AH29" s="561"/>
      <c r="AI29" s="488"/>
      <c r="AJ29" s="488"/>
      <c r="AK29" s="488"/>
      <c r="AL29" s="488"/>
      <c r="AM29" s="488"/>
      <c r="AN29" s="488"/>
      <c r="AO29" s="488"/>
      <c r="AP29" s="488"/>
      <c r="AQ29" s="488"/>
      <c r="AR29" s="488"/>
      <c r="AS29" s="488"/>
      <c r="AT29" s="488"/>
      <c r="AU29" s="488"/>
      <c r="AV29" s="488"/>
      <c r="AW29" s="488"/>
      <c r="AX29" s="488"/>
      <c r="AY29" s="488"/>
      <c r="AZ29" s="488"/>
      <c r="BA29" s="488"/>
      <c r="BB29" s="488"/>
      <c r="BC29" s="488"/>
      <c r="BD29" s="488"/>
      <c r="BE29" s="488"/>
      <c r="BF29" s="488"/>
      <c r="BG29" s="488"/>
    </row>
    <row r="30" spans="2:59" s="488" customFormat="1" ht="13.5" customHeight="1">
      <c r="B30" s="488"/>
      <c r="C30" s="488"/>
      <c r="D30" s="488"/>
      <c r="E30" s="488"/>
      <c r="F30" s="488"/>
      <c r="G30" s="488"/>
      <c r="H30" s="488"/>
      <c r="I30" s="488"/>
      <c r="J30" s="488"/>
      <c r="K30" s="488"/>
      <c r="L30" s="488"/>
      <c r="M30" s="488"/>
      <c r="N30" s="488"/>
      <c r="O30" s="488"/>
      <c r="P30" s="488"/>
      <c r="Q30" s="488"/>
      <c r="R30" s="488"/>
      <c r="S30" s="488"/>
      <c r="T30" s="488"/>
      <c r="U30" s="488"/>
      <c r="V30" s="488"/>
      <c r="W30" s="488"/>
      <c r="X30" s="488"/>
      <c r="Y30" s="488"/>
      <c r="Z30" s="488"/>
      <c r="AA30" s="488"/>
      <c r="AB30" s="488"/>
      <c r="AC30" s="488"/>
      <c r="AD30" s="488"/>
      <c r="AE30" s="488"/>
      <c r="AF30" s="488"/>
      <c r="AG30" s="488"/>
      <c r="AH30" s="488"/>
      <c r="AI30" s="488"/>
      <c r="AJ30" s="488"/>
      <c r="AK30" s="488"/>
      <c r="AL30" s="488"/>
      <c r="AM30" s="488"/>
      <c r="AN30" s="488"/>
      <c r="AO30" s="488"/>
      <c r="AP30" s="488"/>
      <c r="AQ30" s="488"/>
      <c r="AR30" s="488"/>
      <c r="AS30" s="488"/>
      <c r="AT30" s="488"/>
      <c r="AU30" s="488"/>
      <c r="AV30" s="488"/>
      <c r="AW30" s="488"/>
      <c r="AX30" s="488"/>
      <c r="AY30" s="488"/>
      <c r="AZ30" s="488"/>
      <c r="BA30" s="488"/>
      <c r="BB30" s="488"/>
      <c r="BC30" s="488"/>
      <c r="BD30" s="488"/>
      <c r="BE30" s="488"/>
      <c r="BF30" s="488"/>
      <c r="BG30" s="488"/>
    </row>
    <row r="31" spans="2:59" s="488" customFormat="1" ht="20.100000000000001" customHeight="1">
      <c r="B31" s="492" t="s">
        <v>625</v>
      </c>
      <c r="C31" s="500"/>
      <c r="D31" s="500"/>
      <c r="E31" s="500"/>
      <c r="F31" s="500"/>
      <c r="G31" s="500"/>
      <c r="H31" s="500"/>
      <c r="I31" s="500"/>
      <c r="J31" s="500"/>
      <c r="K31" s="500"/>
      <c r="L31" s="500"/>
      <c r="M31" s="500"/>
      <c r="N31" s="500"/>
      <c r="O31" s="500"/>
      <c r="P31" s="500"/>
      <c r="Q31" s="500"/>
      <c r="R31" s="500"/>
      <c r="S31" s="500"/>
      <c r="T31" s="500"/>
      <c r="U31" s="500"/>
      <c r="V31" s="500"/>
      <c r="W31" s="500"/>
      <c r="X31" s="500"/>
      <c r="Y31" s="500"/>
      <c r="Z31" s="500"/>
      <c r="AA31" s="500"/>
      <c r="AB31" s="500"/>
      <c r="AC31" s="500"/>
      <c r="AD31" s="500"/>
      <c r="AE31" s="500"/>
      <c r="AF31" s="500"/>
      <c r="AG31" s="500"/>
      <c r="AH31" s="556"/>
      <c r="AI31" s="488"/>
      <c r="AJ31" s="488"/>
      <c r="AK31" s="488"/>
      <c r="AL31" s="488"/>
      <c r="AM31" s="488"/>
      <c r="AN31" s="488"/>
      <c r="AO31" s="488"/>
      <c r="AP31" s="488"/>
      <c r="AQ31" s="488"/>
      <c r="AR31" s="488"/>
      <c r="AS31" s="488"/>
      <c r="AT31" s="488"/>
      <c r="AU31" s="488"/>
      <c r="AV31" s="488"/>
      <c r="AW31" s="488"/>
      <c r="AX31" s="488"/>
      <c r="AY31" s="488"/>
      <c r="AZ31" s="488"/>
      <c r="BA31" s="488"/>
      <c r="BB31" s="488"/>
      <c r="BC31" s="488"/>
      <c r="BD31" s="488"/>
      <c r="BE31" s="488"/>
      <c r="BF31" s="488"/>
      <c r="BG31" s="488"/>
    </row>
    <row r="32" spans="2:59" s="488" customFormat="1" ht="20.100000000000001" customHeight="1">
      <c r="B32" s="2288"/>
      <c r="C32" s="721" t="s">
        <v>1851</v>
      </c>
      <c r="D32" s="721"/>
      <c r="E32" s="721"/>
      <c r="F32" s="721"/>
      <c r="G32" s="721"/>
      <c r="H32" s="721"/>
      <c r="I32" s="721"/>
      <c r="J32" s="721"/>
      <c r="K32" s="721"/>
      <c r="L32" s="721"/>
      <c r="M32" s="721"/>
      <c r="N32" s="721"/>
      <c r="O32" s="721"/>
      <c r="P32" s="721"/>
      <c r="Q32" s="721"/>
      <c r="R32" s="721"/>
      <c r="S32" s="721"/>
      <c r="T32" s="721"/>
      <c r="U32" s="721"/>
      <c r="V32" s="721"/>
      <c r="W32" s="721"/>
      <c r="X32" s="721"/>
      <c r="Y32" s="721"/>
      <c r="Z32" s="721"/>
      <c r="AA32" s="721"/>
      <c r="AB32" s="721"/>
      <c r="AC32" s="721"/>
      <c r="AD32" s="721"/>
      <c r="AE32" s="721"/>
      <c r="AF32" s="2309"/>
      <c r="AG32" s="2309"/>
      <c r="AH32" s="2333"/>
      <c r="AI32" s="488"/>
      <c r="AJ32" s="488"/>
      <c r="AK32" s="488"/>
      <c r="AL32" s="488"/>
      <c r="AM32" s="488"/>
      <c r="AN32" s="488"/>
      <c r="AO32" s="488"/>
      <c r="AP32" s="488"/>
      <c r="AQ32" s="488"/>
      <c r="AR32" s="488"/>
      <c r="AS32" s="488"/>
      <c r="AT32" s="488"/>
      <c r="AU32" s="488"/>
      <c r="AV32" s="488"/>
      <c r="AW32" s="488"/>
      <c r="AX32" s="488"/>
      <c r="AY32" s="488"/>
      <c r="AZ32" s="488"/>
      <c r="BA32" s="488"/>
      <c r="BB32" s="488"/>
      <c r="BC32" s="488"/>
      <c r="BD32" s="488"/>
      <c r="BE32" s="488"/>
      <c r="BF32" s="488"/>
      <c r="BG32" s="488"/>
    </row>
    <row r="33" spans="1:40" s="488" customFormat="1" ht="20.100000000000001" customHeight="1">
      <c r="A33" s="488"/>
      <c r="B33" s="2290"/>
      <c r="C33" s="537" t="s">
        <v>72</v>
      </c>
      <c r="D33" s="2295"/>
      <c r="E33" s="2295"/>
      <c r="F33" s="2295"/>
      <c r="G33" s="2295"/>
      <c r="H33" s="2295"/>
      <c r="I33" s="2295"/>
      <c r="J33" s="2295"/>
      <c r="K33" s="2295"/>
      <c r="L33" s="2295"/>
      <c r="M33" s="2295"/>
      <c r="N33" s="2295"/>
      <c r="O33" s="2295"/>
      <c r="P33" s="2295"/>
      <c r="Q33" s="2295"/>
      <c r="R33" s="2295"/>
      <c r="S33" s="2295"/>
      <c r="T33" s="2295"/>
      <c r="U33" s="2295"/>
      <c r="V33" s="2295"/>
      <c r="W33" s="2295"/>
      <c r="X33" s="2295"/>
      <c r="Y33" s="2295"/>
      <c r="Z33" s="2295"/>
      <c r="AA33" s="2322" t="s">
        <v>1118</v>
      </c>
      <c r="AB33" s="2322"/>
      <c r="AC33" s="2322"/>
      <c r="AD33" s="2322"/>
      <c r="AE33" s="2322"/>
      <c r="AF33" s="2322"/>
      <c r="AG33" s="2322"/>
      <c r="AH33" s="2337"/>
      <c r="AI33" s="488"/>
      <c r="AJ33" s="488"/>
      <c r="AK33" s="488"/>
      <c r="AL33" s="488"/>
      <c r="AM33" s="488"/>
      <c r="AN33" s="488"/>
    </row>
    <row r="34" spans="1:40" s="488" customFormat="1" ht="20.100000000000001" customHeight="1">
      <c r="A34" s="488"/>
      <c r="B34" s="2291"/>
      <c r="C34" s="537"/>
      <c r="D34" s="2295"/>
      <c r="E34" s="2295"/>
      <c r="F34" s="2295"/>
      <c r="G34" s="2295"/>
      <c r="H34" s="2295"/>
      <c r="I34" s="2295"/>
      <c r="J34" s="2295"/>
      <c r="K34" s="2295"/>
      <c r="L34" s="2295"/>
      <c r="M34" s="2295"/>
      <c r="N34" s="2295"/>
      <c r="O34" s="2295"/>
      <c r="P34" s="2295"/>
      <c r="Q34" s="2295"/>
      <c r="R34" s="2295"/>
      <c r="S34" s="2295"/>
      <c r="T34" s="2295"/>
      <c r="U34" s="2295"/>
      <c r="V34" s="2295"/>
      <c r="W34" s="2295"/>
      <c r="X34" s="2295"/>
      <c r="Y34" s="2295"/>
      <c r="Z34" s="2295"/>
      <c r="AA34" s="2325"/>
      <c r="AB34" s="2324"/>
      <c r="AC34" s="2324"/>
      <c r="AD34" s="2324"/>
      <c r="AE34" s="2324"/>
      <c r="AF34" s="2324"/>
      <c r="AG34" s="2329"/>
      <c r="AH34" s="2337"/>
      <c r="AI34" s="488"/>
      <c r="AJ34" s="488"/>
      <c r="AK34" s="488"/>
      <c r="AL34" s="488"/>
      <c r="AM34" s="488"/>
      <c r="AN34" s="488"/>
    </row>
    <row r="35" spans="1:40" s="488" customFormat="1" ht="9" customHeight="1">
      <c r="A35" s="488"/>
      <c r="B35" s="2289"/>
      <c r="C35" s="563"/>
      <c r="D35" s="563"/>
      <c r="E35" s="563"/>
      <c r="F35" s="563"/>
      <c r="G35" s="563"/>
      <c r="H35" s="563"/>
      <c r="I35" s="563"/>
      <c r="J35" s="563"/>
      <c r="K35" s="563"/>
      <c r="L35" s="563"/>
      <c r="M35" s="563"/>
      <c r="N35" s="563"/>
      <c r="O35" s="563"/>
      <c r="P35" s="563"/>
      <c r="Q35" s="563"/>
      <c r="R35" s="563"/>
      <c r="S35" s="563"/>
      <c r="T35" s="563"/>
      <c r="U35" s="563"/>
      <c r="V35" s="563"/>
      <c r="W35" s="563"/>
      <c r="X35" s="563"/>
      <c r="Y35" s="563"/>
      <c r="Z35" s="563"/>
      <c r="AA35" s="2309"/>
      <c r="AB35" s="2309"/>
      <c r="AC35" s="2309"/>
      <c r="AD35" s="2309"/>
      <c r="AE35" s="2309"/>
      <c r="AF35" s="2309"/>
      <c r="AG35" s="2309"/>
      <c r="AH35" s="2333"/>
      <c r="AI35" s="488"/>
      <c r="AJ35" s="488"/>
      <c r="AK35" s="488"/>
      <c r="AL35" s="488"/>
      <c r="AM35" s="488"/>
      <c r="AN35" s="488"/>
    </row>
    <row r="36" spans="1:40" s="488" customFormat="1" ht="20.100000000000001" customHeight="1">
      <c r="A36" s="488"/>
      <c r="B36" s="2289"/>
      <c r="C36" s="506" t="s">
        <v>1848</v>
      </c>
      <c r="D36" s="515"/>
      <c r="E36" s="515"/>
      <c r="F36" s="515"/>
      <c r="G36" s="515"/>
      <c r="H36" s="515"/>
      <c r="I36" s="515"/>
      <c r="J36" s="515"/>
      <c r="K36" s="515"/>
      <c r="L36" s="515"/>
      <c r="M36" s="733"/>
      <c r="N36" s="500" t="s">
        <v>362</v>
      </c>
      <c r="O36" s="500"/>
      <c r="P36" s="500"/>
      <c r="Q36" s="2310"/>
      <c r="R36" s="2310"/>
      <c r="S36" s="2310"/>
      <c r="T36" s="2310"/>
      <c r="U36" s="2310"/>
      <c r="V36" s="2310"/>
      <c r="W36" s="587"/>
      <c r="X36" s="500" t="s">
        <v>1142</v>
      </c>
      <c r="Y36" s="2320"/>
      <c r="Z36" s="2320"/>
      <c r="AA36" s="2310"/>
      <c r="AB36" s="2310"/>
      <c r="AC36" s="2310"/>
      <c r="AD36" s="2310"/>
      <c r="AE36" s="2310"/>
      <c r="AF36" s="2310"/>
      <c r="AG36" s="2310"/>
      <c r="AH36" s="2337"/>
      <c r="AI36" s="488"/>
      <c r="AJ36" s="488"/>
      <c r="AK36" s="488"/>
      <c r="AL36" s="488"/>
      <c r="AM36" s="488"/>
      <c r="AN36" s="488"/>
    </row>
    <row r="37" spans="1:40" s="488" customFormat="1" ht="20.100000000000001" customHeight="1">
      <c r="A37" s="488"/>
      <c r="B37" s="2289"/>
      <c r="C37" s="507"/>
      <c r="D37" s="516"/>
      <c r="E37" s="516"/>
      <c r="F37" s="516"/>
      <c r="G37" s="516"/>
      <c r="H37" s="516"/>
      <c r="I37" s="516"/>
      <c r="J37" s="516"/>
      <c r="K37" s="516"/>
      <c r="L37" s="516"/>
      <c r="M37" s="734"/>
      <c r="N37" s="510" t="s">
        <v>1595</v>
      </c>
      <c r="O37" s="510"/>
      <c r="P37" s="510"/>
      <c r="Q37" s="2311"/>
      <c r="R37" s="2311"/>
      <c r="S37" s="2311"/>
      <c r="T37" s="2311"/>
      <c r="U37" s="2311"/>
      <c r="V37" s="2311"/>
      <c r="W37" s="2311"/>
      <c r="X37" s="2311"/>
      <c r="Y37" s="588"/>
      <c r="Z37" s="510"/>
      <c r="AA37" s="2311"/>
      <c r="AB37" s="2321"/>
      <c r="AC37" s="2321"/>
      <c r="AD37" s="2321"/>
      <c r="AE37" s="2321"/>
      <c r="AF37" s="2321"/>
      <c r="AG37" s="2311"/>
      <c r="AH37" s="2337"/>
      <c r="AI37" s="488"/>
      <c r="AJ37" s="488"/>
      <c r="AK37" s="488"/>
      <c r="AL37" s="488"/>
      <c r="AM37" s="488"/>
      <c r="AN37" s="488"/>
    </row>
    <row r="38" spans="1:40" s="488" customFormat="1" ht="9" customHeight="1">
      <c r="A38" s="488"/>
      <c r="B38" s="2289"/>
      <c r="C38" s="563"/>
      <c r="D38" s="563"/>
      <c r="E38" s="563"/>
      <c r="F38" s="563"/>
      <c r="G38" s="563"/>
      <c r="H38" s="563"/>
      <c r="I38" s="563"/>
      <c r="J38" s="563"/>
      <c r="K38" s="563"/>
      <c r="L38" s="563"/>
      <c r="M38" s="489"/>
      <c r="N38" s="488"/>
      <c r="O38" s="488"/>
      <c r="P38" s="488"/>
      <c r="Q38" s="502"/>
      <c r="R38" s="502"/>
      <c r="S38" s="502"/>
      <c r="T38" s="502"/>
      <c r="U38" s="502"/>
      <c r="V38" s="502"/>
      <c r="W38" s="502"/>
      <c r="X38" s="502"/>
      <c r="Y38" s="489"/>
      <c r="Z38" s="488"/>
      <c r="AA38" s="502"/>
      <c r="AB38" s="502"/>
      <c r="AC38" s="502"/>
      <c r="AD38" s="502"/>
      <c r="AE38" s="502"/>
      <c r="AF38" s="502"/>
      <c r="AG38" s="502"/>
      <c r="AH38" s="2333"/>
      <c r="AI38" s="488"/>
      <c r="AJ38" s="488"/>
      <c r="AK38" s="488"/>
      <c r="AL38" s="488"/>
      <c r="AM38" s="488"/>
      <c r="AN38" s="488"/>
    </row>
    <row r="39" spans="1:40" s="488" customFormat="1" ht="20.100000000000001" customHeight="1">
      <c r="A39" s="488"/>
      <c r="B39" s="2288"/>
      <c r="C39" s="2295" t="s">
        <v>318</v>
      </c>
      <c r="D39" s="2295"/>
      <c r="E39" s="2295"/>
      <c r="F39" s="2295"/>
      <c r="G39" s="2295"/>
      <c r="H39" s="2295"/>
      <c r="I39" s="2295"/>
      <c r="J39" s="2295"/>
      <c r="K39" s="2314"/>
      <c r="L39" s="2315"/>
      <c r="M39" s="2315"/>
      <c r="N39" s="2315"/>
      <c r="O39" s="2315"/>
      <c r="P39" s="2315"/>
      <c r="Q39" s="2315"/>
      <c r="R39" s="2315" t="s">
        <v>552</v>
      </c>
      <c r="S39" s="2315"/>
      <c r="T39" s="2315"/>
      <c r="U39" s="2315"/>
      <c r="V39" s="2315"/>
      <c r="W39" s="2315"/>
      <c r="X39" s="2315"/>
      <c r="Y39" s="2315"/>
      <c r="Z39" s="2315" t="s">
        <v>554</v>
      </c>
      <c r="AA39" s="2315"/>
      <c r="AB39" s="2315"/>
      <c r="AC39" s="2315"/>
      <c r="AD39" s="2315"/>
      <c r="AE39" s="2315"/>
      <c r="AF39" s="2315"/>
      <c r="AG39" s="2330" t="s">
        <v>555</v>
      </c>
      <c r="AH39" s="2338"/>
      <c r="AI39" s="488"/>
      <c r="AJ39" s="488"/>
      <c r="AK39" s="488"/>
      <c r="AL39" s="488"/>
      <c r="AM39" s="488"/>
      <c r="AN39" s="488"/>
    </row>
    <row r="40" spans="1:40" s="488" customFormat="1" ht="10.5" customHeight="1">
      <c r="A40" s="488"/>
      <c r="B40" s="2292"/>
      <c r="C40" s="516"/>
      <c r="D40" s="516"/>
      <c r="E40" s="516"/>
      <c r="F40" s="516"/>
      <c r="G40" s="516"/>
      <c r="H40" s="516"/>
      <c r="I40" s="516"/>
      <c r="J40" s="516"/>
      <c r="K40" s="2313"/>
      <c r="L40" s="2313"/>
      <c r="M40" s="2313"/>
      <c r="N40" s="2313"/>
      <c r="O40" s="2313"/>
      <c r="P40" s="2313"/>
      <c r="Q40" s="2313"/>
      <c r="R40" s="2313"/>
      <c r="S40" s="2313"/>
      <c r="T40" s="2313"/>
      <c r="U40" s="2313"/>
      <c r="V40" s="2313"/>
      <c r="W40" s="2313"/>
      <c r="X40" s="2313"/>
      <c r="Y40" s="2313"/>
      <c r="Z40" s="2313"/>
      <c r="AA40" s="2313"/>
      <c r="AB40" s="2313"/>
      <c r="AC40" s="2313"/>
      <c r="AD40" s="2313"/>
      <c r="AE40" s="2313"/>
      <c r="AF40" s="2313"/>
      <c r="AG40" s="2313"/>
      <c r="AH40" s="2339"/>
      <c r="AI40" s="488"/>
      <c r="AJ40" s="488"/>
      <c r="AK40" s="488"/>
      <c r="AL40" s="488"/>
      <c r="AM40" s="488"/>
      <c r="AN40" s="488"/>
    </row>
    <row r="41" spans="1:40" s="488" customFormat="1" ht="6" customHeight="1">
      <c r="A41" s="488"/>
      <c r="B41" s="563"/>
      <c r="C41" s="563"/>
      <c r="D41" s="563"/>
      <c r="E41" s="563"/>
      <c r="F41" s="563"/>
      <c r="G41" s="488"/>
      <c r="H41" s="488"/>
      <c r="I41" s="488"/>
      <c r="J41" s="488"/>
      <c r="K41" s="488"/>
      <c r="L41" s="488"/>
      <c r="M41" s="488"/>
      <c r="N41" s="488"/>
      <c r="O41" s="488"/>
      <c r="P41" s="488"/>
      <c r="Q41" s="488"/>
      <c r="R41" s="488"/>
      <c r="S41" s="488"/>
      <c r="T41" s="488"/>
      <c r="U41" s="488"/>
      <c r="V41" s="488"/>
      <c r="W41" s="488"/>
      <c r="X41" s="2318"/>
      <c r="Y41" s="2318"/>
      <c r="Z41" s="488"/>
      <c r="AA41" s="488"/>
      <c r="AB41" s="488"/>
      <c r="AC41" s="488"/>
      <c r="AD41" s="488"/>
      <c r="AE41" s="488"/>
      <c r="AF41" s="488"/>
      <c r="AG41" s="488"/>
      <c r="AH41" s="488"/>
      <c r="AI41" s="488"/>
      <c r="AJ41" s="488"/>
      <c r="AK41" s="488"/>
      <c r="AL41" s="488"/>
      <c r="AM41" s="488"/>
      <c r="AN41" s="488"/>
    </row>
    <row r="42" spans="1:40" s="488" customFormat="1">
      <c r="A42" s="488"/>
      <c r="B42" s="2293" t="s">
        <v>1453</v>
      </c>
      <c r="C42" s="2293"/>
      <c r="D42" s="2301" t="s">
        <v>422</v>
      </c>
      <c r="E42" s="2305"/>
      <c r="F42" s="2305"/>
      <c r="G42" s="2305"/>
      <c r="H42" s="2305"/>
      <c r="I42" s="2305"/>
      <c r="J42" s="2305"/>
      <c r="K42" s="2305"/>
      <c r="L42" s="2305"/>
      <c r="M42" s="2305"/>
      <c r="N42" s="2305"/>
      <c r="O42" s="2305"/>
      <c r="P42" s="2305"/>
      <c r="Q42" s="2305"/>
      <c r="R42" s="2305"/>
      <c r="S42" s="2305"/>
      <c r="T42" s="2305"/>
      <c r="U42" s="2305"/>
      <c r="V42" s="2305"/>
      <c r="W42" s="2305"/>
      <c r="X42" s="2305"/>
      <c r="Y42" s="2305"/>
      <c r="Z42" s="2305"/>
      <c r="AA42" s="2305"/>
      <c r="AB42" s="2305"/>
      <c r="AC42" s="2305"/>
      <c r="AD42" s="2305"/>
      <c r="AE42" s="2305"/>
      <c r="AF42" s="2305"/>
      <c r="AG42" s="2305"/>
      <c r="AH42" s="2305"/>
      <c r="AI42" s="488"/>
      <c r="AJ42" s="488"/>
      <c r="AK42" s="488"/>
      <c r="AL42" s="488"/>
      <c r="AM42" s="488"/>
      <c r="AN42" s="488"/>
    </row>
    <row r="43" spans="1:40" s="488" customFormat="1" ht="13.5" customHeight="1">
      <c r="A43" s="488"/>
      <c r="B43" s="2293" t="s">
        <v>1709</v>
      </c>
      <c r="C43" s="2293"/>
      <c r="D43" s="2301" t="s">
        <v>1824</v>
      </c>
      <c r="E43" s="2301"/>
      <c r="F43" s="2301"/>
      <c r="G43" s="2301"/>
      <c r="H43" s="2301"/>
      <c r="I43" s="2301"/>
      <c r="J43" s="2301"/>
      <c r="K43" s="2301"/>
      <c r="L43" s="2301"/>
      <c r="M43" s="2301"/>
      <c r="N43" s="2301"/>
      <c r="O43" s="2301"/>
      <c r="P43" s="2301"/>
      <c r="Q43" s="2301"/>
      <c r="R43" s="2301"/>
      <c r="S43" s="2301"/>
      <c r="T43" s="2301"/>
      <c r="U43" s="2301"/>
      <c r="V43" s="2301"/>
      <c r="W43" s="2301"/>
      <c r="X43" s="2301"/>
      <c r="Y43" s="2301"/>
      <c r="Z43" s="2301"/>
      <c r="AA43" s="2301"/>
      <c r="AB43" s="2301"/>
      <c r="AC43" s="2301"/>
      <c r="AD43" s="2301"/>
      <c r="AE43" s="2301"/>
      <c r="AF43" s="2301"/>
      <c r="AG43" s="2301"/>
      <c r="AH43" s="2301"/>
      <c r="AI43" s="488"/>
      <c r="AJ43" s="488"/>
      <c r="AK43" s="488"/>
      <c r="AL43" s="488"/>
      <c r="AM43" s="488"/>
      <c r="AN43" s="488"/>
    </row>
    <row r="44" spans="1:40" s="488" customFormat="1">
      <c r="A44" s="488"/>
      <c r="B44" s="2293" t="s">
        <v>1712</v>
      </c>
      <c r="C44" s="2293"/>
      <c r="D44" s="2302" t="s">
        <v>1852</v>
      </c>
      <c r="E44" s="501"/>
      <c r="F44" s="501"/>
      <c r="G44" s="501"/>
      <c r="H44" s="501"/>
      <c r="I44" s="501"/>
      <c r="J44" s="501"/>
      <c r="K44" s="501"/>
      <c r="L44" s="501"/>
      <c r="M44" s="501"/>
      <c r="N44" s="501"/>
      <c r="O44" s="501"/>
      <c r="P44" s="501"/>
      <c r="Q44" s="501"/>
      <c r="R44" s="501"/>
      <c r="S44" s="501"/>
      <c r="T44" s="501"/>
      <c r="U44" s="501"/>
      <c r="V44" s="501"/>
      <c r="W44" s="501"/>
      <c r="X44" s="501"/>
      <c r="Y44" s="501"/>
      <c r="Z44" s="501"/>
      <c r="AA44" s="501"/>
      <c r="AB44" s="501"/>
      <c r="AC44" s="501"/>
      <c r="AD44" s="501"/>
      <c r="AE44" s="501"/>
      <c r="AF44" s="501"/>
      <c r="AG44" s="501"/>
      <c r="AH44" s="501"/>
      <c r="AI44" s="488"/>
      <c r="AJ44" s="488"/>
      <c r="AK44" s="488"/>
      <c r="AL44" s="488"/>
      <c r="AM44" s="488"/>
      <c r="AN44" s="488"/>
    </row>
    <row r="45" spans="1:40" ht="13.5" customHeight="1">
      <c r="B45" s="2293" t="s">
        <v>814</v>
      </c>
      <c r="C45" s="2293"/>
      <c r="D45" s="2301" t="s">
        <v>1540</v>
      </c>
      <c r="E45" s="2305"/>
      <c r="F45" s="2305"/>
      <c r="G45" s="2305"/>
      <c r="H45" s="2305"/>
      <c r="I45" s="2305"/>
      <c r="J45" s="2305"/>
      <c r="K45" s="2305"/>
      <c r="L45" s="2305"/>
      <c r="M45" s="2305"/>
      <c r="N45" s="2305"/>
      <c r="O45" s="2305"/>
      <c r="P45" s="2305"/>
      <c r="Q45" s="2305"/>
      <c r="R45" s="2305"/>
      <c r="S45" s="2305"/>
      <c r="T45" s="2305"/>
      <c r="U45" s="2305"/>
      <c r="V45" s="2305"/>
      <c r="W45" s="2305"/>
      <c r="X45" s="2305"/>
      <c r="Y45" s="2305"/>
      <c r="Z45" s="2305"/>
      <c r="AA45" s="2305"/>
      <c r="AB45" s="2305"/>
      <c r="AC45" s="2305"/>
      <c r="AD45" s="2305"/>
      <c r="AE45" s="2305"/>
      <c r="AF45" s="2305"/>
      <c r="AG45" s="2305"/>
      <c r="AH45" s="2305"/>
    </row>
    <row r="46" spans="1:40" s="2285" customFormat="1">
      <c r="B46" s="489"/>
      <c r="C46" s="502"/>
      <c r="D46" s="2301" t="s">
        <v>1565</v>
      </c>
      <c r="E46" s="2305"/>
      <c r="F46" s="2305"/>
      <c r="G46" s="2305"/>
      <c r="H46" s="2305"/>
      <c r="I46" s="2305"/>
      <c r="J46" s="2305"/>
      <c r="K46" s="2305"/>
      <c r="L46" s="2305"/>
      <c r="M46" s="2305"/>
      <c r="N46" s="2305"/>
      <c r="O46" s="2305"/>
      <c r="P46" s="2305"/>
      <c r="Q46" s="2305"/>
      <c r="R46" s="2305"/>
      <c r="S46" s="2305"/>
      <c r="T46" s="2305"/>
      <c r="U46" s="2305"/>
      <c r="V46" s="2305"/>
      <c r="W46" s="2305"/>
      <c r="X46" s="2305"/>
      <c r="Y46" s="2305"/>
      <c r="Z46" s="2305"/>
      <c r="AA46" s="2305"/>
      <c r="AB46" s="2305"/>
      <c r="AC46" s="2305"/>
      <c r="AD46" s="2305"/>
      <c r="AE46" s="2305"/>
      <c r="AF46" s="2305"/>
      <c r="AG46" s="2305"/>
      <c r="AH46" s="2305"/>
    </row>
    <row r="47" spans="1:40" s="2285" customFormat="1" ht="13.5" customHeight="1">
      <c r="A47" s="2286"/>
      <c r="B47" s="2294" t="s">
        <v>538</v>
      </c>
      <c r="C47" s="2294"/>
      <c r="D47" s="2303" t="s">
        <v>70</v>
      </c>
      <c r="E47" s="2303"/>
      <c r="F47" s="2303"/>
      <c r="G47" s="2303"/>
      <c r="H47" s="2303"/>
      <c r="I47" s="2303"/>
      <c r="J47" s="2303"/>
      <c r="K47" s="2303"/>
      <c r="L47" s="2303"/>
      <c r="M47" s="2303"/>
      <c r="N47" s="2303"/>
      <c r="O47" s="2303"/>
      <c r="P47" s="2303"/>
      <c r="Q47" s="2303"/>
      <c r="R47" s="2303"/>
      <c r="S47" s="2303"/>
      <c r="T47" s="2303"/>
      <c r="U47" s="2303"/>
      <c r="V47" s="2303"/>
      <c r="W47" s="2303"/>
      <c r="X47" s="2303"/>
      <c r="Y47" s="2303"/>
      <c r="Z47" s="2303"/>
      <c r="AA47" s="2303"/>
      <c r="AB47" s="2303"/>
      <c r="AC47" s="2303"/>
      <c r="AD47" s="2303"/>
      <c r="AE47" s="2303"/>
      <c r="AF47" s="2303"/>
      <c r="AG47" s="2303"/>
      <c r="AH47" s="2303"/>
      <c r="AI47" s="2286"/>
      <c r="AJ47" s="2286"/>
      <c r="AK47" s="2286"/>
      <c r="AL47" s="2286"/>
      <c r="AM47" s="2286"/>
      <c r="AN47" s="2286"/>
    </row>
    <row r="48" spans="1:40" s="2285" customFormat="1" ht="12.75" customHeight="1">
      <c r="A48" s="2286"/>
      <c r="B48" s="2294" t="s">
        <v>1853</v>
      </c>
      <c r="C48" s="2286"/>
      <c r="D48" s="2304" t="s">
        <v>1854</v>
      </c>
      <c r="E48" s="2304"/>
      <c r="F48" s="2304"/>
      <c r="G48" s="2304"/>
      <c r="H48" s="2304"/>
      <c r="I48" s="2304"/>
      <c r="J48" s="2304"/>
      <c r="K48" s="2304"/>
      <c r="L48" s="2304"/>
      <c r="M48" s="2304"/>
      <c r="N48" s="2304"/>
      <c r="O48" s="2304"/>
      <c r="P48" s="2304"/>
      <c r="Q48" s="2304"/>
      <c r="R48" s="2304"/>
      <c r="S48" s="2304"/>
      <c r="T48" s="2304"/>
      <c r="U48" s="2304"/>
      <c r="V48" s="2304"/>
      <c r="W48" s="2304"/>
      <c r="X48" s="2304"/>
      <c r="Y48" s="2304"/>
      <c r="Z48" s="2304"/>
      <c r="AA48" s="2304"/>
      <c r="AB48" s="2304"/>
      <c r="AC48" s="2304"/>
      <c r="AD48" s="2304"/>
      <c r="AE48" s="2304"/>
      <c r="AF48" s="2304"/>
      <c r="AG48" s="2304"/>
      <c r="AH48" s="2304"/>
      <c r="AI48" s="2286"/>
      <c r="AJ48" s="2286"/>
      <c r="AK48" s="2286"/>
      <c r="AL48" s="2286"/>
      <c r="AM48" s="2286"/>
      <c r="AN48" s="2286"/>
    </row>
    <row r="49" spans="1:40" s="2285" customFormat="1">
      <c r="A49" s="2286"/>
      <c r="B49" s="2286"/>
      <c r="C49" s="2286"/>
      <c r="D49" s="2294" t="s">
        <v>317</v>
      </c>
      <c r="E49" s="2286"/>
      <c r="F49" s="2286"/>
      <c r="G49" s="2286"/>
      <c r="H49" s="2286"/>
      <c r="I49" s="2286"/>
      <c r="J49" s="2286"/>
      <c r="K49" s="2286"/>
      <c r="L49" s="2286"/>
      <c r="M49" s="2286"/>
      <c r="N49" s="2286"/>
      <c r="O49" s="2286"/>
      <c r="P49" s="2286"/>
      <c r="Q49" s="2286"/>
      <c r="R49" s="2286"/>
      <c r="S49" s="2286"/>
      <c r="T49" s="2286"/>
      <c r="U49" s="2286"/>
      <c r="V49" s="2286"/>
      <c r="W49" s="2286"/>
      <c r="X49" s="2286"/>
      <c r="Y49" s="2286"/>
      <c r="Z49" s="2286"/>
      <c r="AA49" s="2286"/>
      <c r="AB49" s="2286"/>
      <c r="AC49" s="2286"/>
      <c r="AD49" s="2286"/>
      <c r="AE49" s="2286"/>
      <c r="AF49" s="2286"/>
      <c r="AG49" s="2286"/>
      <c r="AH49" s="2286"/>
      <c r="AI49" s="2286"/>
      <c r="AJ49" s="2286"/>
      <c r="AK49" s="2286"/>
      <c r="AL49" s="2286"/>
      <c r="AM49" s="2286"/>
      <c r="AN49" s="2286"/>
    </row>
    <row r="50" spans="1:40" s="2285" customFormat="1">
      <c r="A50" s="2286"/>
      <c r="B50" s="2286"/>
      <c r="C50" s="2286"/>
      <c r="D50" s="2286"/>
      <c r="E50" s="2286"/>
      <c r="F50" s="2286"/>
      <c r="G50" s="2286"/>
      <c r="H50" s="2286"/>
      <c r="I50" s="2286"/>
      <c r="J50" s="2286"/>
      <c r="K50" s="2286"/>
      <c r="L50" s="2286"/>
      <c r="M50" s="2286"/>
      <c r="N50" s="2286"/>
      <c r="O50" s="2286"/>
      <c r="P50" s="2286"/>
      <c r="Q50" s="2286"/>
      <c r="R50" s="2286"/>
      <c r="S50" s="2286"/>
      <c r="T50" s="2286"/>
      <c r="U50" s="2286"/>
      <c r="V50" s="2286"/>
      <c r="W50" s="2286"/>
      <c r="X50" s="2286"/>
      <c r="Y50" s="2286"/>
      <c r="Z50" s="2286"/>
      <c r="AA50" s="2286"/>
      <c r="AB50" s="2286"/>
      <c r="AC50" s="2286"/>
      <c r="AD50" s="2286"/>
      <c r="AE50" s="2286"/>
      <c r="AF50" s="2286"/>
      <c r="AG50" s="2286"/>
      <c r="AH50" s="2286"/>
      <c r="AI50" s="2286"/>
      <c r="AJ50" s="2286"/>
      <c r="AK50" s="2286"/>
      <c r="AL50" s="2286"/>
      <c r="AM50" s="2286"/>
      <c r="AN50" s="2286"/>
    </row>
    <row r="51" spans="1:40" ht="156" customHeight="1">
      <c r="A51" s="2286"/>
      <c r="B51" s="2286"/>
      <c r="C51" s="2286"/>
      <c r="D51" s="2286"/>
      <c r="E51" s="2286"/>
      <c r="F51" s="2286"/>
      <c r="G51" s="2286"/>
      <c r="H51" s="2286"/>
      <c r="I51" s="2286"/>
      <c r="J51" s="2286"/>
      <c r="K51" s="2286"/>
      <c r="L51" s="2286"/>
      <c r="M51" s="2286"/>
      <c r="N51" s="2286"/>
      <c r="O51" s="2286"/>
      <c r="P51" s="2286"/>
      <c r="Q51" s="2286"/>
      <c r="R51" s="2286"/>
      <c r="S51" s="2286"/>
      <c r="T51" s="2286"/>
      <c r="U51" s="2286"/>
      <c r="V51" s="2286"/>
      <c r="W51" s="2286"/>
      <c r="X51" s="2286"/>
      <c r="Y51" s="2286"/>
      <c r="Z51" s="2286"/>
      <c r="AA51" s="2286"/>
      <c r="AB51" s="2286"/>
      <c r="AC51" s="2286"/>
      <c r="AD51" s="2286"/>
      <c r="AE51" s="2286"/>
      <c r="AF51" s="2286"/>
      <c r="AG51" s="2286"/>
      <c r="AH51" s="2286"/>
      <c r="AI51" s="2286"/>
      <c r="AJ51" s="2286"/>
      <c r="AK51" s="2286"/>
      <c r="AL51" s="2286"/>
      <c r="AM51" s="2286"/>
      <c r="AN51" s="2286"/>
    </row>
    <row r="52" spans="1:40">
      <c r="A52" s="2286"/>
      <c r="B52" s="2286"/>
      <c r="C52" s="2286"/>
      <c r="D52" s="2286"/>
      <c r="E52" s="2286"/>
      <c r="F52" s="2286"/>
      <c r="G52" s="2286"/>
      <c r="H52" s="2286"/>
      <c r="I52" s="2286"/>
      <c r="J52" s="2286"/>
      <c r="K52" s="2286"/>
      <c r="L52" s="2286"/>
      <c r="M52" s="2286"/>
      <c r="N52" s="2286"/>
      <c r="O52" s="2286"/>
      <c r="P52" s="2286"/>
      <c r="Q52" s="2286"/>
      <c r="R52" s="2286"/>
      <c r="S52" s="2286"/>
      <c r="T52" s="2286"/>
      <c r="U52" s="2286"/>
      <c r="V52" s="2286"/>
      <c r="W52" s="2286"/>
      <c r="X52" s="2286"/>
      <c r="Y52" s="2286"/>
      <c r="Z52" s="2286"/>
      <c r="AA52" s="2286"/>
      <c r="AB52" s="2286"/>
      <c r="AC52" s="2286"/>
      <c r="AD52" s="2286"/>
      <c r="AE52" s="2286"/>
      <c r="AF52" s="2286"/>
      <c r="AG52" s="2286"/>
      <c r="AH52" s="2286"/>
      <c r="AI52" s="2286"/>
      <c r="AJ52" s="2286"/>
      <c r="AK52" s="2286"/>
      <c r="AL52" s="2286"/>
      <c r="AM52" s="2286"/>
      <c r="AN52" s="2286"/>
    </row>
    <row r="53" spans="1:40">
      <c r="A53" s="2286"/>
      <c r="B53" s="2286"/>
      <c r="C53" s="2286"/>
      <c r="D53" s="2286"/>
      <c r="E53" s="2286"/>
      <c r="F53" s="2286"/>
      <c r="G53" s="2286"/>
      <c r="H53" s="2286"/>
      <c r="I53" s="2286"/>
      <c r="J53" s="2286"/>
      <c r="K53" s="2286"/>
      <c r="L53" s="2286"/>
      <c r="M53" s="2286"/>
      <c r="N53" s="2286"/>
      <c r="O53" s="2286"/>
      <c r="P53" s="2286"/>
      <c r="Q53" s="2286"/>
      <c r="R53" s="2286"/>
      <c r="S53" s="2286"/>
      <c r="T53" s="2286"/>
      <c r="U53" s="2286"/>
      <c r="V53" s="2286"/>
      <c r="W53" s="2286"/>
      <c r="X53" s="2286"/>
      <c r="Y53" s="2286"/>
      <c r="Z53" s="2286"/>
      <c r="AA53" s="2286"/>
      <c r="AB53" s="2286"/>
      <c r="AC53" s="2286"/>
      <c r="AD53" s="2286"/>
      <c r="AE53" s="2286"/>
      <c r="AF53" s="2286"/>
      <c r="AG53" s="2286"/>
      <c r="AH53" s="2286"/>
      <c r="AI53" s="2286"/>
      <c r="AJ53" s="2286"/>
      <c r="AK53" s="2286"/>
      <c r="AL53" s="2286"/>
      <c r="AM53" s="2286"/>
      <c r="AN53" s="2286"/>
    </row>
    <row r="54" spans="1:40">
      <c r="A54" s="2286"/>
      <c r="B54" s="2286"/>
      <c r="C54" s="2286"/>
      <c r="D54" s="2286"/>
      <c r="E54" s="2286"/>
      <c r="F54" s="2286"/>
      <c r="G54" s="2286"/>
      <c r="H54" s="2286"/>
      <c r="I54" s="2286"/>
      <c r="J54" s="2286"/>
      <c r="K54" s="2286"/>
      <c r="L54" s="2286"/>
      <c r="M54" s="2286"/>
      <c r="N54" s="2286"/>
      <c r="O54" s="2286"/>
      <c r="P54" s="2286"/>
      <c r="Q54" s="2286"/>
      <c r="R54" s="2286"/>
      <c r="S54" s="2286"/>
      <c r="T54" s="2286"/>
      <c r="U54" s="2286"/>
      <c r="V54" s="2286"/>
      <c r="W54" s="2286"/>
      <c r="X54" s="2286"/>
      <c r="Y54" s="2286"/>
      <c r="Z54" s="2286"/>
      <c r="AA54" s="2286"/>
      <c r="AB54" s="2286"/>
      <c r="AC54" s="2286"/>
      <c r="AD54" s="2286"/>
      <c r="AE54" s="2286"/>
      <c r="AF54" s="2286"/>
      <c r="AG54" s="2286"/>
      <c r="AH54" s="2286"/>
      <c r="AI54" s="2286"/>
      <c r="AJ54" s="2286"/>
      <c r="AK54" s="2286"/>
      <c r="AL54" s="2286"/>
      <c r="AM54" s="2286"/>
      <c r="AN54" s="2286"/>
    </row>
    <row r="55" spans="1:40">
      <c r="A55" s="2286"/>
      <c r="B55" s="2286"/>
      <c r="C55" s="2286"/>
      <c r="D55" s="2286"/>
      <c r="E55" s="2286"/>
      <c r="F55" s="2286"/>
      <c r="G55" s="2286"/>
      <c r="H55" s="2286"/>
      <c r="I55" s="2286"/>
      <c r="J55" s="2286"/>
      <c r="K55" s="2286"/>
      <c r="L55" s="2286"/>
      <c r="M55" s="2286"/>
      <c r="N55" s="2286"/>
      <c r="O55" s="2286"/>
      <c r="P55" s="2286"/>
      <c r="Q55" s="2286"/>
      <c r="R55" s="2286"/>
      <c r="S55" s="2286"/>
      <c r="T55" s="2286"/>
      <c r="U55" s="2286"/>
      <c r="V55" s="2286"/>
      <c r="W55" s="2286"/>
      <c r="X55" s="2286"/>
      <c r="Y55" s="2286"/>
      <c r="Z55" s="2286"/>
      <c r="AA55" s="2286"/>
      <c r="AB55" s="2286"/>
      <c r="AC55" s="2286"/>
      <c r="AD55" s="2286"/>
      <c r="AE55" s="2286"/>
      <c r="AF55" s="2286"/>
      <c r="AG55" s="2286"/>
      <c r="AH55" s="2286"/>
      <c r="AI55" s="2286"/>
      <c r="AJ55" s="2286"/>
      <c r="AK55" s="2286"/>
      <c r="AL55" s="2286"/>
      <c r="AM55" s="2286"/>
      <c r="AN55" s="2286"/>
    </row>
  </sheetData>
  <customSheetViews>
    <customSheetView guid="{76D48460-2D9B-487A-92BD-89A50EB1783E}" scale="148" showPageBreaks="1" printArea="1" view="pageBreakPreview" topLeftCell="A37">
      <pageMargins left="0.7" right="0.7" top="0.75" bottom="0.75" header="0.3" footer="0.3"/>
      <pageSetup paperSize="9" scale="73" orientation="portrait" r:id="rId1"/>
    </customSheetView>
  </customSheetViews>
  <mergeCells count="41">
    <mergeCell ref="Z2:AA2"/>
    <mergeCell ref="AC2:AD2"/>
    <mergeCell ref="AF2:AG2"/>
    <mergeCell ref="B4:AH4"/>
    <mergeCell ref="B6:F6"/>
    <mergeCell ref="B7:F7"/>
    <mergeCell ref="G7:AH7"/>
    <mergeCell ref="H8:S8"/>
    <mergeCell ref="C15:Z15"/>
    <mergeCell ref="AA15:AG15"/>
    <mergeCell ref="C16:Z16"/>
    <mergeCell ref="C19:Z19"/>
    <mergeCell ref="AA19:AG19"/>
    <mergeCell ref="C20:Z20"/>
    <mergeCell ref="C24:Z24"/>
    <mergeCell ref="C25:Z25"/>
    <mergeCell ref="C32:AE32"/>
    <mergeCell ref="C33:Z33"/>
    <mergeCell ref="AA33:AG33"/>
    <mergeCell ref="C34:Z34"/>
    <mergeCell ref="C39:J39"/>
    <mergeCell ref="K39:Q39"/>
    <mergeCell ref="S39:Y39"/>
    <mergeCell ref="AA39:AF39"/>
    <mergeCell ref="B42:C42"/>
    <mergeCell ref="B43:C43"/>
    <mergeCell ref="B44:C44"/>
    <mergeCell ref="B45:C45"/>
    <mergeCell ref="D47:AH47"/>
    <mergeCell ref="D48:AH48"/>
    <mergeCell ref="B8:F9"/>
    <mergeCell ref="B10:F11"/>
    <mergeCell ref="C21:L22"/>
    <mergeCell ref="C27:J28"/>
    <mergeCell ref="K27:Q28"/>
    <mergeCell ref="R27:R28"/>
    <mergeCell ref="S27:Y28"/>
    <mergeCell ref="Z27:Z28"/>
    <mergeCell ref="AA27:AF28"/>
    <mergeCell ref="AG27:AG28"/>
    <mergeCell ref="C36:L37"/>
  </mergeCells>
  <phoneticPr fontId="8"/>
  <dataValidations count="1">
    <dataValidation type="list" allowBlank="1" showDropDown="0" showInputMessage="1" showErrorMessage="1" sqref="WLS983046:WLS983053 JH7 TD7 ACZ7 AMV7 AWR7 BGN7 BQJ7 CAF7 CKB7 CTX7 DDT7 DNP7 DXL7 EHH7 ERD7 FAZ7 FKV7 FUR7 GEN7 GOJ7 GYF7 HIB7 HRX7 IBT7 ILP7 IVL7 JFH7 JPD7 JYZ7 KIV7 KSR7 LCN7 LMJ7 LWF7 MGB7 MPX7 MZT7 NJP7 NTL7 ODH7 OND7 OWZ7 PGV7 PQR7 QAN7 QKJ7 QUF7 REB7 RNX7 RXT7 SHP7 SRL7 TBH7 TLD7 TUZ7 UEV7 UOR7 UYN7 VIJ7 VSF7 WCB7 WLX7 WVT7 L65542 JH65542 TD65542 ACZ65542 AMV65542 AWR65542 BGN65542 BQJ65542 CAF65542 CKB65542 CTX65542 DDT65542 DNP65542 DXL65542 EHH65542 ERD65542 FAZ65542 FKV65542 FUR65542 GEN65542 GOJ65542 GYF65542 HIB65542 HRX65542 IBT65542 ILP65542 IVL65542 JFH65542 JPD65542 JYZ65542 KIV65542 KSR65542 LCN65542 LMJ65542 LWF65542 MGB65542 MPX65542 MZT65542 NJP65542 NTL65542 ODH65542 OND65542 OWZ65542 PGV65542 PQR65542 QAN65542 QKJ65542 QUF65542 REB65542 RNX65542 RXT65542 SHP65542 SRL65542 TBH65542 TLD65542 TUZ65542 UEV65542 UOR65542 UYN65542 VIJ65542 VSF65542 WCB65542 WLX65542 WVT65542 L131078 JH131078 TD131078 ACZ131078 AMV131078 AWR131078 BGN131078 BQJ131078 CAF131078 CKB131078 CTX131078 DDT131078 DNP131078 DXL131078 EHH131078 ERD131078 FAZ131078 FKV131078 FUR131078 GEN131078 GOJ131078 GYF131078 HIB131078 HRX131078 IBT131078 ILP131078 IVL131078 JFH131078 JPD131078 JYZ131078 KIV131078 KSR131078 LCN131078 LMJ131078 LWF131078 MGB131078 MPX131078 MZT131078 NJP131078 NTL131078 ODH131078 OND131078 OWZ131078 PGV131078 PQR131078 QAN131078 QKJ131078 QUF131078 REB131078 RNX131078 RXT131078 SHP131078 SRL131078 TBH131078 TLD131078 TUZ131078 UEV131078 UOR131078 UYN131078 VIJ131078 VSF131078 WCB131078 WLX131078 WVT131078 L196614 JH196614 TD196614 ACZ196614 AMV196614 AWR196614 BGN196614 BQJ196614 CAF196614 CKB196614 CTX196614 DDT196614 DNP196614 DXL196614 EHH196614 ERD196614 FAZ196614 FKV196614 FUR196614 GEN196614 GOJ196614 GYF196614 HIB196614 HRX196614 IBT196614 ILP196614 IVL196614 JFH196614 JPD196614 JYZ196614 KIV196614 KSR196614 LCN196614 LMJ196614 LWF196614 MGB196614 MPX196614 MZT196614 NJP196614 NTL196614 ODH196614 OND196614 OWZ196614 PGV196614 PQR196614 QAN196614 QKJ196614 QUF196614 REB196614 RNX196614 RXT196614 SHP196614 SRL196614 TBH196614 TLD196614 TUZ196614 UEV196614 UOR196614 UYN196614 VIJ196614 VSF196614 WCB196614 WLX196614 WVT196614 L262150 JH262150 TD262150 ACZ262150 AMV262150 AWR262150 BGN262150 BQJ262150 CAF262150 CKB262150 CTX262150 DDT262150 DNP262150 DXL262150 EHH262150 ERD262150 FAZ262150 FKV262150 FUR262150 GEN262150 GOJ262150 GYF262150 HIB262150 HRX262150 IBT262150 ILP262150 IVL262150 JFH262150 JPD262150 JYZ262150 KIV262150 KSR262150 LCN262150 LMJ262150 LWF262150 MGB262150 MPX262150 MZT262150 NJP262150 NTL262150 ODH262150 OND262150 OWZ262150 PGV262150 PQR262150 QAN262150 QKJ262150 QUF262150 REB262150 RNX262150 RXT262150 SHP262150 SRL262150 TBH262150 TLD262150 TUZ262150 UEV262150 UOR262150 UYN262150 VIJ262150 VSF262150 WCB262150 WLX262150 WVT262150 L327686 JH327686 TD327686 ACZ327686 AMV327686 AWR327686 BGN327686 BQJ327686 CAF327686 CKB327686 CTX327686 DDT327686 DNP327686 DXL327686 EHH327686 ERD327686 FAZ327686 FKV327686 FUR327686 GEN327686 GOJ327686 GYF327686 HIB327686 HRX327686 IBT327686 ILP327686 IVL327686 JFH327686 JPD327686 JYZ327686 KIV327686 KSR327686 LCN327686 LMJ327686 LWF327686 MGB327686 MPX327686 MZT327686 NJP327686 NTL327686 ODH327686 OND327686 OWZ327686 PGV327686 PQR327686 QAN327686 QKJ327686 QUF327686 REB327686 RNX327686 RXT327686 SHP327686 SRL327686 TBH327686 TLD327686 TUZ327686 UEV327686 UOR327686 UYN327686 VIJ327686 VSF327686 WCB327686 WLX327686 WVT327686 L393222 JH393222 TD393222 ACZ393222 AMV393222 AWR393222 BGN393222 BQJ393222 CAF393222 CKB393222 CTX393222 DDT393222 DNP393222 DXL393222 EHH393222 ERD393222 FAZ393222 FKV393222 FUR393222 GEN393222 GOJ393222 GYF393222 HIB393222 HRX393222 IBT393222 ILP393222 IVL393222 JFH393222 JPD393222 JYZ393222 KIV393222 KSR393222 LCN393222 LMJ393222 LWF393222 MGB393222 MPX393222 MZT393222 NJP393222 NTL393222 ODH393222 OND393222 OWZ393222 PGV393222 PQR393222 QAN393222 QKJ393222 QUF393222 REB393222 RNX393222 RXT393222 SHP393222 SRL393222 TBH393222 TLD393222 TUZ393222 UEV393222 UOR393222 UYN393222 VIJ393222 VSF393222 WCB393222 WLX393222 WVT393222 L458758 JH458758 TD458758 ACZ458758 AMV458758 AWR458758 BGN458758 BQJ458758 CAF458758 CKB458758 CTX458758 DDT458758 DNP458758 DXL458758 EHH458758 ERD458758 FAZ458758 FKV458758 FUR458758 GEN458758 GOJ458758 GYF458758 HIB458758 HRX458758 IBT458758 ILP458758 IVL458758 JFH458758 JPD458758 JYZ458758 KIV458758 KSR458758 LCN458758 LMJ458758 LWF458758 MGB458758 MPX458758 MZT458758 NJP458758 NTL458758 ODH458758 OND458758 OWZ458758 PGV458758 PQR458758 QAN458758 QKJ458758 QUF458758 REB458758 RNX458758 RXT458758 SHP458758 SRL458758 TBH458758 TLD458758 TUZ458758 UEV458758 UOR458758 UYN458758 VIJ458758 VSF458758 WCB458758 WLX458758 WVT458758 L524294 JH524294 TD524294 ACZ524294 AMV524294 AWR524294 BGN524294 BQJ524294 CAF524294 CKB524294 CTX524294 DDT524294 DNP524294 DXL524294 EHH524294 ERD524294 FAZ524294 FKV524294 FUR524294 GEN524294 GOJ524294 GYF524294 HIB524294 HRX524294 IBT524294 ILP524294 IVL524294 JFH524294 JPD524294 JYZ524294 KIV524294 KSR524294 LCN524294 LMJ524294 LWF524294 MGB524294 MPX524294 MZT524294 NJP524294 NTL524294 ODH524294 OND524294 OWZ524294 PGV524294 PQR524294 QAN524294 QKJ524294 QUF524294 REB524294 RNX524294 RXT524294 SHP524294 SRL524294 TBH524294 TLD524294 TUZ524294 UEV524294 UOR524294 UYN524294 VIJ524294 VSF524294 WCB524294 WLX524294 WVT524294 L589830 JH589830 TD589830 ACZ589830 AMV589830 AWR589830 BGN589830 BQJ589830 CAF589830 CKB589830 CTX589830 DDT589830 DNP589830 DXL589830 EHH589830 ERD589830 FAZ589830 FKV589830 FUR589830 GEN589830 GOJ589830 GYF589830 HIB589830 HRX589830 IBT589830 ILP589830 IVL589830 JFH589830 JPD589830 JYZ589830 KIV589830 KSR589830 LCN589830 LMJ589830 LWF589830 MGB589830 MPX589830 MZT589830 NJP589830 NTL589830 ODH589830 OND589830 OWZ589830 PGV589830 PQR589830 QAN589830 QKJ589830 QUF589830 REB589830 RNX589830 RXT589830 SHP589830 SRL589830 TBH589830 TLD589830 TUZ589830 UEV589830 UOR589830 UYN589830 VIJ589830 VSF589830 WCB589830 WLX589830 WVT589830 L655366 JH655366 TD655366 ACZ655366 AMV655366 AWR655366 BGN655366 BQJ655366 CAF655366 CKB655366 CTX655366 DDT655366 DNP655366 DXL655366 EHH655366 ERD655366 FAZ655366 FKV655366 FUR655366 GEN655366 GOJ655366 GYF655366 HIB655366 HRX655366 IBT655366 ILP655366 IVL655366 JFH655366 JPD655366 JYZ655366 KIV655366 KSR655366 LCN655366 LMJ655366 LWF655366 MGB655366 MPX655366 MZT655366 NJP655366 NTL655366 ODH655366 OND655366 OWZ655366 PGV655366 PQR655366 QAN655366 QKJ655366 QUF655366 REB655366 RNX655366 RXT655366 SHP655366 SRL655366 TBH655366 TLD655366 TUZ655366 UEV655366 UOR655366 UYN655366 VIJ655366 VSF655366 WCB655366 WLX655366 WVT655366 L720902 JH720902 TD720902 ACZ720902 AMV720902 AWR720902 BGN720902 BQJ720902 CAF720902 CKB720902 CTX720902 DDT720902 DNP720902 DXL720902 EHH720902 ERD720902 FAZ720902 FKV720902 FUR720902 GEN720902 GOJ720902 GYF720902 HIB720902 HRX720902 IBT720902 ILP720902 IVL720902 JFH720902 JPD720902 JYZ720902 KIV720902 KSR720902 LCN720902 LMJ720902 LWF720902 MGB720902 MPX720902 MZT720902 NJP720902 NTL720902 ODH720902 OND720902 OWZ720902 PGV720902 PQR720902 QAN720902 QKJ720902 QUF720902 REB720902 RNX720902 RXT720902 SHP720902 SRL720902 TBH720902 TLD720902 TUZ720902 UEV720902 UOR720902 UYN720902 VIJ720902 VSF720902 WCB720902 WLX720902 WVT720902 L786438 JH786438 TD786438 ACZ786438 AMV786438 AWR786438 BGN786438 BQJ786438 CAF786438 CKB786438 CTX786438 DDT786438 DNP786438 DXL786438 EHH786438 ERD786438 FAZ786438 FKV786438 FUR786438 GEN786438 GOJ786438 GYF786438 HIB786438 HRX786438 IBT786438 ILP786438 IVL786438 JFH786438 JPD786438 JYZ786438 KIV786438 KSR786438 LCN786438 LMJ786438 LWF786438 MGB786438 MPX786438 MZT786438 NJP786438 NTL786438 ODH786438 OND786438 OWZ786438 PGV786438 PQR786438 QAN786438 QKJ786438 QUF786438 REB786438 RNX786438 RXT786438 SHP786438 SRL786438 TBH786438 TLD786438 TUZ786438 UEV786438 UOR786438 UYN786438 VIJ786438 VSF786438 WCB786438 WLX786438 WVT786438 L851974 JH851974 TD851974 ACZ851974 AMV851974 AWR851974 BGN851974 BQJ851974 CAF851974 CKB851974 CTX851974 DDT851974 DNP851974 DXL851974 EHH851974 ERD851974 FAZ851974 FKV851974 FUR851974 GEN851974 GOJ851974 GYF851974 HIB851974 HRX851974 IBT851974 ILP851974 IVL851974 JFH851974 JPD851974 JYZ851974 KIV851974 KSR851974 LCN851974 LMJ851974 LWF851974 MGB851974 MPX851974 MZT851974 NJP851974 NTL851974 ODH851974 OND851974 OWZ851974 PGV851974 PQR851974 QAN851974 QKJ851974 QUF851974 REB851974 RNX851974 RXT851974 SHP851974 SRL851974 TBH851974 TLD851974 TUZ851974 UEV851974 UOR851974 UYN851974 VIJ851974 VSF851974 WCB851974 WLX851974 WVT851974 L917510 JH917510 TD917510 ACZ917510 AMV917510 AWR917510 BGN917510 BQJ917510 CAF917510 CKB917510 CTX917510 DDT917510 DNP917510 DXL917510 EHH917510 ERD917510 FAZ917510 FKV917510 FUR917510 GEN917510 GOJ917510 GYF917510 HIB917510 HRX917510 IBT917510 ILP917510 IVL917510 JFH917510 JPD917510 JYZ917510 KIV917510 KSR917510 LCN917510 LMJ917510 LWF917510 MGB917510 MPX917510 MZT917510 NJP917510 NTL917510 ODH917510 OND917510 OWZ917510 PGV917510 PQR917510 QAN917510 QKJ917510 QUF917510 REB917510 RNX917510 RXT917510 SHP917510 SRL917510 TBH917510 TLD917510 TUZ917510 UEV917510 UOR917510 UYN917510 VIJ917510 VSF917510 WCB917510 WLX917510 WVT917510 L983046 JH983046 TD983046 ACZ983046 AMV983046 AWR983046 BGN983046 BQJ983046 CAF983046 CKB983046 CTX983046 DDT983046 DNP983046 DXL983046 EHH983046 ERD983046 FAZ983046 FKV983046 FUR983046 GEN983046 GOJ983046 GYF983046 HIB983046 HRX983046 IBT983046 ILP983046 IVL983046 JFH983046 JPD983046 JYZ983046 KIV983046 KSR983046 LCN983046 LMJ983046 LWF983046 MGB983046 MPX983046 MZT983046 NJP983046 NTL983046 ODH983046 OND983046 OWZ983046 PGV983046 PQR983046 QAN983046 QKJ983046 QUF983046 REB983046 RNX983046 RXT983046 SHP983046 SRL983046 TBH983046 TLD983046 TUZ983046 UEV983046 UOR983046 UYN983046 VIJ983046 VSF983046 WCB983046 WLX983046 WVT983046 G8:G14 JM7 TI7 ADE7 ANA7 AWW7 BGS7 BQO7 CAK7 CKG7 CUC7 DDY7 DNU7 DXQ7 EHM7 ERI7 FBE7 FLA7 FUW7 GES7 GOO7 GYK7 HIG7 HSC7 IBY7 ILU7 IVQ7 JFM7 JPI7 JZE7 KJA7 KSW7 LCS7 LMO7 LWK7 MGG7 MQC7 MZY7 NJU7 NTQ7 ODM7 ONI7 OXE7 PHA7 PQW7 QAS7 QKO7 QUK7 REG7 ROC7 RXY7 SHU7 SRQ7 TBM7 TLI7 TVE7 UFA7 UOW7 UYS7 VIO7 VSK7 WCG7 WMC7 WVY7 Q65542 JM65542 TI65542 ADE65542 ANA65542 AWW65542 BGS65542 BQO65542 CAK65542 CKG65542 CUC65542 DDY65542 DNU65542 DXQ65542 EHM65542 ERI65542 FBE65542 FLA65542 FUW65542 GES65542 GOO65542 GYK65542 HIG65542 HSC65542 IBY65542 ILU65542 IVQ65542 JFM65542 JPI65542 JZE65542 KJA65542 KSW65542 LCS65542 LMO65542 LWK65542 MGG65542 MQC65542 MZY65542 NJU65542 NTQ65542 ODM65542 ONI65542 OXE65542 PHA65542 PQW65542 QAS65542 QKO65542 QUK65542 REG65542 ROC65542 RXY65542 SHU65542 SRQ65542 TBM65542 TLI65542 TVE65542 UFA65542 UOW65542 UYS65542 VIO65542 VSK65542 WCG65542 WMC65542 WVY65542 Q131078 JM131078 TI131078 ADE131078 ANA131078 AWW131078 BGS131078 BQO131078 CAK131078 CKG131078 CUC131078 DDY131078 DNU131078 DXQ131078 EHM131078 ERI131078 FBE131078 FLA131078 FUW131078 GES131078 GOO131078 GYK131078 HIG131078 HSC131078 IBY131078 ILU131078 IVQ131078 JFM131078 JPI131078 JZE131078 KJA131078 KSW131078 LCS131078 LMO131078 LWK131078 MGG131078 MQC131078 MZY131078 NJU131078 NTQ131078 ODM131078 ONI131078 OXE131078 PHA131078 PQW131078 QAS131078 QKO131078 QUK131078 REG131078 ROC131078 RXY131078 SHU131078 SRQ131078 TBM131078 TLI131078 TVE131078 UFA131078 UOW131078 UYS131078 VIO131078 VSK131078 WCG131078 WMC131078 WVY131078 Q196614 JM196614 TI196614 ADE196614 ANA196614 AWW196614 BGS196614 BQO196614 CAK196614 CKG196614 CUC196614 DDY196614 DNU196614 DXQ196614 EHM196614 ERI196614 FBE196614 FLA196614 FUW196614 GES196614 GOO196614 GYK196614 HIG196614 HSC196614 IBY196614 ILU196614 IVQ196614 JFM196614 JPI196614 JZE196614 KJA196614 KSW196614 LCS196614 LMO196614 LWK196614 MGG196614 MQC196614 MZY196614 NJU196614 NTQ196614 ODM196614 ONI196614 OXE196614 PHA196614 PQW196614 QAS196614 QKO196614 QUK196614 REG196614 ROC196614 RXY196614 SHU196614 SRQ196614 TBM196614 TLI196614 TVE196614 UFA196614 UOW196614 UYS196614 VIO196614 VSK196614 WCG196614 WMC196614 WVY196614 Q262150 JM262150 TI262150 ADE262150 ANA262150 AWW262150 BGS262150 BQO262150 CAK262150 CKG262150 CUC262150 DDY262150 DNU262150 DXQ262150 EHM262150 ERI262150 FBE262150 FLA262150 FUW262150 GES262150 GOO262150 GYK262150 HIG262150 HSC262150 IBY262150 ILU262150 IVQ262150 JFM262150 JPI262150 JZE262150 KJA262150 KSW262150 LCS262150 LMO262150 LWK262150 MGG262150 MQC262150 MZY262150 NJU262150 NTQ262150 ODM262150 ONI262150 OXE262150 PHA262150 PQW262150 QAS262150 QKO262150 QUK262150 REG262150 ROC262150 RXY262150 SHU262150 SRQ262150 TBM262150 TLI262150 TVE262150 UFA262150 UOW262150 UYS262150 VIO262150 VSK262150 WCG262150 WMC262150 WVY262150 Q327686 JM327686 TI327686 ADE327686 ANA327686 AWW327686 BGS327686 BQO327686 CAK327686 CKG327686 CUC327686 DDY327686 DNU327686 DXQ327686 EHM327686 ERI327686 FBE327686 FLA327686 FUW327686 GES327686 GOO327686 GYK327686 HIG327686 HSC327686 IBY327686 ILU327686 IVQ327686 JFM327686 JPI327686 JZE327686 KJA327686 KSW327686 LCS327686 LMO327686 LWK327686 MGG327686 MQC327686 MZY327686 NJU327686 NTQ327686 ODM327686 ONI327686 OXE327686 PHA327686 PQW327686 QAS327686 QKO327686 QUK327686 REG327686 ROC327686 RXY327686 SHU327686 SRQ327686 TBM327686 TLI327686 TVE327686 UFA327686 UOW327686 UYS327686 VIO327686 VSK327686 WCG327686 WMC327686 WVY327686 Q393222 JM393222 TI393222 ADE393222 ANA393222 AWW393222 BGS393222 BQO393222 CAK393222 CKG393222 CUC393222 DDY393222 DNU393222 DXQ393222 EHM393222 ERI393222 FBE393222 FLA393222 FUW393222 GES393222 GOO393222 GYK393222 HIG393222 HSC393222 IBY393222 ILU393222 IVQ393222 JFM393222 JPI393222 JZE393222 KJA393222 KSW393222 LCS393222 LMO393222 LWK393222 MGG393222 MQC393222 MZY393222 NJU393222 NTQ393222 ODM393222 ONI393222 OXE393222 PHA393222 PQW393222 QAS393222 QKO393222 QUK393222 REG393222 ROC393222 RXY393222 SHU393222 SRQ393222 TBM393222 TLI393222 TVE393222 UFA393222 UOW393222 UYS393222 VIO393222 VSK393222 WCG393222 WMC393222 WVY393222 Q458758 JM458758 TI458758 ADE458758 ANA458758 AWW458758 BGS458758 BQO458758 CAK458758 CKG458758 CUC458758 DDY458758 DNU458758 DXQ458758 EHM458758 ERI458758 FBE458758 FLA458758 FUW458758 GES458758 GOO458758 GYK458758 HIG458758 HSC458758 IBY458758 ILU458758 IVQ458758 JFM458758 JPI458758 JZE458758 KJA458758 KSW458758 LCS458758 LMO458758 LWK458758 MGG458758 MQC458758 MZY458758 NJU458758 NTQ458758 ODM458758 ONI458758 OXE458758 PHA458758 PQW458758 QAS458758 QKO458758 QUK458758 REG458758 ROC458758 RXY458758 SHU458758 SRQ458758 TBM458758 TLI458758 TVE458758 UFA458758 UOW458758 UYS458758 VIO458758 VSK458758 WCG458758 WMC458758 WVY458758 Q524294 JM524294 TI524294 ADE524294 ANA524294 AWW524294 BGS524294 BQO524294 CAK524294 CKG524294 CUC524294 DDY524294 DNU524294 DXQ524294 EHM524294 ERI524294 FBE524294 FLA524294 FUW524294 GES524294 GOO524294 GYK524294 HIG524294 HSC524294 IBY524294 ILU524294 IVQ524294 JFM524294 JPI524294 JZE524294 KJA524294 KSW524294 LCS524294 LMO524294 LWK524294 MGG524294 MQC524294 MZY524294 NJU524294 NTQ524294 ODM524294 ONI524294 OXE524294 PHA524294 PQW524294 QAS524294 QKO524294 QUK524294 REG524294 ROC524294 RXY524294 SHU524294 SRQ524294 TBM524294 TLI524294 TVE524294 UFA524294 UOW524294 UYS524294 VIO524294 VSK524294 WCG524294 WMC524294 WVY524294 Q589830 JM589830 TI589830 ADE589830 ANA589830 AWW589830 BGS589830 BQO589830 CAK589830 CKG589830 CUC589830 DDY589830 DNU589830 DXQ589830 EHM589830 ERI589830 FBE589830 FLA589830 FUW589830 GES589830 GOO589830 GYK589830 HIG589830 HSC589830 IBY589830 ILU589830 IVQ589830 JFM589830 JPI589830 JZE589830 KJA589830 KSW589830 LCS589830 LMO589830 LWK589830 MGG589830 MQC589830 MZY589830 NJU589830 NTQ589830 ODM589830 ONI589830 OXE589830 PHA589830 PQW589830 QAS589830 QKO589830 QUK589830 REG589830 ROC589830 RXY589830 SHU589830 SRQ589830 TBM589830 TLI589830 TVE589830 UFA589830 UOW589830 UYS589830 VIO589830 VSK589830 WCG589830 WMC589830 WVY589830 Q655366 JM655366 TI655366 ADE655366 ANA655366 AWW655366 BGS655366 BQO655366 CAK655366 CKG655366 CUC655366 DDY655366 DNU655366 DXQ655366 EHM655366 ERI655366 FBE655366 FLA655366 FUW655366 GES655366 GOO655366 GYK655366 HIG655366 HSC655366 IBY655366 ILU655366 IVQ655366 JFM655366 JPI655366 JZE655366 KJA655366 KSW655366 LCS655366 LMO655366 LWK655366 MGG655366 MQC655366 MZY655366 NJU655366 NTQ655366 ODM655366 ONI655366 OXE655366 PHA655366 PQW655366 QAS655366 QKO655366 QUK655366 REG655366 ROC655366 RXY655366 SHU655366 SRQ655366 TBM655366 TLI655366 TVE655366 UFA655366 UOW655366 UYS655366 VIO655366 VSK655366 WCG655366 WMC655366 WVY655366 Q720902 JM720902 TI720902 ADE720902 ANA720902 AWW720902 BGS720902 BQO720902 CAK720902 CKG720902 CUC720902 DDY720902 DNU720902 DXQ720902 EHM720902 ERI720902 FBE720902 FLA720902 FUW720902 GES720902 GOO720902 GYK720902 HIG720902 HSC720902 IBY720902 ILU720902 IVQ720902 JFM720902 JPI720902 JZE720902 KJA720902 KSW720902 LCS720902 LMO720902 LWK720902 MGG720902 MQC720902 MZY720902 NJU720902 NTQ720902 ODM720902 ONI720902 OXE720902 PHA720902 PQW720902 QAS720902 QKO720902 QUK720902 REG720902 ROC720902 RXY720902 SHU720902 SRQ720902 TBM720902 TLI720902 TVE720902 UFA720902 UOW720902 UYS720902 VIO720902 VSK720902 WCG720902 WMC720902 WVY720902 Q786438 JM786438 TI786438 ADE786438 ANA786438 AWW786438 BGS786438 BQO786438 CAK786438 CKG786438 CUC786438 DDY786438 DNU786438 DXQ786438 EHM786438 ERI786438 FBE786438 FLA786438 FUW786438 GES786438 GOO786438 GYK786438 HIG786438 HSC786438 IBY786438 ILU786438 IVQ786438 JFM786438 JPI786438 JZE786438 KJA786438 KSW786438 LCS786438 LMO786438 LWK786438 MGG786438 MQC786438 MZY786438 NJU786438 NTQ786438 ODM786438 ONI786438 OXE786438 PHA786438 PQW786438 QAS786438 QKO786438 QUK786438 REG786438 ROC786438 RXY786438 SHU786438 SRQ786438 TBM786438 TLI786438 TVE786438 UFA786438 UOW786438 UYS786438 VIO786438 VSK786438 WCG786438 WMC786438 WVY786438 Q851974 JM851974 TI851974 ADE851974 ANA851974 AWW851974 BGS851974 BQO851974 CAK851974 CKG851974 CUC851974 DDY851974 DNU851974 DXQ851974 EHM851974 ERI851974 FBE851974 FLA851974 FUW851974 GES851974 GOO851974 GYK851974 HIG851974 HSC851974 IBY851974 ILU851974 IVQ851974 JFM851974 JPI851974 JZE851974 KJA851974 KSW851974 LCS851974 LMO851974 LWK851974 MGG851974 MQC851974 MZY851974 NJU851974 NTQ851974 ODM851974 ONI851974 OXE851974 PHA851974 PQW851974 QAS851974 QKO851974 QUK851974 REG851974 ROC851974 RXY851974 SHU851974 SRQ851974 TBM851974 TLI851974 TVE851974 UFA851974 UOW851974 UYS851974 VIO851974 VSK851974 WCG851974 WMC851974 WVY851974 Q917510 JM917510 TI917510 ADE917510 ANA917510 AWW917510 BGS917510 BQO917510 CAK917510 CKG917510 CUC917510 DDY917510 DNU917510 DXQ917510 EHM917510 ERI917510 FBE917510 FLA917510 FUW917510 GES917510 GOO917510 GYK917510 HIG917510 HSC917510 IBY917510 ILU917510 IVQ917510 JFM917510 JPI917510 JZE917510 KJA917510 KSW917510 LCS917510 LMO917510 LWK917510 MGG917510 MQC917510 MZY917510 NJU917510 NTQ917510 ODM917510 ONI917510 OXE917510 PHA917510 PQW917510 QAS917510 QKO917510 QUK917510 REG917510 ROC917510 RXY917510 SHU917510 SRQ917510 TBM917510 TLI917510 TVE917510 UFA917510 UOW917510 UYS917510 VIO917510 VSK917510 WCG917510 WMC917510 WVY917510 Q983046 JM983046 TI983046 ADE983046 ANA983046 AWW983046 BGS983046 BQO983046 CAK983046 CKG983046 CUC983046 DDY983046 DNU983046 DXQ983046 EHM983046 ERI983046 FBE983046 FLA983046 FUW983046 GES983046 GOO983046 GYK983046 HIG983046 HSC983046 IBY983046 ILU983046 IVQ983046 JFM983046 JPI983046 JZE983046 KJA983046 KSW983046 LCS983046 LMO983046 LWK983046 MGG983046 MQC983046 MZY983046 NJU983046 NTQ983046 ODM983046 ONI983046 OXE983046 PHA983046 PQW983046 QAS983046 QKO983046 QUK983046 REG983046 ROC983046 RXY983046 SHU983046 SRQ983046 TBM983046 TLI983046 TVE983046 UFA983046 UOW983046 UYS983046 VIO983046 VSK983046 WCG983046 WMC983046 WVY983046 U10:W10 JQ10:JS10 TM10:TO10 ADI10:ADK10 ANE10:ANG10 AXA10:AXC10 BGW10:BGY10 BQS10:BQU10 CAO10:CAQ10 CKK10:CKM10 CUG10:CUI10 DEC10:DEE10 DNY10:DOA10 DXU10:DXW10 EHQ10:EHS10 ERM10:ERO10 FBI10:FBK10 FLE10:FLG10 FVA10:FVC10 GEW10:GEY10 GOS10:GOU10 GYO10:GYQ10 HIK10:HIM10 HSG10:HSI10 ICC10:ICE10 ILY10:IMA10 IVU10:IVW10 JFQ10:JFS10 JPM10:JPO10 JZI10:JZK10 KJE10:KJG10 KTA10:KTC10 LCW10:LCY10 LMS10:LMU10 LWO10:LWQ10 MGK10:MGM10 MQG10:MQI10 NAC10:NAE10 NJY10:NKA10 NTU10:NTW10 ODQ10:ODS10 ONM10:ONO10 OXI10:OXK10 PHE10:PHG10 PRA10:PRC10 QAW10:QAY10 QKS10:QKU10 QUO10:QUQ10 REK10:REM10 ROG10:ROI10 RYC10:RYE10 SHY10:SIA10 SRU10:SRW10 TBQ10:TBS10 TLM10:TLO10 TVI10:TVK10 UFE10:UFG10 UPA10:UPC10 UYW10:UYY10 VIS10:VIU10 VSO10:VSQ10 WCK10:WCM10 WMG10:WMI10 WWC10:WWE10 U65545:W65545 JQ65545:JS65545 TM65545:TO65545 ADI65545:ADK65545 ANE65545:ANG65545 AXA65545:AXC65545 BGW65545:BGY65545 BQS65545:BQU65545 CAO65545:CAQ65545 CKK65545:CKM65545 CUG65545:CUI65545 DEC65545:DEE65545 DNY65545:DOA65545 DXU65545:DXW65545 EHQ65545:EHS65545 ERM65545:ERO65545 FBI65545:FBK65545 FLE65545:FLG65545 FVA65545:FVC65545 GEW65545:GEY65545 GOS65545:GOU65545 GYO65545:GYQ65545 HIK65545:HIM65545 HSG65545:HSI65545 ICC65545:ICE65545 ILY65545:IMA65545 IVU65545:IVW65545 JFQ65545:JFS65545 JPM65545:JPO65545 JZI65545:JZK65545 KJE65545:KJG65545 KTA65545:KTC65545 LCW65545:LCY65545 LMS65545:LMU65545 LWO65545:LWQ65545 MGK65545:MGM65545 MQG65545:MQI65545 NAC65545:NAE65545 NJY65545:NKA65545 NTU65545:NTW65545 ODQ65545:ODS65545 ONM65545:ONO65545 OXI65545:OXK65545 PHE65545:PHG65545 PRA65545:PRC65545 QAW65545:QAY65545 QKS65545:QKU65545 QUO65545:QUQ65545 REK65545:REM65545 ROG65545:ROI65545 RYC65545:RYE65545 SHY65545:SIA65545 SRU65545:SRW65545 TBQ65545:TBS65545 TLM65545:TLO65545 TVI65545:TVK65545 UFE65545:UFG65545 UPA65545:UPC65545 UYW65545:UYY65545 VIS65545:VIU65545 VSO65545:VSQ65545 WCK65545:WCM65545 WMG65545:WMI65545 WWC65545:WWE65545 U131081:W131081 JQ131081:JS131081 TM131081:TO131081 ADI131081:ADK131081 ANE131081:ANG131081 AXA131081:AXC131081 BGW131081:BGY131081 BQS131081:BQU131081 CAO131081:CAQ131081 CKK131081:CKM131081 CUG131081:CUI131081 DEC131081:DEE131081 DNY131081:DOA131081 DXU131081:DXW131081 EHQ131081:EHS131081 ERM131081:ERO131081 FBI131081:FBK131081 FLE131081:FLG131081 FVA131081:FVC131081 GEW131081:GEY131081 GOS131081:GOU131081 GYO131081:GYQ131081 HIK131081:HIM131081 HSG131081:HSI131081 ICC131081:ICE131081 ILY131081:IMA131081 IVU131081:IVW131081 JFQ131081:JFS131081 JPM131081:JPO131081 JZI131081:JZK131081 KJE131081:KJG131081 KTA131081:KTC131081 LCW131081:LCY131081 LMS131081:LMU131081 LWO131081:LWQ131081 MGK131081:MGM131081 MQG131081:MQI131081 NAC131081:NAE131081 NJY131081:NKA131081 NTU131081:NTW131081 ODQ131081:ODS131081 ONM131081:ONO131081 OXI131081:OXK131081 PHE131081:PHG131081 PRA131081:PRC131081 QAW131081:QAY131081 QKS131081:QKU131081 QUO131081:QUQ131081 REK131081:REM131081 ROG131081:ROI131081 RYC131081:RYE131081 SHY131081:SIA131081 SRU131081:SRW131081 TBQ131081:TBS131081 TLM131081:TLO131081 TVI131081:TVK131081 UFE131081:UFG131081 UPA131081:UPC131081 UYW131081:UYY131081 VIS131081:VIU131081 VSO131081:VSQ131081 WCK131081:WCM131081 WMG131081:WMI131081 WWC131081:WWE131081 U196617:W196617 JQ196617:JS196617 TM196617:TO196617 ADI196617:ADK196617 ANE196617:ANG196617 AXA196617:AXC196617 BGW196617:BGY196617 BQS196617:BQU196617 CAO196617:CAQ196617 CKK196617:CKM196617 CUG196617:CUI196617 DEC196617:DEE196617 DNY196617:DOA196617 DXU196617:DXW196617 EHQ196617:EHS196617 ERM196617:ERO196617 FBI196617:FBK196617 FLE196617:FLG196617 FVA196617:FVC196617 GEW196617:GEY196617 GOS196617:GOU196617 GYO196617:GYQ196617 HIK196617:HIM196617 HSG196617:HSI196617 ICC196617:ICE196617 ILY196617:IMA196617 IVU196617:IVW196617 JFQ196617:JFS196617 JPM196617:JPO196617 JZI196617:JZK196617 KJE196617:KJG196617 KTA196617:KTC196617 LCW196617:LCY196617 LMS196617:LMU196617 LWO196617:LWQ196617 MGK196617:MGM196617 MQG196617:MQI196617 NAC196617:NAE196617 NJY196617:NKA196617 NTU196617:NTW196617 ODQ196617:ODS196617 ONM196617:ONO196617 OXI196617:OXK196617 PHE196617:PHG196617 PRA196617:PRC196617 QAW196617:QAY196617 QKS196617:QKU196617 QUO196617:QUQ196617 REK196617:REM196617 ROG196617:ROI196617 RYC196617:RYE196617 SHY196617:SIA196617 SRU196617:SRW196617 TBQ196617:TBS196617 TLM196617:TLO196617 TVI196617:TVK196617 UFE196617:UFG196617 UPA196617:UPC196617 UYW196617:UYY196617 VIS196617:VIU196617 VSO196617:VSQ196617 WCK196617:WCM196617 WMG196617:WMI196617 WWC196617:WWE196617 U262153:W262153 JQ262153:JS262153 TM262153:TO262153 ADI262153:ADK262153 ANE262153:ANG262153 AXA262153:AXC262153 BGW262153:BGY262153 BQS262153:BQU262153 CAO262153:CAQ262153 CKK262153:CKM262153 CUG262153:CUI262153 DEC262153:DEE262153 DNY262153:DOA262153 DXU262153:DXW262153 EHQ262153:EHS262153 ERM262153:ERO262153 FBI262153:FBK262153 FLE262153:FLG262153 FVA262153:FVC262153 GEW262153:GEY262153 GOS262153:GOU262153 GYO262153:GYQ262153 HIK262153:HIM262153 HSG262153:HSI262153 ICC262153:ICE262153 ILY262153:IMA262153 IVU262153:IVW262153 JFQ262153:JFS262153 JPM262153:JPO262153 JZI262153:JZK262153 KJE262153:KJG262153 KTA262153:KTC262153 LCW262153:LCY262153 LMS262153:LMU262153 LWO262153:LWQ262153 MGK262153:MGM262153 MQG262153:MQI262153 NAC262153:NAE262153 NJY262153:NKA262153 NTU262153:NTW262153 ODQ262153:ODS262153 ONM262153:ONO262153 OXI262153:OXK262153 PHE262153:PHG262153 PRA262153:PRC262153 QAW262153:QAY262153 QKS262153:QKU262153 QUO262153:QUQ262153 REK262153:REM262153 ROG262153:ROI262153 RYC262153:RYE262153 SHY262153:SIA262153 SRU262153:SRW262153 TBQ262153:TBS262153 TLM262153:TLO262153 TVI262153:TVK262153 UFE262153:UFG262153 UPA262153:UPC262153 UYW262153:UYY262153 VIS262153:VIU262153 VSO262153:VSQ262153 WCK262153:WCM262153 WMG262153:WMI262153 WWC262153:WWE262153 U327689:W327689 JQ327689:JS327689 TM327689:TO327689 ADI327689:ADK327689 ANE327689:ANG327689 AXA327689:AXC327689 BGW327689:BGY327689 BQS327689:BQU327689 CAO327689:CAQ327689 CKK327689:CKM327689 CUG327689:CUI327689 DEC327689:DEE327689 DNY327689:DOA327689 DXU327689:DXW327689 EHQ327689:EHS327689 ERM327689:ERO327689 FBI327689:FBK327689 FLE327689:FLG327689 FVA327689:FVC327689 GEW327689:GEY327689 GOS327689:GOU327689 GYO327689:GYQ327689 HIK327689:HIM327689 HSG327689:HSI327689 ICC327689:ICE327689 ILY327689:IMA327689 IVU327689:IVW327689 JFQ327689:JFS327689 JPM327689:JPO327689 JZI327689:JZK327689 KJE327689:KJG327689 KTA327689:KTC327689 LCW327689:LCY327689 LMS327689:LMU327689 LWO327689:LWQ327689 MGK327689:MGM327689 MQG327689:MQI327689 NAC327689:NAE327689 NJY327689:NKA327689 NTU327689:NTW327689 ODQ327689:ODS327689 ONM327689:ONO327689 OXI327689:OXK327689 PHE327689:PHG327689 PRA327689:PRC327689 QAW327689:QAY327689 QKS327689:QKU327689 QUO327689:QUQ327689 REK327689:REM327689 ROG327689:ROI327689 RYC327689:RYE327689 SHY327689:SIA327689 SRU327689:SRW327689 TBQ327689:TBS327689 TLM327689:TLO327689 TVI327689:TVK327689 UFE327689:UFG327689 UPA327689:UPC327689 UYW327689:UYY327689 VIS327689:VIU327689 VSO327689:VSQ327689 WCK327689:WCM327689 WMG327689:WMI327689 WWC327689:WWE327689 U393225:W393225 JQ393225:JS393225 TM393225:TO393225 ADI393225:ADK393225 ANE393225:ANG393225 AXA393225:AXC393225 BGW393225:BGY393225 BQS393225:BQU393225 CAO393225:CAQ393225 CKK393225:CKM393225 CUG393225:CUI393225 DEC393225:DEE393225 DNY393225:DOA393225 DXU393225:DXW393225 EHQ393225:EHS393225 ERM393225:ERO393225 FBI393225:FBK393225 FLE393225:FLG393225 FVA393225:FVC393225 GEW393225:GEY393225 GOS393225:GOU393225 GYO393225:GYQ393225 HIK393225:HIM393225 HSG393225:HSI393225 ICC393225:ICE393225 ILY393225:IMA393225 IVU393225:IVW393225 JFQ393225:JFS393225 JPM393225:JPO393225 JZI393225:JZK393225 KJE393225:KJG393225 KTA393225:KTC393225 LCW393225:LCY393225 LMS393225:LMU393225 LWO393225:LWQ393225 MGK393225:MGM393225 MQG393225:MQI393225 NAC393225:NAE393225 NJY393225:NKA393225 NTU393225:NTW393225 ODQ393225:ODS393225 ONM393225:ONO393225 OXI393225:OXK393225 PHE393225:PHG393225 PRA393225:PRC393225 QAW393225:QAY393225 QKS393225:QKU393225 QUO393225:QUQ393225 REK393225:REM393225 ROG393225:ROI393225 RYC393225:RYE393225 SHY393225:SIA393225 SRU393225:SRW393225 TBQ393225:TBS393225 TLM393225:TLO393225 TVI393225:TVK393225 UFE393225:UFG393225 UPA393225:UPC393225 UYW393225:UYY393225 VIS393225:VIU393225 VSO393225:VSQ393225 WCK393225:WCM393225 WMG393225:WMI393225 WWC393225:WWE393225 U458761:W458761 JQ458761:JS458761 TM458761:TO458761 ADI458761:ADK458761 ANE458761:ANG458761 AXA458761:AXC458761 BGW458761:BGY458761 BQS458761:BQU458761 CAO458761:CAQ458761 CKK458761:CKM458761 CUG458761:CUI458761 DEC458761:DEE458761 DNY458761:DOA458761 DXU458761:DXW458761 EHQ458761:EHS458761 ERM458761:ERO458761 FBI458761:FBK458761 FLE458761:FLG458761 FVA458761:FVC458761 GEW458761:GEY458761 GOS458761:GOU458761 GYO458761:GYQ458761 HIK458761:HIM458761 HSG458761:HSI458761 ICC458761:ICE458761 ILY458761:IMA458761 IVU458761:IVW458761 JFQ458761:JFS458761 JPM458761:JPO458761 JZI458761:JZK458761 KJE458761:KJG458761 KTA458761:KTC458761 LCW458761:LCY458761 LMS458761:LMU458761 LWO458761:LWQ458761 MGK458761:MGM458761 MQG458761:MQI458761 NAC458761:NAE458761 NJY458761:NKA458761 NTU458761:NTW458761 ODQ458761:ODS458761 ONM458761:ONO458761 OXI458761:OXK458761 PHE458761:PHG458761 PRA458761:PRC458761 QAW458761:QAY458761 QKS458761:QKU458761 QUO458761:QUQ458761 REK458761:REM458761 ROG458761:ROI458761 RYC458761:RYE458761 SHY458761:SIA458761 SRU458761:SRW458761 TBQ458761:TBS458761 TLM458761:TLO458761 TVI458761:TVK458761 UFE458761:UFG458761 UPA458761:UPC458761 UYW458761:UYY458761 VIS458761:VIU458761 VSO458761:VSQ458761 WCK458761:WCM458761 WMG458761:WMI458761 WWC458761:WWE458761 U524297:W524297 JQ524297:JS524297 TM524297:TO524297 ADI524297:ADK524297 ANE524297:ANG524297 AXA524297:AXC524297 BGW524297:BGY524297 BQS524297:BQU524297 CAO524297:CAQ524297 CKK524297:CKM524297 CUG524297:CUI524297 DEC524297:DEE524297 DNY524297:DOA524297 DXU524297:DXW524297 EHQ524297:EHS524297 ERM524297:ERO524297 FBI524297:FBK524297 FLE524297:FLG524297 FVA524297:FVC524297 GEW524297:GEY524297 GOS524297:GOU524297 GYO524297:GYQ524297 HIK524297:HIM524297 HSG524297:HSI524297 ICC524297:ICE524297 ILY524297:IMA524297 IVU524297:IVW524297 JFQ524297:JFS524297 JPM524297:JPO524297 JZI524297:JZK524297 KJE524297:KJG524297 KTA524297:KTC524297 LCW524297:LCY524297 LMS524297:LMU524297 LWO524297:LWQ524297 MGK524297:MGM524297 MQG524297:MQI524297 NAC524297:NAE524297 NJY524297:NKA524297 NTU524297:NTW524297 ODQ524297:ODS524297 ONM524297:ONO524297 OXI524297:OXK524297 PHE524297:PHG524297 PRA524297:PRC524297 QAW524297:QAY524297 QKS524297:QKU524297 QUO524297:QUQ524297 REK524297:REM524297 ROG524297:ROI524297 RYC524297:RYE524297 SHY524297:SIA524297 SRU524297:SRW524297 TBQ524297:TBS524297 TLM524297:TLO524297 TVI524297:TVK524297 UFE524297:UFG524297 UPA524297:UPC524297 UYW524297:UYY524297 VIS524297:VIU524297 VSO524297:VSQ524297 WCK524297:WCM524297 WMG524297:WMI524297 WWC524297:WWE524297 U589833:W589833 JQ589833:JS589833 TM589833:TO589833 ADI589833:ADK589833 ANE589833:ANG589833 AXA589833:AXC589833 BGW589833:BGY589833 BQS589833:BQU589833 CAO589833:CAQ589833 CKK589833:CKM589833 CUG589833:CUI589833 DEC589833:DEE589833 DNY589833:DOA589833 DXU589833:DXW589833 EHQ589833:EHS589833 ERM589833:ERO589833 FBI589833:FBK589833 FLE589833:FLG589833 FVA589833:FVC589833 GEW589833:GEY589833 GOS589833:GOU589833 GYO589833:GYQ589833 HIK589833:HIM589833 HSG589833:HSI589833 ICC589833:ICE589833 ILY589833:IMA589833 IVU589833:IVW589833 JFQ589833:JFS589833 JPM589833:JPO589833 JZI589833:JZK589833 KJE589833:KJG589833 KTA589833:KTC589833 LCW589833:LCY589833 LMS589833:LMU589833 LWO589833:LWQ589833 MGK589833:MGM589833 MQG589833:MQI589833 NAC589833:NAE589833 NJY589833:NKA589833 NTU589833:NTW589833 ODQ589833:ODS589833 ONM589833:ONO589833 OXI589833:OXK589833 PHE589833:PHG589833 PRA589833:PRC589833 QAW589833:QAY589833 QKS589833:QKU589833 QUO589833:QUQ589833 REK589833:REM589833 ROG589833:ROI589833 RYC589833:RYE589833 SHY589833:SIA589833 SRU589833:SRW589833 TBQ589833:TBS589833 TLM589833:TLO589833 TVI589833:TVK589833 UFE589833:UFG589833 UPA589833:UPC589833 UYW589833:UYY589833 VIS589833:VIU589833 VSO589833:VSQ589833 WCK589833:WCM589833 WMG589833:WMI589833 WWC589833:WWE589833 U655369:W655369 JQ655369:JS655369 TM655369:TO655369 ADI655369:ADK655369 ANE655369:ANG655369 AXA655369:AXC655369 BGW655369:BGY655369 BQS655369:BQU655369 CAO655369:CAQ655369 CKK655369:CKM655369 CUG655369:CUI655369 DEC655369:DEE655369 DNY655369:DOA655369 DXU655369:DXW655369 EHQ655369:EHS655369 ERM655369:ERO655369 FBI655369:FBK655369 FLE655369:FLG655369 FVA655369:FVC655369 GEW655369:GEY655369 GOS655369:GOU655369 GYO655369:GYQ655369 HIK655369:HIM655369 HSG655369:HSI655369 ICC655369:ICE655369 ILY655369:IMA655369 IVU655369:IVW655369 JFQ655369:JFS655369 JPM655369:JPO655369 JZI655369:JZK655369 KJE655369:KJG655369 KTA655369:KTC655369 LCW655369:LCY655369 LMS655369:LMU655369 LWO655369:LWQ655369 MGK655369:MGM655369 MQG655369:MQI655369 NAC655369:NAE655369 NJY655369:NKA655369 NTU655369:NTW655369 ODQ655369:ODS655369 ONM655369:ONO655369 OXI655369:OXK655369 PHE655369:PHG655369 PRA655369:PRC655369 QAW655369:QAY655369 QKS655369:QKU655369 QUO655369:QUQ655369 REK655369:REM655369 ROG655369:ROI655369 RYC655369:RYE655369 SHY655369:SIA655369 SRU655369:SRW655369 TBQ655369:TBS655369 TLM655369:TLO655369 TVI655369:TVK655369 UFE655369:UFG655369 UPA655369:UPC655369 UYW655369:UYY655369 VIS655369:VIU655369 VSO655369:VSQ655369 WCK655369:WCM655369 WMG655369:WMI655369 WWC655369:WWE655369 U720905:W720905 JQ720905:JS720905 TM720905:TO720905 ADI720905:ADK720905 ANE720905:ANG720905 AXA720905:AXC720905 BGW720905:BGY720905 BQS720905:BQU720905 CAO720905:CAQ720905 CKK720905:CKM720905 CUG720905:CUI720905 DEC720905:DEE720905 DNY720905:DOA720905 DXU720905:DXW720905 EHQ720905:EHS720905 ERM720905:ERO720905 FBI720905:FBK720905 FLE720905:FLG720905 FVA720905:FVC720905 GEW720905:GEY720905 GOS720905:GOU720905 GYO720905:GYQ720905 HIK720905:HIM720905 HSG720905:HSI720905 ICC720905:ICE720905 ILY720905:IMA720905 IVU720905:IVW720905 JFQ720905:JFS720905 JPM720905:JPO720905 JZI720905:JZK720905 KJE720905:KJG720905 KTA720905:KTC720905 LCW720905:LCY720905 LMS720905:LMU720905 LWO720905:LWQ720905 MGK720905:MGM720905 MQG720905:MQI720905 NAC720905:NAE720905 NJY720905:NKA720905 NTU720905:NTW720905 ODQ720905:ODS720905 ONM720905:ONO720905 OXI720905:OXK720905 PHE720905:PHG720905 PRA720905:PRC720905 QAW720905:QAY720905 QKS720905:QKU720905 QUO720905:QUQ720905 REK720905:REM720905 ROG720905:ROI720905 RYC720905:RYE720905 SHY720905:SIA720905 SRU720905:SRW720905 TBQ720905:TBS720905 TLM720905:TLO720905 TVI720905:TVK720905 UFE720905:UFG720905 UPA720905:UPC720905 UYW720905:UYY720905 VIS720905:VIU720905 VSO720905:VSQ720905 WCK720905:WCM720905 WMG720905:WMI720905 WWC720905:WWE720905 U786441:W786441 JQ786441:JS786441 TM786441:TO786441 ADI786441:ADK786441 ANE786441:ANG786441 AXA786441:AXC786441 BGW786441:BGY786441 BQS786441:BQU786441 CAO786441:CAQ786441 CKK786441:CKM786441 CUG786441:CUI786441 DEC786441:DEE786441 DNY786441:DOA786441 DXU786441:DXW786441 EHQ786441:EHS786441 ERM786441:ERO786441 FBI786441:FBK786441 FLE786441:FLG786441 FVA786441:FVC786441 GEW786441:GEY786441 GOS786441:GOU786441 GYO786441:GYQ786441 HIK786441:HIM786441 HSG786441:HSI786441 ICC786441:ICE786441 ILY786441:IMA786441 IVU786441:IVW786441 JFQ786441:JFS786441 JPM786441:JPO786441 JZI786441:JZK786441 KJE786441:KJG786441 KTA786441:KTC786441 LCW786441:LCY786441 LMS786441:LMU786441 LWO786441:LWQ786441 MGK786441:MGM786441 MQG786441:MQI786441 NAC786441:NAE786441 NJY786441:NKA786441 NTU786441:NTW786441 ODQ786441:ODS786441 ONM786441:ONO786441 OXI786441:OXK786441 PHE786441:PHG786441 PRA786441:PRC786441 QAW786441:QAY786441 QKS786441:QKU786441 QUO786441:QUQ786441 REK786441:REM786441 ROG786441:ROI786441 RYC786441:RYE786441 SHY786441:SIA786441 SRU786441:SRW786441 TBQ786441:TBS786441 TLM786441:TLO786441 TVI786441:TVK786441 UFE786441:UFG786441 UPA786441:UPC786441 UYW786441:UYY786441 VIS786441:VIU786441 VSO786441:VSQ786441 WCK786441:WCM786441 WMG786441:WMI786441 WWC786441:WWE786441 U851977:W851977 JQ851977:JS851977 TM851977:TO851977 ADI851977:ADK851977 ANE851977:ANG851977 AXA851977:AXC851977 BGW851977:BGY851977 BQS851977:BQU851977 CAO851977:CAQ851977 CKK851977:CKM851977 CUG851977:CUI851977 DEC851977:DEE851977 DNY851977:DOA851977 DXU851977:DXW851977 EHQ851977:EHS851977 ERM851977:ERO851977 FBI851977:FBK851977 FLE851977:FLG851977 FVA851977:FVC851977 GEW851977:GEY851977 GOS851977:GOU851977 GYO851977:GYQ851977 HIK851977:HIM851977 HSG851977:HSI851977 ICC851977:ICE851977 ILY851977:IMA851977 IVU851977:IVW851977 JFQ851977:JFS851977 JPM851977:JPO851977 JZI851977:JZK851977 KJE851977:KJG851977 KTA851977:KTC851977 LCW851977:LCY851977 LMS851977:LMU851977 LWO851977:LWQ851977 MGK851977:MGM851977 MQG851977:MQI851977 NAC851977:NAE851977 NJY851977:NKA851977 NTU851977:NTW851977 ODQ851977:ODS851977 ONM851977:ONO851977 OXI851977:OXK851977 PHE851977:PHG851977 PRA851977:PRC851977 QAW851977:QAY851977 QKS851977:QKU851977 QUO851977:QUQ851977 REK851977:REM851977 ROG851977:ROI851977 RYC851977:RYE851977 SHY851977:SIA851977 SRU851977:SRW851977 TBQ851977:TBS851977 TLM851977:TLO851977 TVI851977:TVK851977 UFE851977:UFG851977 UPA851977:UPC851977 UYW851977:UYY851977 VIS851977:VIU851977 VSO851977:VSQ851977 WCK851977:WCM851977 WMG851977:WMI851977 WWC851977:WWE851977 U917513:W917513 JQ917513:JS917513 TM917513:TO917513 ADI917513:ADK917513 ANE917513:ANG917513 AXA917513:AXC917513 BGW917513:BGY917513 BQS917513:BQU917513 CAO917513:CAQ917513 CKK917513:CKM917513 CUG917513:CUI917513 DEC917513:DEE917513 DNY917513:DOA917513 DXU917513:DXW917513 EHQ917513:EHS917513 ERM917513:ERO917513 FBI917513:FBK917513 FLE917513:FLG917513 FVA917513:FVC917513 GEW917513:GEY917513 GOS917513:GOU917513 GYO917513:GYQ917513 HIK917513:HIM917513 HSG917513:HSI917513 ICC917513:ICE917513 ILY917513:IMA917513 IVU917513:IVW917513 JFQ917513:JFS917513 JPM917513:JPO917513 JZI917513:JZK917513 KJE917513:KJG917513 KTA917513:KTC917513 LCW917513:LCY917513 LMS917513:LMU917513 LWO917513:LWQ917513 MGK917513:MGM917513 MQG917513:MQI917513 NAC917513:NAE917513 NJY917513:NKA917513 NTU917513:NTW917513 ODQ917513:ODS917513 ONM917513:ONO917513 OXI917513:OXK917513 PHE917513:PHG917513 PRA917513:PRC917513 QAW917513:QAY917513 QKS917513:QKU917513 QUO917513:QUQ917513 REK917513:REM917513 ROG917513:ROI917513 RYC917513:RYE917513 SHY917513:SIA917513 SRU917513:SRW917513 TBQ917513:TBS917513 TLM917513:TLO917513 TVI917513:TVK917513 UFE917513:UFG917513 UPA917513:UPC917513 UYW917513:UYY917513 VIS917513:VIU917513 VSO917513:VSQ917513 WCK917513:WCM917513 WMG917513:WMI917513 WWC917513:WWE917513 U983049:W983049 JQ983049:JS983049 TM983049:TO983049 ADI983049:ADK983049 ANE983049:ANG983049 AXA983049:AXC983049 BGW983049:BGY983049 BQS983049:BQU983049 CAO983049:CAQ983049 CKK983049:CKM983049 CUG983049:CUI983049 DEC983049:DEE983049 DNY983049:DOA983049 DXU983049:DXW983049 EHQ983049:EHS983049 ERM983049:ERO983049 FBI983049:FBK983049 FLE983049:FLG983049 FVA983049:FVC983049 GEW983049:GEY983049 GOS983049:GOU983049 GYO983049:GYQ983049 HIK983049:HIM983049 HSG983049:HSI983049 ICC983049:ICE983049 ILY983049:IMA983049 IVU983049:IVW983049 JFQ983049:JFS983049 JPM983049:JPO983049 JZI983049:JZK983049 KJE983049:KJG983049 KTA983049:KTC983049 LCW983049:LCY983049 LMS983049:LMU983049 LWO983049:LWQ983049 MGK983049:MGM983049 MQG983049:MQI983049 NAC983049:NAE983049 NJY983049:NKA983049 NTU983049:NTW983049 ODQ983049:ODS983049 ONM983049:ONO983049 OXI983049:OXK983049 PHE983049:PHG983049 PRA983049:PRC983049 QAW983049:QAY983049 QKS983049:QKU983049 QUO983049:QUQ983049 REK983049:REM983049 ROG983049:ROI983049 RYC983049:RYE983049 SHY983049:SIA983049 SRU983049:SRW983049 TBQ983049:TBS983049 TLM983049:TLO983049 TVI983049:TVK983049 UFE983049:UFG983049 UPA983049:UPC983049 UYW983049:UYY983049 VIS983049:VIU983049 VSO983049:VSQ983049 WCK983049:WCM983049 WMG983049:WMI983049 WWC983049:WWE983049 U8:U9 JQ8:JQ9 TM8:TM9 ADI8:ADI9 ANE8:ANE9 AXA8:AXA9 BGW8:BGW9 BQS8:BQS9 CAO8:CAO9 CKK8:CKK9 CUG8:CUG9 DEC8:DEC9 DNY8:DNY9 DXU8:DXU9 EHQ8:EHQ9 ERM8:ERM9 FBI8:FBI9 FLE8:FLE9 FVA8:FVA9 GEW8:GEW9 GOS8:GOS9 GYO8:GYO9 HIK8:HIK9 HSG8:HSG9 ICC8:ICC9 ILY8:ILY9 IVU8:IVU9 JFQ8:JFQ9 JPM8:JPM9 JZI8:JZI9 KJE8:KJE9 KTA8:KTA9 LCW8:LCW9 LMS8:LMS9 LWO8:LWO9 MGK8:MGK9 MQG8:MQG9 NAC8:NAC9 NJY8:NJY9 NTU8:NTU9 ODQ8:ODQ9 ONM8:ONM9 OXI8:OXI9 PHE8:PHE9 PRA8:PRA9 QAW8:QAW9 QKS8:QKS9 QUO8:QUO9 REK8:REK9 ROG8:ROG9 RYC8:RYC9 SHY8:SHY9 SRU8:SRU9 TBQ8:TBQ9 TLM8:TLM9 TVI8:TVI9 UFE8:UFE9 UPA8:UPA9 UYW8:UYW9 VIS8:VIS9 VSO8:VSO9 WCK8:WCK9 WMG8:WMG9 WWC8:WWC9 U65543:U65544 JQ65543:JQ65544 TM65543:TM65544 ADI65543:ADI65544 ANE65543:ANE65544 AXA65543:AXA65544 BGW65543:BGW65544 BQS65543:BQS65544 CAO65543:CAO65544 CKK65543:CKK65544 CUG65543:CUG65544 DEC65543:DEC65544 DNY65543:DNY65544 DXU65543:DXU65544 EHQ65543:EHQ65544 ERM65543:ERM65544 FBI65543:FBI65544 FLE65543:FLE65544 FVA65543:FVA65544 GEW65543:GEW65544 GOS65543:GOS65544 GYO65543:GYO65544 HIK65543:HIK65544 HSG65543:HSG65544 ICC65543:ICC65544 ILY65543:ILY65544 IVU65543:IVU65544 JFQ65543:JFQ65544 JPM65543:JPM65544 JZI65543:JZI65544 KJE65543:KJE65544 KTA65543:KTA65544 LCW65543:LCW65544 LMS65543:LMS65544 LWO65543:LWO65544 MGK65543:MGK65544 MQG65543:MQG65544 NAC65543:NAC65544 NJY65543:NJY65544 NTU65543:NTU65544 ODQ65543:ODQ65544 ONM65543:ONM65544 OXI65543:OXI65544 PHE65543:PHE65544 PRA65543:PRA65544 QAW65543:QAW65544 QKS65543:QKS65544 QUO65543:QUO65544 REK65543:REK65544 ROG65543:ROG65544 RYC65543:RYC65544 SHY65543:SHY65544 SRU65543:SRU65544 TBQ65543:TBQ65544 TLM65543:TLM65544 TVI65543:TVI65544 UFE65543:UFE65544 UPA65543:UPA65544 UYW65543:UYW65544 VIS65543:VIS65544 VSO65543:VSO65544 WCK65543:WCK65544 WMG65543:WMG65544 WWC65543:WWC65544 U131079:U131080 JQ131079:JQ131080 TM131079:TM131080 ADI131079:ADI131080 ANE131079:ANE131080 AXA131079:AXA131080 BGW131079:BGW131080 BQS131079:BQS131080 CAO131079:CAO131080 CKK131079:CKK131080 CUG131079:CUG131080 DEC131079:DEC131080 DNY131079:DNY131080 DXU131079:DXU131080 EHQ131079:EHQ131080 ERM131079:ERM131080 FBI131079:FBI131080 FLE131079:FLE131080 FVA131079:FVA131080 GEW131079:GEW131080 GOS131079:GOS131080 GYO131079:GYO131080 HIK131079:HIK131080 HSG131079:HSG131080 ICC131079:ICC131080 ILY131079:ILY131080 IVU131079:IVU131080 JFQ131079:JFQ131080 JPM131079:JPM131080 JZI131079:JZI131080 KJE131079:KJE131080 KTA131079:KTA131080 LCW131079:LCW131080 LMS131079:LMS131080 LWO131079:LWO131080 MGK131079:MGK131080 MQG131079:MQG131080 NAC131079:NAC131080 NJY131079:NJY131080 NTU131079:NTU131080 ODQ131079:ODQ131080 ONM131079:ONM131080 OXI131079:OXI131080 PHE131079:PHE131080 PRA131079:PRA131080 QAW131079:QAW131080 QKS131079:QKS131080 QUO131079:QUO131080 REK131079:REK131080 ROG131079:ROG131080 RYC131079:RYC131080 SHY131079:SHY131080 SRU131079:SRU131080 TBQ131079:TBQ131080 TLM131079:TLM131080 TVI131079:TVI131080 UFE131079:UFE131080 UPA131079:UPA131080 UYW131079:UYW131080 VIS131079:VIS131080 VSO131079:VSO131080 WCK131079:WCK131080 WMG131079:WMG131080 WWC131079:WWC131080 U196615:U196616 JQ196615:JQ196616 TM196615:TM196616 ADI196615:ADI196616 ANE196615:ANE196616 AXA196615:AXA196616 BGW196615:BGW196616 BQS196615:BQS196616 CAO196615:CAO196616 CKK196615:CKK196616 CUG196615:CUG196616 DEC196615:DEC196616 DNY196615:DNY196616 DXU196615:DXU196616 EHQ196615:EHQ196616 ERM196615:ERM196616 FBI196615:FBI196616 FLE196615:FLE196616 FVA196615:FVA196616 GEW196615:GEW196616 GOS196615:GOS196616 GYO196615:GYO196616 HIK196615:HIK196616 HSG196615:HSG196616 ICC196615:ICC196616 ILY196615:ILY196616 IVU196615:IVU196616 JFQ196615:JFQ196616 JPM196615:JPM196616 JZI196615:JZI196616 KJE196615:KJE196616 KTA196615:KTA196616 LCW196615:LCW196616 LMS196615:LMS196616 LWO196615:LWO196616 MGK196615:MGK196616 MQG196615:MQG196616 NAC196615:NAC196616 NJY196615:NJY196616 NTU196615:NTU196616 ODQ196615:ODQ196616 ONM196615:ONM196616 OXI196615:OXI196616 PHE196615:PHE196616 PRA196615:PRA196616 QAW196615:QAW196616 QKS196615:QKS196616 QUO196615:QUO196616 REK196615:REK196616 ROG196615:ROG196616 RYC196615:RYC196616 SHY196615:SHY196616 SRU196615:SRU196616 TBQ196615:TBQ196616 TLM196615:TLM196616 TVI196615:TVI196616 UFE196615:UFE196616 UPA196615:UPA196616 UYW196615:UYW196616 VIS196615:VIS196616 VSO196615:VSO196616 WCK196615:WCK196616 WMG196615:WMG196616 WWC196615:WWC196616 U262151:U262152 JQ262151:JQ262152 TM262151:TM262152 ADI262151:ADI262152 ANE262151:ANE262152 AXA262151:AXA262152 BGW262151:BGW262152 BQS262151:BQS262152 CAO262151:CAO262152 CKK262151:CKK262152 CUG262151:CUG262152 DEC262151:DEC262152 DNY262151:DNY262152 DXU262151:DXU262152 EHQ262151:EHQ262152 ERM262151:ERM262152 FBI262151:FBI262152 FLE262151:FLE262152 FVA262151:FVA262152 GEW262151:GEW262152 GOS262151:GOS262152 GYO262151:GYO262152 HIK262151:HIK262152 HSG262151:HSG262152 ICC262151:ICC262152 ILY262151:ILY262152 IVU262151:IVU262152 JFQ262151:JFQ262152 JPM262151:JPM262152 JZI262151:JZI262152 KJE262151:KJE262152 KTA262151:KTA262152 LCW262151:LCW262152 LMS262151:LMS262152 LWO262151:LWO262152 MGK262151:MGK262152 MQG262151:MQG262152 NAC262151:NAC262152 NJY262151:NJY262152 NTU262151:NTU262152 ODQ262151:ODQ262152 ONM262151:ONM262152 OXI262151:OXI262152 PHE262151:PHE262152 PRA262151:PRA262152 QAW262151:QAW262152 QKS262151:QKS262152 QUO262151:QUO262152 REK262151:REK262152 ROG262151:ROG262152 RYC262151:RYC262152 SHY262151:SHY262152 SRU262151:SRU262152 TBQ262151:TBQ262152 TLM262151:TLM262152 TVI262151:TVI262152 UFE262151:UFE262152 UPA262151:UPA262152 UYW262151:UYW262152 VIS262151:VIS262152 VSO262151:VSO262152 WCK262151:WCK262152 WMG262151:WMG262152 WWC262151:WWC262152 U327687:U327688 JQ327687:JQ327688 TM327687:TM327688 ADI327687:ADI327688 ANE327687:ANE327688 AXA327687:AXA327688 BGW327687:BGW327688 BQS327687:BQS327688 CAO327687:CAO327688 CKK327687:CKK327688 CUG327687:CUG327688 DEC327687:DEC327688 DNY327687:DNY327688 DXU327687:DXU327688 EHQ327687:EHQ327688 ERM327687:ERM327688 FBI327687:FBI327688 FLE327687:FLE327688 FVA327687:FVA327688 GEW327687:GEW327688 GOS327687:GOS327688 GYO327687:GYO327688 HIK327687:HIK327688 HSG327687:HSG327688 ICC327687:ICC327688 ILY327687:ILY327688 IVU327687:IVU327688 JFQ327687:JFQ327688 JPM327687:JPM327688 JZI327687:JZI327688 KJE327687:KJE327688 KTA327687:KTA327688 LCW327687:LCW327688 LMS327687:LMS327688 LWO327687:LWO327688 MGK327687:MGK327688 MQG327687:MQG327688 NAC327687:NAC327688 NJY327687:NJY327688 NTU327687:NTU327688 ODQ327687:ODQ327688 ONM327687:ONM327688 OXI327687:OXI327688 PHE327687:PHE327688 PRA327687:PRA327688 QAW327687:QAW327688 QKS327687:QKS327688 QUO327687:QUO327688 REK327687:REK327688 ROG327687:ROG327688 RYC327687:RYC327688 SHY327687:SHY327688 SRU327687:SRU327688 TBQ327687:TBQ327688 TLM327687:TLM327688 TVI327687:TVI327688 UFE327687:UFE327688 UPA327687:UPA327688 UYW327687:UYW327688 VIS327687:VIS327688 VSO327687:VSO327688 WCK327687:WCK327688 WMG327687:WMG327688 WWC327687:WWC327688 U393223:U393224 JQ393223:JQ393224 TM393223:TM393224 ADI393223:ADI393224 ANE393223:ANE393224 AXA393223:AXA393224 BGW393223:BGW393224 BQS393223:BQS393224 CAO393223:CAO393224 CKK393223:CKK393224 CUG393223:CUG393224 DEC393223:DEC393224 DNY393223:DNY393224 DXU393223:DXU393224 EHQ393223:EHQ393224 ERM393223:ERM393224 FBI393223:FBI393224 FLE393223:FLE393224 FVA393223:FVA393224 GEW393223:GEW393224 GOS393223:GOS393224 GYO393223:GYO393224 HIK393223:HIK393224 HSG393223:HSG393224 ICC393223:ICC393224 ILY393223:ILY393224 IVU393223:IVU393224 JFQ393223:JFQ393224 JPM393223:JPM393224 JZI393223:JZI393224 KJE393223:KJE393224 KTA393223:KTA393224 LCW393223:LCW393224 LMS393223:LMS393224 LWO393223:LWO393224 MGK393223:MGK393224 MQG393223:MQG393224 NAC393223:NAC393224 NJY393223:NJY393224 NTU393223:NTU393224 ODQ393223:ODQ393224 ONM393223:ONM393224 OXI393223:OXI393224 PHE393223:PHE393224 PRA393223:PRA393224 QAW393223:QAW393224 QKS393223:QKS393224 QUO393223:QUO393224 REK393223:REK393224 ROG393223:ROG393224 RYC393223:RYC393224 SHY393223:SHY393224 SRU393223:SRU393224 TBQ393223:TBQ393224 TLM393223:TLM393224 TVI393223:TVI393224 UFE393223:UFE393224 UPA393223:UPA393224 UYW393223:UYW393224 VIS393223:VIS393224 VSO393223:VSO393224 WCK393223:WCK393224 WMG393223:WMG393224 WWC393223:WWC393224 U458759:U458760 JQ458759:JQ458760 TM458759:TM458760 ADI458759:ADI458760 ANE458759:ANE458760 AXA458759:AXA458760 BGW458759:BGW458760 BQS458759:BQS458760 CAO458759:CAO458760 CKK458759:CKK458760 CUG458759:CUG458760 DEC458759:DEC458760 DNY458759:DNY458760 DXU458759:DXU458760 EHQ458759:EHQ458760 ERM458759:ERM458760 FBI458759:FBI458760 FLE458759:FLE458760 FVA458759:FVA458760 GEW458759:GEW458760 GOS458759:GOS458760 GYO458759:GYO458760 HIK458759:HIK458760 HSG458759:HSG458760 ICC458759:ICC458760 ILY458759:ILY458760 IVU458759:IVU458760 JFQ458759:JFQ458760 JPM458759:JPM458760 JZI458759:JZI458760 KJE458759:KJE458760 KTA458759:KTA458760 LCW458759:LCW458760 LMS458759:LMS458760 LWO458759:LWO458760 MGK458759:MGK458760 MQG458759:MQG458760 NAC458759:NAC458760 NJY458759:NJY458760 NTU458759:NTU458760 ODQ458759:ODQ458760 ONM458759:ONM458760 OXI458759:OXI458760 PHE458759:PHE458760 PRA458759:PRA458760 QAW458759:QAW458760 QKS458759:QKS458760 QUO458759:QUO458760 REK458759:REK458760 ROG458759:ROG458760 RYC458759:RYC458760 SHY458759:SHY458760 SRU458759:SRU458760 TBQ458759:TBQ458760 TLM458759:TLM458760 TVI458759:TVI458760 UFE458759:UFE458760 UPA458759:UPA458760 UYW458759:UYW458760 VIS458759:VIS458760 VSO458759:VSO458760 WCK458759:WCK458760 WMG458759:WMG458760 WWC458759:WWC458760 U524295:U524296 JQ524295:JQ524296 TM524295:TM524296 ADI524295:ADI524296 ANE524295:ANE524296 AXA524295:AXA524296 BGW524295:BGW524296 BQS524295:BQS524296 CAO524295:CAO524296 CKK524295:CKK524296 CUG524295:CUG524296 DEC524295:DEC524296 DNY524295:DNY524296 DXU524295:DXU524296 EHQ524295:EHQ524296 ERM524295:ERM524296 FBI524295:FBI524296 FLE524295:FLE524296 FVA524295:FVA524296 GEW524295:GEW524296 GOS524295:GOS524296 GYO524295:GYO524296 HIK524295:HIK524296 HSG524295:HSG524296 ICC524295:ICC524296 ILY524295:ILY524296 IVU524295:IVU524296 JFQ524295:JFQ524296 JPM524295:JPM524296 JZI524295:JZI524296 KJE524295:KJE524296 KTA524295:KTA524296 LCW524295:LCW524296 LMS524295:LMS524296 LWO524295:LWO524296 MGK524295:MGK524296 MQG524295:MQG524296 NAC524295:NAC524296 NJY524295:NJY524296 NTU524295:NTU524296 ODQ524295:ODQ524296 ONM524295:ONM524296 OXI524295:OXI524296 PHE524295:PHE524296 PRA524295:PRA524296 QAW524295:QAW524296 QKS524295:QKS524296 QUO524295:QUO524296 REK524295:REK524296 ROG524295:ROG524296 RYC524295:RYC524296 SHY524295:SHY524296 SRU524295:SRU524296 TBQ524295:TBQ524296 TLM524295:TLM524296 TVI524295:TVI524296 UFE524295:UFE524296 UPA524295:UPA524296 UYW524295:UYW524296 VIS524295:VIS524296 VSO524295:VSO524296 WCK524295:WCK524296 WMG524295:WMG524296 WWC524295:WWC524296 U589831:U589832 JQ589831:JQ589832 TM589831:TM589832 ADI589831:ADI589832 ANE589831:ANE589832 AXA589831:AXA589832 BGW589831:BGW589832 BQS589831:BQS589832 CAO589831:CAO589832 CKK589831:CKK589832 CUG589831:CUG589832 DEC589831:DEC589832 DNY589831:DNY589832 DXU589831:DXU589832 EHQ589831:EHQ589832 ERM589831:ERM589832 FBI589831:FBI589832 FLE589831:FLE589832 FVA589831:FVA589832 GEW589831:GEW589832 GOS589831:GOS589832 GYO589831:GYO589832 HIK589831:HIK589832 HSG589831:HSG589832 ICC589831:ICC589832 ILY589831:ILY589832 IVU589831:IVU589832 JFQ589831:JFQ589832 JPM589831:JPM589832 JZI589831:JZI589832 KJE589831:KJE589832 KTA589831:KTA589832 LCW589831:LCW589832 LMS589831:LMS589832 LWO589831:LWO589832 MGK589831:MGK589832 MQG589831:MQG589832 NAC589831:NAC589832 NJY589831:NJY589832 NTU589831:NTU589832 ODQ589831:ODQ589832 ONM589831:ONM589832 OXI589831:OXI589832 PHE589831:PHE589832 PRA589831:PRA589832 QAW589831:QAW589832 QKS589831:QKS589832 QUO589831:QUO589832 REK589831:REK589832 ROG589831:ROG589832 RYC589831:RYC589832 SHY589831:SHY589832 SRU589831:SRU589832 TBQ589831:TBQ589832 TLM589831:TLM589832 TVI589831:TVI589832 UFE589831:UFE589832 UPA589831:UPA589832 UYW589831:UYW589832 VIS589831:VIS589832 VSO589831:VSO589832 WCK589831:WCK589832 WMG589831:WMG589832 WWC589831:WWC589832 U655367:U655368 JQ655367:JQ655368 TM655367:TM655368 ADI655367:ADI655368 ANE655367:ANE655368 AXA655367:AXA655368 BGW655367:BGW655368 BQS655367:BQS655368 CAO655367:CAO655368 CKK655367:CKK655368 CUG655367:CUG655368 DEC655367:DEC655368 DNY655367:DNY655368 DXU655367:DXU655368 EHQ655367:EHQ655368 ERM655367:ERM655368 FBI655367:FBI655368 FLE655367:FLE655368 FVA655367:FVA655368 GEW655367:GEW655368 GOS655367:GOS655368 GYO655367:GYO655368 HIK655367:HIK655368 HSG655367:HSG655368 ICC655367:ICC655368 ILY655367:ILY655368 IVU655367:IVU655368 JFQ655367:JFQ655368 JPM655367:JPM655368 JZI655367:JZI655368 KJE655367:KJE655368 KTA655367:KTA655368 LCW655367:LCW655368 LMS655367:LMS655368 LWO655367:LWO655368 MGK655367:MGK655368 MQG655367:MQG655368 NAC655367:NAC655368 NJY655367:NJY655368 NTU655367:NTU655368 ODQ655367:ODQ655368 ONM655367:ONM655368 OXI655367:OXI655368 PHE655367:PHE655368 PRA655367:PRA655368 QAW655367:QAW655368 QKS655367:QKS655368 QUO655367:QUO655368 REK655367:REK655368 ROG655367:ROG655368 RYC655367:RYC655368 SHY655367:SHY655368 SRU655367:SRU655368 TBQ655367:TBQ655368 TLM655367:TLM655368 TVI655367:TVI655368 UFE655367:UFE655368 UPA655367:UPA655368 UYW655367:UYW655368 VIS655367:VIS655368 VSO655367:VSO655368 WCK655367:WCK655368 WMG655367:WMG655368 WWC655367:WWC655368 U720903:U720904 JQ720903:JQ720904 TM720903:TM720904 ADI720903:ADI720904 ANE720903:ANE720904 AXA720903:AXA720904 BGW720903:BGW720904 BQS720903:BQS720904 CAO720903:CAO720904 CKK720903:CKK720904 CUG720903:CUG720904 DEC720903:DEC720904 DNY720903:DNY720904 DXU720903:DXU720904 EHQ720903:EHQ720904 ERM720903:ERM720904 FBI720903:FBI720904 FLE720903:FLE720904 FVA720903:FVA720904 GEW720903:GEW720904 GOS720903:GOS720904 GYO720903:GYO720904 HIK720903:HIK720904 HSG720903:HSG720904 ICC720903:ICC720904 ILY720903:ILY720904 IVU720903:IVU720904 JFQ720903:JFQ720904 JPM720903:JPM720904 JZI720903:JZI720904 KJE720903:KJE720904 KTA720903:KTA720904 LCW720903:LCW720904 LMS720903:LMS720904 LWO720903:LWO720904 MGK720903:MGK720904 MQG720903:MQG720904 NAC720903:NAC720904 NJY720903:NJY720904 NTU720903:NTU720904 ODQ720903:ODQ720904 ONM720903:ONM720904 OXI720903:OXI720904 PHE720903:PHE720904 PRA720903:PRA720904 QAW720903:QAW720904 QKS720903:QKS720904 QUO720903:QUO720904 REK720903:REK720904 ROG720903:ROG720904 RYC720903:RYC720904 SHY720903:SHY720904 SRU720903:SRU720904 TBQ720903:TBQ720904 TLM720903:TLM720904 TVI720903:TVI720904 UFE720903:UFE720904 UPA720903:UPA720904 UYW720903:UYW720904 VIS720903:VIS720904 VSO720903:VSO720904 WCK720903:WCK720904 WMG720903:WMG720904 WWC720903:WWC720904 U786439:U786440 JQ786439:JQ786440 TM786439:TM786440 ADI786439:ADI786440 ANE786439:ANE786440 AXA786439:AXA786440 BGW786439:BGW786440 BQS786439:BQS786440 CAO786439:CAO786440 CKK786439:CKK786440 CUG786439:CUG786440 DEC786439:DEC786440 DNY786439:DNY786440 DXU786439:DXU786440 EHQ786439:EHQ786440 ERM786439:ERM786440 FBI786439:FBI786440 FLE786439:FLE786440 FVA786439:FVA786440 GEW786439:GEW786440 GOS786439:GOS786440 GYO786439:GYO786440 HIK786439:HIK786440 HSG786439:HSG786440 ICC786439:ICC786440 ILY786439:ILY786440 IVU786439:IVU786440 JFQ786439:JFQ786440 JPM786439:JPM786440 JZI786439:JZI786440 KJE786439:KJE786440 KTA786439:KTA786440 LCW786439:LCW786440 LMS786439:LMS786440 LWO786439:LWO786440 MGK786439:MGK786440 MQG786439:MQG786440 NAC786439:NAC786440 NJY786439:NJY786440 NTU786439:NTU786440 ODQ786439:ODQ786440 ONM786439:ONM786440 OXI786439:OXI786440 PHE786439:PHE786440 PRA786439:PRA786440 QAW786439:QAW786440 QKS786439:QKS786440 QUO786439:QUO786440 REK786439:REK786440 ROG786439:ROG786440 RYC786439:RYC786440 SHY786439:SHY786440 SRU786439:SRU786440 TBQ786439:TBQ786440 TLM786439:TLM786440 TVI786439:TVI786440 UFE786439:UFE786440 UPA786439:UPA786440 UYW786439:UYW786440 VIS786439:VIS786440 VSO786439:VSO786440 WCK786439:WCK786440 WMG786439:WMG786440 WWC786439:WWC786440 U851975:U851976 JQ851975:JQ851976 TM851975:TM851976 ADI851975:ADI851976 ANE851975:ANE851976 AXA851975:AXA851976 BGW851975:BGW851976 BQS851975:BQS851976 CAO851975:CAO851976 CKK851975:CKK851976 CUG851975:CUG851976 DEC851975:DEC851976 DNY851975:DNY851976 DXU851975:DXU851976 EHQ851975:EHQ851976 ERM851975:ERM851976 FBI851975:FBI851976 FLE851975:FLE851976 FVA851975:FVA851976 GEW851975:GEW851976 GOS851975:GOS851976 GYO851975:GYO851976 HIK851975:HIK851976 HSG851975:HSG851976 ICC851975:ICC851976 ILY851975:ILY851976 IVU851975:IVU851976 JFQ851975:JFQ851976 JPM851975:JPM851976 JZI851975:JZI851976 KJE851975:KJE851976 KTA851975:KTA851976 LCW851975:LCW851976 LMS851975:LMS851976 LWO851975:LWO851976 MGK851975:MGK851976 MQG851975:MQG851976 NAC851975:NAC851976 NJY851975:NJY851976 NTU851975:NTU851976 ODQ851975:ODQ851976 ONM851975:ONM851976 OXI851975:OXI851976 PHE851975:PHE851976 PRA851975:PRA851976 QAW851975:QAW851976 QKS851975:QKS851976 QUO851975:QUO851976 REK851975:REK851976 ROG851975:ROG851976 RYC851975:RYC851976 SHY851975:SHY851976 SRU851975:SRU851976 TBQ851975:TBQ851976 TLM851975:TLM851976 TVI851975:TVI851976 UFE851975:UFE851976 UPA851975:UPA851976 UYW851975:UYW851976 VIS851975:VIS851976 VSO851975:VSO851976 WCK851975:WCK851976 WMG851975:WMG851976 WWC851975:WWC851976 U917511:U917512 JQ917511:JQ917512 TM917511:TM917512 ADI917511:ADI917512 ANE917511:ANE917512 AXA917511:AXA917512 BGW917511:BGW917512 BQS917511:BQS917512 CAO917511:CAO917512 CKK917511:CKK917512 CUG917511:CUG917512 DEC917511:DEC917512 DNY917511:DNY917512 DXU917511:DXU917512 EHQ917511:EHQ917512 ERM917511:ERM917512 FBI917511:FBI917512 FLE917511:FLE917512 FVA917511:FVA917512 GEW917511:GEW917512 GOS917511:GOS917512 GYO917511:GYO917512 HIK917511:HIK917512 HSG917511:HSG917512 ICC917511:ICC917512 ILY917511:ILY917512 IVU917511:IVU917512 JFQ917511:JFQ917512 JPM917511:JPM917512 JZI917511:JZI917512 KJE917511:KJE917512 KTA917511:KTA917512 LCW917511:LCW917512 LMS917511:LMS917512 LWO917511:LWO917512 MGK917511:MGK917512 MQG917511:MQG917512 NAC917511:NAC917512 NJY917511:NJY917512 NTU917511:NTU917512 ODQ917511:ODQ917512 ONM917511:ONM917512 OXI917511:OXI917512 PHE917511:PHE917512 PRA917511:PRA917512 QAW917511:QAW917512 QKS917511:QKS917512 QUO917511:QUO917512 REK917511:REK917512 ROG917511:ROG917512 RYC917511:RYC917512 SHY917511:SHY917512 SRU917511:SRU917512 TBQ917511:TBQ917512 TLM917511:TLM917512 TVI917511:TVI917512 UFE917511:UFE917512 UPA917511:UPA917512 UYW917511:UYW917512 VIS917511:VIS917512 VSO917511:VSO917512 WCK917511:WCK917512 WMG917511:WMG917512 WWC917511:WWC917512 U983047:U983048 JQ983047:JQ983048 TM983047:TM983048 ADI983047:ADI983048 ANE983047:ANE983048 AXA983047:AXA983048 BGW983047:BGW983048 BQS983047:BQS983048 CAO983047:CAO983048 CKK983047:CKK983048 CUG983047:CUG983048 DEC983047:DEC983048 DNY983047:DNY983048 DXU983047:DXU983048 EHQ983047:EHQ983048 ERM983047:ERM983048 FBI983047:FBI983048 FLE983047:FLE983048 FVA983047:FVA983048 GEW983047:GEW983048 GOS983047:GOS983048 GYO983047:GYO983048 HIK983047:HIK983048 HSG983047:HSG983048 ICC983047:ICC983048 ILY983047:ILY983048 IVU983047:IVU983048 JFQ983047:JFQ983048 JPM983047:JPM983048 JZI983047:JZI983048 KJE983047:KJE983048 KTA983047:KTA983048 LCW983047:LCW983048 LMS983047:LMS983048 LWO983047:LWO983048 MGK983047:MGK983048 MQG983047:MQG983048 NAC983047:NAC983048 NJY983047:NJY983048 NTU983047:NTU983048 ODQ983047:ODQ983048 ONM983047:ONM983048 OXI983047:OXI983048 PHE983047:PHE983048 PRA983047:PRA983048 QAW983047:QAW983048 QKS983047:QKS983048 QUO983047:QUO983048 REK983047:REK983048 ROG983047:ROG983048 RYC983047:RYC983048 SHY983047:SHY983048 SRU983047:SRU983048 TBQ983047:TBQ983048 TLM983047:TLM983048 TVI983047:TVI983048 UFE983047:UFE983048 UPA983047:UPA983048 UYW983047:UYW983048 VIS983047:VIS983048 VSO983047:VSO983048 WCK983047:WCK983048 WMG983047:WMG983048 WWC983047:WWC983048 M21:M22 JI21:JI22 TE21:TE22 ADA21:ADA22 AMW21:AMW22 AWS21:AWS22 BGO21:BGO22 BQK21:BQK22 CAG21:CAG22 CKC21:CKC22 CTY21:CTY22 DDU21:DDU22 DNQ21:DNQ22 DXM21:DXM22 EHI21:EHI22 ERE21:ERE22 FBA21:FBA22 FKW21:FKW22 FUS21:FUS22 GEO21:GEO22 GOK21:GOK22 GYG21:GYG22 HIC21:HIC22 HRY21:HRY22 IBU21:IBU22 ILQ21:ILQ22 IVM21:IVM22 JFI21:JFI22 JPE21:JPE22 JZA21:JZA22 KIW21:KIW22 KSS21:KSS22 LCO21:LCO22 LMK21:LMK22 LWG21:LWG22 MGC21:MGC22 MPY21:MPY22 MZU21:MZU22 NJQ21:NJQ22 NTM21:NTM22 ODI21:ODI22 ONE21:ONE22 OXA21:OXA22 PGW21:PGW22 PQS21:PQS22 QAO21:QAO22 QKK21:QKK22 QUG21:QUG22 REC21:REC22 RNY21:RNY22 RXU21:RXU22 SHQ21:SHQ22 SRM21:SRM22 TBI21:TBI22 TLE21:TLE22 TVA21:TVA22 UEW21:UEW22 UOS21:UOS22 UYO21:UYO22 VIK21:VIK22 VSG21:VSG22 WCC21:WCC22 WLY21:WLY22 WVU21:WVU22 M65556:M65557 JI65556:JI65557 TE65556:TE65557 ADA65556:ADA65557 AMW65556:AMW65557 AWS65556:AWS65557 BGO65556:BGO65557 BQK65556:BQK65557 CAG65556:CAG65557 CKC65556:CKC65557 CTY65556:CTY65557 DDU65556:DDU65557 DNQ65556:DNQ65557 DXM65556:DXM65557 EHI65556:EHI65557 ERE65556:ERE65557 FBA65556:FBA65557 FKW65556:FKW65557 FUS65556:FUS65557 GEO65556:GEO65557 GOK65556:GOK65557 GYG65556:GYG65557 HIC65556:HIC65557 HRY65556:HRY65557 IBU65556:IBU65557 ILQ65556:ILQ65557 IVM65556:IVM65557 JFI65556:JFI65557 JPE65556:JPE65557 JZA65556:JZA65557 KIW65556:KIW65557 KSS65556:KSS65557 LCO65556:LCO65557 LMK65556:LMK65557 LWG65556:LWG65557 MGC65556:MGC65557 MPY65556:MPY65557 MZU65556:MZU65557 NJQ65556:NJQ65557 NTM65556:NTM65557 ODI65556:ODI65557 ONE65556:ONE65557 OXA65556:OXA65557 PGW65556:PGW65557 PQS65556:PQS65557 QAO65556:QAO65557 QKK65556:QKK65557 QUG65556:QUG65557 REC65556:REC65557 RNY65556:RNY65557 RXU65556:RXU65557 SHQ65556:SHQ65557 SRM65556:SRM65557 TBI65556:TBI65557 TLE65556:TLE65557 TVA65556:TVA65557 UEW65556:UEW65557 UOS65556:UOS65557 UYO65556:UYO65557 VIK65556:VIK65557 VSG65556:VSG65557 WCC65556:WCC65557 WLY65556:WLY65557 WVU65556:WVU65557 M131092:M131093 JI131092:JI131093 TE131092:TE131093 ADA131092:ADA131093 AMW131092:AMW131093 AWS131092:AWS131093 BGO131092:BGO131093 BQK131092:BQK131093 CAG131092:CAG131093 CKC131092:CKC131093 CTY131092:CTY131093 DDU131092:DDU131093 DNQ131092:DNQ131093 DXM131092:DXM131093 EHI131092:EHI131093 ERE131092:ERE131093 FBA131092:FBA131093 FKW131092:FKW131093 FUS131092:FUS131093 GEO131092:GEO131093 GOK131092:GOK131093 GYG131092:GYG131093 HIC131092:HIC131093 HRY131092:HRY131093 IBU131092:IBU131093 ILQ131092:ILQ131093 IVM131092:IVM131093 JFI131092:JFI131093 JPE131092:JPE131093 JZA131092:JZA131093 KIW131092:KIW131093 KSS131092:KSS131093 LCO131092:LCO131093 LMK131092:LMK131093 LWG131092:LWG131093 MGC131092:MGC131093 MPY131092:MPY131093 MZU131092:MZU131093 NJQ131092:NJQ131093 NTM131092:NTM131093 ODI131092:ODI131093 ONE131092:ONE131093 OXA131092:OXA131093 PGW131092:PGW131093 PQS131092:PQS131093 QAO131092:QAO131093 QKK131092:QKK131093 QUG131092:QUG131093 REC131092:REC131093 RNY131092:RNY131093 RXU131092:RXU131093 SHQ131092:SHQ131093 SRM131092:SRM131093 TBI131092:TBI131093 TLE131092:TLE131093 TVA131092:TVA131093 UEW131092:UEW131093 UOS131092:UOS131093 UYO131092:UYO131093 VIK131092:VIK131093 VSG131092:VSG131093 WCC131092:WCC131093 WLY131092:WLY131093 WVU131092:WVU131093 M196628:M196629 JI196628:JI196629 TE196628:TE196629 ADA196628:ADA196629 AMW196628:AMW196629 AWS196628:AWS196629 BGO196628:BGO196629 BQK196628:BQK196629 CAG196628:CAG196629 CKC196628:CKC196629 CTY196628:CTY196629 DDU196628:DDU196629 DNQ196628:DNQ196629 DXM196628:DXM196629 EHI196628:EHI196629 ERE196628:ERE196629 FBA196628:FBA196629 FKW196628:FKW196629 FUS196628:FUS196629 GEO196628:GEO196629 GOK196628:GOK196629 GYG196628:GYG196629 HIC196628:HIC196629 HRY196628:HRY196629 IBU196628:IBU196629 ILQ196628:ILQ196629 IVM196628:IVM196629 JFI196628:JFI196629 JPE196628:JPE196629 JZA196628:JZA196629 KIW196628:KIW196629 KSS196628:KSS196629 LCO196628:LCO196629 LMK196628:LMK196629 LWG196628:LWG196629 MGC196628:MGC196629 MPY196628:MPY196629 MZU196628:MZU196629 NJQ196628:NJQ196629 NTM196628:NTM196629 ODI196628:ODI196629 ONE196628:ONE196629 OXA196628:OXA196629 PGW196628:PGW196629 PQS196628:PQS196629 QAO196628:QAO196629 QKK196628:QKK196629 QUG196628:QUG196629 REC196628:REC196629 RNY196628:RNY196629 RXU196628:RXU196629 SHQ196628:SHQ196629 SRM196628:SRM196629 TBI196628:TBI196629 TLE196628:TLE196629 TVA196628:TVA196629 UEW196628:UEW196629 UOS196628:UOS196629 UYO196628:UYO196629 VIK196628:VIK196629 VSG196628:VSG196629 WCC196628:WCC196629 WLY196628:WLY196629 WVU196628:WVU196629 M262164:M262165 JI262164:JI262165 TE262164:TE262165 ADA262164:ADA262165 AMW262164:AMW262165 AWS262164:AWS262165 BGO262164:BGO262165 BQK262164:BQK262165 CAG262164:CAG262165 CKC262164:CKC262165 CTY262164:CTY262165 DDU262164:DDU262165 DNQ262164:DNQ262165 DXM262164:DXM262165 EHI262164:EHI262165 ERE262164:ERE262165 FBA262164:FBA262165 FKW262164:FKW262165 FUS262164:FUS262165 GEO262164:GEO262165 GOK262164:GOK262165 GYG262164:GYG262165 HIC262164:HIC262165 HRY262164:HRY262165 IBU262164:IBU262165 ILQ262164:ILQ262165 IVM262164:IVM262165 JFI262164:JFI262165 JPE262164:JPE262165 JZA262164:JZA262165 KIW262164:KIW262165 KSS262164:KSS262165 LCO262164:LCO262165 LMK262164:LMK262165 LWG262164:LWG262165 MGC262164:MGC262165 MPY262164:MPY262165 MZU262164:MZU262165 NJQ262164:NJQ262165 NTM262164:NTM262165 ODI262164:ODI262165 ONE262164:ONE262165 OXA262164:OXA262165 PGW262164:PGW262165 PQS262164:PQS262165 QAO262164:QAO262165 QKK262164:QKK262165 QUG262164:QUG262165 REC262164:REC262165 RNY262164:RNY262165 RXU262164:RXU262165 SHQ262164:SHQ262165 SRM262164:SRM262165 TBI262164:TBI262165 TLE262164:TLE262165 TVA262164:TVA262165 UEW262164:UEW262165 UOS262164:UOS262165 UYO262164:UYO262165 VIK262164:VIK262165 VSG262164:VSG262165 WCC262164:WCC262165 WLY262164:WLY262165 WVU262164:WVU262165 M327700:M327701 JI327700:JI327701 TE327700:TE327701 ADA327700:ADA327701 AMW327700:AMW327701 AWS327700:AWS327701 BGO327700:BGO327701 BQK327700:BQK327701 CAG327700:CAG327701 CKC327700:CKC327701 CTY327700:CTY327701 DDU327700:DDU327701 DNQ327700:DNQ327701 DXM327700:DXM327701 EHI327700:EHI327701 ERE327700:ERE327701 FBA327700:FBA327701 FKW327700:FKW327701 FUS327700:FUS327701 GEO327700:GEO327701 GOK327700:GOK327701 GYG327700:GYG327701 HIC327700:HIC327701 HRY327700:HRY327701 IBU327700:IBU327701 ILQ327700:ILQ327701 IVM327700:IVM327701 JFI327700:JFI327701 JPE327700:JPE327701 JZA327700:JZA327701 KIW327700:KIW327701 KSS327700:KSS327701 LCO327700:LCO327701 LMK327700:LMK327701 LWG327700:LWG327701 MGC327700:MGC327701 MPY327700:MPY327701 MZU327700:MZU327701 NJQ327700:NJQ327701 NTM327700:NTM327701 ODI327700:ODI327701 ONE327700:ONE327701 OXA327700:OXA327701 PGW327700:PGW327701 PQS327700:PQS327701 QAO327700:QAO327701 QKK327700:QKK327701 QUG327700:QUG327701 REC327700:REC327701 RNY327700:RNY327701 RXU327700:RXU327701 SHQ327700:SHQ327701 SRM327700:SRM327701 TBI327700:TBI327701 TLE327700:TLE327701 TVA327700:TVA327701 UEW327700:UEW327701 UOS327700:UOS327701 UYO327700:UYO327701 VIK327700:VIK327701 VSG327700:VSG327701 WCC327700:WCC327701 WLY327700:WLY327701 WVU327700:WVU327701 M393236:M393237 JI393236:JI393237 TE393236:TE393237 ADA393236:ADA393237 AMW393236:AMW393237 AWS393236:AWS393237 BGO393236:BGO393237 BQK393236:BQK393237 CAG393236:CAG393237 CKC393236:CKC393237 CTY393236:CTY393237 DDU393236:DDU393237 DNQ393236:DNQ393237 DXM393236:DXM393237 EHI393236:EHI393237 ERE393236:ERE393237 FBA393236:FBA393237 FKW393236:FKW393237 FUS393236:FUS393237 GEO393236:GEO393237 GOK393236:GOK393237 GYG393236:GYG393237 HIC393236:HIC393237 HRY393236:HRY393237 IBU393236:IBU393237 ILQ393236:ILQ393237 IVM393236:IVM393237 JFI393236:JFI393237 JPE393236:JPE393237 JZA393236:JZA393237 KIW393236:KIW393237 KSS393236:KSS393237 LCO393236:LCO393237 LMK393236:LMK393237 LWG393236:LWG393237 MGC393236:MGC393237 MPY393236:MPY393237 MZU393236:MZU393237 NJQ393236:NJQ393237 NTM393236:NTM393237 ODI393236:ODI393237 ONE393236:ONE393237 OXA393236:OXA393237 PGW393236:PGW393237 PQS393236:PQS393237 QAO393236:QAO393237 QKK393236:QKK393237 QUG393236:QUG393237 REC393236:REC393237 RNY393236:RNY393237 RXU393236:RXU393237 SHQ393236:SHQ393237 SRM393236:SRM393237 TBI393236:TBI393237 TLE393236:TLE393237 TVA393236:TVA393237 UEW393236:UEW393237 UOS393236:UOS393237 UYO393236:UYO393237 VIK393236:VIK393237 VSG393236:VSG393237 WCC393236:WCC393237 WLY393236:WLY393237 WVU393236:WVU393237 M458772:M458773 JI458772:JI458773 TE458772:TE458773 ADA458772:ADA458773 AMW458772:AMW458773 AWS458772:AWS458773 BGO458772:BGO458773 BQK458772:BQK458773 CAG458772:CAG458773 CKC458772:CKC458773 CTY458772:CTY458773 DDU458772:DDU458773 DNQ458772:DNQ458773 DXM458772:DXM458773 EHI458772:EHI458773 ERE458772:ERE458773 FBA458772:FBA458773 FKW458772:FKW458773 FUS458772:FUS458773 GEO458772:GEO458773 GOK458772:GOK458773 GYG458772:GYG458773 HIC458772:HIC458773 HRY458772:HRY458773 IBU458772:IBU458773 ILQ458772:ILQ458773 IVM458772:IVM458773 JFI458772:JFI458773 JPE458772:JPE458773 JZA458772:JZA458773 KIW458772:KIW458773 KSS458772:KSS458773 LCO458772:LCO458773 LMK458772:LMK458773 LWG458772:LWG458773 MGC458772:MGC458773 MPY458772:MPY458773 MZU458772:MZU458773 NJQ458772:NJQ458773 NTM458772:NTM458773 ODI458772:ODI458773 ONE458772:ONE458773 OXA458772:OXA458773 PGW458772:PGW458773 PQS458772:PQS458773 QAO458772:QAO458773 QKK458772:QKK458773 QUG458772:QUG458773 REC458772:REC458773 RNY458772:RNY458773 RXU458772:RXU458773 SHQ458772:SHQ458773 SRM458772:SRM458773 TBI458772:TBI458773 TLE458772:TLE458773 TVA458772:TVA458773 UEW458772:UEW458773 UOS458772:UOS458773 UYO458772:UYO458773 VIK458772:VIK458773 VSG458772:VSG458773 WCC458772:WCC458773 WLY458772:WLY458773 WVU458772:WVU458773 M524308:M524309 JI524308:JI524309 TE524308:TE524309 ADA524308:ADA524309 AMW524308:AMW524309 AWS524308:AWS524309 BGO524308:BGO524309 BQK524308:BQK524309 CAG524308:CAG524309 CKC524308:CKC524309 CTY524308:CTY524309 DDU524308:DDU524309 DNQ524308:DNQ524309 DXM524308:DXM524309 EHI524308:EHI524309 ERE524308:ERE524309 FBA524308:FBA524309 FKW524308:FKW524309 FUS524308:FUS524309 GEO524308:GEO524309 GOK524308:GOK524309 GYG524308:GYG524309 HIC524308:HIC524309 HRY524308:HRY524309 IBU524308:IBU524309 ILQ524308:ILQ524309 IVM524308:IVM524309 JFI524308:JFI524309 JPE524308:JPE524309 JZA524308:JZA524309 KIW524308:KIW524309 KSS524308:KSS524309 LCO524308:LCO524309 LMK524308:LMK524309 LWG524308:LWG524309 MGC524308:MGC524309 MPY524308:MPY524309 MZU524308:MZU524309 NJQ524308:NJQ524309 NTM524308:NTM524309 ODI524308:ODI524309 ONE524308:ONE524309 OXA524308:OXA524309 PGW524308:PGW524309 PQS524308:PQS524309 QAO524308:QAO524309 QKK524308:QKK524309 QUG524308:QUG524309 REC524308:REC524309 RNY524308:RNY524309 RXU524308:RXU524309 SHQ524308:SHQ524309 SRM524308:SRM524309 TBI524308:TBI524309 TLE524308:TLE524309 TVA524308:TVA524309 UEW524308:UEW524309 UOS524308:UOS524309 UYO524308:UYO524309 VIK524308:VIK524309 VSG524308:VSG524309 WCC524308:WCC524309 WLY524308:WLY524309 WVU524308:WVU524309 M589844:M589845 JI589844:JI589845 TE589844:TE589845 ADA589844:ADA589845 AMW589844:AMW589845 AWS589844:AWS589845 BGO589844:BGO589845 BQK589844:BQK589845 CAG589844:CAG589845 CKC589844:CKC589845 CTY589844:CTY589845 DDU589844:DDU589845 DNQ589844:DNQ589845 DXM589844:DXM589845 EHI589844:EHI589845 ERE589844:ERE589845 FBA589844:FBA589845 FKW589844:FKW589845 FUS589844:FUS589845 GEO589844:GEO589845 GOK589844:GOK589845 GYG589844:GYG589845 HIC589844:HIC589845 HRY589844:HRY589845 IBU589844:IBU589845 ILQ589844:ILQ589845 IVM589844:IVM589845 JFI589844:JFI589845 JPE589844:JPE589845 JZA589844:JZA589845 KIW589844:KIW589845 KSS589844:KSS589845 LCO589844:LCO589845 LMK589844:LMK589845 LWG589844:LWG589845 MGC589844:MGC589845 MPY589844:MPY589845 MZU589844:MZU589845 NJQ589844:NJQ589845 NTM589844:NTM589845 ODI589844:ODI589845 ONE589844:ONE589845 OXA589844:OXA589845 PGW589844:PGW589845 PQS589844:PQS589845 QAO589844:QAO589845 QKK589844:QKK589845 QUG589844:QUG589845 REC589844:REC589845 RNY589844:RNY589845 RXU589844:RXU589845 SHQ589844:SHQ589845 SRM589844:SRM589845 TBI589844:TBI589845 TLE589844:TLE589845 TVA589844:TVA589845 UEW589844:UEW589845 UOS589844:UOS589845 UYO589844:UYO589845 VIK589844:VIK589845 VSG589844:VSG589845 WCC589844:WCC589845 WLY589844:WLY589845 WVU589844:WVU589845 M655380:M655381 JI655380:JI655381 TE655380:TE655381 ADA655380:ADA655381 AMW655380:AMW655381 AWS655380:AWS655381 BGO655380:BGO655381 BQK655380:BQK655381 CAG655380:CAG655381 CKC655380:CKC655381 CTY655380:CTY655381 DDU655380:DDU655381 DNQ655380:DNQ655381 DXM655380:DXM655381 EHI655380:EHI655381 ERE655380:ERE655381 FBA655380:FBA655381 FKW655380:FKW655381 FUS655380:FUS655381 GEO655380:GEO655381 GOK655380:GOK655381 GYG655380:GYG655381 HIC655380:HIC655381 HRY655380:HRY655381 IBU655380:IBU655381 ILQ655380:ILQ655381 IVM655380:IVM655381 JFI655380:JFI655381 JPE655380:JPE655381 JZA655380:JZA655381 KIW655380:KIW655381 KSS655380:KSS655381 LCO655380:LCO655381 LMK655380:LMK655381 LWG655380:LWG655381 MGC655380:MGC655381 MPY655380:MPY655381 MZU655380:MZU655381 NJQ655380:NJQ655381 NTM655380:NTM655381 ODI655380:ODI655381 ONE655380:ONE655381 OXA655380:OXA655381 PGW655380:PGW655381 PQS655380:PQS655381 QAO655380:QAO655381 QKK655380:QKK655381 QUG655380:QUG655381 REC655380:REC655381 RNY655380:RNY655381 RXU655380:RXU655381 SHQ655380:SHQ655381 SRM655380:SRM655381 TBI655380:TBI655381 TLE655380:TLE655381 TVA655380:TVA655381 UEW655380:UEW655381 UOS655380:UOS655381 UYO655380:UYO655381 VIK655380:VIK655381 VSG655380:VSG655381 WCC655380:WCC655381 WLY655380:WLY655381 WVU655380:WVU655381 M720916:M720917 JI720916:JI720917 TE720916:TE720917 ADA720916:ADA720917 AMW720916:AMW720917 AWS720916:AWS720917 BGO720916:BGO720917 BQK720916:BQK720917 CAG720916:CAG720917 CKC720916:CKC720917 CTY720916:CTY720917 DDU720916:DDU720917 DNQ720916:DNQ720917 DXM720916:DXM720917 EHI720916:EHI720917 ERE720916:ERE720917 FBA720916:FBA720917 FKW720916:FKW720917 FUS720916:FUS720917 GEO720916:GEO720917 GOK720916:GOK720917 GYG720916:GYG720917 HIC720916:HIC720917 HRY720916:HRY720917 IBU720916:IBU720917 ILQ720916:ILQ720917 IVM720916:IVM720917 JFI720916:JFI720917 JPE720916:JPE720917 JZA720916:JZA720917 KIW720916:KIW720917 KSS720916:KSS720917 LCO720916:LCO720917 LMK720916:LMK720917 LWG720916:LWG720917 MGC720916:MGC720917 MPY720916:MPY720917 MZU720916:MZU720917 NJQ720916:NJQ720917 NTM720916:NTM720917 ODI720916:ODI720917 ONE720916:ONE720917 OXA720916:OXA720917 PGW720916:PGW720917 PQS720916:PQS720917 QAO720916:QAO720917 QKK720916:QKK720917 QUG720916:QUG720917 REC720916:REC720917 RNY720916:RNY720917 RXU720916:RXU720917 SHQ720916:SHQ720917 SRM720916:SRM720917 TBI720916:TBI720917 TLE720916:TLE720917 TVA720916:TVA720917 UEW720916:UEW720917 UOS720916:UOS720917 UYO720916:UYO720917 VIK720916:VIK720917 VSG720916:VSG720917 WCC720916:WCC720917 WLY720916:WLY720917 WVU720916:WVU720917 M786452:M786453 JI786452:JI786453 TE786452:TE786453 ADA786452:ADA786453 AMW786452:AMW786453 AWS786452:AWS786453 BGO786452:BGO786453 BQK786452:BQK786453 CAG786452:CAG786453 CKC786452:CKC786453 CTY786452:CTY786453 DDU786452:DDU786453 DNQ786452:DNQ786453 DXM786452:DXM786453 EHI786452:EHI786453 ERE786452:ERE786453 FBA786452:FBA786453 FKW786452:FKW786453 FUS786452:FUS786453 GEO786452:GEO786453 GOK786452:GOK786453 GYG786452:GYG786453 HIC786452:HIC786453 HRY786452:HRY786453 IBU786452:IBU786453 ILQ786452:ILQ786453 IVM786452:IVM786453 JFI786452:JFI786453 JPE786452:JPE786453 JZA786452:JZA786453 KIW786452:KIW786453 KSS786452:KSS786453 LCO786452:LCO786453 LMK786452:LMK786453 LWG786452:LWG786453 MGC786452:MGC786453 MPY786452:MPY786453 MZU786452:MZU786453 NJQ786452:NJQ786453 NTM786452:NTM786453 ODI786452:ODI786453 ONE786452:ONE786453 OXA786452:OXA786453 PGW786452:PGW786453 PQS786452:PQS786453 QAO786452:QAO786453 QKK786452:QKK786453 QUG786452:QUG786453 REC786452:REC786453 RNY786452:RNY786453 RXU786452:RXU786453 SHQ786452:SHQ786453 SRM786452:SRM786453 TBI786452:TBI786453 TLE786452:TLE786453 TVA786452:TVA786453 UEW786452:UEW786453 UOS786452:UOS786453 UYO786452:UYO786453 VIK786452:VIK786453 VSG786452:VSG786453 WCC786452:WCC786453 WLY786452:WLY786453 WVU786452:WVU786453 M851988:M851989 JI851988:JI851989 TE851988:TE851989 ADA851988:ADA851989 AMW851988:AMW851989 AWS851988:AWS851989 BGO851988:BGO851989 BQK851988:BQK851989 CAG851988:CAG851989 CKC851988:CKC851989 CTY851988:CTY851989 DDU851988:DDU851989 DNQ851988:DNQ851989 DXM851988:DXM851989 EHI851988:EHI851989 ERE851988:ERE851989 FBA851988:FBA851989 FKW851988:FKW851989 FUS851988:FUS851989 GEO851988:GEO851989 GOK851988:GOK851989 GYG851988:GYG851989 HIC851988:HIC851989 HRY851988:HRY851989 IBU851988:IBU851989 ILQ851988:ILQ851989 IVM851988:IVM851989 JFI851988:JFI851989 JPE851988:JPE851989 JZA851988:JZA851989 KIW851988:KIW851989 KSS851988:KSS851989 LCO851988:LCO851989 LMK851988:LMK851989 LWG851988:LWG851989 MGC851988:MGC851989 MPY851988:MPY851989 MZU851988:MZU851989 NJQ851988:NJQ851989 NTM851988:NTM851989 ODI851988:ODI851989 ONE851988:ONE851989 OXA851988:OXA851989 PGW851988:PGW851989 PQS851988:PQS851989 QAO851988:QAO851989 QKK851988:QKK851989 QUG851988:QUG851989 REC851988:REC851989 RNY851988:RNY851989 RXU851988:RXU851989 SHQ851988:SHQ851989 SRM851988:SRM851989 TBI851988:TBI851989 TLE851988:TLE851989 TVA851988:TVA851989 UEW851988:UEW851989 UOS851988:UOS851989 UYO851988:UYO851989 VIK851988:VIK851989 VSG851988:VSG851989 WCC851988:WCC851989 WLY851988:WLY851989 WVU851988:WVU851989 M917524:M917525 JI917524:JI917525 TE917524:TE917525 ADA917524:ADA917525 AMW917524:AMW917525 AWS917524:AWS917525 BGO917524:BGO917525 BQK917524:BQK917525 CAG917524:CAG917525 CKC917524:CKC917525 CTY917524:CTY917525 DDU917524:DDU917525 DNQ917524:DNQ917525 DXM917524:DXM917525 EHI917524:EHI917525 ERE917524:ERE917525 FBA917524:FBA917525 FKW917524:FKW917525 FUS917524:FUS917525 GEO917524:GEO917525 GOK917524:GOK917525 GYG917524:GYG917525 HIC917524:HIC917525 HRY917524:HRY917525 IBU917524:IBU917525 ILQ917524:ILQ917525 IVM917524:IVM917525 JFI917524:JFI917525 JPE917524:JPE917525 JZA917524:JZA917525 KIW917524:KIW917525 KSS917524:KSS917525 LCO917524:LCO917525 LMK917524:LMK917525 LWG917524:LWG917525 MGC917524:MGC917525 MPY917524:MPY917525 MZU917524:MZU917525 NJQ917524:NJQ917525 NTM917524:NTM917525 ODI917524:ODI917525 ONE917524:ONE917525 OXA917524:OXA917525 PGW917524:PGW917525 PQS917524:PQS917525 QAO917524:QAO917525 QKK917524:QKK917525 QUG917524:QUG917525 REC917524:REC917525 RNY917524:RNY917525 RXU917524:RXU917525 SHQ917524:SHQ917525 SRM917524:SRM917525 TBI917524:TBI917525 TLE917524:TLE917525 TVA917524:TVA917525 UEW917524:UEW917525 UOS917524:UOS917525 UYO917524:UYO917525 VIK917524:VIK917525 VSG917524:VSG917525 WCC917524:WCC917525 WLY917524:WLY917525 WVU917524:WVU917525 M983060:M983061 JI983060:JI983061 TE983060:TE983061 ADA983060:ADA983061 AMW983060:AMW983061 AWS983060:AWS983061 BGO983060:BGO983061 BQK983060:BQK983061 CAG983060:CAG983061 CKC983060:CKC983061 CTY983060:CTY983061 DDU983060:DDU983061 DNQ983060:DNQ983061 DXM983060:DXM983061 EHI983060:EHI983061 ERE983060:ERE983061 FBA983060:FBA983061 FKW983060:FKW983061 FUS983060:FUS983061 GEO983060:GEO983061 GOK983060:GOK983061 GYG983060:GYG983061 HIC983060:HIC983061 HRY983060:HRY983061 IBU983060:IBU983061 ILQ983060:ILQ983061 IVM983060:IVM983061 JFI983060:JFI983061 JPE983060:JPE983061 JZA983060:JZA983061 KIW983060:KIW983061 KSS983060:KSS983061 LCO983060:LCO983061 LMK983060:LMK983061 LWG983060:LWG983061 MGC983060:MGC983061 MPY983060:MPY983061 MZU983060:MZU983061 NJQ983060:NJQ983061 NTM983060:NTM983061 ODI983060:ODI983061 ONE983060:ONE983061 OXA983060:OXA983061 PGW983060:PGW983061 PQS983060:PQS983061 QAO983060:QAO983061 QKK983060:QKK983061 QUG983060:QUG983061 REC983060:REC983061 RNY983060:RNY983061 RXU983060:RXU983061 SHQ983060:SHQ983061 SRM983060:SRM983061 TBI983060:TBI983061 TLE983060:TLE983061 TVA983060:TVA983061 UEW983060:UEW983061 UOS983060:UOS983061 UYO983060:UYO983061 VIK983060:VIK983061 VSG983060:VSG983061 WCC983060:WCC983061 WLY983060:WLY983061 WVU983060:WVU983061 W21:W22 JS21:JS22 TO21:TO22 ADK21:ADK22 ANG21:ANG22 AXC21:AXC22 BGY21:BGY22 BQU21:BQU22 CAQ21:CAQ22 CKM21:CKM22 CUI21:CUI22 DEE21:DEE22 DOA21:DOA22 DXW21:DXW22 EHS21:EHS22 ERO21:ERO22 FBK21:FBK22 FLG21:FLG22 FVC21:FVC22 GEY21:GEY22 GOU21:GOU22 GYQ21:GYQ22 HIM21:HIM22 HSI21:HSI22 ICE21:ICE22 IMA21:IMA22 IVW21:IVW22 JFS21:JFS22 JPO21:JPO22 JZK21:JZK22 KJG21:KJG22 KTC21:KTC22 LCY21:LCY22 LMU21:LMU22 LWQ21:LWQ22 MGM21:MGM22 MQI21:MQI22 NAE21:NAE22 NKA21:NKA22 NTW21:NTW22 ODS21:ODS22 ONO21:ONO22 OXK21:OXK22 PHG21:PHG22 PRC21:PRC22 QAY21:QAY22 QKU21:QKU22 QUQ21:QUQ22 REM21:REM22 ROI21:ROI22 RYE21:RYE22 SIA21:SIA22 SRW21:SRW22 TBS21:TBS22 TLO21:TLO22 TVK21:TVK22 UFG21:UFG22 UPC21:UPC22 UYY21:UYY22 VIU21:VIU22 VSQ21:VSQ22 WCM21:WCM22 WMI21:WMI22 WWE21:WWE22 W65556:W65557 JS65556:JS65557 TO65556:TO65557 ADK65556:ADK65557 ANG65556:ANG65557 AXC65556:AXC65557 BGY65556:BGY65557 BQU65556:BQU65557 CAQ65556:CAQ65557 CKM65556:CKM65557 CUI65556:CUI65557 DEE65556:DEE65557 DOA65556:DOA65557 DXW65556:DXW65557 EHS65556:EHS65557 ERO65556:ERO65557 FBK65556:FBK65557 FLG65556:FLG65557 FVC65556:FVC65557 GEY65556:GEY65557 GOU65556:GOU65557 GYQ65556:GYQ65557 HIM65556:HIM65557 HSI65556:HSI65557 ICE65556:ICE65557 IMA65556:IMA65557 IVW65556:IVW65557 JFS65556:JFS65557 JPO65556:JPO65557 JZK65556:JZK65557 KJG65556:KJG65557 KTC65556:KTC65557 LCY65556:LCY65557 LMU65556:LMU65557 LWQ65556:LWQ65557 MGM65556:MGM65557 MQI65556:MQI65557 NAE65556:NAE65557 NKA65556:NKA65557 NTW65556:NTW65557 ODS65556:ODS65557 ONO65556:ONO65557 OXK65556:OXK65557 PHG65556:PHG65557 PRC65556:PRC65557 QAY65556:QAY65557 QKU65556:QKU65557 QUQ65556:QUQ65557 REM65556:REM65557 ROI65556:ROI65557 RYE65556:RYE65557 SIA65556:SIA65557 SRW65556:SRW65557 TBS65556:TBS65557 TLO65556:TLO65557 TVK65556:TVK65557 UFG65556:UFG65557 UPC65556:UPC65557 UYY65556:UYY65557 VIU65556:VIU65557 VSQ65556:VSQ65557 WCM65556:WCM65557 WMI65556:WMI65557 WWE65556:WWE65557 W131092:W131093 JS131092:JS131093 TO131092:TO131093 ADK131092:ADK131093 ANG131092:ANG131093 AXC131092:AXC131093 BGY131092:BGY131093 BQU131092:BQU131093 CAQ131092:CAQ131093 CKM131092:CKM131093 CUI131092:CUI131093 DEE131092:DEE131093 DOA131092:DOA131093 DXW131092:DXW131093 EHS131092:EHS131093 ERO131092:ERO131093 FBK131092:FBK131093 FLG131092:FLG131093 FVC131092:FVC131093 GEY131092:GEY131093 GOU131092:GOU131093 GYQ131092:GYQ131093 HIM131092:HIM131093 HSI131092:HSI131093 ICE131092:ICE131093 IMA131092:IMA131093 IVW131092:IVW131093 JFS131092:JFS131093 JPO131092:JPO131093 JZK131092:JZK131093 KJG131092:KJG131093 KTC131092:KTC131093 LCY131092:LCY131093 LMU131092:LMU131093 LWQ131092:LWQ131093 MGM131092:MGM131093 MQI131092:MQI131093 NAE131092:NAE131093 NKA131092:NKA131093 NTW131092:NTW131093 ODS131092:ODS131093 ONO131092:ONO131093 OXK131092:OXK131093 PHG131092:PHG131093 PRC131092:PRC131093 QAY131092:QAY131093 QKU131092:QKU131093 QUQ131092:QUQ131093 REM131092:REM131093 ROI131092:ROI131093 RYE131092:RYE131093 SIA131092:SIA131093 SRW131092:SRW131093 TBS131092:TBS131093 TLO131092:TLO131093 TVK131092:TVK131093 UFG131092:UFG131093 UPC131092:UPC131093 UYY131092:UYY131093 VIU131092:VIU131093 VSQ131092:VSQ131093 WCM131092:WCM131093 WMI131092:WMI131093 WWE131092:WWE131093 W196628:W196629 JS196628:JS196629 TO196628:TO196629 ADK196628:ADK196629 ANG196628:ANG196629 AXC196628:AXC196629 BGY196628:BGY196629 BQU196628:BQU196629 CAQ196628:CAQ196629 CKM196628:CKM196629 CUI196628:CUI196629 DEE196628:DEE196629 DOA196628:DOA196629 DXW196628:DXW196629 EHS196628:EHS196629 ERO196628:ERO196629 FBK196628:FBK196629 FLG196628:FLG196629 FVC196628:FVC196629 GEY196628:GEY196629 GOU196628:GOU196629 GYQ196628:GYQ196629 HIM196628:HIM196629 HSI196628:HSI196629 ICE196628:ICE196629 IMA196628:IMA196629 IVW196628:IVW196629 JFS196628:JFS196629 JPO196628:JPO196629 JZK196628:JZK196629 KJG196628:KJG196629 KTC196628:KTC196629 LCY196628:LCY196629 LMU196628:LMU196629 LWQ196628:LWQ196629 MGM196628:MGM196629 MQI196628:MQI196629 NAE196628:NAE196629 NKA196628:NKA196629 NTW196628:NTW196629 ODS196628:ODS196629 ONO196628:ONO196629 OXK196628:OXK196629 PHG196628:PHG196629 PRC196628:PRC196629 QAY196628:QAY196629 QKU196628:QKU196629 QUQ196628:QUQ196629 REM196628:REM196629 ROI196628:ROI196629 RYE196628:RYE196629 SIA196628:SIA196629 SRW196628:SRW196629 TBS196628:TBS196629 TLO196628:TLO196629 TVK196628:TVK196629 UFG196628:UFG196629 UPC196628:UPC196629 UYY196628:UYY196629 VIU196628:VIU196629 VSQ196628:VSQ196629 WCM196628:WCM196629 WMI196628:WMI196629 WWE196628:WWE196629 W262164:W262165 JS262164:JS262165 TO262164:TO262165 ADK262164:ADK262165 ANG262164:ANG262165 AXC262164:AXC262165 BGY262164:BGY262165 BQU262164:BQU262165 CAQ262164:CAQ262165 CKM262164:CKM262165 CUI262164:CUI262165 DEE262164:DEE262165 DOA262164:DOA262165 DXW262164:DXW262165 EHS262164:EHS262165 ERO262164:ERO262165 FBK262164:FBK262165 FLG262164:FLG262165 FVC262164:FVC262165 GEY262164:GEY262165 GOU262164:GOU262165 GYQ262164:GYQ262165 HIM262164:HIM262165 HSI262164:HSI262165 ICE262164:ICE262165 IMA262164:IMA262165 IVW262164:IVW262165 JFS262164:JFS262165 JPO262164:JPO262165 JZK262164:JZK262165 KJG262164:KJG262165 KTC262164:KTC262165 LCY262164:LCY262165 LMU262164:LMU262165 LWQ262164:LWQ262165 MGM262164:MGM262165 MQI262164:MQI262165 NAE262164:NAE262165 NKA262164:NKA262165 NTW262164:NTW262165 ODS262164:ODS262165 ONO262164:ONO262165 OXK262164:OXK262165 PHG262164:PHG262165 PRC262164:PRC262165 QAY262164:QAY262165 QKU262164:QKU262165 QUQ262164:QUQ262165 REM262164:REM262165 ROI262164:ROI262165 RYE262164:RYE262165 SIA262164:SIA262165 SRW262164:SRW262165 TBS262164:TBS262165 TLO262164:TLO262165 TVK262164:TVK262165 UFG262164:UFG262165 UPC262164:UPC262165 UYY262164:UYY262165 VIU262164:VIU262165 VSQ262164:VSQ262165 WCM262164:WCM262165 WMI262164:WMI262165 WWE262164:WWE262165 W327700:W327701 JS327700:JS327701 TO327700:TO327701 ADK327700:ADK327701 ANG327700:ANG327701 AXC327700:AXC327701 BGY327700:BGY327701 BQU327700:BQU327701 CAQ327700:CAQ327701 CKM327700:CKM327701 CUI327700:CUI327701 DEE327700:DEE327701 DOA327700:DOA327701 DXW327700:DXW327701 EHS327700:EHS327701 ERO327700:ERO327701 FBK327700:FBK327701 FLG327700:FLG327701 FVC327700:FVC327701 GEY327700:GEY327701 GOU327700:GOU327701 GYQ327700:GYQ327701 HIM327700:HIM327701 HSI327700:HSI327701 ICE327700:ICE327701 IMA327700:IMA327701 IVW327700:IVW327701 JFS327700:JFS327701 JPO327700:JPO327701 JZK327700:JZK327701 KJG327700:KJG327701 KTC327700:KTC327701 LCY327700:LCY327701 LMU327700:LMU327701 LWQ327700:LWQ327701 MGM327700:MGM327701 MQI327700:MQI327701 NAE327700:NAE327701 NKA327700:NKA327701 NTW327700:NTW327701 ODS327700:ODS327701 ONO327700:ONO327701 OXK327700:OXK327701 PHG327700:PHG327701 PRC327700:PRC327701 QAY327700:QAY327701 QKU327700:QKU327701 QUQ327700:QUQ327701 REM327700:REM327701 ROI327700:ROI327701 RYE327700:RYE327701 SIA327700:SIA327701 SRW327700:SRW327701 TBS327700:TBS327701 TLO327700:TLO327701 TVK327700:TVK327701 UFG327700:UFG327701 UPC327700:UPC327701 UYY327700:UYY327701 VIU327700:VIU327701 VSQ327700:VSQ327701 WCM327700:WCM327701 WMI327700:WMI327701 WWE327700:WWE327701 W393236:W393237 JS393236:JS393237 TO393236:TO393237 ADK393236:ADK393237 ANG393236:ANG393237 AXC393236:AXC393237 BGY393236:BGY393237 BQU393236:BQU393237 CAQ393236:CAQ393237 CKM393236:CKM393237 CUI393236:CUI393237 DEE393236:DEE393237 DOA393236:DOA393237 DXW393236:DXW393237 EHS393236:EHS393237 ERO393236:ERO393237 FBK393236:FBK393237 FLG393236:FLG393237 FVC393236:FVC393237 GEY393236:GEY393237 GOU393236:GOU393237 GYQ393236:GYQ393237 HIM393236:HIM393237 HSI393236:HSI393237 ICE393236:ICE393237 IMA393236:IMA393237 IVW393236:IVW393237 JFS393236:JFS393237 JPO393236:JPO393237 JZK393236:JZK393237 KJG393236:KJG393237 KTC393236:KTC393237 LCY393236:LCY393237 LMU393236:LMU393237 LWQ393236:LWQ393237 MGM393236:MGM393237 MQI393236:MQI393237 NAE393236:NAE393237 NKA393236:NKA393237 NTW393236:NTW393237 ODS393236:ODS393237 ONO393236:ONO393237 OXK393236:OXK393237 PHG393236:PHG393237 PRC393236:PRC393237 QAY393236:QAY393237 QKU393236:QKU393237 QUQ393236:QUQ393237 REM393236:REM393237 ROI393236:ROI393237 RYE393236:RYE393237 SIA393236:SIA393237 SRW393236:SRW393237 TBS393236:TBS393237 TLO393236:TLO393237 TVK393236:TVK393237 UFG393236:UFG393237 UPC393236:UPC393237 UYY393236:UYY393237 VIU393236:VIU393237 VSQ393236:VSQ393237 WCM393236:WCM393237 WMI393236:WMI393237 WWE393236:WWE393237 W458772:W458773 JS458772:JS458773 TO458772:TO458773 ADK458772:ADK458773 ANG458772:ANG458773 AXC458772:AXC458773 BGY458772:BGY458773 BQU458772:BQU458773 CAQ458772:CAQ458773 CKM458772:CKM458773 CUI458772:CUI458773 DEE458772:DEE458773 DOA458772:DOA458773 DXW458772:DXW458773 EHS458772:EHS458773 ERO458772:ERO458773 FBK458772:FBK458773 FLG458772:FLG458773 FVC458772:FVC458773 GEY458772:GEY458773 GOU458772:GOU458773 GYQ458772:GYQ458773 HIM458772:HIM458773 HSI458772:HSI458773 ICE458772:ICE458773 IMA458772:IMA458773 IVW458772:IVW458773 JFS458772:JFS458773 JPO458772:JPO458773 JZK458772:JZK458773 KJG458772:KJG458773 KTC458772:KTC458773 LCY458772:LCY458773 LMU458772:LMU458773 LWQ458772:LWQ458773 MGM458772:MGM458773 MQI458772:MQI458773 NAE458772:NAE458773 NKA458772:NKA458773 NTW458772:NTW458773 ODS458772:ODS458773 ONO458772:ONO458773 OXK458772:OXK458773 PHG458772:PHG458773 PRC458772:PRC458773 QAY458772:QAY458773 QKU458772:QKU458773 QUQ458772:QUQ458773 REM458772:REM458773 ROI458772:ROI458773 RYE458772:RYE458773 SIA458772:SIA458773 SRW458772:SRW458773 TBS458772:TBS458773 TLO458772:TLO458773 TVK458772:TVK458773 UFG458772:UFG458773 UPC458772:UPC458773 UYY458772:UYY458773 VIU458772:VIU458773 VSQ458772:VSQ458773 WCM458772:WCM458773 WMI458772:WMI458773 WWE458772:WWE458773 W524308:W524309 JS524308:JS524309 TO524308:TO524309 ADK524308:ADK524309 ANG524308:ANG524309 AXC524308:AXC524309 BGY524308:BGY524309 BQU524308:BQU524309 CAQ524308:CAQ524309 CKM524308:CKM524309 CUI524308:CUI524309 DEE524308:DEE524309 DOA524308:DOA524309 DXW524308:DXW524309 EHS524308:EHS524309 ERO524308:ERO524309 FBK524308:FBK524309 FLG524308:FLG524309 FVC524308:FVC524309 GEY524308:GEY524309 GOU524308:GOU524309 GYQ524308:GYQ524309 HIM524308:HIM524309 HSI524308:HSI524309 ICE524308:ICE524309 IMA524308:IMA524309 IVW524308:IVW524309 JFS524308:JFS524309 JPO524308:JPO524309 JZK524308:JZK524309 KJG524308:KJG524309 KTC524308:KTC524309 LCY524308:LCY524309 LMU524308:LMU524309 LWQ524308:LWQ524309 MGM524308:MGM524309 MQI524308:MQI524309 NAE524308:NAE524309 NKA524308:NKA524309 NTW524308:NTW524309 ODS524308:ODS524309 ONO524308:ONO524309 OXK524308:OXK524309 PHG524308:PHG524309 PRC524308:PRC524309 QAY524308:QAY524309 QKU524308:QKU524309 QUQ524308:QUQ524309 REM524308:REM524309 ROI524308:ROI524309 RYE524308:RYE524309 SIA524308:SIA524309 SRW524308:SRW524309 TBS524308:TBS524309 TLO524308:TLO524309 TVK524308:TVK524309 UFG524308:UFG524309 UPC524308:UPC524309 UYY524308:UYY524309 VIU524308:VIU524309 VSQ524308:VSQ524309 WCM524308:WCM524309 WMI524308:WMI524309 WWE524308:WWE524309 W589844:W589845 JS589844:JS589845 TO589844:TO589845 ADK589844:ADK589845 ANG589844:ANG589845 AXC589844:AXC589845 BGY589844:BGY589845 BQU589844:BQU589845 CAQ589844:CAQ589845 CKM589844:CKM589845 CUI589844:CUI589845 DEE589844:DEE589845 DOA589844:DOA589845 DXW589844:DXW589845 EHS589844:EHS589845 ERO589844:ERO589845 FBK589844:FBK589845 FLG589844:FLG589845 FVC589844:FVC589845 GEY589844:GEY589845 GOU589844:GOU589845 GYQ589844:GYQ589845 HIM589844:HIM589845 HSI589844:HSI589845 ICE589844:ICE589845 IMA589844:IMA589845 IVW589844:IVW589845 JFS589844:JFS589845 JPO589844:JPO589845 JZK589844:JZK589845 KJG589844:KJG589845 KTC589844:KTC589845 LCY589844:LCY589845 LMU589844:LMU589845 LWQ589844:LWQ589845 MGM589844:MGM589845 MQI589844:MQI589845 NAE589844:NAE589845 NKA589844:NKA589845 NTW589844:NTW589845 ODS589844:ODS589845 ONO589844:ONO589845 OXK589844:OXK589845 PHG589844:PHG589845 PRC589844:PRC589845 QAY589844:QAY589845 QKU589844:QKU589845 QUQ589844:QUQ589845 REM589844:REM589845 ROI589844:ROI589845 RYE589844:RYE589845 SIA589844:SIA589845 SRW589844:SRW589845 TBS589844:TBS589845 TLO589844:TLO589845 TVK589844:TVK589845 UFG589844:UFG589845 UPC589844:UPC589845 UYY589844:UYY589845 VIU589844:VIU589845 VSQ589844:VSQ589845 WCM589844:WCM589845 WMI589844:WMI589845 WWE589844:WWE589845 W655380:W655381 JS655380:JS655381 TO655380:TO655381 ADK655380:ADK655381 ANG655380:ANG655381 AXC655380:AXC655381 BGY655380:BGY655381 BQU655380:BQU655381 CAQ655380:CAQ655381 CKM655380:CKM655381 CUI655380:CUI655381 DEE655380:DEE655381 DOA655380:DOA655381 DXW655380:DXW655381 EHS655380:EHS655381 ERO655380:ERO655381 FBK655380:FBK655381 FLG655380:FLG655381 FVC655380:FVC655381 GEY655380:GEY655381 GOU655380:GOU655381 GYQ655380:GYQ655381 HIM655380:HIM655381 HSI655380:HSI655381 ICE655380:ICE655381 IMA655380:IMA655381 IVW655380:IVW655381 JFS655380:JFS655381 JPO655380:JPO655381 JZK655380:JZK655381 KJG655380:KJG655381 KTC655380:KTC655381 LCY655380:LCY655381 LMU655380:LMU655381 LWQ655380:LWQ655381 MGM655380:MGM655381 MQI655380:MQI655381 NAE655380:NAE655381 NKA655380:NKA655381 NTW655380:NTW655381 ODS655380:ODS655381 ONO655380:ONO655381 OXK655380:OXK655381 PHG655380:PHG655381 PRC655380:PRC655381 QAY655380:QAY655381 QKU655380:QKU655381 QUQ655380:QUQ655381 REM655380:REM655381 ROI655380:ROI655381 RYE655380:RYE655381 SIA655380:SIA655381 SRW655380:SRW655381 TBS655380:TBS655381 TLO655380:TLO655381 TVK655380:TVK655381 UFG655380:UFG655381 UPC655380:UPC655381 UYY655380:UYY655381 VIU655380:VIU655381 VSQ655380:VSQ655381 WCM655380:WCM655381 WMI655380:WMI655381 WWE655380:WWE655381 W720916:W720917 JS720916:JS720917 TO720916:TO720917 ADK720916:ADK720917 ANG720916:ANG720917 AXC720916:AXC720917 BGY720916:BGY720917 BQU720916:BQU720917 CAQ720916:CAQ720917 CKM720916:CKM720917 CUI720916:CUI720917 DEE720916:DEE720917 DOA720916:DOA720917 DXW720916:DXW720917 EHS720916:EHS720917 ERO720916:ERO720917 FBK720916:FBK720917 FLG720916:FLG720917 FVC720916:FVC720917 GEY720916:GEY720917 GOU720916:GOU720917 GYQ720916:GYQ720917 HIM720916:HIM720917 HSI720916:HSI720917 ICE720916:ICE720917 IMA720916:IMA720917 IVW720916:IVW720917 JFS720916:JFS720917 JPO720916:JPO720917 JZK720916:JZK720917 KJG720916:KJG720917 KTC720916:KTC720917 LCY720916:LCY720917 LMU720916:LMU720917 LWQ720916:LWQ720917 MGM720916:MGM720917 MQI720916:MQI720917 NAE720916:NAE720917 NKA720916:NKA720917 NTW720916:NTW720917 ODS720916:ODS720917 ONO720916:ONO720917 OXK720916:OXK720917 PHG720916:PHG720917 PRC720916:PRC720917 QAY720916:QAY720917 QKU720916:QKU720917 QUQ720916:QUQ720917 REM720916:REM720917 ROI720916:ROI720917 RYE720916:RYE720917 SIA720916:SIA720917 SRW720916:SRW720917 TBS720916:TBS720917 TLO720916:TLO720917 TVK720916:TVK720917 UFG720916:UFG720917 UPC720916:UPC720917 UYY720916:UYY720917 VIU720916:VIU720917 VSQ720916:VSQ720917 WCM720916:WCM720917 WMI720916:WMI720917 WWE720916:WWE720917 W786452:W786453 JS786452:JS786453 TO786452:TO786453 ADK786452:ADK786453 ANG786452:ANG786453 AXC786452:AXC786453 BGY786452:BGY786453 BQU786452:BQU786453 CAQ786452:CAQ786453 CKM786452:CKM786453 CUI786452:CUI786453 DEE786452:DEE786453 DOA786452:DOA786453 DXW786452:DXW786453 EHS786452:EHS786453 ERO786452:ERO786453 FBK786452:FBK786453 FLG786452:FLG786453 FVC786452:FVC786453 GEY786452:GEY786453 GOU786452:GOU786453 GYQ786452:GYQ786453 HIM786452:HIM786453 HSI786452:HSI786453 ICE786452:ICE786453 IMA786452:IMA786453 IVW786452:IVW786453 JFS786452:JFS786453 JPO786452:JPO786453 JZK786452:JZK786453 KJG786452:KJG786453 KTC786452:KTC786453 LCY786452:LCY786453 LMU786452:LMU786453 LWQ786452:LWQ786453 MGM786452:MGM786453 MQI786452:MQI786453 NAE786452:NAE786453 NKA786452:NKA786453 NTW786452:NTW786453 ODS786452:ODS786453 ONO786452:ONO786453 OXK786452:OXK786453 PHG786452:PHG786453 PRC786452:PRC786453 QAY786452:QAY786453 QKU786452:QKU786453 QUQ786452:QUQ786453 REM786452:REM786453 ROI786452:ROI786453 RYE786452:RYE786453 SIA786452:SIA786453 SRW786452:SRW786453 TBS786452:TBS786453 TLO786452:TLO786453 TVK786452:TVK786453 UFG786452:UFG786453 UPC786452:UPC786453 UYY786452:UYY786453 VIU786452:VIU786453 VSQ786452:VSQ786453 WCM786452:WCM786453 WMI786452:WMI786453 WWE786452:WWE786453 W851988:W851989 JS851988:JS851989 TO851988:TO851989 ADK851988:ADK851989 ANG851988:ANG851989 AXC851988:AXC851989 BGY851988:BGY851989 BQU851988:BQU851989 CAQ851988:CAQ851989 CKM851988:CKM851989 CUI851988:CUI851989 DEE851988:DEE851989 DOA851988:DOA851989 DXW851988:DXW851989 EHS851988:EHS851989 ERO851988:ERO851989 FBK851988:FBK851989 FLG851988:FLG851989 FVC851988:FVC851989 GEY851988:GEY851989 GOU851988:GOU851989 GYQ851988:GYQ851989 HIM851988:HIM851989 HSI851988:HSI851989 ICE851988:ICE851989 IMA851988:IMA851989 IVW851988:IVW851989 JFS851988:JFS851989 JPO851988:JPO851989 JZK851988:JZK851989 KJG851988:KJG851989 KTC851988:KTC851989 LCY851988:LCY851989 LMU851988:LMU851989 LWQ851988:LWQ851989 MGM851988:MGM851989 MQI851988:MQI851989 NAE851988:NAE851989 NKA851988:NKA851989 NTW851988:NTW851989 ODS851988:ODS851989 ONO851988:ONO851989 OXK851988:OXK851989 PHG851988:PHG851989 PRC851988:PRC851989 QAY851988:QAY851989 QKU851988:QKU851989 QUQ851988:QUQ851989 REM851988:REM851989 ROI851988:ROI851989 RYE851988:RYE851989 SIA851988:SIA851989 SRW851988:SRW851989 TBS851988:TBS851989 TLO851988:TLO851989 TVK851988:TVK851989 UFG851988:UFG851989 UPC851988:UPC851989 UYY851988:UYY851989 VIU851988:VIU851989 VSQ851988:VSQ851989 WCM851988:WCM851989 WMI851988:WMI851989 WWE851988:WWE851989 W917524:W917525 JS917524:JS917525 TO917524:TO917525 ADK917524:ADK917525 ANG917524:ANG917525 AXC917524:AXC917525 BGY917524:BGY917525 BQU917524:BQU917525 CAQ917524:CAQ917525 CKM917524:CKM917525 CUI917524:CUI917525 DEE917524:DEE917525 DOA917524:DOA917525 DXW917524:DXW917525 EHS917524:EHS917525 ERO917524:ERO917525 FBK917524:FBK917525 FLG917524:FLG917525 FVC917524:FVC917525 GEY917524:GEY917525 GOU917524:GOU917525 GYQ917524:GYQ917525 HIM917524:HIM917525 HSI917524:HSI917525 ICE917524:ICE917525 IMA917524:IMA917525 IVW917524:IVW917525 JFS917524:JFS917525 JPO917524:JPO917525 JZK917524:JZK917525 KJG917524:KJG917525 KTC917524:KTC917525 LCY917524:LCY917525 LMU917524:LMU917525 LWQ917524:LWQ917525 MGM917524:MGM917525 MQI917524:MQI917525 NAE917524:NAE917525 NKA917524:NKA917525 NTW917524:NTW917525 ODS917524:ODS917525 ONO917524:ONO917525 OXK917524:OXK917525 PHG917524:PHG917525 PRC917524:PRC917525 QAY917524:QAY917525 QKU917524:QKU917525 QUQ917524:QUQ917525 REM917524:REM917525 ROI917524:ROI917525 RYE917524:RYE917525 SIA917524:SIA917525 SRW917524:SRW917525 TBS917524:TBS917525 TLO917524:TLO917525 TVK917524:TVK917525 UFG917524:UFG917525 UPC917524:UPC917525 UYY917524:UYY917525 VIU917524:VIU917525 VSQ917524:VSQ917525 WCM917524:WCM917525 WMI917524:WMI917525 WWE917524:WWE917525 W983060:W983061 JS983060:JS983061 TO983060:TO983061 ADK983060:ADK983061 ANG983060:ANG983061 AXC983060:AXC983061 BGY983060:BGY983061 BQU983060:BQU983061 CAQ983060:CAQ983061 CKM983060:CKM983061 CUI983060:CUI983061 DEE983060:DEE983061 DOA983060:DOA983061 DXW983060:DXW983061 EHS983060:EHS983061 ERO983060:ERO983061 FBK983060:FBK983061 FLG983060:FLG983061 FVC983060:FVC983061 GEY983060:GEY983061 GOU983060:GOU983061 GYQ983060:GYQ983061 HIM983060:HIM983061 HSI983060:HSI983061 ICE983060:ICE983061 IMA983060:IMA983061 IVW983060:IVW983061 JFS983060:JFS983061 JPO983060:JPO983061 JZK983060:JZK983061 KJG983060:KJG983061 KTC983060:KTC983061 LCY983060:LCY983061 LMU983060:LMU983061 LWQ983060:LWQ983061 MGM983060:MGM983061 MQI983060:MQI983061 NAE983060:NAE983061 NKA983060:NKA983061 NTW983060:NTW983061 ODS983060:ODS983061 ONO983060:ONO983061 OXK983060:OXK983061 PHG983060:PHG983061 PRC983060:PRC983061 QAY983060:QAY983061 QKU983060:QKU983061 QUQ983060:QUQ983061 REM983060:REM983061 ROI983060:ROI983061 RYE983060:RYE983061 SIA983060:SIA983061 SRW983060:SRW983061 TBS983060:TBS983061 TLO983060:TLO983061 TVK983060:TVK983061 UFG983060:UFG983061 UPC983060:UPC983061 UYY983060:UYY983061 VIU983060:VIU983061 VSQ983060:VSQ983061 WCM983060:WCM983061 WMI983060:WMI983061 WWE983060:WWE983061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1:M65573 JI65571:JI65573 TE65571:TE65573 ADA65571:ADA65573 AMW65571:AMW65573 AWS65571:AWS65573 BGO65571:BGO65573 BQK65571:BQK65573 CAG65571:CAG65573 CKC65571:CKC65573 CTY65571:CTY65573 DDU65571:DDU65573 DNQ65571:DNQ65573 DXM65571:DXM65573 EHI65571:EHI65573 ERE65571:ERE65573 FBA65571:FBA65573 FKW65571:FKW65573 FUS65571:FUS65573 GEO65571:GEO65573 GOK65571:GOK65573 GYG65571:GYG65573 HIC65571:HIC65573 HRY65571:HRY65573 IBU65571:IBU65573 ILQ65571:ILQ65573 IVM65571:IVM65573 JFI65571:JFI65573 JPE65571:JPE65573 JZA65571:JZA65573 KIW65571:KIW65573 KSS65571:KSS65573 LCO65571:LCO65573 LMK65571:LMK65573 LWG65571:LWG65573 MGC65571:MGC65573 MPY65571:MPY65573 MZU65571:MZU65573 NJQ65571:NJQ65573 NTM65571:NTM65573 ODI65571:ODI65573 ONE65571:ONE65573 OXA65571:OXA65573 PGW65571:PGW65573 PQS65571:PQS65573 QAO65571:QAO65573 QKK65571:QKK65573 QUG65571:QUG65573 REC65571:REC65573 RNY65571:RNY65573 RXU65571:RXU65573 SHQ65571:SHQ65573 SRM65571:SRM65573 TBI65571:TBI65573 TLE65571:TLE65573 TVA65571:TVA65573 UEW65571:UEW65573 UOS65571:UOS65573 UYO65571:UYO65573 VIK65571:VIK65573 VSG65571:VSG65573 WCC65571:WCC65573 WLY65571:WLY65573 WVU65571:WVU65573 M131107:M131109 JI131107:JI131109 TE131107:TE131109 ADA131107:ADA131109 AMW131107:AMW131109 AWS131107:AWS131109 BGO131107:BGO131109 BQK131107:BQK131109 CAG131107:CAG131109 CKC131107:CKC131109 CTY131107:CTY131109 DDU131107:DDU131109 DNQ131107:DNQ131109 DXM131107:DXM131109 EHI131107:EHI131109 ERE131107:ERE131109 FBA131107:FBA131109 FKW131107:FKW131109 FUS131107:FUS131109 GEO131107:GEO131109 GOK131107:GOK131109 GYG131107:GYG131109 HIC131107:HIC131109 HRY131107:HRY131109 IBU131107:IBU131109 ILQ131107:ILQ131109 IVM131107:IVM131109 JFI131107:JFI131109 JPE131107:JPE131109 JZA131107:JZA131109 KIW131107:KIW131109 KSS131107:KSS131109 LCO131107:LCO131109 LMK131107:LMK131109 LWG131107:LWG131109 MGC131107:MGC131109 MPY131107:MPY131109 MZU131107:MZU131109 NJQ131107:NJQ131109 NTM131107:NTM131109 ODI131107:ODI131109 ONE131107:ONE131109 OXA131107:OXA131109 PGW131107:PGW131109 PQS131107:PQS131109 QAO131107:QAO131109 QKK131107:QKK131109 QUG131107:QUG131109 REC131107:REC131109 RNY131107:RNY131109 RXU131107:RXU131109 SHQ131107:SHQ131109 SRM131107:SRM131109 TBI131107:TBI131109 TLE131107:TLE131109 TVA131107:TVA131109 UEW131107:UEW131109 UOS131107:UOS131109 UYO131107:UYO131109 VIK131107:VIK131109 VSG131107:VSG131109 WCC131107:WCC131109 WLY131107:WLY131109 WVU131107:WVU131109 M196643:M196645 JI196643:JI196645 TE196643:TE196645 ADA196643:ADA196645 AMW196643:AMW196645 AWS196643:AWS196645 BGO196643:BGO196645 BQK196643:BQK196645 CAG196643:CAG196645 CKC196643:CKC196645 CTY196643:CTY196645 DDU196643:DDU196645 DNQ196643:DNQ196645 DXM196643:DXM196645 EHI196643:EHI196645 ERE196643:ERE196645 FBA196643:FBA196645 FKW196643:FKW196645 FUS196643:FUS196645 GEO196643:GEO196645 GOK196643:GOK196645 GYG196643:GYG196645 HIC196643:HIC196645 HRY196643:HRY196645 IBU196643:IBU196645 ILQ196643:ILQ196645 IVM196643:IVM196645 JFI196643:JFI196645 JPE196643:JPE196645 JZA196643:JZA196645 KIW196643:KIW196645 KSS196643:KSS196645 LCO196643:LCO196645 LMK196643:LMK196645 LWG196643:LWG196645 MGC196643:MGC196645 MPY196643:MPY196645 MZU196643:MZU196645 NJQ196643:NJQ196645 NTM196643:NTM196645 ODI196643:ODI196645 ONE196643:ONE196645 OXA196643:OXA196645 PGW196643:PGW196645 PQS196643:PQS196645 QAO196643:QAO196645 QKK196643:QKK196645 QUG196643:QUG196645 REC196643:REC196645 RNY196643:RNY196645 RXU196643:RXU196645 SHQ196643:SHQ196645 SRM196643:SRM196645 TBI196643:TBI196645 TLE196643:TLE196645 TVA196643:TVA196645 UEW196643:UEW196645 UOS196643:UOS196645 UYO196643:UYO196645 VIK196643:VIK196645 VSG196643:VSG196645 WCC196643:WCC196645 WLY196643:WLY196645 WVU196643:WVU196645 M262179:M262181 JI262179:JI262181 TE262179:TE262181 ADA262179:ADA262181 AMW262179:AMW262181 AWS262179:AWS262181 BGO262179:BGO262181 BQK262179:BQK262181 CAG262179:CAG262181 CKC262179:CKC262181 CTY262179:CTY262181 DDU262179:DDU262181 DNQ262179:DNQ262181 DXM262179:DXM262181 EHI262179:EHI262181 ERE262179:ERE262181 FBA262179:FBA262181 FKW262179:FKW262181 FUS262179:FUS262181 GEO262179:GEO262181 GOK262179:GOK262181 GYG262179:GYG262181 HIC262179:HIC262181 HRY262179:HRY262181 IBU262179:IBU262181 ILQ262179:ILQ262181 IVM262179:IVM262181 JFI262179:JFI262181 JPE262179:JPE262181 JZA262179:JZA262181 KIW262179:KIW262181 KSS262179:KSS262181 LCO262179:LCO262181 LMK262179:LMK262181 LWG262179:LWG262181 MGC262179:MGC262181 MPY262179:MPY262181 MZU262179:MZU262181 NJQ262179:NJQ262181 NTM262179:NTM262181 ODI262179:ODI262181 ONE262179:ONE262181 OXA262179:OXA262181 PGW262179:PGW262181 PQS262179:PQS262181 QAO262179:QAO262181 QKK262179:QKK262181 QUG262179:QUG262181 REC262179:REC262181 RNY262179:RNY262181 RXU262179:RXU262181 SHQ262179:SHQ262181 SRM262179:SRM262181 TBI262179:TBI262181 TLE262179:TLE262181 TVA262179:TVA262181 UEW262179:UEW262181 UOS262179:UOS262181 UYO262179:UYO262181 VIK262179:VIK262181 VSG262179:VSG262181 WCC262179:WCC262181 WLY262179:WLY262181 WVU262179:WVU262181 M327715:M327717 JI327715:JI327717 TE327715:TE327717 ADA327715:ADA327717 AMW327715:AMW327717 AWS327715:AWS327717 BGO327715:BGO327717 BQK327715:BQK327717 CAG327715:CAG327717 CKC327715:CKC327717 CTY327715:CTY327717 DDU327715:DDU327717 DNQ327715:DNQ327717 DXM327715:DXM327717 EHI327715:EHI327717 ERE327715:ERE327717 FBA327715:FBA327717 FKW327715:FKW327717 FUS327715:FUS327717 GEO327715:GEO327717 GOK327715:GOK327717 GYG327715:GYG327717 HIC327715:HIC327717 HRY327715:HRY327717 IBU327715:IBU327717 ILQ327715:ILQ327717 IVM327715:IVM327717 JFI327715:JFI327717 JPE327715:JPE327717 JZA327715:JZA327717 KIW327715:KIW327717 KSS327715:KSS327717 LCO327715:LCO327717 LMK327715:LMK327717 LWG327715:LWG327717 MGC327715:MGC327717 MPY327715:MPY327717 MZU327715:MZU327717 NJQ327715:NJQ327717 NTM327715:NTM327717 ODI327715:ODI327717 ONE327715:ONE327717 OXA327715:OXA327717 PGW327715:PGW327717 PQS327715:PQS327717 QAO327715:QAO327717 QKK327715:QKK327717 QUG327715:QUG327717 REC327715:REC327717 RNY327715:RNY327717 RXU327715:RXU327717 SHQ327715:SHQ327717 SRM327715:SRM327717 TBI327715:TBI327717 TLE327715:TLE327717 TVA327715:TVA327717 UEW327715:UEW327717 UOS327715:UOS327717 UYO327715:UYO327717 VIK327715:VIK327717 VSG327715:VSG327717 WCC327715:WCC327717 WLY327715:WLY327717 WVU327715:WVU327717 M393251:M393253 JI393251:JI393253 TE393251:TE393253 ADA393251:ADA393253 AMW393251:AMW393253 AWS393251:AWS393253 BGO393251:BGO393253 BQK393251:BQK393253 CAG393251:CAG393253 CKC393251:CKC393253 CTY393251:CTY393253 DDU393251:DDU393253 DNQ393251:DNQ393253 DXM393251:DXM393253 EHI393251:EHI393253 ERE393251:ERE393253 FBA393251:FBA393253 FKW393251:FKW393253 FUS393251:FUS393253 GEO393251:GEO393253 GOK393251:GOK393253 GYG393251:GYG393253 HIC393251:HIC393253 HRY393251:HRY393253 IBU393251:IBU393253 ILQ393251:ILQ393253 IVM393251:IVM393253 JFI393251:JFI393253 JPE393251:JPE393253 JZA393251:JZA393253 KIW393251:KIW393253 KSS393251:KSS393253 LCO393251:LCO393253 LMK393251:LMK393253 LWG393251:LWG393253 MGC393251:MGC393253 MPY393251:MPY393253 MZU393251:MZU393253 NJQ393251:NJQ393253 NTM393251:NTM393253 ODI393251:ODI393253 ONE393251:ONE393253 OXA393251:OXA393253 PGW393251:PGW393253 PQS393251:PQS393253 QAO393251:QAO393253 QKK393251:QKK393253 QUG393251:QUG393253 REC393251:REC393253 RNY393251:RNY393253 RXU393251:RXU393253 SHQ393251:SHQ393253 SRM393251:SRM393253 TBI393251:TBI393253 TLE393251:TLE393253 TVA393251:TVA393253 UEW393251:UEW393253 UOS393251:UOS393253 UYO393251:UYO393253 VIK393251:VIK393253 VSG393251:VSG393253 WCC393251:WCC393253 WLY393251:WLY393253 WVU393251:WVU393253 M458787:M458789 JI458787:JI458789 TE458787:TE458789 ADA458787:ADA458789 AMW458787:AMW458789 AWS458787:AWS458789 BGO458787:BGO458789 BQK458787:BQK458789 CAG458787:CAG458789 CKC458787:CKC458789 CTY458787:CTY458789 DDU458787:DDU458789 DNQ458787:DNQ458789 DXM458787:DXM458789 EHI458787:EHI458789 ERE458787:ERE458789 FBA458787:FBA458789 FKW458787:FKW458789 FUS458787:FUS458789 GEO458787:GEO458789 GOK458787:GOK458789 GYG458787:GYG458789 HIC458787:HIC458789 HRY458787:HRY458789 IBU458787:IBU458789 ILQ458787:ILQ458789 IVM458787:IVM458789 JFI458787:JFI458789 JPE458787:JPE458789 JZA458787:JZA458789 KIW458787:KIW458789 KSS458787:KSS458789 LCO458787:LCO458789 LMK458787:LMK458789 LWG458787:LWG458789 MGC458787:MGC458789 MPY458787:MPY458789 MZU458787:MZU458789 NJQ458787:NJQ458789 NTM458787:NTM458789 ODI458787:ODI458789 ONE458787:ONE458789 OXA458787:OXA458789 PGW458787:PGW458789 PQS458787:PQS458789 QAO458787:QAO458789 QKK458787:QKK458789 QUG458787:QUG458789 REC458787:REC458789 RNY458787:RNY458789 RXU458787:RXU458789 SHQ458787:SHQ458789 SRM458787:SRM458789 TBI458787:TBI458789 TLE458787:TLE458789 TVA458787:TVA458789 UEW458787:UEW458789 UOS458787:UOS458789 UYO458787:UYO458789 VIK458787:VIK458789 VSG458787:VSG458789 WCC458787:WCC458789 WLY458787:WLY458789 WVU458787:WVU458789 M524323:M524325 JI524323:JI524325 TE524323:TE524325 ADA524323:ADA524325 AMW524323:AMW524325 AWS524323:AWS524325 BGO524323:BGO524325 BQK524323:BQK524325 CAG524323:CAG524325 CKC524323:CKC524325 CTY524323:CTY524325 DDU524323:DDU524325 DNQ524323:DNQ524325 DXM524323:DXM524325 EHI524323:EHI524325 ERE524323:ERE524325 FBA524323:FBA524325 FKW524323:FKW524325 FUS524323:FUS524325 GEO524323:GEO524325 GOK524323:GOK524325 GYG524323:GYG524325 HIC524323:HIC524325 HRY524323:HRY524325 IBU524323:IBU524325 ILQ524323:ILQ524325 IVM524323:IVM524325 JFI524323:JFI524325 JPE524323:JPE524325 JZA524323:JZA524325 KIW524323:KIW524325 KSS524323:KSS524325 LCO524323:LCO524325 LMK524323:LMK524325 LWG524323:LWG524325 MGC524323:MGC524325 MPY524323:MPY524325 MZU524323:MZU524325 NJQ524323:NJQ524325 NTM524323:NTM524325 ODI524323:ODI524325 ONE524323:ONE524325 OXA524323:OXA524325 PGW524323:PGW524325 PQS524323:PQS524325 QAO524323:QAO524325 QKK524323:QKK524325 QUG524323:QUG524325 REC524323:REC524325 RNY524323:RNY524325 RXU524323:RXU524325 SHQ524323:SHQ524325 SRM524323:SRM524325 TBI524323:TBI524325 TLE524323:TLE524325 TVA524323:TVA524325 UEW524323:UEW524325 UOS524323:UOS524325 UYO524323:UYO524325 VIK524323:VIK524325 VSG524323:VSG524325 WCC524323:WCC524325 WLY524323:WLY524325 WVU524323:WVU524325 M589859:M589861 JI589859:JI589861 TE589859:TE589861 ADA589859:ADA589861 AMW589859:AMW589861 AWS589859:AWS589861 BGO589859:BGO589861 BQK589859:BQK589861 CAG589859:CAG589861 CKC589859:CKC589861 CTY589859:CTY589861 DDU589859:DDU589861 DNQ589859:DNQ589861 DXM589859:DXM589861 EHI589859:EHI589861 ERE589859:ERE589861 FBA589859:FBA589861 FKW589859:FKW589861 FUS589859:FUS589861 GEO589859:GEO589861 GOK589859:GOK589861 GYG589859:GYG589861 HIC589859:HIC589861 HRY589859:HRY589861 IBU589859:IBU589861 ILQ589859:ILQ589861 IVM589859:IVM589861 JFI589859:JFI589861 JPE589859:JPE589861 JZA589859:JZA589861 KIW589859:KIW589861 KSS589859:KSS589861 LCO589859:LCO589861 LMK589859:LMK589861 LWG589859:LWG589861 MGC589859:MGC589861 MPY589859:MPY589861 MZU589859:MZU589861 NJQ589859:NJQ589861 NTM589859:NTM589861 ODI589859:ODI589861 ONE589859:ONE589861 OXA589859:OXA589861 PGW589859:PGW589861 PQS589859:PQS589861 QAO589859:QAO589861 QKK589859:QKK589861 QUG589859:QUG589861 REC589859:REC589861 RNY589859:RNY589861 RXU589859:RXU589861 SHQ589859:SHQ589861 SRM589859:SRM589861 TBI589859:TBI589861 TLE589859:TLE589861 TVA589859:TVA589861 UEW589859:UEW589861 UOS589859:UOS589861 UYO589859:UYO589861 VIK589859:VIK589861 VSG589859:VSG589861 WCC589859:WCC589861 WLY589859:WLY589861 WVU589859:WVU589861 M655395:M655397 JI655395:JI655397 TE655395:TE655397 ADA655395:ADA655397 AMW655395:AMW655397 AWS655395:AWS655397 BGO655395:BGO655397 BQK655395:BQK655397 CAG655395:CAG655397 CKC655395:CKC655397 CTY655395:CTY655397 DDU655395:DDU655397 DNQ655395:DNQ655397 DXM655395:DXM655397 EHI655395:EHI655397 ERE655395:ERE655397 FBA655395:FBA655397 FKW655395:FKW655397 FUS655395:FUS655397 GEO655395:GEO655397 GOK655395:GOK655397 GYG655395:GYG655397 HIC655395:HIC655397 HRY655395:HRY655397 IBU655395:IBU655397 ILQ655395:ILQ655397 IVM655395:IVM655397 JFI655395:JFI655397 JPE655395:JPE655397 JZA655395:JZA655397 KIW655395:KIW655397 KSS655395:KSS655397 LCO655395:LCO655397 LMK655395:LMK655397 LWG655395:LWG655397 MGC655395:MGC655397 MPY655395:MPY655397 MZU655395:MZU655397 NJQ655395:NJQ655397 NTM655395:NTM655397 ODI655395:ODI655397 ONE655395:ONE655397 OXA655395:OXA655397 PGW655395:PGW655397 PQS655395:PQS655397 QAO655395:QAO655397 QKK655395:QKK655397 QUG655395:QUG655397 REC655395:REC655397 RNY655395:RNY655397 RXU655395:RXU655397 SHQ655395:SHQ655397 SRM655395:SRM655397 TBI655395:TBI655397 TLE655395:TLE655397 TVA655395:TVA655397 UEW655395:UEW655397 UOS655395:UOS655397 UYO655395:UYO655397 VIK655395:VIK655397 VSG655395:VSG655397 WCC655395:WCC655397 WLY655395:WLY655397 WVU655395:WVU655397 M720931:M720933 JI720931:JI720933 TE720931:TE720933 ADA720931:ADA720933 AMW720931:AMW720933 AWS720931:AWS720933 BGO720931:BGO720933 BQK720931:BQK720933 CAG720931:CAG720933 CKC720931:CKC720933 CTY720931:CTY720933 DDU720931:DDU720933 DNQ720931:DNQ720933 DXM720931:DXM720933 EHI720931:EHI720933 ERE720931:ERE720933 FBA720931:FBA720933 FKW720931:FKW720933 FUS720931:FUS720933 GEO720931:GEO720933 GOK720931:GOK720933 GYG720931:GYG720933 HIC720931:HIC720933 HRY720931:HRY720933 IBU720931:IBU720933 ILQ720931:ILQ720933 IVM720931:IVM720933 JFI720931:JFI720933 JPE720931:JPE720933 JZA720931:JZA720933 KIW720931:KIW720933 KSS720931:KSS720933 LCO720931:LCO720933 LMK720931:LMK720933 LWG720931:LWG720933 MGC720931:MGC720933 MPY720931:MPY720933 MZU720931:MZU720933 NJQ720931:NJQ720933 NTM720931:NTM720933 ODI720931:ODI720933 ONE720931:ONE720933 OXA720931:OXA720933 PGW720931:PGW720933 PQS720931:PQS720933 QAO720931:QAO720933 QKK720931:QKK720933 QUG720931:QUG720933 REC720931:REC720933 RNY720931:RNY720933 RXU720931:RXU720933 SHQ720931:SHQ720933 SRM720931:SRM720933 TBI720931:TBI720933 TLE720931:TLE720933 TVA720931:TVA720933 UEW720931:UEW720933 UOS720931:UOS720933 UYO720931:UYO720933 VIK720931:VIK720933 VSG720931:VSG720933 WCC720931:WCC720933 WLY720931:WLY720933 WVU720931:WVU720933 M786467:M786469 JI786467:JI786469 TE786467:TE786469 ADA786467:ADA786469 AMW786467:AMW786469 AWS786467:AWS786469 BGO786467:BGO786469 BQK786467:BQK786469 CAG786467:CAG786469 CKC786467:CKC786469 CTY786467:CTY786469 DDU786467:DDU786469 DNQ786467:DNQ786469 DXM786467:DXM786469 EHI786467:EHI786469 ERE786467:ERE786469 FBA786467:FBA786469 FKW786467:FKW786469 FUS786467:FUS786469 GEO786467:GEO786469 GOK786467:GOK786469 GYG786467:GYG786469 HIC786467:HIC786469 HRY786467:HRY786469 IBU786467:IBU786469 ILQ786467:ILQ786469 IVM786467:IVM786469 JFI786467:JFI786469 JPE786467:JPE786469 JZA786467:JZA786469 KIW786467:KIW786469 KSS786467:KSS786469 LCO786467:LCO786469 LMK786467:LMK786469 LWG786467:LWG786469 MGC786467:MGC786469 MPY786467:MPY786469 MZU786467:MZU786469 NJQ786467:NJQ786469 NTM786467:NTM786469 ODI786467:ODI786469 ONE786467:ONE786469 OXA786467:OXA786469 PGW786467:PGW786469 PQS786467:PQS786469 QAO786467:QAO786469 QKK786467:QKK786469 QUG786467:QUG786469 REC786467:REC786469 RNY786467:RNY786469 RXU786467:RXU786469 SHQ786467:SHQ786469 SRM786467:SRM786469 TBI786467:TBI786469 TLE786467:TLE786469 TVA786467:TVA786469 UEW786467:UEW786469 UOS786467:UOS786469 UYO786467:UYO786469 VIK786467:VIK786469 VSG786467:VSG786469 WCC786467:WCC786469 WLY786467:WLY786469 WVU786467:WVU786469 M852003:M852005 JI852003:JI852005 TE852003:TE852005 ADA852003:ADA852005 AMW852003:AMW852005 AWS852003:AWS852005 BGO852003:BGO852005 BQK852003:BQK852005 CAG852003:CAG852005 CKC852003:CKC852005 CTY852003:CTY852005 DDU852003:DDU852005 DNQ852003:DNQ852005 DXM852003:DXM852005 EHI852003:EHI852005 ERE852003:ERE852005 FBA852003:FBA852005 FKW852003:FKW852005 FUS852003:FUS852005 GEO852003:GEO852005 GOK852003:GOK852005 GYG852003:GYG852005 HIC852003:HIC852005 HRY852003:HRY852005 IBU852003:IBU852005 ILQ852003:ILQ852005 IVM852003:IVM852005 JFI852003:JFI852005 JPE852003:JPE852005 JZA852003:JZA852005 KIW852003:KIW852005 KSS852003:KSS852005 LCO852003:LCO852005 LMK852003:LMK852005 LWG852003:LWG852005 MGC852003:MGC852005 MPY852003:MPY852005 MZU852003:MZU852005 NJQ852003:NJQ852005 NTM852003:NTM852005 ODI852003:ODI852005 ONE852003:ONE852005 OXA852003:OXA852005 PGW852003:PGW852005 PQS852003:PQS852005 QAO852003:QAO852005 QKK852003:QKK852005 QUG852003:QUG852005 REC852003:REC852005 RNY852003:RNY852005 RXU852003:RXU852005 SHQ852003:SHQ852005 SRM852003:SRM852005 TBI852003:TBI852005 TLE852003:TLE852005 TVA852003:TVA852005 UEW852003:UEW852005 UOS852003:UOS852005 UYO852003:UYO852005 VIK852003:VIK852005 VSG852003:VSG852005 WCC852003:WCC852005 WLY852003:WLY852005 WVU852003:WVU852005 M917539:M917541 JI917539:JI917541 TE917539:TE917541 ADA917539:ADA917541 AMW917539:AMW917541 AWS917539:AWS917541 BGO917539:BGO917541 BQK917539:BQK917541 CAG917539:CAG917541 CKC917539:CKC917541 CTY917539:CTY917541 DDU917539:DDU917541 DNQ917539:DNQ917541 DXM917539:DXM917541 EHI917539:EHI917541 ERE917539:ERE917541 FBA917539:FBA917541 FKW917539:FKW917541 FUS917539:FUS917541 GEO917539:GEO917541 GOK917539:GOK917541 GYG917539:GYG917541 HIC917539:HIC917541 HRY917539:HRY917541 IBU917539:IBU917541 ILQ917539:ILQ917541 IVM917539:IVM917541 JFI917539:JFI917541 JPE917539:JPE917541 JZA917539:JZA917541 KIW917539:KIW917541 KSS917539:KSS917541 LCO917539:LCO917541 LMK917539:LMK917541 LWG917539:LWG917541 MGC917539:MGC917541 MPY917539:MPY917541 MZU917539:MZU917541 NJQ917539:NJQ917541 NTM917539:NTM917541 ODI917539:ODI917541 ONE917539:ONE917541 OXA917539:OXA917541 PGW917539:PGW917541 PQS917539:PQS917541 QAO917539:QAO917541 QKK917539:QKK917541 QUG917539:QUG917541 REC917539:REC917541 RNY917539:RNY917541 RXU917539:RXU917541 SHQ917539:SHQ917541 SRM917539:SRM917541 TBI917539:TBI917541 TLE917539:TLE917541 TVA917539:TVA917541 UEW917539:UEW917541 UOS917539:UOS917541 UYO917539:UYO917541 VIK917539:VIK917541 VSG917539:VSG917541 WCC917539:WCC917541 WLY917539:WLY917541 WVU917539:WVU917541 M983075:M983077 JI983075:JI983077 TE983075:TE983077 ADA983075:ADA983077 AMW983075:AMW983077 AWS983075:AWS983077 BGO983075:BGO983077 BQK983075:BQK983077 CAG983075:CAG983077 CKC983075:CKC983077 CTY983075:CTY983077 DDU983075:DDU983077 DNQ983075:DNQ983077 DXM983075:DXM983077 EHI983075:EHI983077 ERE983075:ERE983077 FBA983075:FBA983077 FKW983075:FKW983077 FUS983075:FUS983077 GEO983075:GEO983077 GOK983075:GOK983077 GYG983075:GYG983077 HIC983075:HIC983077 HRY983075:HRY983077 IBU983075:IBU983077 ILQ983075:ILQ983077 IVM983075:IVM983077 JFI983075:JFI983077 JPE983075:JPE983077 JZA983075:JZA983077 KIW983075:KIW983077 KSS983075:KSS983077 LCO983075:LCO983077 LMK983075:LMK983077 LWG983075:LWG983077 MGC983075:MGC983077 MPY983075:MPY983077 MZU983075:MZU983077 NJQ983075:NJQ983077 NTM983075:NTM983077 ODI983075:ODI983077 ONE983075:ONE983077 OXA983075:OXA983077 PGW983075:PGW983077 PQS983075:PQS983077 QAO983075:QAO983077 QKK983075:QKK983077 QUG983075:QUG983077 REC983075:REC983077 RNY983075:RNY983077 RXU983075:RXU983077 SHQ983075:SHQ983077 SRM983075:SRM983077 TBI983075:TBI983077 TLE983075:TLE983077 TVA983075:TVA983077 UEW983075:UEW983077 UOS983075:UOS983077 UYO983075:UYO983077 VIK983075:VIK983077 VSG983075:VSG983077 WCC983075:WCC983077 WLY983075:WLY983077 WVU983075:WVU983077 W36 JS36 TO36 ADK36 ANG36 AXC36 BGY36 BQU36 CAQ36 CKM36 CUI36 DEE36 DOA36 DXW36 EHS36 ERO36 FBK36 FLG36 FVC36 GEY36 GOU36 GYQ36 HIM36 HSI36 ICE36 IMA36 IVW36 JFS36 JPO36 JZK36 KJG36 KTC36 LCY36 LMU36 LWQ36 MGM36 MQI36 NAE36 NKA36 NTW36 ODS36 ONO36 OXK36 PHG36 PRC36 QAY36 QKU36 QUQ36 REM36 ROI36 RYE36 SIA36 SRW36 TBS36 TLO36 TVK36 UFG36 UPC36 UYY36 VIU36 VSQ36 WCM36 WMI36 WWE36 W65571 JS65571 TO65571 ADK65571 ANG65571 AXC65571 BGY65571 BQU65571 CAQ65571 CKM65571 CUI65571 DEE65571 DOA65571 DXW65571 EHS65571 ERO65571 FBK65571 FLG65571 FVC65571 GEY65571 GOU65571 GYQ65571 HIM65571 HSI65571 ICE65571 IMA65571 IVW65571 JFS65571 JPO65571 JZK65571 KJG65571 KTC65571 LCY65571 LMU65571 LWQ65571 MGM65571 MQI65571 NAE65571 NKA65571 NTW65571 ODS65571 ONO65571 OXK65571 PHG65571 PRC65571 QAY65571 QKU65571 QUQ65571 REM65571 ROI65571 RYE65571 SIA65571 SRW65571 TBS65571 TLO65571 TVK65571 UFG65571 UPC65571 UYY65571 VIU65571 VSQ65571 WCM65571 WMI65571 WWE65571 W131107 JS131107 TO131107 ADK131107 ANG131107 AXC131107 BGY131107 BQU131107 CAQ131107 CKM131107 CUI131107 DEE131107 DOA131107 DXW131107 EHS131107 ERO131107 FBK131107 FLG131107 FVC131107 GEY131107 GOU131107 GYQ131107 HIM131107 HSI131107 ICE131107 IMA131107 IVW131107 JFS131107 JPO131107 JZK131107 KJG131107 KTC131107 LCY131107 LMU131107 LWQ131107 MGM131107 MQI131107 NAE131107 NKA131107 NTW131107 ODS131107 ONO131107 OXK131107 PHG131107 PRC131107 QAY131107 QKU131107 QUQ131107 REM131107 ROI131107 RYE131107 SIA131107 SRW131107 TBS131107 TLO131107 TVK131107 UFG131107 UPC131107 UYY131107 VIU131107 VSQ131107 WCM131107 WMI131107 WWE131107 W196643 JS196643 TO196643 ADK196643 ANG196643 AXC196643 BGY196643 BQU196643 CAQ196643 CKM196643 CUI196643 DEE196643 DOA196643 DXW196643 EHS196643 ERO196643 FBK196643 FLG196643 FVC196643 GEY196643 GOU196643 GYQ196643 HIM196643 HSI196643 ICE196643 IMA196643 IVW196643 JFS196643 JPO196643 JZK196643 KJG196643 KTC196643 LCY196643 LMU196643 LWQ196643 MGM196643 MQI196643 NAE196643 NKA196643 NTW196643 ODS196643 ONO196643 OXK196643 PHG196643 PRC196643 QAY196643 QKU196643 QUQ196643 REM196643 ROI196643 RYE196643 SIA196643 SRW196643 TBS196643 TLO196643 TVK196643 UFG196643 UPC196643 UYY196643 VIU196643 VSQ196643 WCM196643 WMI196643 WWE196643 W262179 JS262179 TO262179 ADK262179 ANG262179 AXC262179 BGY262179 BQU262179 CAQ262179 CKM262179 CUI262179 DEE262179 DOA262179 DXW262179 EHS262179 ERO262179 FBK262179 FLG262179 FVC262179 GEY262179 GOU262179 GYQ262179 HIM262179 HSI262179 ICE262179 IMA262179 IVW262179 JFS262179 JPO262179 JZK262179 KJG262179 KTC262179 LCY262179 LMU262179 LWQ262179 MGM262179 MQI262179 NAE262179 NKA262179 NTW262179 ODS262179 ONO262179 OXK262179 PHG262179 PRC262179 QAY262179 QKU262179 QUQ262179 REM262179 ROI262179 RYE262179 SIA262179 SRW262179 TBS262179 TLO262179 TVK262179 UFG262179 UPC262179 UYY262179 VIU262179 VSQ262179 WCM262179 WMI262179 WWE262179 W327715 JS327715 TO327715 ADK327715 ANG327715 AXC327715 BGY327715 BQU327715 CAQ327715 CKM327715 CUI327715 DEE327715 DOA327715 DXW327715 EHS327715 ERO327715 FBK327715 FLG327715 FVC327715 GEY327715 GOU327715 GYQ327715 HIM327715 HSI327715 ICE327715 IMA327715 IVW327715 JFS327715 JPO327715 JZK327715 KJG327715 KTC327715 LCY327715 LMU327715 LWQ327715 MGM327715 MQI327715 NAE327715 NKA327715 NTW327715 ODS327715 ONO327715 OXK327715 PHG327715 PRC327715 QAY327715 QKU327715 QUQ327715 REM327715 ROI327715 RYE327715 SIA327715 SRW327715 TBS327715 TLO327715 TVK327715 UFG327715 UPC327715 UYY327715 VIU327715 VSQ327715 WCM327715 WMI327715 WWE327715 W393251 JS393251 TO393251 ADK393251 ANG393251 AXC393251 BGY393251 BQU393251 CAQ393251 CKM393251 CUI393251 DEE393251 DOA393251 DXW393251 EHS393251 ERO393251 FBK393251 FLG393251 FVC393251 GEY393251 GOU393251 GYQ393251 HIM393251 HSI393251 ICE393251 IMA393251 IVW393251 JFS393251 JPO393251 JZK393251 KJG393251 KTC393251 LCY393251 LMU393251 LWQ393251 MGM393251 MQI393251 NAE393251 NKA393251 NTW393251 ODS393251 ONO393251 OXK393251 PHG393251 PRC393251 QAY393251 QKU393251 QUQ393251 REM393251 ROI393251 RYE393251 SIA393251 SRW393251 TBS393251 TLO393251 TVK393251 UFG393251 UPC393251 UYY393251 VIU393251 VSQ393251 WCM393251 WMI393251 WWE393251 W458787 JS458787 TO458787 ADK458787 ANG458787 AXC458787 BGY458787 BQU458787 CAQ458787 CKM458787 CUI458787 DEE458787 DOA458787 DXW458787 EHS458787 ERO458787 FBK458787 FLG458787 FVC458787 GEY458787 GOU458787 GYQ458787 HIM458787 HSI458787 ICE458787 IMA458787 IVW458787 JFS458787 JPO458787 JZK458787 KJG458787 KTC458787 LCY458787 LMU458787 LWQ458787 MGM458787 MQI458787 NAE458787 NKA458787 NTW458787 ODS458787 ONO458787 OXK458787 PHG458787 PRC458787 QAY458787 QKU458787 QUQ458787 REM458787 ROI458787 RYE458787 SIA458787 SRW458787 TBS458787 TLO458787 TVK458787 UFG458787 UPC458787 UYY458787 VIU458787 VSQ458787 WCM458787 WMI458787 WWE458787 W524323 JS524323 TO524323 ADK524323 ANG524323 AXC524323 BGY524323 BQU524323 CAQ524323 CKM524323 CUI524323 DEE524323 DOA524323 DXW524323 EHS524323 ERO524323 FBK524323 FLG524323 FVC524323 GEY524323 GOU524323 GYQ524323 HIM524323 HSI524323 ICE524323 IMA524323 IVW524323 JFS524323 JPO524323 JZK524323 KJG524323 KTC524323 LCY524323 LMU524323 LWQ524323 MGM524323 MQI524323 NAE524323 NKA524323 NTW524323 ODS524323 ONO524323 OXK524323 PHG524323 PRC524323 QAY524323 QKU524323 QUQ524323 REM524323 ROI524323 RYE524323 SIA524323 SRW524323 TBS524323 TLO524323 TVK524323 UFG524323 UPC524323 UYY524323 VIU524323 VSQ524323 WCM524323 WMI524323 WWE524323 W589859 JS589859 TO589859 ADK589859 ANG589859 AXC589859 BGY589859 BQU589859 CAQ589859 CKM589859 CUI589859 DEE589859 DOA589859 DXW589859 EHS589859 ERO589859 FBK589859 FLG589859 FVC589859 GEY589859 GOU589859 GYQ589859 HIM589859 HSI589859 ICE589859 IMA589859 IVW589859 JFS589859 JPO589859 JZK589859 KJG589859 KTC589859 LCY589859 LMU589859 LWQ589859 MGM589859 MQI589859 NAE589859 NKA589859 NTW589859 ODS589859 ONO589859 OXK589859 PHG589859 PRC589859 QAY589859 QKU589859 QUQ589859 REM589859 ROI589859 RYE589859 SIA589859 SRW589859 TBS589859 TLO589859 TVK589859 UFG589859 UPC589859 UYY589859 VIU589859 VSQ589859 WCM589859 WMI589859 WWE589859 W655395 JS655395 TO655395 ADK655395 ANG655395 AXC655395 BGY655395 BQU655395 CAQ655395 CKM655395 CUI655395 DEE655395 DOA655395 DXW655395 EHS655395 ERO655395 FBK655395 FLG655395 FVC655395 GEY655395 GOU655395 GYQ655395 HIM655395 HSI655395 ICE655395 IMA655395 IVW655395 JFS655395 JPO655395 JZK655395 KJG655395 KTC655395 LCY655395 LMU655395 LWQ655395 MGM655395 MQI655395 NAE655395 NKA655395 NTW655395 ODS655395 ONO655395 OXK655395 PHG655395 PRC655395 QAY655395 QKU655395 QUQ655395 REM655395 ROI655395 RYE655395 SIA655395 SRW655395 TBS655395 TLO655395 TVK655395 UFG655395 UPC655395 UYY655395 VIU655395 VSQ655395 WCM655395 WMI655395 WWE655395 W720931 JS720931 TO720931 ADK720931 ANG720931 AXC720931 BGY720931 BQU720931 CAQ720931 CKM720931 CUI720931 DEE720931 DOA720931 DXW720931 EHS720931 ERO720931 FBK720931 FLG720931 FVC720931 GEY720931 GOU720931 GYQ720931 HIM720931 HSI720931 ICE720931 IMA720931 IVW720931 JFS720931 JPO720931 JZK720931 KJG720931 KTC720931 LCY720931 LMU720931 LWQ720931 MGM720931 MQI720931 NAE720931 NKA720931 NTW720931 ODS720931 ONO720931 OXK720931 PHG720931 PRC720931 QAY720931 QKU720931 QUQ720931 REM720931 ROI720931 RYE720931 SIA720931 SRW720931 TBS720931 TLO720931 TVK720931 UFG720931 UPC720931 UYY720931 VIU720931 VSQ720931 WCM720931 WMI720931 WWE720931 W786467 JS786467 TO786467 ADK786467 ANG786467 AXC786467 BGY786467 BQU786467 CAQ786467 CKM786467 CUI786467 DEE786467 DOA786467 DXW786467 EHS786467 ERO786467 FBK786467 FLG786467 FVC786467 GEY786467 GOU786467 GYQ786467 HIM786467 HSI786467 ICE786467 IMA786467 IVW786467 JFS786467 JPO786467 JZK786467 KJG786467 KTC786467 LCY786467 LMU786467 LWQ786467 MGM786467 MQI786467 NAE786467 NKA786467 NTW786467 ODS786467 ONO786467 OXK786467 PHG786467 PRC786467 QAY786467 QKU786467 QUQ786467 REM786467 ROI786467 RYE786467 SIA786467 SRW786467 TBS786467 TLO786467 TVK786467 UFG786467 UPC786467 UYY786467 VIU786467 VSQ786467 WCM786467 WMI786467 WWE786467 W852003 JS852003 TO852003 ADK852003 ANG852003 AXC852003 BGY852003 BQU852003 CAQ852003 CKM852003 CUI852003 DEE852003 DOA852003 DXW852003 EHS852003 ERO852003 FBK852003 FLG852003 FVC852003 GEY852003 GOU852003 GYQ852003 HIM852003 HSI852003 ICE852003 IMA852003 IVW852003 JFS852003 JPO852003 JZK852003 KJG852003 KTC852003 LCY852003 LMU852003 LWQ852003 MGM852003 MQI852003 NAE852003 NKA852003 NTW852003 ODS852003 ONO852003 OXK852003 PHG852003 PRC852003 QAY852003 QKU852003 QUQ852003 REM852003 ROI852003 RYE852003 SIA852003 SRW852003 TBS852003 TLO852003 TVK852003 UFG852003 UPC852003 UYY852003 VIU852003 VSQ852003 WCM852003 WMI852003 WWE852003 W917539 JS917539 TO917539 ADK917539 ANG917539 AXC917539 BGY917539 BQU917539 CAQ917539 CKM917539 CUI917539 DEE917539 DOA917539 DXW917539 EHS917539 ERO917539 FBK917539 FLG917539 FVC917539 GEY917539 GOU917539 GYQ917539 HIM917539 HSI917539 ICE917539 IMA917539 IVW917539 JFS917539 JPO917539 JZK917539 KJG917539 KTC917539 LCY917539 LMU917539 LWQ917539 MGM917539 MQI917539 NAE917539 NKA917539 NTW917539 ODS917539 ONO917539 OXK917539 PHG917539 PRC917539 QAY917539 QKU917539 QUQ917539 REM917539 ROI917539 RYE917539 SIA917539 SRW917539 TBS917539 TLO917539 TVK917539 UFG917539 UPC917539 UYY917539 VIU917539 VSQ917539 WCM917539 WMI917539 WWE917539 W983075 JS983075 TO983075 ADK983075 ANG983075 AXC983075 BGY983075 BQU983075 CAQ983075 CKM983075 CUI983075 DEE983075 DOA983075 DXW983075 EHS983075 ERO983075 FBK983075 FLG983075 FVC983075 GEY983075 GOU983075 GYQ983075 HIM983075 HSI983075 ICE983075 IMA983075 IVW983075 JFS983075 JPO983075 JZK983075 KJG983075 KTC983075 LCY983075 LMU983075 LWQ983075 MGM983075 MQI983075 NAE983075 NKA983075 NTW983075 ODS983075 ONO983075 OXK983075 PHG983075 PRC983075 QAY983075 QKU983075 QUQ983075 REM983075 ROI983075 RYE983075 SIA983075 SRW983075 TBS983075 TLO983075 TVK983075 UFG983075 UPC983075 UYY983075 VIU983075 VSQ983075 WCM983075 WMI983075 WWE983075 Y37:Y38 JU37:JU38 TQ37:TQ38 ADM37:ADM38 ANI37:ANI38 AXE37:AXE38 BHA37:BHA38 BQW37:BQW38 CAS37:CAS38 CKO37:CKO38 CUK37:CUK38 DEG37:DEG38 DOC37:DOC38 DXY37:DXY38 EHU37:EHU38 ERQ37:ERQ38 FBM37:FBM38 FLI37:FLI38 FVE37:FVE38 GFA37:GFA38 GOW37:GOW38 GYS37:GYS38 HIO37:HIO38 HSK37:HSK38 ICG37:ICG38 IMC37:IMC38 IVY37:IVY38 JFU37:JFU38 JPQ37:JPQ38 JZM37:JZM38 KJI37:KJI38 KTE37:KTE38 LDA37:LDA38 LMW37:LMW38 LWS37:LWS38 MGO37:MGO38 MQK37:MQK38 NAG37:NAG38 NKC37:NKC38 NTY37:NTY38 ODU37:ODU38 ONQ37:ONQ38 OXM37:OXM38 PHI37:PHI38 PRE37:PRE38 QBA37:QBA38 QKW37:QKW38 QUS37:QUS38 REO37:REO38 ROK37:ROK38 RYG37:RYG38 SIC37:SIC38 SRY37:SRY38 TBU37:TBU38 TLQ37:TLQ38 TVM37:TVM38 UFI37:UFI38 UPE37:UPE38 UZA37:UZA38 VIW37:VIW38 VSS37:VSS38 WCO37:WCO38 WMK37:WMK38 WWG37:WWG38 Y65572:Y65573 JU65572:JU65573 TQ65572:TQ65573 ADM65572:ADM65573 ANI65572:ANI65573 AXE65572:AXE65573 BHA65572:BHA65573 BQW65572:BQW65573 CAS65572:CAS65573 CKO65572:CKO65573 CUK65572:CUK65573 DEG65572:DEG65573 DOC65572:DOC65573 DXY65572:DXY65573 EHU65572:EHU65573 ERQ65572:ERQ65573 FBM65572:FBM65573 FLI65572:FLI65573 FVE65572:FVE65573 GFA65572:GFA65573 GOW65572:GOW65573 GYS65572:GYS65573 HIO65572:HIO65573 HSK65572:HSK65573 ICG65572:ICG65573 IMC65572:IMC65573 IVY65572:IVY65573 JFU65572:JFU65573 JPQ65572:JPQ65573 JZM65572:JZM65573 KJI65572:KJI65573 KTE65572:KTE65573 LDA65572:LDA65573 LMW65572:LMW65573 LWS65572:LWS65573 MGO65572:MGO65573 MQK65572:MQK65573 NAG65572:NAG65573 NKC65572:NKC65573 NTY65572:NTY65573 ODU65572:ODU65573 ONQ65572:ONQ65573 OXM65572:OXM65573 PHI65572:PHI65573 PRE65572:PRE65573 QBA65572:QBA65573 QKW65572:QKW65573 QUS65572:QUS65573 REO65572:REO65573 ROK65572:ROK65573 RYG65572:RYG65573 SIC65572:SIC65573 SRY65572:SRY65573 TBU65572:TBU65573 TLQ65572:TLQ65573 TVM65572:TVM65573 UFI65572:UFI65573 UPE65572:UPE65573 UZA65572:UZA65573 VIW65572:VIW65573 VSS65572:VSS65573 WCO65572:WCO65573 WMK65572:WMK65573 WWG65572:WWG65573 Y131108:Y131109 JU131108:JU131109 TQ131108:TQ131109 ADM131108:ADM131109 ANI131108:ANI131109 AXE131108:AXE131109 BHA131108:BHA131109 BQW131108:BQW131109 CAS131108:CAS131109 CKO131108:CKO131109 CUK131108:CUK131109 DEG131108:DEG131109 DOC131108:DOC131109 DXY131108:DXY131109 EHU131108:EHU131109 ERQ131108:ERQ131109 FBM131108:FBM131109 FLI131108:FLI131109 FVE131108:FVE131109 GFA131108:GFA131109 GOW131108:GOW131109 GYS131108:GYS131109 HIO131108:HIO131109 HSK131108:HSK131109 ICG131108:ICG131109 IMC131108:IMC131109 IVY131108:IVY131109 JFU131108:JFU131109 JPQ131108:JPQ131109 JZM131108:JZM131109 KJI131108:KJI131109 KTE131108:KTE131109 LDA131108:LDA131109 LMW131108:LMW131109 LWS131108:LWS131109 MGO131108:MGO131109 MQK131108:MQK131109 NAG131108:NAG131109 NKC131108:NKC131109 NTY131108:NTY131109 ODU131108:ODU131109 ONQ131108:ONQ131109 OXM131108:OXM131109 PHI131108:PHI131109 PRE131108:PRE131109 QBA131108:QBA131109 QKW131108:QKW131109 QUS131108:QUS131109 REO131108:REO131109 ROK131108:ROK131109 RYG131108:RYG131109 SIC131108:SIC131109 SRY131108:SRY131109 TBU131108:TBU131109 TLQ131108:TLQ131109 TVM131108:TVM131109 UFI131108:UFI131109 UPE131108:UPE131109 UZA131108:UZA131109 VIW131108:VIW131109 VSS131108:VSS131109 WCO131108:WCO131109 WMK131108:WMK131109 WWG131108:WWG131109 Y196644:Y196645 JU196644:JU196645 TQ196644:TQ196645 ADM196644:ADM196645 ANI196644:ANI196645 AXE196644:AXE196645 BHA196644:BHA196645 BQW196644:BQW196645 CAS196644:CAS196645 CKO196644:CKO196645 CUK196644:CUK196645 DEG196644:DEG196645 DOC196644:DOC196645 DXY196644:DXY196645 EHU196644:EHU196645 ERQ196644:ERQ196645 FBM196644:FBM196645 FLI196644:FLI196645 FVE196644:FVE196645 GFA196644:GFA196645 GOW196644:GOW196645 GYS196644:GYS196645 HIO196644:HIO196645 HSK196644:HSK196645 ICG196644:ICG196645 IMC196644:IMC196645 IVY196644:IVY196645 JFU196644:JFU196645 JPQ196644:JPQ196645 JZM196644:JZM196645 KJI196644:KJI196645 KTE196644:KTE196645 LDA196644:LDA196645 LMW196644:LMW196645 LWS196644:LWS196645 MGO196644:MGO196645 MQK196644:MQK196645 NAG196644:NAG196645 NKC196644:NKC196645 NTY196644:NTY196645 ODU196644:ODU196645 ONQ196644:ONQ196645 OXM196644:OXM196645 PHI196644:PHI196645 PRE196644:PRE196645 QBA196644:QBA196645 QKW196644:QKW196645 QUS196644:QUS196645 REO196644:REO196645 ROK196644:ROK196645 RYG196644:RYG196645 SIC196644:SIC196645 SRY196644:SRY196645 TBU196644:TBU196645 TLQ196644:TLQ196645 TVM196644:TVM196645 UFI196644:UFI196645 UPE196644:UPE196645 UZA196644:UZA196645 VIW196644:VIW196645 VSS196644:VSS196645 WCO196644:WCO196645 WMK196644:WMK196645 WWG196644:WWG196645 Y262180:Y262181 JU262180:JU262181 TQ262180:TQ262181 ADM262180:ADM262181 ANI262180:ANI262181 AXE262180:AXE262181 BHA262180:BHA262181 BQW262180:BQW262181 CAS262180:CAS262181 CKO262180:CKO262181 CUK262180:CUK262181 DEG262180:DEG262181 DOC262180:DOC262181 DXY262180:DXY262181 EHU262180:EHU262181 ERQ262180:ERQ262181 FBM262180:FBM262181 FLI262180:FLI262181 FVE262180:FVE262181 GFA262180:GFA262181 GOW262180:GOW262181 GYS262180:GYS262181 HIO262180:HIO262181 HSK262180:HSK262181 ICG262180:ICG262181 IMC262180:IMC262181 IVY262180:IVY262181 JFU262180:JFU262181 JPQ262180:JPQ262181 JZM262180:JZM262181 KJI262180:KJI262181 KTE262180:KTE262181 LDA262180:LDA262181 LMW262180:LMW262181 LWS262180:LWS262181 MGO262180:MGO262181 MQK262180:MQK262181 NAG262180:NAG262181 NKC262180:NKC262181 NTY262180:NTY262181 ODU262180:ODU262181 ONQ262180:ONQ262181 OXM262180:OXM262181 PHI262180:PHI262181 PRE262180:PRE262181 QBA262180:QBA262181 QKW262180:QKW262181 QUS262180:QUS262181 REO262180:REO262181 ROK262180:ROK262181 RYG262180:RYG262181 SIC262180:SIC262181 SRY262180:SRY262181 TBU262180:TBU262181 TLQ262180:TLQ262181 TVM262180:TVM262181 UFI262180:UFI262181 UPE262180:UPE262181 UZA262180:UZA262181 VIW262180:VIW262181 VSS262180:VSS262181 WCO262180:WCO262181 WMK262180:WMK262181 WWG262180:WWG262181 Y327716:Y327717 JU327716:JU327717 TQ327716:TQ327717 ADM327716:ADM327717 ANI327716:ANI327717 AXE327716:AXE327717 BHA327716:BHA327717 BQW327716:BQW327717 CAS327716:CAS327717 CKO327716:CKO327717 CUK327716:CUK327717 DEG327716:DEG327717 DOC327716:DOC327717 DXY327716:DXY327717 EHU327716:EHU327717 ERQ327716:ERQ327717 FBM327716:FBM327717 FLI327716:FLI327717 FVE327716:FVE327717 GFA327716:GFA327717 GOW327716:GOW327717 GYS327716:GYS327717 HIO327716:HIO327717 HSK327716:HSK327717 ICG327716:ICG327717 IMC327716:IMC327717 IVY327716:IVY327717 JFU327716:JFU327717 JPQ327716:JPQ327717 JZM327716:JZM327717 KJI327716:KJI327717 KTE327716:KTE327717 LDA327716:LDA327717 LMW327716:LMW327717 LWS327716:LWS327717 MGO327716:MGO327717 MQK327716:MQK327717 NAG327716:NAG327717 NKC327716:NKC327717 NTY327716:NTY327717 ODU327716:ODU327717 ONQ327716:ONQ327717 OXM327716:OXM327717 PHI327716:PHI327717 PRE327716:PRE327717 QBA327716:QBA327717 QKW327716:QKW327717 QUS327716:QUS327717 REO327716:REO327717 ROK327716:ROK327717 RYG327716:RYG327717 SIC327716:SIC327717 SRY327716:SRY327717 TBU327716:TBU327717 TLQ327716:TLQ327717 TVM327716:TVM327717 UFI327716:UFI327717 UPE327716:UPE327717 UZA327716:UZA327717 VIW327716:VIW327717 VSS327716:VSS327717 WCO327716:WCO327717 WMK327716:WMK327717 WWG327716:WWG327717 Y393252:Y393253 JU393252:JU393253 TQ393252:TQ393253 ADM393252:ADM393253 ANI393252:ANI393253 AXE393252:AXE393253 BHA393252:BHA393253 BQW393252:BQW393253 CAS393252:CAS393253 CKO393252:CKO393253 CUK393252:CUK393253 DEG393252:DEG393253 DOC393252:DOC393253 DXY393252:DXY393253 EHU393252:EHU393253 ERQ393252:ERQ393253 FBM393252:FBM393253 FLI393252:FLI393253 FVE393252:FVE393253 GFA393252:GFA393253 GOW393252:GOW393253 GYS393252:GYS393253 HIO393252:HIO393253 HSK393252:HSK393253 ICG393252:ICG393253 IMC393252:IMC393253 IVY393252:IVY393253 JFU393252:JFU393253 JPQ393252:JPQ393253 JZM393252:JZM393253 KJI393252:KJI393253 KTE393252:KTE393253 LDA393252:LDA393253 LMW393252:LMW393253 LWS393252:LWS393253 MGO393252:MGO393253 MQK393252:MQK393253 NAG393252:NAG393253 NKC393252:NKC393253 NTY393252:NTY393253 ODU393252:ODU393253 ONQ393252:ONQ393253 OXM393252:OXM393253 PHI393252:PHI393253 PRE393252:PRE393253 QBA393252:QBA393253 QKW393252:QKW393253 QUS393252:QUS393253 REO393252:REO393253 ROK393252:ROK393253 RYG393252:RYG393253 SIC393252:SIC393253 SRY393252:SRY393253 TBU393252:TBU393253 TLQ393252:TLQ393253 TVM393252:TVM393253 UFI393252:UFI393253 UPE393252:UPE393253 UZA393252:UZA393253 VIW393252:VIW393253 VSS393252:VSS393253 WCO393252:WCO393253 WMK393252:WMK393253 WWG393252:WWG393253 Y458788:Y458789 JU458788:JU458789 TQ458788:TQ458789 ADM458788:ADM458789 ANI458788:ANI458789 AXE458788:AXE458789 BHA458788:BHA458789 BQW458788:BQW458789 CAS458788:CAS458789 CKO458788:CKO458789 CUK458788:CUK458789 DEG458788:DEG458789 DOC458788:DOC458789 DXY458788:DXY458789 EHU458788:EHU458789 ERQ458788:ERQ458789 FBM458788:FBM458789 FLI458788:FLI458789 FVE458788:FVE458789 GFA458788:GFA458789 GOW458788:GOW458789 GYS458788:GYS458789 HIO458788:HIO458789 HSK458788:HSK458789 ICG458788:ICG458789 IMC458788:IMC458789 IVY458788:IVY458789 JFU458788:JFU458789 JPQ458788:JPQ458789 JZM458788:JZM458789 KJI458788:KJI458789 KTE458788:KTE458789 LDA458788:LDA458789 LMW458788:LMW458789 LWS458788:LWS458789 MGO458788:MGO458789 MQK458788:MQK458789 NAG458788:NAG458789 NKC458788:NKC458789 NTY458788:NTY458789 ODU458788:ODU458789 ONQ458788:ONQ458789 OXM458788:OXM458789 PHI458788:PHI458789 PRE458788:PRE458789 QBA458788:QBA458789 QKW458788:QKW458789 QUS458788:QUS458789 REO458788:REO458789 ROK458788:ROK458789 RYG458788:RYG458789 SIC458788:SIC458789 SRY458788:SRY458789 TBU458788:TBU458789 TLQ458788:TLQ458789 TVM458788:TVM458789 UFI458788:UFI458789 UPE458788:UPE458789 UZA458788:UZA458789 VIW458788:VIW458789 VSS458788:VSS458789 WCO458788:WCO458789 WMK458788:WMK458789 WWG458788:WWG458789 Y524324:Y524325 JU524324:JU524325 TQ524324:TQ524325 ADM524324:ADM524325 ANI524324:ANI524325 AXE524324:AXE524325 BHA524324:BHA524325 BQW524324:BQW524325 CAS524324:CAS524325 CKO524324:CKO524325 CUK524324:CUK524325 DEG524324:DEG524325 DOC524324:DOC524325 DXY524324:DXY524325 EHU524324:EHU524325 ERQ524324:ERQ524325 FBM524324:FBM524325 FLI524324:FLI524325 FVE524324:FVE524325 GFA524324:GFA524325 GOW524324:GOW524325 GYS524324:GYS524325 HIO524324:HIO524325 HSK524324:HSK524325 ICG524324:ICG524325 IMC524324:IMC524325 IVY524324:IVY524325 JFU524324:JFU524325 JPQ524324:JPQ524325 JZM524324:JZM524325 KJI524324:KJI524325 KTE524324:KTE524325 LDA524324:LDA524325 LMW524324:LMW524325 LWS524324:LWS524325 MGO524324:MGO524325 MQK524324:MQK524325 NAG524324:NAG524325 NKC524324:NKC524325 NTY524324:NTY524325 ODU524324:ODU524325 ONQ524324:ONQ524325 OXM524324:OXM524325 PHI524324:PHI524325 PRE524324:PRE524325 QBA524324:QBA524325 QKW524324:QKW524325 QUS524324:QUS524325 REO524324:REO524325 ROK524324:ROK524325 RYG524324:RYG524325 SIC524324:SIC524325 SRY524324:SRY524325 TBU524324:TBU524325 TLQ524324:TLQ524325 TVM524324:TVM524325 UFI524324:UFI524325 UPE524324:UPE524325 UZA524324:UZA524325 VIW524324:VIW524325 VSS524324:VSS524325 WCO524324:WCO524325 WMK524324:WMK524325 WWG524324:WWG524325 Y589860:Y589861 JU589860:JU589861 TQ589860:TQ589861 ADM589860:ADM589861 ANI589860:ANI589861 AXE589860:AXE589861 BHA589860:BHA589861 BQW589860:BQW589861 CAS589860:CAS589861 CKO589860:CKO589861 CUK589860:CUK589861 DEG589860:DEG589861 DOC589860:DOC589861 DXY589860:DXY589861 EHU589860:EHU589861 ERQ589860:ERQ589861 FBM589860:FBM589861 FLI589860:FLI589861 FVE589860:FVE589861 GFA589860:GFA589861 GOW589860:GOW589861 GYS589860:GYS589861 HIO589860:HIO589861 HSK589860:HSK589861 ICG589860:ICG589861 IMC589860:IMC589861 IVY589860:IVY589861 JFU589860:JFU589861 JPQ589860:JPQ589861 JZM589860:JZM589861 KJI589860:KJI589861 KTE589860:KTE589861 LDA589860:LDA589861 LMW589860:LMW589861 LWS589860:LWS589861 MGO589860:MGO589861 MQK589860:MQK589861 NAG589860:NAG589861 NKC589860:NKC589861 NTY589860:NTY589861 ODU589860:ODU589861 ONQ589860:ONQ589861 OXM589860:OXM589861 PHI589860:PHI589861 PRE589860:PRE589861 QBA589860:QBA589861 QKW589860:QKW589861 QUS589860:QUS589861 REO589860:REO589861 ROK589860:ROK589861 RYG589860:RYG589861 SIC589860:SIC589861 SRY589860:SRY589861 TBU589860:TBU589861 TLQ589860:TLQ589861 TVM589860:TVM589861 UFI589860:UFI589861 UPE589860:UPE589861 UZA589860:UZA589861 VIW589860:VIW589861 VSS589860:VSS589861 WCO589860:WCO589861 WMK589860:WMK589861 WWG589860:WWG589861 Y655396:Y655397 JU655396:JU655397 TQ655396:TQ655397 ADM655396:ADM655397 ANI655396:ANI655397 AXE655396:AXE655397 BHA655396:BHA655397 BQW655396:BQW655397 CAS655396:CAS655397 CKO655396:CKO655397 CUK655396:CUK655397 DEG655396:DEG655397 DOC655396:DOC655397 DXY655396:DXY655397 EHU655396:EHU655397 ERQ655396:ERQ655397 FBM655396:FBM655397 FLI655396:FLI655397 FVE655396:FVE655397 GFA655396:GFA655397 GOW655396:GOW655397 GYS655396:GYS655397 HIO655396:HIO655397 HSK655396:HSK655397 ICG655396:ICG655397 IMC655396:IMC655397 IVY655396:IVY655397 JFU655396:JFU655397 JPQ655396:JPQ655397 JZM655396:JZM655397 KJI655396:KJI655397 KTE655396:KTE655397 LDA655396:LDA655397 LMW655396:LMW655397 LWS655396:LWS655397 MGO655396:MGO655397 MQK655396:MQK655397 NAG655396:NAG655397 NKC655396:NKC655397 NTY655396:NTY655397 ODU655396:ODU655397 ONQ655396:ONQ655397 OXM655396:OXM655397 PHI655396:PHI655397 PRE655396:PRE655397 QBA655396:QBA655397 QKW655396:QKW655397 QUS655396:QUS655397 REO655396:REO655397 ROK655396:ROK655397 RYG655396:RYG655397 SIC655396:SIC655397 SRY655396:SRY655397 TBU655396:TBU655397 TLQ655396:TLQ655397 TVM655396:TVM655397 UFI655396:UFI655397 UPE655396:UPE655397 UZA655396:UZA655397 VIW655396:VIW655397 VSS655396:VSS655397 WCO655396:WCO655397 WMK655396:WMK655397 WWG655396:WWG655397 Y720932:Y720933 JU720932:JU720933 TQ720932:TQ720933 ADM720932:ADM720933 ANI720932:ANI720933 AXE720932:AXE720933 BHA720932:BHA720933 BQW720932:BQW720933 CAS720932:CAS720933 CKO720932:CKO720933 CUK720932:CUK720933 DEG720932:DEG720933 DOC720932:DOC720933 DXY720932:DXY720933 EHU720932:EHU720933 ERQ720932:ERQ720933 FBM720932:FBM720933 FLI720932:FLI720933 FVE720932:FVE720933 GFA720932:GFA720933 GOW720932:GOW720933 GYS720932:GYS720933 HIO720932:HIO720933 HSK720932:HSK720933 ICG720932:ICG720933 IMC720932:IMC720933 IVY720932:IVY720933 JFU720932:JFU720933 JPQ720932:JPQ720933 JZM720932:JZM720933 KJI720932:KJI720933 KTE720932:KTE720933 LDA720932:LDA720933 LMW720932:LMW720933 LWS720932:LWS720933 MGO720932:MGO720933 MQK720932:MQK720933 NAG720932:NAG720933 NKC720932:NKC720933 NTY720932:NTY720933 ODU720932:ODU720933 ONQ720932:ONQ720933 OXM720932:OXM720933 PHI720932:PHI720933 PRE720932:PRE720933 QBA720932:QBA720933 QKW720932:QKW720933 QUS720932:QUS720933 REO720932:REO720933 ROK720932:ROK720933 RYG720932:RYG720933 SIC720932:SIC720933 SRY720932:SRY720933 TBU720932:TBU720933 TLQ720932:TLQ720933 TVM720932:TVM720933 UFI720932:UFI720933 UPE720932:UPE720933 UZA720932:UZA720933 VIW720932:VIW720933 VSS720932:VSS720933 WCO720932:WCO720933 WMK720932:WMK720933 WWG720932:WWG720933 Y786468:Y786469 JU786468:JU786469 TQ786468:TQ786469 ADM786468:ADM786469 ANI786468:ANI786469 AXE786468:AXE786469 BHA786468:BHA786469 BQW786468:BQW786469 CAS786468:CAS786469 CKO786468:CKO786469 CUK786468:CUK786469 DEG786468:DEG786469 DOC786468:DOC786469 DXY786468:DXY786469 EHU786468:EHU786469 ERQ786468:ERQ786469 FBM786468:FBM786469 FLI786468:FLI786469 FVE786468:FVE786469 GFA786468:GFA786469 GOW786468:GOW786469 GYS786468:GYS786469 HIO786468:HIO786469 HSK786468:HSK786469 ICG786468:ICG786469 IMC786468:IMC786469 IVY786468:IVY786469 JFU786468:JFU786469 JPQ786468:JPQ786469 JZM786468:JZM786469 KJI786468:KJI786469 KTE786468:KTE786469 LDA786468:LDA786469 LMW786468:LMW786469 LWS786468:LWS786469 MGO786468:MGO786469 MQK786468:MQK786469 NAG786468:NAG786469 NKC786468:NKC786469 NTY786468:NTY786469 ODU786468:ODU786469 ONQ786468:ONQ786469 OXM786468:OXM786469 PHI786468:PHI786469 PRE786468:PRE786469 QBA786468:QBA786469 QKW786468:QKW786469 QUS786468:QUS786469 REO786468:REO786469 ROK786468:ROK786469 RYG786468:RYG786469 SIC786468:SIC786469 SRY786468:SRY786469 TBU786468:TBU786469 TLQ786468:TLQ786469 TVM786468:TVM786469 UFI786468:UFI786469 UPE786468:UPE786469 UZA786468:UZA786469 VIW786468:VIW786469 VSS786468:VSS786469 WCO786468:WCO786469 WMK786468:WMK786469 WWG786468:WWG786469 Y852004:Y852005 JU852004:JU852005 TQ852004:TQ852005 ADM852004:ADM852005 ANI852004:ANI852005 AXE852004:AXE852005 BHA852004:BHA852005 BQW852004:BQW852005 CAS852004:CAS852005 CKO852004:CKO852005 CUK852004:CUK852005 DEG852004:DEG852005 DOC852004:DOC852005 DXY852004:DXY852005 EHU852004:EHU852005 ERQ852004:ERQ852005 FBM852004:FBM852005 FLI852004:FLI852005 FVE852004:FVE852005 GFA852004:GFA852005 GOW852004:GOW852005 GYS852004:GYS852005 HIO852004:HIO852005 HSK852004:HSK852005 ICG852004:ICG852005 IMC852004:IMC852005 IVY852004:IVY852005 JFU852004:JFU852005 JPQ852004:JPQ852005 JZM852004:JZM852005 KJI852004:KJI852005 KTE852004:KTE852005 LDA852004:LDA852005 LMW852004:LMW852005 LWS852004:LWS852005 MGO852004:MGO852005 MQK852004:MQK852005 NAG852004:NAG852005 NKC852004:NKC852005 NTY852004:NTY852005 ODU852004:ODU852005 ONQ852004:ONQ852005 OXM852004:OXM852005 PHI852004:PHI852005 PRE852004:PRE852005 QBA852004:QBA852005 QKW852004:QKW852005 QUS852004:QUS852005 REO852004:REO852005 ROK852004:ROK852005 RYG852004:RYG852005 SIC852004:SIC852005 SRY852004:SRY852005 TBU852004:TBU852005 TLQ852004:TLQ852005 TVM852004:TVM852005 UFI852004:UFI852005 UPE852004:UPE852005 UZA852004:UZA852005 VIW852004:VIW852005 VSS852004:VSS852005 WCO852004:WCO852005 WMK852004:WMK852005 WWG852004:WWG852005 Y917540:Y917541 JU917540:JU917541 TQ917540:TQ917541 ADM917540:ADM917541 ANI917540:ANI917541 AXE917540:AXE917541 BHA917540:BHA917541 BQW917540:BQW917541 CAS917540:CAS917541 CKO917540:CKO917541 CUK917540:CUK917541 DEG917540:DEG917541 DOC917540:DOC917541 DXY917540:DXY917541 EHU917540:EHU917541 ERQ917540:ERQ917541 FBM917540:FBM917541 FLI917540:FLI917541 FVE917540:FVE917541 GFA917540:GFA917541 GOW917540:GOW917541 GYS917540:GYS917541 HIO917540:HIO917541 HSK917540:HSK917541 ICG917540:ICG917541 IMC917540:IMC917541 IVY917540:IVY917541 JFU917540:JFU917541 JPQ917540:JPQ917541 JZM917540:JZM917541 KJI917540:KJI917541 KTE917540:KTE917541 LDA917540:LDA917541 LMW917540:LMW917541 LWS917540:LWS917541 MGO917540:MGO917541 MQK917540:MQK917541 NAG917540:NAG917541 NKC917540:NKC917541 NTY917540:NTY917541 ODU917540:ODU917541 ONQ917540:ONQ917541 OXM917540:OXM917541 PHI917540:PHI917541 PRE917540:PRE917541 QBA917540:QBA917541 QKW917540:QKW917541 QUS917540:QUS917541 REO917540:REO917541 ROK917540:ROK917541 RYG917540:RYG917541 SIC917540:SIC917541 SRY917540:SRY917541 TBU917540:TBU917541 TLQ917540:TLQ917541 TVM917540:TVM917541 UFI917540:UFI917541 UPE917540:UPE917541 UZA917540:UZA917541 VIW917540:VIW917541 VSS917540:VSS917541 WCO917540:WCO917541 WMK917540:WMK917541 WWG917540:WWG917541 Y983076:Y983077 JU983076:JU983077 TQ983076:TQ983077 ADM983076:ADM983077 ANI983076:ANI983077 AXE983076:AXE983077 BHA983076:BHA983077 BQW983076:BQW983077 CAS983076:CAS983077 CKO983076:CKO983077 CUK983076:CUK983077 DEG983076:DEG983077 DOC983076:DOC983077 DXY983076:DXY983077 EHU983076:EHU983077 ERQ983076:ERQ983077 FBM983076:FBM983077 FLI983076:FLI983077 FVE983076:FVE983077 GFA983076:GFA983077 GOW983076:GOW983077 GYS983076:GYS983077 HIO983076:HIO983077 HSK983076:HSK983077 ICG983076:ICG983077 IMC983076:IMC983077 IVY983076:IVY983077 JFU983076:JFU983077 JPQ983076:JPQ983077 JZM983076:JZM983077 KJI983076:KJI983077 KTE983076:KTE983077 LDA983076:LDA983077 LMW983076:LMW983077 LWS983076:LWS983077 MGO983076:MGO983077 MQK983076:MQK983077 NAG983076:NAG983077 NKC983076:NKC983077 NTY983076:NTY983077 ODU983076:ODU983077 ONQ983076:ONQ983077 OXM983076:OXM983077 PHI983076:PHI983077 PRE983076:PRE983077 QBA983076:QBA983077 QKW983076:QKW983077 QUS983076:QUS983077 REO983076:REO983077 ROK983076:ROK983077 RYG983076:RYG983077 SIC983076:SIC983077 SRY983076:SRY983077 TBU983076:TBU983077 TLQ983076:TLQ983077 TVM983076:TVM983077 UFI983076:UFI983077 UPE983076:UPE983077 UZA983076:UZA983077 VIW983076:VIW983077 VSS983076:VSS983077 WCO983076:WCO983077 WMK983076:WMK983077 WWG983076:WWG983077 WVO983046:WVO983053 JC7:JC14 SY7:SY14 ACU7:ACU14 AMQ7:AMQ14 AWM7:AWM14 BGI7:BGI14 BQE7:BQE14 CAA7:CAA14 CJW7:CJW14 CTS7:CTS14 DDO7:DDO14 DNK7:DNK14 DXG7:DXG14 EHC7:EHC14 EQY7:EQY14 FAU7:FAU14 FKQ7:FKQ14 FUM7:FUM14 GEI7:GEI14 GOE7:GOE14 GYA7:GYA14 HHW7:HHW14 HRS7:HRS14 IBO7:IBO14 ILK7:ILK14 IVG7:IVG14 JFC7:JFC14 JOY7:JOY14 JYU7:JYU14 KIQ7:KIQ14 KSM7:KSM14 LCI7:LCI14 LME7:LME14 LWA7:LWA14 MFW7:MFW14 MPS7:MPS14 MZO7:MZO14 NJK7:NJK14 NTG7:NTG14 ODC7:ODC14 OMY7:OMY14 OWU7:OWU14 PGQ7:PGQ14 PQM7:PQM14 QAI7:QAI14 QKE7:QKE14 QUA7:QUA14 RDW7:RDW14 RNS7:RNS14 RXO7:RXO14 SHK7:SHK14 SRG7:SRG14 TBC7:TBC14 TKY7:TKY14 TUU7:TUU14 UEQ7:UEQ14 UOM7:UOM14 UYI7:UYI14 VIE7:VIE14 VSA7:VSA14 WBW7:WBW14 WLS7:WLS14 WVO7:WVO14 G65542:G65549 JC65542:JC65549 SY65542:SY65549 ACU65542:ACU65549 AMQ65542:AMQ65549 AWM65542:AWM65549 BGI65542:BGI65549 BQE65542:BQE65549 CAA65542:CAA65549 CJW65542:CJW65549 CTS65542:CTS65549 DDO65542:DDO65549 DNK65542:DNK65549 DXG65542:DXG65549 EHC65542:EHC65549 EQY65542:EQY65549 FAU65542:FAU65549 FKQ65542:FKQ65549 FUM65542:FUM65549 GEI65542:GEI65549 GOE65542:GOE65549 GYA65542:GYA65549 HHW65542:HHW65549 HRS65542:HRS65549 IBO65542:IBO65549 ILK65542:ILK65549 IVG65542:IVG65549 JFC65542:JFC65549 JOY65542:JOY65549 JYU65542:JYU65549 KIQ65542:KIQ65549 KSM65542:KSM65549 LCI65542:LCI65549 LME65542:LME65549 LWA65542:LWA65549 MFW65542:MFW65549 MPS65542:MPS65549 MZO65542:MZO65549 NJK65542:NJK65549 NTG65542:NTG65549 ODC65542:ODC65549 OMY65542:OMY65549 OWU65542:OWU65549 PGQ65542:PGQ65549 PQM65542:PQM65549 QAI65542:QAI65549 QKE65542:QKE65549 QUA65542:QUA65549 RDW65542:RDW65549 RNS65542:RNS65549 RXO65542:RXO65549 SHK65542:SHK65549 SRG65542:SRG65549 TBC65542:TBC65549 TKY65542:TKY65549 TUU65542:TUU65549 UEQ65542:UEQ65549 UOM65542:UOM65549 UYI65542:UYI65549 VIE65542:VIE65549 VSA65542:VSA65549 WBW65542:WBW65549 WLS65542:WLS65549 WVO65542:WVO65549 G131078:G131085 JC131078:JC131085 SY131078:SY131085 ACU131078:ACU131085 AMQ131078:AMQ131085 AWM131078:AWM131085 BGI131078:BGI131085 BQE131078:BQE131085 CAA131078:CAA131085 CJW131078:CJW131085 CTS131078:CTS131085 DDO131078:DDO131085 DNK131078:DNK131085 DXG131078:DXG131085 EHC131078:EHC131085 EQY131078:EQY131085 FAU131078:FAU131085 FKQ131078:FKQ131085 FUM131078:FUM131085 GEI131078:GEI131085 GOE131078:GOE131085 GYA131078:GYA131085 HHW131078:HHW131085 HRS131078:HRS131085 IBO131078:IBO131085 ILK131078:ILK131085 IVG131078:IVG131085 JFC131078:JFC131085 JOY131078:JOY131085 JYU131078:JYU131085 KIQ131078:KIQ131085 KSM131078:KSM131085 LCI131078:LCI131085 LME131078:LME131085 LWA131078:LWA131085 MFW131078:MFW131085 MPS131078:MPS131085 MZO131078:MZO131085 NJK131078:NJK131085 NTG131078:NTG131085 ODC131078:ODC131085 OMY131078:OMY131085 OWU131078:OWU131085 PGQ131078:PGQ131085 PQM131078:PQM131085 QAI131078:QAI131085 QKE131078:QKE131085 QUA131078:QUA131085 RDW131078:RDW131085 RNS131078:RNS131085 RXO131078:RXO131085 SHK131078:SHK131085 SRG131078:SRG131085 TBC131078:TBC131085 TKY131078:TKY131085 TUU131078:TUU131085 UEQ131078:UEQ131085 UOM131078:UOM131085 UYI131078:UYI131085 VIE131078:VIE131085 VSA131078:VSA131085 WBW131078:WBW131085 WLS131078:WLS131085 WVO131078:WVO131085 G196614:G196621 JC196614:JC196621 SY196614:SY196621 ACU196614:ACU196621 AMQ196614:AMQ196621 AWM196614:AWM196621 BGI196614:BGI196621 BQE196614:BQE196621 CAA196614:CAA196621 CJW196614:CJW196621 CTS196614:CTS196621 DDO196614:DDO196621 DNK196614:DNK196621 DXG196614:DXG196621 EHC196614:EHC196621 EQY196614:EQY196621 FAU196614:FAU196621 FKQ196614:FKQ196621 FUM196614:FUM196621 GEI196614:GEI196621 GOE196614:GOE196621 GYA196614:GYA196621 HHW196614:HHW196621 HRS196614:HRS196621 IBO196614:IBO196621 ILK196614:ILK196621 IVG196614:IVG196621 JFC196614:JFC196621 JOY196614:JOY196621 JYU196614:JYU196621 KIQ196614:KIQ196621 KSM196614:KSM196621 LCI196614:LCI196621 LME196614:LME196621 LWA196614:LWA196621 MFW196614:MFW196621 MPS196614:MPS196621 MZO196614:MZO196621 NJK196614:NJK196621 NTG196614:NTG196621 ODC196614:ODC196621 OMY196614:OMY196621 OWU196614:OWU196621 PGQ196614:PGQ196621 PQM196614:PQM196621 QAI196614:QAI196621 QKE196614:QKE196621 QUA196614:QUA196621 RDW196614:RDW196621 RNS196614:RNS196621 RXO196614:RXO196621 SHK196614:SHK196621 SRG196614:SRG196621 TBC196614:TBC196621 TKY196614:TKY196621 TUU196614:TUU196621 UEQ196614:UEQ196621 UOM196614:UOM196621 UYI196614:UYI196621 VIE196614:VIE196621 VSA196614:VSA196621 WBW196614:WBW196621 WLS196614:WLS196621 WVO196614:WVO196621 G262150:G262157 JC262150:JC262157 SY262150:SY262157 ACU262150:ACU262157 AMQ262150:AMQ262157 AWM262150:AWM262157 BGI262150:BGI262157 BQE262150:BQE262157 CAA262150:CAA262157 CJW262150:CJW262157 CTS262150:CTS262157 DDO262150:DDO262157 DNK262150:DNK262157 DXG262150:DXG262157 EHC262150:EHC262157 EQY262150:EQY262157 FAU262150:FAU262157 FKQ262150:FKQ262157 FUM262150:FUM262157 GEI262150:GEI262157 GOE262150:GOE262157 GYA262150:GYA262157 HHW262150:HHW262157 HRS262150:HRS262157 IBO262150:IBO262157 ILK262150:ILK262157 IVG262150:IVG262157 JFC262150:JFC262157 JOY262150:JOY262157 JYU262150:JYU262157 KIQ262150:KIQ262157 KSM262150:KSM262157 LCI262150:LCI262157 LME262150:LME262157 LWA262150:LWA262157 MFW262150:MFW262157 MPS262150:MPS262157 MZO262150:MZO262157 NJK262150:NJK262157 NTG262150:NTG262157 ODC262150:ODC262157 OMY262150:OMY262157 OWU262150:OWU262157 PGQ262150:PGQ262157 PQM262150:PQM262157 QAI262150:QAI262157 QKE262150:QKE262157 QUA262150:QUA262157 RDW262150:RDW262157 RNS262150:RNS262157 RXO262150:RXO262157 SHK262150:SHK262157 SRG262150:SRG262157 TBC262150:TBC262157 TKY262150:TKY262157 TUU262150:TUU262157 UEQ262150:UEQ262157 UOM262150:UOM262157 UYI262150:UYI262157 VIE262150:VIE262157 VSA262150:VSA262157 WBW262150:WBW262157 WLS262150:WLS262157 WVO262150:WVO262157 G327686:G327693 JC327686:JC327693 SY327686:SY327693 ACU327686:ACU327693 AMQ327686:AMQ327693 AWM327686:AWM327693 BGI327686:BGI327693 BQE327686:BQE327693 CAA327686:CAA327693 CJW327686:CJW327693 CTS327686:CTS327693 DDO327686:DDO327693 DNK327686:DNK327693 DXG327686:DXG327693 EHC327686:EHC327693 EQY327686:EQY327693 FAU327686:FAU327693 FKQ327686:FKQ327693 FUM327686:FUM327693 GEI327686:GEI327693 GOE327686:GOE327693 GYA327686:GYA327693 HHW327686:HHW327693 HRS327686:HRS327693 IBO327686:IBO327693 ILK327686:ILK327693 IVG327686:IVG327693 JFC327686:JFC327693 JOY327686:JOY327693 JYU327686:JYU327693 KIQ327686:KIQ327693 KSM327686:KSM327693 LCI327686:LCI327693 LME327686:LME327693 LWA327686:LWA327693 MFW327686:MFW327693 MPS327686:MPS327693 MZO327686:MZO327693 NJK327686:NJK327693 NTG327686:NTG327693 ODC327686:ODC327693 OMY327686:OMY327693 OWU327686:OWU327693 PGQ327686:PGQ327693 PQM327686:PQM327693 QAI327686:QAI327693 QKE327686:QKE327693 QUA327686:QUA327693 RDW327686:RDW327693 RNS327686:RNS327693 RXO327686:RXO327693 SHK327686:SHK327693 SRG327686:SRG327693 TBC327686:TBC327693 TKY327686:TKY327693 TUU327686:TUU327693 UEQ327686:UEQ327693 UOM327686:UOM327693 UYI327686:UYI327693 VIE327686:VIE327693 VSA327686:VSA327693 WBW327686:WBW327693 WLS327686:WLS327693 WVO327686:WVO327693 G393222:G393229 JC393222:JC393229 SY393222:SY393229 ACU393222:ACU393229 AMQ393222:AMQ393229 AWM393222:AWM393229 BGI393222:BGI393229 BQE393222:BQE393229 CAA393222:CAA393229 CJW393222:CJW393229 CTS393222:CTS393229 DDO393222:DDO393229 DNK393222:DNK393229 DXG393222:DXG393229 EHC393222:EHC393229 EQY393222:EQY393229 FAU393222:FAU393229 FKQ393222:FKQ393229 FUM393222:FUM393229 GEI393222:GEI393229 GOE393222:GOE393229 GYA393222:GYA393229 HHW393222:HHW393229 HRS393222:HRS393229 IBO393222:IBO393229 ILK393222:ILK393229 IVG393222:IVG393229 JFC393222:JFC393229 JOY393222:JOY393229 JYU393222:JYU393229 KIQ393222:KIQ393229 KSM393222:KSM393229 LCI393222:LCI393229 LME393222:LME393229 LWA393222:LWA393229 MFW393222:MFW393229 MPS393222:MPS393229 MZO393222:MZO393229 NJK393222:NJK393229 NTG393222:NTG393229 ODC393222:ODC393229 OMY393222:OMY393229 OWU393222:OWU393229 PGQ393222:PGQ393229 PQM393222:PQM393229 QAI393222:QAI393229 QKE393222:QKE393229 QUA393222:QUA393229 RDW393222:RDW393229 RNS393222:RNS393229 RXO393222:RXO393229 SHK393222:SHK393229 SRG393222:SRG393229 TBC393222:TBC393229 TKY393222:TKY393229 TUU393222:TUU393229 UEQ393222:UEQ393229 UOM393222:UOM393229 UYI393222:UYI393229 VIE393222:VIE393229 VSA393222:VSA393229 WBW393222:WBW393229 WLS393222:WLS393229 WVO393222:WVO393229 G458758:G458765 JC458758:JC458765 SY458758:SY458765 ACU458758:ACU458765 AMQ458758:AMQ458765 AWM458758:AWM458765 BGI458758:BGI458765 BQE458758:BQE458765 CAA458758:CAA458765 CJW458758:CJW458765 CTS458758:CTS458765 DDO458758:DDO458765 DNK458758:DNK458765 DXG458758:DXG458765 EHC458758:EHC458765 EQY458758:EQY458765 FAU458758:FAU458765 FKQ458758:FKQ458765 FUM458758:FUM458765 GEI458758:GEI458765 GOE458758:GOE458765 GYA458758:GYA458765 HHW458758:HHW458765 HRS458758:HRS458765 IBO458758:IBO458765 ILK458758:ILK458765 IVG458758:IVG458765 JFC458758:JFC458765 JOY458758:JOY458765 JYU458758:JYU458765 KIQ458758:KIQ458765 KSM458758:KSM458765 LCI458758:LCI458765 LME458758:LME458765 LWA458758:LWA458765 MFW458758:MFW458765 MPS458758:MPS458765 MZO458758:MZO458765 NJK458758:NJK458765 NTG458758:NTG458765 ODC458758:ODC458765 OMY458758:OMY458765 OWU458758:OWU458765 PGQ458758:PGQ458765 PQM458758:PQM458765 QAI458758:QAI458765 QKE458758:QKE458765 QUA458758:QUA458765 RDW458758:RDW458765 RNS458758:RNS458765 RXO458758:RXO458765 SHK458758:SHK458765 SRG458758:SRG458765 TBC458758:TBC458765 TKY458758:TKY458765 TUU458758:TUU458765 UEQ458758:UEQ458765 UOM458758:UOM458765 UYI458758:UYI458765 VIE458758:VIE458765 VSA458758:VSA458765 WBW458758:WBW458765 WLS458758:WLS458765 WVO458758:WVO458765 G524294:G524301 JC524294:JC524301 SY524294:SY524301 ACU524294:ACU524301 AMQ524294:AMQ524301 AWM524294:AWM524301 BGI524294:BGI524301 BQE524294:BQE524301 CAA524294:CAA524301 CJW524294:CJW524301 CTS524294:CTS524301 DDO524294:DDO524301 DNK524294:DNK524301 DXG524294:DXG524301 EHC524294:EHC524301 EQY524294:EQY524301 FAU524294:FAU524301 FKQ524294:FKQ524301 FUM524294:FUM524301 GEI524294:GEI524301 GOE524294:GOE524301 GYA524294:GYA524301 HHW524294:HHW524301 HRS524294:HRS524301 IBO524294:IBO524301 ILK524294:ILK524301 IVG524294:IVG524301 JFC524294:JFC524301 JOY524294:JOY524301 JYU524294:JYU524301 KIQ524294:KIQ524301 KSM524294:KSM524301 LCI524294:LCI524301 LME524294:LME524301 LWA524294:LWA524301 MFW524294:MFW524301 MPS524294:MPS524301 MZO524294:MZO524301 NJK524294:NJK524301 NTG524294:NTG524301 ODC524294:ODC524301 OMY524294:OMY524301 OWU524294:OWU524301 PGQ524294:PGQ524301 PQM524294:PQM524301 QAI524294:QAI524301 QKE524294:QKE524301 QUA524294:QUA524301 RDW524294:RDW524301 RNS524294:RNS524301 RXO524294:RXO524301 SHK524294:SHK524301 SRG524294:SRG524301 TBC524294:TBC524301 TKY524294:TKY524301 TUU524294:TUU524301 UEQ524294:UEQ524301 UOM524294:UOM524301 UYI524294:UYI524301 VIE524294:VIE524301 VSA524294:VSA524301 WBW524294:WBW524301 WLS524294:WLS524301 WVO524294:WVO524301 G589830:G589837 JC589830:JC589837 SY589830:SY589837 ACU589830:ACU589837 AMQ589830:AMQ589837 AWM589830:AWM589837 BGI589830:BGI589837 BQE589830:BQE589837 CAA589830:CAA589837 CJW589830:CJW589837 CTS589830:CTS589837 DDO589830:DDO589837 DNK589830:DNK589837 DXG589830:DXG589837 EHC589830:EHC589837 EQY589830:EQY589837 FAU589830:FAU589837 FKQ589830:FKQ589837 FUM589830:FUM589837 GEI589830:GEI589837 GOE589830:GOE589837 GYA589830:GYA589837 HHW589830:HHW589837 HRS589830:HRS589837 IBO589830:IBO589837 ILK589830:ILK589837 IVG589830:IVG589837 JFC589830:JFC589837 JOY589830:JOY589837 JYU589830:JYU589837 KIQ589830:KIQ589837 KSM589830:KSM589837 LCI589830:LCI589837 LME589830:LME589837 LWA589830:LWA589837 MFW589830:MFW589837 MPS589830:MPS589837 MZO589830:MZO589837 NJK589830:NJK589837 NTG589830:NTG589837 ODC589830:ODC589837 OMY589830:OMY589837 OWU589830:OWU589837 PGQ589830:PGQ589837 PQM589830:PQM589837 QAI589830:QAI589837 QKE589830:QKE589837 QUA589830:QUA589837 RDW589830:RDW589837 RNS589830:RNS589837 RXO589830:RXO589837 SHK589830:SHK589837 SRG589830:SRG589837 TBC589830:TBC589837 TKY589830:TKY589837 TUU589830:TUU589837 UEQ589830:UEQ589837 UOM589830:UOM589837 UYI589830:UYI589837 VIE589830:VIE589837 VSA589830:VSA589837 WBW589830:WBW589837 WLS589830:WLS589837 WVO589830:WVO589837 G655366:G655373 JC655366:JC655373 SY655366:SY655373 ACU655366:ACU655373 AMQ655366:AMQ655373 AWM655366:AWM655373 BGI655366:BGI655373 BQE655366:BQE655373 CAA655366:CAA655373 CJW655366:CJW655373 CTS655366:CTS655373 DDO655366:DDO655373 DNK655366:DNK655373 DXG655366:DXG655373 EHC655366:EHC655373 EQY655366:EQY655373 FAU655366:FAU655373 FKQ655366:FKQ655373 FUM655366:FUM655373 GEI655366:GEI655373 GOE655366:GOE655373 GYA655366:GYA655373 HHW655366:HHW655373 HRS655366:HRS655373 IBO655366:IBO655373 ILK655366:ILK655373 IVG655366:IVG655373 JFC655366:JFC655373 JOY655366:JOY655373 JYU655366:JYU655373 KIQ655366:KIQ655373 KSM655366:KSM655373 LCI655366:LCI655373 LME655366:LME655373 LWA655366:LWA655373 MFW655366:MFW655373 MPS655366:MPS655373 MZO655366:MZO655373 NJK655366:NJK655373 NTG655366:NTG655373 ODC655366:ODC655373 OMY655366:OMY655373 OWU655366:OWU655373 PGQ655366:PGQ655373 PQM655366:PQM655373 QAI655366:QAI655373 QKE655366:QKE655373 QUA655366:QUA655373 RDW655366:RDW655373 RNS655366:RNS655373 RXO655366:RXO655373 SHK655366:SHK655373 SRG655366:SRG655373 TBC655366:TBC655373 TKY655366:TKY655373 TUU655366:TUU655373 UEQ655366:UEQ655373 UOM655366:UOM655373 UYI655366:UYI655373 VIE655366:VIE655373 VSA655366:VSA655373 WBW655366:WBW655373 WLS655366:WLS655373 WVO655366:WVO655373 G720902:G720909 JC720902:JC720909 SY720902:SY720909 ACU720902:ACU720909 AMQ720902:AMQ720909 AWM720902:AWM720909 BGI720902:BGI720909 BQE720902:BQE720909 CAA720902:CAA720909 CJW720902:CJW720909 CTS720902:CTS720909 DDO720902:DDO720909 DNK720902:DNK720909 DXG720902:DXG720909 EHC720902:EHC720909 EQY720902:EQY720909 FAU720902:FAU720909 FKQ720902:FKQ720909 FUM720902:FUM720909 GEI720902:GEI720909 GOE720902:GOE720909 GYA720902:GYA720909 HHW720902:HHW720909 HRS720902:HRS720909 IBO720902:IBO720909 ILK720902:ILK720909 IVG720902:IVG720909 JFC720902:JFC720909 JOY720902:JOY720909 JYU720902:JYU720909 KIQ720902:KIQ720909 KSM720902:KSM720909 LCI720902:LCI720909 LME720902:LME720909 LWA720902:LWA720909 MFW720902:MFW720909 MPS720902:MPS720909 MZO720902:MZO720909 NJK720902:NJK720909 NTG720902:NTG720909 ODC720902:ODC720909 OMY720902:OMY720909 OWU720902:OWU720909 PGQ720902:PGQ720909 PQM720902:PQM720909 QAI720902:QAI720909 QKE720902:QKE720909 QUA720902:QUA720909 RDW720902:RDW720909 RNS720902:RNS720909 RXO720902:RXO720909 SHK720902:SHK720909 SRG720902:SRG720909 TBC720902:TBC720909 TKY720902:TKY720909 TUU720902:TUU720909 UEQ720902:UEQ720909 UOM720902:UOM720909 UYI720902:UYI720909 VIE720902:VIE720909 VSA720902:VSA720909 WBW720902:WBW720909 WLS720902:WLS720909 WVO720902:WVO720909 G786438:G786445 JC786438:JC786445 SY786438:SY786445 ACU786438:ACU786445 AMQ786438:AMQ786445 AWM786438:AWM786445 BGI786438:BGI786445 BQE786438:BQE786445 CAA786438:CAA786445 CJW786438:CJW786445 CTS786438:CTS786445 DDO786438:DDO786445 DNK786438:DNK786445 DXG786438:DXG786445 EHC786438:EHC786445 EQY786438:EQY786445 FAU786438:FAU786445 FKQ786438:FKQ786445 FUM786438:FUM786445 GEI786438:GEI786445 GOE786438:GOE786445 GYA786438:GYA786445 HHW786438:HHW786445 HRS786438:HRS786445 IBO786438:IBO786445 ILK786438:ILK786445 IVG786438:IVG786445 JFC786438:JFC786445 JOY786438:JOY786445 JYU786438:JYU786445 KIQ786438:KIQ786445 KSM786438:KSM786445 LCI786438:LCI786445 LME786438:LME786445 LWA786438:LWA786445 MFW786438:MFW786445 MPS786438:MPS786445 MZO786438:MZO786445 NJK786438:NJK786445 NTG786438:NTG786445 ODC786438:ODC786445 OMY786438:OMY786445 OWU786438:OWU786445 PGQ786438:PGQ786445 PQM786438:PQM786445 QAI786438:QAI786445 QKE786438:QKE786445 QUA786438:QUA786445 RDW786438:RDW786445 RNS786438:RNS786445 RXO786438:RXO786445 SHK786438:SHK786445 SRG786438:SRG786445 TBC786438:TBC786445 TKY786438:TKY786445 TUU786438:TUU786445 UEQ786438:UEQ786445 UOM786438:UOM786445 UYI786438:UYI786445 VIE786438:VIE786445 VSA786438:VSA786445 WBW786438:WBW786445 WLS786438:WLS786445 WVO786438:WVO786445 G851974:G851981 JC851974:JC851981 SY851974:SY851981 ACU851974:ACU851981 AMQ851974:AMQ851981 AWM851974:AWM851981 BGI851974:BGI851981 BQE851974:BQE851981 CAA851974:CAA851981 CJW851974:CJW851981 CTS851974:CTS851981 DDO851974:DDO851981 DNK851974:DNK851981 DXG851974:DXG851981 EHC851974:EHC851981 EQY851974:EQY851981 FAU851974:FAU851981 FKQ851974:FKQ851981 FUM851974:FUM851981 GEI851974:GEI851981 GOE851974:GOE851981 GYA851974:GYA851981 HHW851974:HHW851981 HRS851974:HRS851981 IBO851974:IBO851981 ILK851974:ILK851981 IVG851974:IVG851981 JFC851974:JFC851981 JOY851974:JOY851981 JYU851974:JYU851981 KIQ851974:KIQ851981 KSM851974:KSM851981 LCI851974:LCI851981 LME851974:LME851981 LWA851974:LWA851981 MFW851974:MFW851981 MPS851974:MPS851981 MZO851974:MZO851981 NJK851974:NJK851981 NTG851974:NTG851981 ODC851974:ODC851981 OMY851974:OMY851981 OWU851974:OWU851981 PGQ851974:PGQ851981 PQM851974:PQM851981 QAI851974:QAI851981 QKE851974:QKE851981 QUA851974:QUA851981 RDW851974:RDW851981 RNS851974:RNS851981 RXO851974:RXO851981 SHK851974:SHK851981 SRG851974:SRG851981 TBC851974:TBC851981 TKY851974:TKY851981 TUU851974:TUU851981 UEQ851974:UEQ851981 UOM851974:UOM851981 UYI851974:UYI851981 VIE851974:VIE851981 VSA851974:VSA851981 WBW851974:WBW851981 WLS851974:WLS851981 WVO851974:WVO851981 G917510:G917517 JC917510:JC917517 SY917510:SY917517 ACU917510:ACU917517 AMQ917510:AMQ917517 AWM917510:AWM917517 BGI917510:BGI917517 BQE917510:BQE917517 CAA917510:CAA917517 CJW917510:CJW917517 CTS917510:CTS917517 DDO917510:DDO917517 DNK917510:DNK917517 DXG917510:DXG917517 EHC917510:EHC917517 EQY917510:EQY917517 FAU917510:FAU917517 FKQ917510:FKQ917517 FUM917510:FUM917517 GEI917510:GEI917517 GOE917510:GOE917517 GYA917510:GYA917517 HHW917510:HHW917517 HRS917510:HRS917517 IBO917510:IBO917517 ILK917510:ILK917517 IVG917510:IVG917517 JFC917510:JFC917517 JOY917510:JOY917517 JYU917510:JYU917517 KIQ917510:KIQ917517 KSM917510:KSM917517 LCI917510:LCI917517 LME917510:LME917517 LWA917510:LWA917517 MFW917510:MFW917517 MPS917510:MPS917517 MZO917510:MZO917517 NJK917510:NJK917517 NTG917510:NTG917517 ODC917510:ODC917517 OMY917510:OMY917517 OWU917510:OWU917517 PGQ917510:PGQ917517 PQM917510:PQM917517 QAI917510:QAI917517 QKE917510:QKE917517 QUA917510:QUA917517 RDW917510:RDW917517 RNS917510:RNS917517 RXO917510:RXO917517 SHK917510:SHK917517 SRG917510:SRG917517 TBC917510:TBC917517 TKY917510:TKY917517 TUU917510:TUU917517 UEQ917510:UEQ917517 UOM917510:UOM917517 UYI917510:UYI917517 VIE917510:VIE917517 VSA917510:VSA917517 WBW917510:WBW917517 WLS917510:WLS917517 WVO917510:WVO917517 G983046:G983053 JC983046:JC983053 SY983046:SY983053 ACU983046:ACU983053 AMQ983046:AMQ983053 AWM983046:AWM983053 BGI983046:BGI983053 BQE983046:BQE983053 CAA983046:CAA983053 CJW983046:CJW983053 CTS983046:CTS983053 DDO983046:DDO983053 DNK983046:DNK983053 DXG983046:DXG983053 EHC983046:EHC983053 EQY983046:EQY983053 FAU983046:FAU983053 FKQ983046:FKQ983053 FUM983046:FUM983053 GEI983046:GEI983053 GOE983046:GOE983053 GYA983046:GYA983053 HHW983046:HHW983053 HRS983046:HRS983053 IBO983046:IBO983053 ILK983046:ILK983053 IVG983046:IVG983053 JFC983046:JFC983053 JOY983046:JOY983053 JYU983046:JYU983053 KIQ983046:KIQ983053 KSM983046:KSM983053 LCI983046:LCI983053 LME983046:LME983053 LWA983046:LWA983053 MFW983046:MFW983053 MPS983046:MPS983053 MZO983046:MZO983053 NJK983046:NJK983053 NTG983046:NTG983053 ODC983046:ODC983053 OMY983046:OMY983053 OWU983046:OWU983053 PGQ983046:PGQ983053 PQM983046:PQM983053 QAI983046:QAI983053 QKE983046:QKE983053 QUA983046:QUA983053 RDW983046:RDW983053 RNS983046:RNS983053 RXO983046:RXO983053 SHK983046:SHK983053 SRG983046:SRG983053 TBC983046:TBC983053 TKY983046:TKY983053 TUU983046:TUU983053 UEQ983046:UEQ983053 UOM983046:UOM983053 UYI983046:UYI983053 VIE983046:VIE983053 VSA983046:VSA983053 WBW983046:WBW983053">
      <formula1>"□,■"</formula1>
    </dataValidation>
  </dataValidations>
  <pageMargins left="0.7" right="0.7" top="0.75" bottom="0.75" header="0.3" footer="0.3"/>
  <pageSetup paperSize="9" scale="73" fitToWidth="1" fitToHeight="1" orientation="portrait" usePrinterDefaults="1" r:id="rId2"/>
</worksheet>
</file>

<file path=xl/worksheets/sheet44.xml><?xml version="1.0" encoding="utf-8"?>
<worksheet xmlns="http://schemas.openxmlformats.org/spreadsheetml/2006/main" xmlns:r="http://schemas.openxmlformats.org/officeDocument/2006/relationships" xmlns:mc="http://schemas.openxmlformats.org/markup-compatibility/2006">
  <sheetPr codeName="Sheet46">
    <tabColor theme="4"/>
  </sheetPr>
  <dimension ref="A2:K27"/>
  <sheetViews>
    <sheetView view="pageBreakPreview" zoomScale="86" zoomScaleSheetLayoutView="86" workbookViewId="0">
      <selection activeCell="R14" sqref="R14"/>
    </sheetView>
  </sheetViews>
  <sheetFormatPr defaultRowHeight="13.5"/>
  <cols>
    <col min="1" max="1" width="2.125" style="1581" customWidth="1"/>
    <col min="2" max="2" width="24.25" style="1581" customWidth="1"/>
    <col min="3" max="3" width="4" style="1581" customWidth="1"/>
    <col min="4" max="5" width="20.125" style="1581" customWidth="1"/>
    <col min="6" max="6" width="10.375" style="1581" customWidth="1"/>
    <col min="7" max="7" width="7.5" style="1581" customWidth="1"/>
    <col min="8" max="8" width="8.25" style="1581" customWidth="1"/>
    <col min="9" max="9" width="3.125" style="1581" customWidth="1"/>
    <col min="10" max="10" width="1.75" style="1581" customWidth="1"/>
    <col min="11" max="11" width="2.5" style="1581" customWidth="1"/>
    <col min="12" max="257" width="9" style="1581" customWidth="1"/>
    <col min="258" max="258" width="2.125" style="1581" customWidth="1"/>
    <col min="259" max="259" width="24.25" style="1581" customWidth="1"/>
    <col min="260" max="260" width="4" style="1581" customWidth="1"/>
    <col min="261" max="262" width="20.125" style="1581" customWidth="1"/>
    <col min="263" max="264" width="10.375" style="1581" customWidth="1"/>
    <col min="265" max="265" width="3.125" style="1581" customWidth="1"/>
    <col min="266" max="266" width="3.75" style="1581" customWidth="1"/>
    <col min="267" max="267" width="2.5" style="1581" customWidth="1"/>
    <col min="268" max="513" width="9" style="1581" customWidth="1"/>
    <col min="514" max="514" width="2.125" style="1581" customWidth="1"/>
    <col min="515" max="515" width="24.25" style="1581" customWidth="1"/>
    <col min="516" max="516" width="4" style="1581" customWidth="1"/>
    <col min="517" max="518" width="20.125" style="1581" customWidth="1"/>
    <col min="519" max="520" width="10.375" style="1581" customWidth="1"/>
    <col min="521" max="521" width="3.125" style="1581" customWidth="1"/>
    <col min="522" max="522" width="3.75" style="1581" customWidth="1"/>
    <col min="523" max="523" width="2.5" style="1581" customWidth="1"/>
    <col min="524" max="769" width="9" style="1581" customWidth="1"/>
    <col min="770" max="770" width="2.125" style="1581" customWidth="1"/>
    <col min="771" max="771" width="24.25" style="1581" customWidth="1"/>
    <col min="772" max="772" width="4" style="1581" customWidth="1"/>
    <col min="773" max="774" width="20.125" style="1581" customWidth="1"/>
    <col min="775" max="776" width="10.375" style="1581" customWidth="1"/>
    <col min="777" max="777" width="3.125" style="1581" customWidth="1"/>
    <col min="778" max="778" width="3.75" style="1581" customWidth="1"/>
    <col min="779" max="779" width="2.5" style="1581" customWidth="1"/>
    <col min="780" max="1025" width="9" style="1581" customWidth="1"/>
    <col min="1026" max="1026" width="2.125" style="1581" customWidth="1"/>
    <col min="1027" max="1027" width="24.25" style="1581" customWidth="1"/>
    <col min="1028" max="1028" width="4" style="1581" customWidth="1"/>
    <col min="1029" max="1030" width="20.125" style="1581" customWidth="1"/>
    <col min="1031" max="1032" width="10.375" style="1581" customWidth="1"/>
    <col min="1033" max="1033" width="3.125" style="1581" customWidth="1"/>
    <col min="1034" max="1034" width="3.75" style="1581" customWidth="1"/>
    <col min="1035" max="1035" width="2.5" style="1581" customWidth="1"/>
    <col min="1036" max="1281" width="9" style="1581" customWidth="1"/>
    <col min="1282" max="1282" width="2.125" style="1581" customWidth="1"/>
    <col min="1283" max="1283" width="24.25" style="1581" customWidth="1"/>
    <col min="1284" max="1284" width="4" style="1581" customWidth="1"/>
    <col min="1285" max="1286" width="20.125" style="1581" customWidth="1"/>
    <col min="1287" max="1288" width="10.375" style="1581" customWidth="1"/>
    <col min="1289" max="1289" width="3.125" style="1581" customWidth="1"/>
    <col min="1290" max="1290" width="3.75" style="1581" customWidth="1"/>
    <col min="1291" max="1291" width="2.5" style="1581" customWidth="1"/>
    <col min="1292" max="1537" width="9" style="1581" customWidth="1"/>
    <col min="1538" max="1538" width="2.125" style="1581" customWidth="1"/>
    <col min="1539" max="1539" width="24.25" style="1581" customWidth="1"/>
    <col min="1540" max="1540" width="4" style="1581" customWidth="1"/>
    <col min="1541" max="1542" width="20.125" style="1581" customWidth="1"/>
    <col min="1543" max="1544" width="10.375" style="1581" customWidth="1"/>
    <col min="1545" max="1545" width="3.125" style="1581" customWidth="1"/>
    <col min="1546" max="1546" width="3.75" style="1581" customWidth="1"/>
    <col min="1547" max="1547" width="2.5" style="1581" customWidth="1"/>
    <col min="1548" max="1793" width="9" style="1581" customWidth="1"/>
    <col min="1794" max="1794" width="2.125" style="1581" customWidth="1"/>
    <col min="1795" max="1795" width="24.25" style="1581" customWidth="1"/>
    <col min="1796" max="1796" width="4" style="1581" customWidth="1"/>
    <col min="1797" max="1798" width="20.125" style="1581" customWidth="1"/>
    <col min="1799" max="1800" width="10.375" style="1581" customWidth="1"/>
    <col min="1801" max="1801" width="3.125" style="1581" customWidth="1"/>
    <col min="1802" max="1802" width="3.75" style="1581" customWidth="1"/>
    <col min="1803" max="1803" width="2.5" style="1581" customWidth="1"/>
    <col min="1804" max="2049" width="9" style="1581" customWidth="1"/>
    <col min="2050" max="2050" width="2.125" style="1581" customWidth="1"/>
    <col min="2051" max="2051" width="24.25" style="1581" customWidth="1"/>
    <col min="2052" max="2052" width="4" style="1581" customWidth="1"/>
    <col min="2053" max="2054" width="20.125" style="1581" customWidth="1"/>
    <col min="2055" max="2056" width="10.375" style="1581" customWidth="1"/>
    <col min="2057" max="2057" width="3.125" style="1581" customWidth="1"/>
    <col min="2058" max="2058" width="3.75" style="1581" customWidth="1"/>
    <col min="2059" max="2059" width="2.5" style="1581" customWidth="1"/>
    <col min="2060" max="2305" width="9" style="1581" customWidth="1"/>
    <col min="2306" max="2306" width="2.125" style="1581" customWidth="1"/>
    <col min="2307" max="2307" width="24.25" style="1581" customWidth="1"/>
    <col min="2308" max="2308" width="4" style="1581" customWidth="1"/>
    <col min="2309" max="2310" width="20.125" style="1581" customWidth="1"/>
    <col min="2311" max="2312" width="10.375" style="1581" customWidth="1"/>
    <col min="2313" max="2313" width="3.125" style="1581" customWidth="1"/>
    <col min="2314" max="2314" width="3.75" style="1581" customWidth="1"/>
    <col min="2315" max="2315" width="2.5" style="1581" customWidth="1"/>
    <col min="2316" max="2561" width="9" style="1581" customWidth="1"/>
    <col min="2562" max="2562" width="2.125" style="1581" customWidth="1"/>
    <col min="2563" max="2563" width="24.25" style="1581" customWidth="1"/>
    <col min="2564" max="2564" width="4" style="1581" customWidth="1"/>
    <col min="2565" max="2566" width="20.125" style="1581" customWidth="1"/>
    <col min="2567" max="2568" width="10.375" style="1581" customWidth="1"/>
    <col min="2569" max="2569" width="3.125" style="1581" customWidth="1"/>
    <col min="2570" max="2570" width="3.75" style="1581" customWidth="1"/>
    <col min="2571" max="2571" width="2.5" style="1581" customWidth="1"/>
    <col min="2572" max="2817" width="9" style="1581" customWidth="1"/>
    <col min="2818" max="2818" width="2.125" style="1581" customWidth="1"/>
    <col min="2819" max="2819" width="24.25" style="1581" customWidth="1"/>
    <col min="2820" max="2820" width="4" style="1581" customWidth="1"/>
    <col min="2821" max="2822" width="20.125" style="1581" customWidth="1"/>
    <col min="2823" max="2824" width="10.375" style="1581" customWidth="1"/>
    <col min="2825" max="2825" width="3.125" style="1581" customWidth="1"/>
    <col min="2826" max="2826" width="3.75" style="1581" customWidth="1"/>
    <col min="2827" max="2827" width="2.5" style="1581" customWidth="1"/>
    <col min="2828" max="3073" width="9" style="1581" customWidth="1"/>
    <col min="3074" max="3074" width="2.125" style="1581" customWidth="1"/>
    <col min="3075" max="3075" width="24.25" style="1581" customWidth="1"/>
    <col min="3076" max="3076" width="4" style="1581" customWidth="1"/>
    <col min="3077" max="3078" width="20.125" style="1581" customWidth="1"/>
    <col min="3079" max="3080" width="10.375" style="1581" customWidth="1"/>
    <col min="3081" max="3081" width="3.125" style="1581" customWidth="1"/>
    <col min="3082" max="3082" width="3.75" style="1581" customWidth="1"/>
    <col min="3083" max="3083" width="2.5" style="1581" customWidth="1"/>
    <col min="3084" max="3329" width="9" style="1581" customWidth="1"/>
    <col min="3330" max="3330" width="2.125" style="1581" customWidth="1"/>
    <col min="3331" max="3331" width="24.25" style="1581" customWidth="1"/>
    <col min="3332" max="3332" width="4" style="1581" customWidth="1"/>
    <col min="3333" max="3334" width="20.125" style="1581" customWidth="1"/>
    <col min="3335" max="3336" width="10.375" style="1581" customWidth="1"/>
    <col min="3337" max="3337" width="3.125" style="1581" customWidth="1"/>
    <col min="3338" max="3338" width="3.75" style="1581" customWidth="1"/>
    <col min="3339" max="3339" width="2.5" style="1581" customWidth="1"/>
    <col min="3340" max="3585" width="9" style="1581" customWidth="1"/>
    <col min="3586" max="3586" width="2.125" style="1581" customWidth="1"/>
    <col min="3587" max="3587" width="24.25" style="1581" customWidth="1"/>
    <col min="3588" max="3588" width="4" style="1581" customWidth="1"/>
    <col min="3589" max="3590" width="20.125" style="1581" customWidth="1"/>
    <col min="3591" max="3592" width="10.375" style="1581" customWidth="1"/>
    <col min="3593" max="3593" width="3.125" style="1581" customWidth="1"/>
    <col min="3594" max="3594" width="3.75" style="1581" customWidth="1"/>
    <col min="3595" max="3595" width="2.5" style="1581" customWidth="1"/>
    <col min="3596" max="3841" width="9" style="1581" customWidth="1"/>
    <col min="3842" max="3842" width="2.125" style="1581" customWidth="1"/>
    <col min="3843" max="3843" width="24.25" style="1581" customWidth="1"/>
    <col min="3844" max="3844" width="4" style="1581" customWidth="1"/>
    <col min="3845" max="3846" width="20.125" style="1581" customWidth="1"/>
    <col min="3847" max="3848" width="10.375" style="1581" customWidth="1"/>
    <col min="3849" max="3849" width="3.125" style="1581" customWidth="1"/>
    <col min="3850" max="3850" width="3.75" style="1581" customWidth="1"/>
    <col min="3851" max="3851" width="2.5" style="1581" customWidth="1"/>
    <col min="3852" max="4097" width="9" style="1581" customWidth="1"/>
    <col min="4098" max="4098" width="2.125" style="1581" customWidth="1"/>
    <col min="4099" max="4099" width="24.25" style="1581" customWidth="1"/>
    <col min="4100" max="4100" width="4" style="1581" customWidth="1"/>
    <col min="4101" max="4102" width="20.125" style="1581" customWidth="1"/>
    <col min="4103" max="4104" width="10.375" style="1581" customWidth="1"/>
    <col min="4105" max="4105" width="3.125" style="1581" customWidth="1"/>
    <col min="4106" max="4106" width="3.75" style="1581" customWidth="1"/>
    <col min="4107" max="4107" width="2.5" style="1581" customWidth="1"/>
    <col min="4108" max="4353" width="9" style="1581" customWidth="1"/>
    <col min="4354" max="4354" width="2.125" style="1581" customWidth="1"/>
    <col min="4355" max="4355" width="24.25" style="1581" customWidth="1"/>
    <col min="4356" max="4356" width="4" style="1581" customWidth="1"/>
    <col min="4357" max="4358" width="20.125" style="1581" customWidth="1"/>
    <col min="4359" max="4360" width="10.375" style="1581" customWidth="1"/>
    <col min="4361" max="4361" width="3.125" style="1581" customWidth="1"/>
    <col min="4362" max="4362" width="3.75" style="1581" customWidth="1"/>
    <col min="4363" max="4363" width="2.5" style="1581" customWidth="1"/>
    <col min="4364" max="4609" width="9" style="1581" customWidth="1"/>
    <col min="4610" max="4610" width="2.125" style="1581" customWidth="1"/>
    <col min="4611" max="4611" width="24.25" style="1581" customWidth="1"/>
    <col min="4612" max="4612" width="4" style="1581" customWidth="1"/>
    <col min="4613" max="4614" width="20.125" style="1581" customWidth="1"/>
    <col min="4615" max="4616" width="10.375" style="1581" customWidth="1"/>
    <col min="4617" max="4617" width="3.125" style="1581" customWidth="1"/>
    <col min="4618" max="4618" width="3.75" style="1581" customWidth="1"/>
    <col min="4619" max="4619" width="2.5" style="1581" customWidth="1"/>
    <col min="4620" max="4865" width="9" style="1581" customWidth="1"/>
    <col min="4866" max="4866" width="2.125" style="1581" customWidth="1"/>
    <col min="4867" max="4867" width="24.25" style="1581" customWidth="1"/>
    <col min="4868" max="4868" width="4" style="1581" customWidth="1"/>
    <col min="4869" max="4870" width="20.125" style="1581" customWidth="1"/>
    <col min="4871" max="4872" width="10.375" style="1581" customWidth="1"/>
    <col min="4873" max="4873" width="3.125" style="1581" customWidth="1"/>
    <col min="4874" max="4874" width="3.75" style="1581" customWidth="1"/>
    <col min="4875" max="4875" width="2.5" style="1581" customWidth="1"/>
    <col min="4876" max="5121" width="9" style="1581" customWidth="1"/>
    <col min="5122" max="5122" width="2.125" style="1581" customWidth="1"/>
    <col min="5123" max="5123" width="24.25" style="1581" customWidth="1"/>
    <col min="5124" max="5124" width="4" style="1581" customWidth="1"/>
    <col min="5125" max="5126" width="20.125" style="1581" customWidth="1"/>
    <col min="5127" max="5128" width="10.375" style="1581" customWidth="1"/>
    <col min="5129" max="5129" width="3.125" style="1581" customWidth="1"/>
    <col min="5130" max="5130" width="3.75" style="1581" customWidth="1"/>
    <col min="5131" max="5131" width="2.5" style="1581" customWidth="1"/>
    <col min="5132" max="5377" width="9" style="1581" customWidth="1"/>
    <col min="5378" max="5378" width="2.125" style="1581" customWidth="1"/>
    <col min="5379" max="5379" width="24.25" style="1581" customWidth="1"/>
    <col min="5380" max="5380" width="4" style="1581" customWidth="1"/>
    <col min="5381" max="5382" width="20.125" style="1581" customWidth="1"/>
    <col min="5383" max="5384" width="10.375" style="1581" customWidth="1"/>
    <col min="5385" max="5385" width="3.125" style="1581" customWidth="1"/>
    <col min="5386" max="5386" width="3.75" style="1581" customWidth="1"/>
    <col min="5387" max="5387" width="2.5" style="1581" customWidth="1"/>
    <col min="5388" max="5633" width="9" style="1581" customWidth="1"/>
    <col min="5634" max="5634" width="2.125" style="1581" customWidth="1"/>
    <col min="5635" max="5635" width="24.25" style="1581" customWidth="1"/>
    <col min="5636" max="5636" width="4" style="1581" customWidth="1"/>
    <col min="5637" max="5638" width="20.125" style="1581" customWidth="1"/>
    <col min="5639" max="5640" width="10.375" style="1581" customWidth="1"/>
    <col min="5641" max="5641" width="3.125" style="1581" customWidth="1"/>
    <col min="5642" max="5642" width="3.75" style="1581" customWidth="1"/>
    <col min="5643" max="5643" width="2.5" style="1581" customWidth="1"/>
    <col min="5644" max="5889" width="9" style="1581" customWidth="1"/>
    <col min="5890" max="5890" width="2.125" style="1581" customWidth="1"/>
    <col min="5891" max="5891" width="24.25" style="1581" customWidth="1"/>
    <col min="5892" max="5892" width="4" style="1581" customWidth="1"/>
    <col min="5893" max="5894" width="20.125" style="1581" customWidth="1"/>
    <col min="5895" max="5896" width="10.375" style="1581" customWidth="1"/>
    <col min="5897" max="5897" width="3.125" style="1581" customWidth="1"/>
    <col min="5898" max="5898" width="3.75" style="1581" customWidth="1"/>
    <col min="5899" max="5899" width="2.5" style="1581" customWidth="1"/>
    <col min="5900" max="6145" width="9" style="1581" customWidth="1"/>
    <col min="6146" max="6146" width="2.125" style="1581" customWidth="1"/>
    <col min="6147" max="6147" width="24.25" style="1581" customWidth="1"/>
    <col min="6148" max="6148" width="4" style="1581" customWidth="1"/>
    <col min="6149" max="6150" width="20.125" style="1581" customWidth="1"/>
    <col min="6151" max="6152" width="10.375" style="1581" customWidth="1"/>
    <col min="6153" max="6153" width="3.125" style="1581" customWidth="1"/>
    <col min="6154" max="6154" width="3.75" style="1581" customWidth="1"/>
    <col min="6155" max="6155" width="2.5" style="1581" customWidth="1"/>
    <col min="6156" max="6401" width="9" style="1581" customWidth="1"/>
    <col min="6402" max="6402" width="2.125" style="1581" customWidth="1"/>
    <col min="6403" max="6403" width="24.25" style="1581" customWidth="1"/>
    <col min="6404" max="6404" width="4" style="1581" customWidth="1"/>
    <col min="6405" max="6406" width="20.125" style="1581" customWidth="1"/>
    <col min="6407" max="6408" width="10.375" style="1581" customWidth="1"/>
    <col min="6409" max="6409" width="3.125" style="1581" customWidth="1"/>
    <col min="6410" max="6410" width="3.75" style="1581" customWidth="1"/>
    <col min="6411" max="6411" width="2.5" style="1581" customWidth="1"/>
    <col min="6412" max="6657" width="9" style="1581" customWidth="1"/>
    <col min="6658" max="6658" width="2.125" style="1581" customWidth="1"/>
    <col min="6659" max="6659" width="24.25" style="1581" customWidth="1"/>
    <col min="6660" max="6660" width="4" style="1581" customWidth="1"/>
    <col min="6661" max="6662" width="20.125" style="1581" customWidth="1"/>
    <col min="6663" max="6664" width="10.375" style="1581" customWidth="1"/>
    <col min="6665" max="6665" width="3.125" style="1581" customWidth="1"/>
    <col min="6666" max="6666" width="3.75" style="1581" customWidth="1"/>
    <col min="6667" max="6667" width="2.5" style="1581" customWidth="1"/>
    <col min="6668" max="6913" width="9" style="1581" customWidth="1"/>
    <col min="6914" max="6914" width="2.125" style="1581" customWidth="1"/>
    <col min="6915" max="6915" width="24.25" style="1581" customWidth="1"/>
    <col min="6916" max="6916" width="4" style="1581" customWidth="1"/>
    <col min="6917" max="6918" width="20.125" style="1581" customWidth="1"/>
    <col min="6919" max="6920" width="10.375" style="1581" customWidth="1"/>
    <col min="6921" max="6921" width="3.125" style="1581" customWidth="1"/>
    <col min="6922" max="6922" width="3.75" style="1581" customWidth="1"/>
    <col min="6923" max="6923" width="2.5" style="1581" customWidth="1"/>
    <col min="6924" max="7169" width="9" style="1581" customWidth="1"/>
    <col min="7170" max="7170" width="2.125" style="1581" customWidth="1"/>
    <col min="7171" max="7171" width="24.25" style="1581" customWidth="1"/>
    <col min="7172" max="7172" width="4" style="1581" customWidth="1"/>
    <col min="7173" max="7174" width="20.125" style="1581" customWidth="1"/>
    <col min="7175" max="7176" width="10.375" style="1581" customWidth="1"/>
    <col min="7177" max="7177" width="3.125" style="1581" customWidth="1"/>
    <col min="7178" max="7178" width="3.75" style="1581" customWidth="1"/>
    <col min="7179" max="7179" width="2.5" style="1581" customWidth="1"/>
    <col min="7180" max="7425" width="9" style="1581" customWidth="1"/>
    <col min="7426" max="7426" width="2.125" style="1581" customWidth="1"/>
    <col min="7427" max="7427" width="24.25" style="1581" customWidth="1"/>
    <col min="7428" max="7428" width="4" style="1581" customWidth="1"/>
    <col min="7429" max="7430" width="20.125" style="1581" customWidth="1"/>
    <col min="7431" max="7432" width="10.375" style="1581" customWidth="1"/>
    <col min="7433" max="7433" width="3.125" style="1581" customWidth="1"/>
    <col min="7434" max="7434" width="3.75" style="1581" customWidth="1"/>
    <col min="7435" max="7435" width="2.5" style="1581" customWidth="1"/>
    <col min="7436" max="7681" width="9" style="1581" customWidth="1"/>
    <col min="7682" max="7682" width="2.125" style="1581" customWidth="1"/>
    <col min="7683" max="7683" width="24.25" style="1581" customWidth="1"/>
    <col min="7684" max="7684" width="4" style="1581" customWidth="1"/>
    <col min="7685" max="7686" width="20.125" style="1581" customWidth="1"/>
    <col min="7687" max="7688" width="10.375" style="1581" customWidth="1"/>
    <col min="7689" max="7689" width="3.125" style="1581" customWidth="1"/>
    <col min="7690" max="7690" width="3.75" style="1581" customWidth="1"/>
    <col min="7691" max="7691" width="2.5" style="1581" customWidth="1"/>
    <col min="7692" max="7937" width="9" style="1581" customWidth="1"/>
    <col min="7938" max="7938" width="2.125" style="1581" customWidth="1"/>
    <col min="7939" max="7939" width="24.25" style="1581" customWidth="1"/>
    <col min="7940" max="7940" width="4" style="1581" customWidth="1"/>
    <col min="7941" max="7942" width="20.125" style="1581" customWidth="1"/>
    <col min="7943" max="7944" width="10.375" style="1581" customWidth="1"/>
    <col min="7945" max="7945" width="3.125" style="1581" customWidth="1"/>
    <col min="7946" max="7946" width="3.75" style="1581" customWidth="1"/>
    <col min="7947" max="7947" width="2.5" style="1581" customWidth="1"/>
    <col min="7948" max="8193" width="9" style="1581" customWidth="1"/>
    <col min="8194" max="8194" width="2.125" style="1581" customWidth="1"/>
    <col min="8195" max="8195" width="24.25" style="1581" customWidth="1"/>
    <col min="8196" max="8196" width="4" style="1581" customWidth="1"/>
    <col min="8197" max="8198" width="20.125" style="1581" customWidth="1"/>
    <col min="8199" max="8200" width="10.375" style="1581" customWidth="1"/>
    <col min="8201" max="8201" width="3.125" style="1581" customWidth="1"/>
    <col min="8202" max="8202" width="3.75" style="1581" customWidth="1"/>
    <col min="8203" max="8203" width="2.5" style="1581" customWidth="1"/>
    <col min="8204" max="8449" width="9" style="1581" customWidth="1"/>
    <col min="8450" max="8450" width="2.125" style="1581" customWidth="1"/>
    <col min="8451" max="8451" width="24.25" style="1581" customWidth="1"/>
    <col min="8452" max="8452" width="4" style="1581" customWidth="1"/>
    <col min="8453" max="8454" width="20.125" style="1581" customWidth="1"/>
    <col min="8455" max="8456" width="10.375" style="1581" customWidth="1"/>
    <col min="8457" max="8457" width="3.125" style="1581" customWidth="1"/>
    <col min="8458" max="8458" width="3.75" style="1581" customWidth="1"/>
    <col min="8459" max="8459" width="2.5" style="1581" customWidth="1"/>
    <col min="8460" max="8705" width="9" style="1581" customWidth="1"/>
    <col min="8706" max="8706" width="2.125" style="1581" customWidth="1"/>
    <col min="8707" max="8707" width="24.25" style="1581" customWidth="1"/>
    <col min="8708" max="8708" width="4" style="1581" customWidth="1"/>
    <col min="8709" max="8710" width="20.125" style="1581" customWidth="1"/>
    <col min="8711" max="8712" width="10.375" style="1581" customWidth="1"/>
    <col min="8713" max="8713" width="3.125" style="1581" customWidth="1"/>
    <col min="8714" max="8714" width="3.75" style="1581" customWidth="1"/>
    <col min="8715" max="8715" width="2.5" style="1581" customWidth="1"/>
    <col min="8716" max="8961" width="9" style="1581" customWidth="1"/>
    <col min="8962" max="8962" width="2.125" style="1581" customWidth="1"/>
    <col min="8963" max="8963" width="24.25" style="1581" customWidth="1"/>
    <col min="8964" max="8964" width="4" style="1581" customWidth="1"/>
    <col min="8965" max="8966" width="20.125" style="1581" customWidth="1"/>
    <col min="8967" max="8968" width="10.375" style="1581" customWidth="1"/>
    <col min="8969" max="8969" width="3.125" style="1581" customWidth="1"/>
    <col min="8970" max="8970" width="3.75" style="1581" customWidth="1"/>
    <col min="8971" max="8971" width="2.5" style="1581" customWidth="1"/>
    <col min="8972" max="9217" width="9" style="1581" customWidth="1"/>
    <col min="9218" max="9218" width="2.125" style="1581" customWidth="1"/>
    <col min="9219" max="9219" width="24.25" style="1581" customWidth="1"/>
    <col min="9220" max="9220" width="4" style="1581" customWidth="1"/>
    <col min="9221" max="9222" width="20.125" style="1581" customWidth="1"/>
    <col min="9223" max="9224" width="10.375" style="1581" customWidth="1"/>
    <col min="9225" max="9225" width="3.125" style="1581" customWidth="1"/>
    <col min="9226" max="9226" width="3.75" style="1581" customWidth="1"/>
    <col min="9227" max="9227" width="2.5" style="1581" customWidth="1"/>
    <col min="9228" max="9473" width="9" style="1581" customWidth="1"/>
    <col min="9474" max="9474" width="2.125" style="1581" customWidth="1"/>
    <col min="9475" max="9475" width="24.25" style="1581" customWidth="1"/>
    <col min="9476" max="9476" width="4" style="1581" customWidth="1"/>
    <col min="9477" max="9478" width="20.125" style="1581" customWidth="1"/>
    <col min="9479" max="9480" width="10.375" style="1581" customWidth="1"/>
    <col min="9481" max="9481" width="3.125" style="1581" customWidth="1"/>
    <col min="9482" max="9482" width="3.75" style="1581" customWidth="1"/>
    <col min="9483" max="9483" width="2.5" style="1581" customWidth="1"/>
    <col min="9484" max="9729" width="9" style="1581" customWidth="1"/>
    <col min="9730" max="9730" width="2.125" style="1581" customWidth="1"/>
    <col min="9731" max="9731" width="24.25" style="1581" customWidth="1"/>
    <col min="9732" max="9732" width="4" style="1581" customWidth="1"/>
    <col min="9733" max="9734" width="20.125" style="1581" customWidth="1"/>
    <col min="9735" max="9736" width="10.375" style="1581" customWidth="1"/>
    <col min="9737" max="9737" width="3.125" style="1581" customWidth="1"/>
    <col min="9738" max="9738" width="3.75" style="1581" customWidth="1"/>
    <col min="9739" max="9739" width="2.5" style="1581" customWidth="1"/>
    <col min="9740" max="9985" width="9" style="1581" customWidth="1"/>
    <col min="9986" max="9986" width="2.125" style="1581" customWidth="1"/>
    <col min="9987" max="9987" width="24.25" style="1581" customWidth="1"/>
    <col min="9988" max="9988" width="4" style="1581" customWidth="1"/>
    <col min="9989" max="9990" width="20.125" style="1581" customWidth="1"/>
    <col min="9991" max="9992" width="10.375" style="1581" customWidth="1"/>
    <col min="9993" max="9993" width="3.125" style="1581" customWidth="1"/>
    <col min="9994" max="9994" width="3.75" style="1581" customWidth="1"/>
    <col min="9995" max="9995" width="2.5" style="1581" customWidth="1"/>
    <col min="9996" max="10241" width="9" style="1581" customWidth="1"/>
    <col min="10242" max="10242" width="2.125" style="1581" customWidth="1"/>
    <col min="10243" max="10243" width="24.25" style="1581" customWidth="1"/>
    <col min="10244" max="10244" width="4" style="1581" customWidth="1"/>
    <col min="10245" max="10246" width="20.125" style="1581" customWidth="1"/>
    <col min="10247" max="10248" width="10.375" style="1581" customWidth="1"/>
    <col min="10249" max="10249" width="3.125" style="1581" customWidth="1"/>
    <col min="10250" max="10250" width="3.75" style="1581" customWidth="1"/>
    <col min="10251" max="10251" width="2.5" style="1581" customWidth="1"/>
    <col min="10252" max="10497" width="9" style="1581" customWidth="1"/>
    <col min="10498" max="10498" width="2.125" style="1581" customWidth="1"/>
    <col min="10499" max="10499" width="24.25" style="1581" customWidth="1"/>
    <col min="10500" max="10500" width="4" style="1581" customWidth="1"/>
    <col min="10501" max="10502" width="20.125" style="1581" customWidth="1"/>
    <col min="10503" max="10504" width="10.375" style="1581" customWidth="1"/>
    <col min="10505" max="10505" width="3.125" style="1581" customWidth="1"/>
    <col min="10506" max="10506" width="3.75" style="1581" customWidth="1"/>
    <col min="10507" max="10507" width="2.5" style="1581" customWidth="1"/>
    <col min="10508" max="10753" width="9" style="1581" customWidth="1"/>
    <col min="10754" max="10754" width="2.125" style="1581" customWidth="1"/>
    <col min="10755" max="10755" width="24.25" style="1581" customWidth="1"/>
    <col min="10756" max="10756" width="4" style="1581" customWidth="1"/>
    <col min="10757" max="10758" width="20.125" style="1581" customWidth="1"/>
    <col min="10759" max="10760" width="10.375" style="1581" customWidth="1"/>
    <col min="10761" max="10761" width="3.125" style="1581" customWidth="1"/>
    <col min="10762" max="10762" width="3.75" style="1581" customWidth="1"/>
    <col min="10763" max="10763" width="2.5" style="1581" customWidth="1"/>
    <col min="10764" max="11009" width="9" style="1581" customWidth="1"/>
    <col min="11010" max="11010" width="2.125" style="1581" customWidth="1"/>
    <col min="11011" max="11011" width="24.25" style="1581" customWidth="1"/>
    <col min="11012" max="11012" width="4" style="1581" customWidth="1"/>
    <col min="11013" max="11014" width="20.125" style="1581" customWidth="1"/>
    <col min="11015" max="11016" width="10.375" style="1581" customWidth="1"/>
    <col min="11017" max="11017" width="3.125" style="1581" customWidth="1"/>
    <col min="11018" max="11018" width="3.75" style="1581" customWidth="1"/>
    <col min="11019" max="11019" width="2.5" style="1581" customWidth="1"/>
    <col min="11020" max="11265" width="9" style="1581" customWidth="1"/>
    <col min="11266" max="11266" width="2.125" style="1581" customWidth="1"/>
    <col min="11267" max="11267" width="24.25" style="1581" customWidth="1"/>
    <col min="11268" max="11268" width="4" style="1581" customWidth="1"/>
    <col min="11269" max="11270" width="20.125" style="1581" customWidth="1"/>
    <col min="11271" max="11272" width="10.375" style="1581" customWidth="1"/>
    <col min="11273" max="11273" width="3.125" style="1581" customWidth="1"/>
    <col min="11274" max="11274" width="3.75" style="1581" customWidth="1"/>
    <col min="11275" max="11275" width="2.5" style="1581" customWidth="1"/>
    <col min="11276" max="11521" width="9" style="1581" customWidth="1"/>
    <col min="11522" max="11522" width="2.125" style="1581" customWidth="1"/>
    <col min="11523" max="11523" width="24.25" style="1581" customWidth="1"/>
    <col min="11524" max="11524" width="4" style="1581" customWidth="1"/>
    <col min="11525" max="11526" width="20.125" style="1581" customWidth="1"/>
    <col min="11527" max="11528" width="10.375" style="1581" customWidth="1"/>
    <col min="11529" max="11529" width="3.125" style="1581" customWidth="1"/>
    <col min="11530" max="11530" width="3.75" style="1581" customWidth="1"/>
    <col min="11531" max="11531" width="2.5" style="1581" customWidth="1"/>
    <col min="11532" max="11777" width="9" style="1581" customWidth="1"/>
    <col min="11778" max="11778" width="2.125" style="1581" customWidth="1"/>
    <col min="11779" max="11779" width="24.25" style="1581" customWidth="1"/>
    <col min="11780" max="11780" width="4" style="1581" customWidth="1"/>
    <col min="11781" max="11782" width="20.125" style="1581" customWidth="1"/>
    <col min="11783" max="11784" width="10.375" style="1581" customWidth="1"/>
    <col min="11785" max="11785" width="3.125" style="1581" customWidth="1"/>
    <col min="11786" max="11786" width="3.75" style="1581" customWidth="1"/>
    <col min="11787" max="11787" width="2.5" style="1581" customWidth="1"/>
    <col min="11788" max="12033" width="9" style="1581" customWidth="1"/>
    <col min="12034" max="12034" width="2.125" style="1581" customWidth="1"/>
    <col min="12035" max="12035" width="24.25" style="1581" customWidth="1"/>
    <col min="12036" max="12036" width="4" style="1581" customWidth="1"/>
    <col min="12037" max="12038" width="20.125" style="1581" customWidth="1"/>
    <col min="12039" max="12040" width="10.375" style="1581" customWidth="1"/>
    <col min="12041" max="12041" width="3.125" style="1581" customWidth="1"/>
    <col min="12042" max="12042" width="3.75" style="1581" customWidth="1"/>
    <col min="12043" max="12043" width="2.5" style="1581" customWidth="1"/>
    <col min="12044" max="12289" width="9" style="1581" customWidth="1"/>
    <col min="12290" max="12290" width="2.125" style="1581" customWidth="1"/>
    <col min="12291" max="12291" width="24.25" style="1581" customWidth="1"/>
    <col min="12292" max="12292" width="4" style="1581" customWidth="1"/>
    <col min="12293" max="12294" width="20.125" style="1581" customWidth="1"/>
    <col min="12295" max="12296" width="10.375" style="1581" customWidth="1"/>
    <col min="12297" max="12297" width="3.125" style="1581" customWidth="1"/>
    <col min="12298" max="12298" width="3.75" style="1581" customWidth="1"/>
    <col min="12299" max="12299" width="2.5" style="1581" customWidth="1"/>
    <col min="12300" max="12545" width="9" style="1581" customWidth="1"/>
    <col min="12546" max="12546" width="2.125" style="1581" customWidth="1"/>
    <col min="12547" max="12547" width="24.25" style="1581" customWidth="1"/>
    <col min="12548" max="12548" width="4" style="1581" customWidth="1"/>
    <col min="12549" max="12550" width="20.125" style="1581" customWidth="1"/>
    <col min="12551" max="12552" width="10.375" style="1581" customWidth="1"/>
    <col min="12553" max="12553" width="3.125" style="1581" customWidth="1"/>
    <col min="12554" max="12554" width="3.75" style="1581" customWidth="1"/>
    <col min="12555" max="12555" width="2.5" style="1581" customWidth="1"/>
    <col min="12556" max="12801" width="9" style="1581" customWidth="1"/>
    <col min="12802" max="12802" width="2.125" style="1581" customWidth="1"/>
    <col min="12803" max="12803" width="24.25" style="1581" customWidth="1"/>
    <col min="12804" max="12804" width="4" style="1581" customWidth="1"/>
    <col min="12805" max="12806" width="20.125" style="1581" customWidth="1"/>
    <col min="12807" max="12808" width="10.375" style="1581" customWidth="1"/>
    <col min="12809" max="12809" width="3.125" style="1581" customWidth="1"/>
    <col min="12810" max="12810" width="3.75" style="1581" customWidth="1"/>
    <col min="12811" max="12811" width="2.5" style="1581" customWidth="1"/>
    <col min="12812" max="13057" width="9" style="1581" customWidth="1"/>
    <col min="13058" max="13058" width="2.125" style="1581" customWidth="1"/>
    <col min="13059" max="13059" width="24.25" style="1581" customWidth="1"/>
    <col min="13060" max="13060" width="4" style="1581" customWidth="1"/>
    <col min="13061" max="13062" width="20.125" style="1581" customWidth="1"/>
    <col min="13063" max="13064" width="10.375" style="1581" customWidth="1"/>
    <col min="13065" max="13065" width="3.125" style="1581" customWidth="1"/>
    <col min="13066" max="13066" width="3.75" style="1581" customWidth="1"/>
    <col min="13067" max="13067" width="2.5" style="1581" customWidth="1"/>
    <col min="13068" max="13313" width="9" style="1581" customWidth="1"/>
    <col min="13314" max="13314" width="2.125" style="1581" customWidth="1"/>
    <col min="13315" max="13315" width="24.25" style="1581" customWidth="1"/>
    <col min="13316" max="13316" width="4" style="1581" customWidth="1"/>
    <col min="13317" max="13318" width="20.125" style="1581" customWidth="1"/>
    <col min="13319" max="13320" width="10.375" style="1581" customWidth="1"/>
    <col min="13321" max="13321" width="3.125" style="1581" customWidth="1"/>
    <col min="13322" max="13322" width="3.75" style="1581" customWidth="1"/>
    <col min="13323" max="13323" width="2.5" style="1581" customWidth="1"/>
    <col min="13324" max="13569" width="9" style="1581" customWidth="1"/>
    <col min="13570" max="13570" width="2.125" style="1581" customWidth="1"/>
    <col min="13571" max="13571" width="24.25" style="1581" customWidth="1"/>
    <col min="13572" max="13572" width="4" style="1581" customWidth="1"/>
    <col min="13573" max="13574" width="20.125" style="1581" customWidth="1"/>
    <col min="13575" max="13576" width="10.375" style="1581" customWidth="1"/>
    <col min="13577" max="13577" width="3.125" style="1581" customWidth="1"/>
    <col min="13578" max="13578" width="3.75" style="1581" customWidth="1"/>
    <col min="13579" max="13579" width="2.5" style="1581" customWidth="1"/>
    <col min="13580" max="13825" width="9" style="1581" customWidth="1"/>
    <col min="13826" max="13826" width="2.125" style="1581" customWidth="1"/>
    <col min="13827" max="13827" width="24.25" style="1581" customWidth="1"/>
    <col min="13828" max="13828" width="4" style="1581" customWidth="1"/>
    <col min="13829" max="13830" width="20.125" style="1581" customWidth="1"/>
    <col min="13831" max="13832" width="10.375" style="1581" customWidth="1"/>
    <col min="13833" max="13833" width="3.125" style="1581" customWidth="1"/>
    <col min="13834" max="13834" width="3.75" style="1581" customWidth="1"/>
    <col min="13835" max="13835" width="2.5" style="1581" customWidth="1"/>
    <col min="13836" max="14081" width="9" style="1581" customWidth="1"/>
    <col min="14082" max="14082" width="2.125" style="1581" customWidth="1"/>
    <col min="14083" max="14083" width="24.25" style="1581" customWidth="1"/>
    <col min="14084" max="14084" width="4" style="1581" customWidth="1"/>
    <col min="14085" max="14086" width="20.125" style="1581" customWidth="1"/>
    <col min="14087" max="14088" width="10.375" style="1581" customWidth="1"/>
    <col min="14089" max="14089" width="3.125" style="1581" customWidth="1"/>
    <col min="14090" max="14090" width="3.75" style="1581" customWidth="1"/>
    <col min="14091" max="14091" width="2.5" style="1581" customWidth="1"/>
    <col min="14092" max="14337" width="9" style="1581" customWidth="1"/>
    <col min="14338" max="14338" width="2.125" style="1581" customWidth="1"/>
    <col min="14339" max="14339" width="24.25" style="1581" customWidth="1"/>
    <col min="14340" max="14340" width="4" style="1581" customWidth="1"/>
    <col min="14341" max="14342" width="20.125" style="1581" customWidth="1"/>
    <col min="14343" max="14344" width="10.375" style="1581" customWidth="1"/>
    <col min="14345" max="14345" width="3.125" style="1581" customWidth="1"/>
    <col min="14346" max="14346" width="3.75" style="1581" customWidth="1"/>
    <col min="14347" max="14347" width="2.5" style="1581" customWidth="1"/>
    <col min="14348" max="14593" width="9" style="1581" customWidth="1"/>
    <col min="14594" max="14594" width="2.125" style="1581" customWidth="1"/>
    <col min="14595" max="14595" width="24.25" style="1581" customWidth="1"/>
    <col min="14596" max="14596" width="4" style="1581" customWidth="1"/>
    <col min="14597" max="14598" width="20.125" style="1581" customWidth="1"/>
    <col min="14599" max="14600" width="10.375" style="1581" customWidth="1"/>
    <col min="14601" max="14601" width="3.125" style="1581" customWidth="1"/>
    <col min="14602" max="14602" width="3.75" style="1581" customWidth="1"/>
    <col min="14603" max="14603" width="2.5" style="1581" customWidth="1"/>
    <col min="14604" max="14849" width="9" style="1581" customWidth="1"/>
    <col min="14850" max="14850" width="2.125" style="1581" customWidth="1"/>
    <col min="14851" max="14851" width="24.25" style="1581" customWidth="1"/>
    <col min="14852" max="14852" width="4" style="1581" customWidth="1"/>
    <col min="14853" max="14854" width="20.125" style="1581" customWidth="1"/>
    <col min="14855" max="14856" width="10.375" style="1581" customWidth="1"/>
    <col min="14857" max="14857" width="3.125" style="1581" customWidth="1"/>
    <col min="14858" max="14858" width="3.75" style="1581" customWidth="1"/>
    <col min="14859" max="14859" width="2.5" style="1581" customWidth="1"/>
    <col min="14860" max="15105" width="9" style="1581" customWidth="1"/>
    <col min="15106" max="15106" width="2.125" style="1581" customWidth="1"/>
    <col min="15107" max="15107" width="24.25" style="1581" customWidth="1"/>
    <col min="15108" max="15108" width="4" style="1581" customWidth="1"/>
    <col min="15109" max="15110" width="20.125" style="1581" customWidth="1"/>
    <col min="15111" max="15112" width="10.375" style="1581" customWidth="1"/>
    <col min="15113" max="15113" width="3.125" style="1581" customWidth="1"/>
    <col min="15114" max="15114" width="3.75" style="1581" customWidth="1"/>
    <col min="15115" max="15115" width="2.5" style="1581" customWidth="1"/>
    <col min="15116" max="15361" width="9" style="1581" customWidth="1"/>
    <col min="15362" max="15362" width="2.125" style="1581" customWidth="1"/>
    <col min="15363" max="15363" width="24.25" style="1581" customWidth="1"/>
    <col min="15364" max="15364" width="4" style="1581" customWidth="1"/>
    <col min="15365" max="15366" width="20.125" style="1581" customWidth="1"/>
    <col min="15367" max="15368" width="10.375" style="1581" customWidth="1"/>
    <col min="15369" max="15369" width="3.125" style="1581" customWidth="1"/>
    <col min="15370" max="15370" width="3.75" style="1581" customWidth="1"/>
    <col min="15371" max="15371" width="2.5" style="1581" customWidth="1"/>
    <col min="15372" max="15617" width="9" style="1581" customWidth="1"/>
    <col min="15618" max="15618" width="2.125" style="1581" customWidth="1"/>
    <col min="15619" max="15619" width="24.25" style="1581" customWidth="1"/>
    <col min="15620" max="15620" width="4" style="1581" customWidth="1"/>
    <col min="15621" max="15622" width="20.125" style="1581" customWidth="1"/>
    <col min="15623" max="15624" width="10.375" style="1581" customWidth="1"/>
    <col min="15625" max="15625" width="3.125" style="1581" customWidth="1"/>
    <col min="15626" max="15626" width="3.75" style="1581" customWidth="1"/>
    <col min="15627" max="15627" width="2.5" style="1581" customWidth="1"/>
    <col min="15628" max="15873" width="9" style="1581" customWidth="1"/>
    <col min="15874" max="15874" width="2.125" style="1581" customWidth="1"/>
    <col min="15875" max="15875" width="24.25" style="1581" customWidth="1"/>
    <col min="15876" max="15876" width="4" style="1581" customWidth="1"/>
    <col min="15877" max="15878" width="20.125" style="1581" customWidth="1"/>
    <col min="15879" max="15880" width="10.375" style="1581" customWidth="1"/>
    <col min="15881" max="15881" width="3.125" style="1581" customWidth="1"/>
    <col min="15882" max="15882" width="3.75" style="1581" customWidth="1"/>
    <col min="15883" max="15883" width="2.5" style="1581" customWidth="1"/>
    <col min="15884" max="16129" width="9" style="1581" customWidth="1"/>
    <col min="16130" max="16130" width="2.125" style="1581" customWidth="1"/>
    <col min="16131" max="16131" width="24.25" style="1581" customWidth="1"/>
    <col min="16132" max="16132" width="4" style="1581" customWidth="1"/>
    <col min="16133" max="16134" width="20.125" style="1581" customWidth="1"/>
    <col min="16135" max="16136" width="10.375" style="1581" customWidth="1"/>
    <col min="16137" max="16137" width="3.125" style="1581" customWidth="1"/>
    <col min="16138" max="16138" width="3.75" style="1581" customWidth="1"/>
    <col min="16139" max="16139" width="2.5" style="1581" customWidth="1"/>
    <col min="16140" max="16384" width="9" style="1581" customWidth="1"/>
  </cols>
  <sheetData>
    <row r="1" spans="1:9" ht="20.100000000000001" customHeight="1"/>
    <row r="2" spans="1:9" ht="20.100000000000001" customHeight="1">
      <c r="A2" s="1998"/>
      <c r="I2" s="2358" t="s">
        <v>1720</v>
      </c>
    </row>
    <row r="3" spans="1:9" ht="20.100000000000001" customHeight="1">
      <c r="A3" s="1998"/>
      <c r="I3" s="2271"/>
    </row>
    <row r="4" spans="1:9" ht="20.100000000000001" customHeight="1">
      <c r="A4" s="1998"/>
      <c r="B4" s="2342" t="s">
        <v>1687</v>
      </c>
      <c r="C4" s="2342"/>
      <c r="D4" s="2342"/>
      <c r="E4" s="2342"/>
      <c r="F4" s="2342"/>
      <c r="G4" s="2342"/>
      <c r="H4" s="2342"/>
      <c r="I4" s="2342"/>
    </row>
    <row r="5" spans="1:9" ht="20.100000000000001" customHeight="1">
      <c r="A5" s="1998"/>
      <c r="B5" s="2343"/>
      <c r="C5" s="2343"/>
      <c r="D5" s="2355"/>
      <c r="E5" s="2343"/>
      <c r="F5" s="2358"/>
      <c r="G5" s="2343"/>
      <c r="H5" s="2343"/>
      <c r="I5" s="2343"/>
    </row>
    <row r="6" spans="1:9" ht="30" customHeight="1">
      <c r="A6" s="1914"/>
      <c r="B6" s="490" t="s">
        <v>503</v>
      </c>
      <c r="C6" s="490"/>
      <c r="D6" s="499"/>
      <c r="E6" s="499"/>
      <c r="F6" s="499"/>
      <c r="G6" s="499"/>
      <c r="H6" s="499"/>
      <c r="I6" s="518"/>
    </row>
    <row r="7" spans="1:9" ht="30" customHeight="1">
      <c r="B7" s="490" t="s">
        <v>272</v>
      </c>
      <c r="C7" s="490" t="s">
        <v>1722</v>
      </c>
      <c r="D7" s="499"/>
      <c r="E7" s="499"/>
      <c r="F7" s="499"/>
      <c r="G7" s="499"/>
      <c r="H7" s="499"/>
      <c r="I7" s="518"/>
    </row>
    <row r="8" spans="1:9" ht="30" customHeight="1">
      <c r="B8" s="554"/>
      <c r="C8" s="554"/>
      <c r="D8" s="554"/>
      <c r="E8" s="554"/>
      <c r="F8" s="554"/>
      <c r="G8" s="554"/>
      <c r="H8" s="554"/>
      <c r="I8" s="554"/>
    </row>
    <row r="9" spans="1:9" ht="19.5" customHeight="1">
      <c r="B9" s="495" t="s">
        <v>1723</v>
      </c>
      <c r="C9" s="554"/>
      <c r="D9" s="554"/>
      <c r="E9" s="554"/>
      <c r="F9" s="554"/>
      <c r="G9" s="554"/>
      <c r="H9" s="554"/>
      <c r="I9" s="554"/>
    </row>
    <row r="10" spans="1:9" ht="19.5" customHeight="1">
      <c r="B10" s="490" t="s">
        <v>1705</v>
      </c>
      <c r="C10" s="499"/>
      <c r="D10" s="499"/>
      <c r="E10" s="499"/>
      <c r="F10" s="499"/>
      <c r="G10" s="499"/>
      <c r="H10" s="490" t="s">
        <v>1725</v>
      </c>
      <c r="I10" s="518"/>
    </row>
    <row r="11" spans="1:9" ht="75" customHeight="1">
      <c r="B11" s="2344" t="s">
        <v>1726</v>
      </c>
      <c r="C11" s="2351" t="s">
        <v>12</v>
      </c>
      <c r="D11" s="2356"/>
      <c r="E11" s="2356"/>
      <c r="F11" s="2356"/>
      <c r="G11" s="2356"/>
      <c r="H11" s="490"/>
      <c r="I11" s="518"/>
    </row>
    <row r="12" spans="1:9" ht="75" customHeight="1">
      <c r="B12" s="2345"/>
      <c r="C12" s="2351" t="s">
        <v>1727</v>
      </c>
      <c r="D12" s="2356"/>
      <c r="E12" s="2356"/>
      <c r="F12" s="2356"/>
      <c r="G12" s="2356"/>
      <c r="H12" s="490"/>
      <c r="I12" s="518"/>
    </row>
    <row r="13" spans="1:9" ht="75" customHeight="1">
      <c r="B13" s="2344" t="s">
        <v>1263</v>
      </c>
      <c r="C13" s="2351" t="s">
        <v>1728</v>
      </c>
      <c r="D13" s="2356"/>
      <c r="E13" s="2356"/>
      <c r="F13" s="2356"/>
      <c r="G13" s="2356"/>
      <c r="H13" s="490"/>
      <c r="I13" s="518"/>
    </row>
    <row r="14" spans="1:9" ht="75" customHeight="1">
      <c r="B14" s="2346"/>
      <c r="C14" s="2351" t="s">
        <v>1729</v>
      </c>
      <c r="D14" s="2356"/>
      <c r="E14" s="2356"/>
      <c r="F14" s="2356"/>
      <c r="G14" s="2356"/>
      <c r="H14" s="490"/>
      <c r="I14" s="518"/>
    </row>
    <row r="15" spans="1:9" ht="75" customHeight="1">
      <c r="B15" s="2344" t="s">
        <v>821</v>
      </c>
      <c r="C15" s="2351" t="s">
        <v>1732</v>
      </c>
      <c r="D15" s="2356"/>
      <c r="E15" s="2356"/>
      <c r="F15" s="2356"/>
      <c r="G15" s="2360"/>
      <c r="H15" s="490"/>
      <c r="I15" s="518"/>
    </row>
    <row r="16" spans="1:9" ht="75" customHeight="1">
      <c r="B16" s="2345"/>
      <c r="C16" s="717" t="s">
        <v>1734</v>
      </c>
      <c r="D16" s="721"/>
      <c r="E16" s="721"/>
      <c r="F16" s="721"/>
      <c r="G16" s="721"/>
      <c r="H16" s="490"/>
      <c r="I16" s="518"/>
    </row>
    <row r="17" spans="2:11" ht="15" customHeight="1">
      <c r="B17" s="2347"/>
      <c r="C17" s="2347"/>
      <c r="D17" s="2347"/>
      <c r="E17" s="2347"/>
      <c r="F17" s="2347"/>
      <c r="G17" s="2347"/>
      <c r="H17" s="655"/>
      <c r="I17" s="655"/>
    </row>
    <row r="18" spans="2:11" ht="15" customHeight="1">
      <c r="B18" s="580" t="s">
        <v>1736</v>
      </c>
      <c r="C18" s="580"/>
      <c r="D18" s="580"/>
      <c r="E18" s="580"/>
      <c r="F18" s="580"/>
      <c r="G18" s="580"/>
      <c r="H18" s="580"/>
      <c r="I18" s="580"/>
    </row>
    <row r="19" spans="2:11">
      <c r="B19" s="2348" t="s">
        <v>1705</v>
      </c>
      <c r="C19" s="2352"/>
      <c r="D19" s="2352"/>
      <c r="E19" s="2352"/>
      <c r="F19" s="2352"/>
      <c r="G19" s="2361"/>
      <c r="H19" s="2363" t="s">
        <v>1686</v>
      </c>
      <c r="I19" s="2363"/>
    </row>
    <row r="20" spans="2:11">
      <c r="B20" s="2349">
        <v>1</v>
      </c>
      <c r="C20" s="2353" t="s">
        <v>647</v>
      </c>
      <c r="D20" s="2357"/>
      <c r="E20" s="2357"/>
      <c r="F20" s="2357"/>
      <c r="G20" s="2362"/>
      <c r="H20" s="490"/>
      <c r="I20" s="518"/>
    </row>
    <row r="21" spans="2:11" ht="18.75" customHeight="1">
      <c r="B21" s="2349">
        <v>2</v>
      </c>
      <c r="C21" s="2353" t="s">
        <v>1718</v>
      </c>
      <c r="D21" s="2357"/>
      <c r="E21" s="2357"/>
      <c r="F21" s="2357"/>
      <c r="G21" s="2362"/>
      <c r="H21" s="490"/>
      <c r="I21" s="518"/>
    </row>
    <row r="22" spans="2:11" ht="17.25" customHeight="1">
      <c r="B22" s="2349">
        <v>3</v>
      </c>
      <c r="C22" s="2354" t="s">
        <v>1719</v>
      </c>
      <c r="D22" s="2354"/>
      <c r="E22" s="2354"/>
      <c r="F22" s="2359"/>
      <c r="G22" s="2359"/>
      <c r="H22" s="490"/>
      <c r="I22" s="518"/>
      <c r="J22" s="1597"/>
      <c r="K22" s="1597"/>
    </row>
    <row r="23" spans="2:11" ht="17.25" customHeight="1">
      <c r="B23" s="2350"/>
      <c r="C23" s="1597"/>
      <c r="D23" s="1597"/>
      <c r="E23" s="1597"/>
      <c r="F23" s="1597"/>
      <c r="G23" s="1597"/>
      <c r="H23" s="1597"/>
      <c r="I23" s="1597"/>
      <c r="J23" s="1597"/>
      <c r="K23" s="1597"/>
    </row>
    <row r="24" spans="2:11" ht="17.25" customHeight="1">
      <c r="B24" s="568" t="s">
        <v>1605</v>
      </c>
      <c r="C24" s="568"/>
      <c r="D24" s="568"/>
      <c r="E24" s="568"/>
      <c r="F24" s="568"/>
      <c r="G24" s="568"/>
      <c r="H24" s="568"/>
      <c r="I24" s="568"/>
      <c r="J24" s="1597"/>
      <c r="K24" s="1597"/>
    </row>
    <row r="25" spans="2:11" ht="17.25" customHeight="1">
      <c r="B25" s="568"/>
      <c r="C25" s="568"/>
      <c r="D25" s="568"/>
      <c r="E25" s="568"/>
      <c r="F25" s="568"/>
      <c r="G25" s="568"/>
      <c r="H25" s="568"/>
      <c r="I25" s="568"/>
      <c r="J25" s="1597"/>
      <c r="K25" s="1597"/>
    </row>
    <row r="26" spans="2:11">
      <c r="B26" s="568"/>
      <c r="C26" s="568"/>
      <c r="D26" s="568"/>
      <c r="E26" s="568"/>
      <c r="F26" s="568"/>
      <c r="G26" s="568"/>
      <c r="H26" s="568"/>
      <c r="I26" s="568"/>
    </row>
    <row r="27" spans="2:11" ht="44.25" customHeight="1">
      <c r="B27" s="568"/>
      <c r="C27" s="568"/>
      <c r="D27" s="568"/>
      <c r="E27" s="568"/>
      <c r="F27" s="568"/>
      <c r="G27" s="568"/>
      <c r="H27" s="568"/>
      <c r="I27" s="568"/>
    </row>
  </sheetData>
  <customSheetViews>
    <customSheetView guid="{76D48460-2D9B-487A-92BD-89A50EB1783E}" scale="86" showPageBreaks="1" printArea="1" view="pageBreakPreview">
      <selection activeCell="R14" sqref="R14"/>
      <pageMargins left="0.7" right="0.7" top="0.75" bottom="0.75" header="0.3" footer="0.3"/>
      <pageSetup paperSize="9" scale="77" orientation="portrait" r:id="rId1"/>
    </customSheetView>
  </customSheetViews>
  <mergeCells count="28">
    <mergeCell ref="B4:I4"/>
    <mergeCell ref="C6:I6"/>
    <mergeCell ref="C7:I7"/>
    <mergeCell ref="B10:G10"/>
    <mergeCell ref="H10:I10"/>
    <mergeCell ref="C11:G11"/>
    <mergeCell ref="H11:I11"/>
    <mergeCell ref="C12:G12"/>
    <mergeCell ref="H12:I12"/>
    <mergeCell ref="C13:G13"/>
    <mergeCell ref="H13:I13"/>
    <mergeCell ref="C14:G14"/>
    <mergeCell ref="H14:I14"/>
    <mergeCell ref="C15:G15"/>
    <mergeCell ref="H15:I15"/>
    <mergeCell ref="C16:G16"/>
    <mergeCell ref="H16:I16"/>
    <mergeCell ref="B19:G19"/>
    <mergeCell ref="C20:G20"/>
    <mergeCell ref="H20:I20"/>
    <mergeCell ref="C21:G21"/>
    <mergeCell ref="H21:I21"/>
    <mergeCell ref="C22:G22"/>
    <mergeCell ref="H22:I22"/>
    <mergeCell ref="B11:B12"/>
    <mergeCell ref="B13:B14"/>
    <mergeCell ref="B15:B16"/>
    <mergeCell ref="B24:I27"/>
  </mergeCells>
  <phoneticPr fontId="8"/>
  <dataValidations count="1">
    <dataValidation type="list" allowBlank="1" showDropDown="0" showInputMessage="1" showErrorMessage="1" sqref="H11:I16 H20:I22">
      <formula1>"✓"</formula1>
    </dataValidation>
  </dataValidations>
  <pageMargins left="0.7" right="0.7" top="0.75" bottom="0.75" header="0.3" footer="0.3"/>
  <pageSetup paperSize="9" scale="77" fitToWidth="1" fitToHeight="1" orientation="portrait" usePrinterDefaults="1" r:id="rId2"/>
</worksheet>
</file>

<file path=xl/worksheets/sheet45.xml><?xml version="1.0" encoding="utf-8"?>
<worksheet xmlns="http://schemas.openxmlformats.org/spreadsheetml/2006/main" xmlns:r="http://schemas.openxmlformats.org/officeDocument/2006/relationships" xmlns:mc="http://schemas.openxmlformats.org/markup-compatibility/2006">
  <sheetPr codeName="Sheet47">
    <tabColor rgb="FF00B0F0"/>
  </sheetPr>
  <dimension ref="B2:AJ37"/>
  <sheetViews>
    <sheetView showGridLines="0" topLeftCell="A16" zoomScale="75" zoomScaleNormal="75" zoomScaleSheetLayoutView="80" workbookViewId="0">
      <selection activeCell="B2" sqref="B2:AJ2"/>
    </sheetView>
  </sheetViews>
  <sheetFormatPr defaultRowHeight="21" customHeight="1"/>
  <cols>
    <col min="1" max="1" width="9" style="32" customWidth="1"/>
    <col min="2" max="40" width="2.625" style="32" customWidth="1"/>
    <col min="41" max="257" width="9" style="32" customWidth="1"/>
    <col min="258" max="296" width="2.625" style="32" customWidth="1"/>
    <col min="297" max="513" width="9" style="32" customWidth="1"/>
    <col min="514" max="552" width="2.625" style="32" customWidth="1"/>
    <col min="553" max="769" width="9" style="32" customWidth="1"/>
    <col min="770" max="808" width="2.625" style="32" customWidth="1"/>
    <col min="809" max="1025" width="9" style="32" customWidth="1"/>
    <col min="1026" max="1064" width="2.625" style="32" customWidth="1"/>
    <col min="1065" max="1281" width="9" style="32" customWidth="1"/>
    <col min="1282" max="1320" width="2.625" style="32" customWidth="1"/>
    <col min="1321" max="1537" width="9" style="32" customWidth="1"/>
    <col min="1538" max="1576" width="2.625" style="32" customWidth="1"/>
    <col min="1577" max="1793" width="9" style="32" customWidth="1"/>
    <col min="1794" max="1832" width="2.625" style="32" customWidth="1"/>
    <col min="1833" max="2049" width="9" style="32" customWidth="1"/>
    <col min="2050" max="2088" width="2.625" style="32" customWidth="1"/>
    <col min="2089" max="2305" width="9" style="32" customWidth="1"/>
    <col min="2306" max="2344" width="2.625" style="32" customWidth="1"/>
    <col min="2345" max="2561" width="9" style="32" customWidth="1"/>
    <col min="2562" max="2600" width="2.625" style="32" customWidth="1"/>
    <col min="2601" max="2817" width="9" style="32" customWidth="1"/>
    <col min="2818" max="2856" width="2.625" style="32" customWidth="1"/>
    <col min="2857" max="3073" width="9" style="32" customWidth="1"/>
    <col min="3074" max="3112" width="2.625" style="32" customWidth="1"/>
    <col min="3113" max="3329" width="9" style="32" customWidth="1"/>
    <col min="3330" max="3368" width="2.625" style="32" customWidth="1"/>
    <col min="3369" max="3585" width="9" style="32" customWidth="1"/>
    <col min="3586" max="3624" width="2.625" style="32" customWidth="1"/>
    <col min="3625" max="3841" width="9" style="32" customWidth="1"/>
    <col min="3842" max="3880" width="2.625" style="32" customWidth="1"/>
    <col min="3881" max="4097" width="9" style="32" customWidth="1"/>
    <col min="4098" max="4136" width="2.625" style="32" customWidth="1"/>
    <col min="4137" max="4353" width="9" style="32" customWidth="1"/>
    <col min="4354" max="4392" width="2.625" style="32" customWidth="1"/>
    <col min="4393" max="4609" width="9" style="32" customWidth="1"/>
    <col min="4610" max="4648" width="2.625" style="32" customWidth="1"/>
    <col min="4649" max="4865" width="9" style="32" customWidth="1"/>
    <col min="4866" max="4904" width="2.625" style="32" customWidth="1"/>
    <col min="4905" max="5121" width="9" style="32" customWidth="1"/>
    <col min="5122" max="5160" width="2.625" style="32" customWidth="1"/>
    <col min="5161" max="5377" width="9" style="32" customWidth="1"/>
    <col min="5378" max="5416" width="2.625" style="32" customWidth="1"/>
    <col min="5417" max="5633" width="9" style="32" customWidth="1"/>
    <col min="5634" max="5672" width="2.625" style="32" customWidth="1"/>
    <col min="5673" max="5889" width="9" style="32" customWidth="1"/>
    <col min="5890" max="5928" width="2.625" style="32" customWidth="1"/>
    <col min="5929" max="6145" width="9" style="32" customWidth="1"/>
    <col min="6146" max="6184" width="2.625" style="32" customWidth="1"/>
    <col min="6185" max="6401" width="9" style="32" customWidth="1"/>
    <col min="6402" max="6440" width="2.625" style="32" customWidth="1"/>
    <col min="6441" max="6657" width="9" style="32" customWidth="1"/>
    <col min="6658" max="6696" width="2.625" style="32" customWidth="1"/>
    <col min="6697" max="6913" width="9" style="32" customWidth="1"/>
    <col min="6914" max="6952" width="2.625" style="32" customWidth="1"/>
    <col min="6953" max="7169" width="9" style="32" customWidth="1"/>
    <col min="7170" max="7208" width="2.625" style="32" customWidth="1"/>
    <col min="7209" max="7425" width="9" style="32" customWidth="1"/>
    <col min="7426" max="7464" width="2.625" style="32" customWidth="1"/>
    <col min="7465" max="7681" width="9" style="32" customWidth="1"/>
    <col min="7682" max="7720" width="2.625" style="32" customWidth="1"/>
    <col min="7721" max="7937" width="9" style="32" customWidth="1"/>
    <col min="7938" max="7976" width="2.625" style="32" customWidth="1"/>
    <col min="7977" max="8193" width="9" style="32" customWidth="1"/>
    <col min="8194" max="8232" width="2.625" style="32" customWidth="1"/>
    <col min="8233" max="8449" width="9" style="32" customWidth="1"/>
    <col min="8450" max="8488" width="2.625" style="32" customWidth="1"/>
    <col min="8489" max="8705" width="9" style="32" customWidth="1"/>
    <col min="8706" max="8744" width="2.625" style="32" customWidth="1"/>
    <col min="8745" max="8961" width="9" style="32" customWidth="1"/>
    <col min="8962" max="9000" width="2.625" style="32" customWidth="1"/>
    <col min="9001" max="9217" width="9" style="32" customWidth="1"/>
    <col min="9218" max="9256" width="2.625" style="32" customWidth="1"/>
    <col min="9257" max="9473" width="9" style="32" customWidth="1"/>
    <col min="9474" max="9512" width="2.625" style="32" customWidth="1"/>
    <col min="9513" max="9729" width="9" style="32" customWidth="1"/>
    <col min="9730" max="9768" width="2.625" style="32" customWidth="1"/>
    <col min="9769" max="9985" width="9" style="32" customWidth="1"/>
    <col min="9986" max="10024" width="2.625" style="32" customWidth="1"/>
    <col min="10025" max="10241" width="9" style="32" customWidth="1"/>
    <col min="10242" max="10280" width="2.625" style="32" customWidth="1"/>
    <col min="10281" max="10497" width="9" style="32" customWidth="1"/>
    <col min="10498" max="10536" width="2.625" style="32" customWidth="1"/>
    <col min="10537" max="10753" width="9" style="32" customWidth="1"/>
    <col min="10754" max="10792" width="2.625" style="32" customWidth="1"/>
    <col min="10793" max="11009" width="9" style="32" customWidth="1"/>
    <col min="11010" max="11048" width="2.625" style="32" customWidth="1"/>
    <col min="11049" max="11265" width="9" style="32" customWidth="1"/>
    <col min="11266" max="11304" width="2.625" style="32" customWidth="1"/>
    <col min="11305" max="11521" width="9" style="32" customWidth="1"/>
    <col min="11522" max="11560" width="2.625" style="32" customWidth="1"/>
    <col min="11561" max="11777" width="9" style="32" customWidth="1"/>
    <col min="11778" max="11816" width="2.625" style="32" customWidth="1"/>
    <col min="11817" max="12033" width="9" style="32" customWidth="1"/>
    <col min="12034" max="12072" width="2.625" style="32" customWidth="1"/>
    <col min="12073" max="12289" width="9" style="32" customWidth="1"/>
    <col min="12290" max="12328" width="2.625" style="32" customWidth="1"/>
    <col min="12329" max="12545" width="9" style="32" customWidth="1"/>
    <col min="12546" max="12584" width="2.625" style="32" customWidth="1"/>
    <col min="12585" max="12801" width="9" style="32" customWidth="1"/>
    <col min="12802" max="12840" width="2.625" style="32" customWidth="1"/>
    <col min="12841" max="13057" width="9" style="32" customWidth="1"/>
    <col min="13058" max="13096" width="2.625" style="32" customWidth="1"/>
    <col min="13097" max="13313" width="9" style="32" customWidth="1"/>
    <col min="13314" max="13352" width="2.625" style="32" customWidth="1"/>
    <col min="13353" max="13569" width="9" style="32" customWidth="1"/>
    <col min="13570" max="13608" width="2.625" style="32" customWidth="1"/>
    <col min="13609" max="13825" width="9" style="32" customWidth="1"/>
    <col min="13826" max="13864" width="2.625" style="32" customWidth="1"/>
    <col min="13865" max="14081" width="9" style="32" customWidth="1"/>
    <col min="14082" max="14120" width="2.625" style="32" customWidth="1"/>
    <col min="14121" max="14337" width="9" style="32" customWidth="1"/>
    <col min="14338" max="14376" width="2.625" style="32" customWidth="1"/>
    <col min="14377" max="14593" width="9" style="32" customWidth="1"/>
    <col min="14594" max="14632" width="2.625" style="32" customWidth="1"/>
    <col min="14633" max="14849" width="9" style="32" customWidth="1"/>
    <col min="14850" max="14888" width="2.625" style="32" customWidth="1"/>
    <col min="14889" max="15105" width="9" style="32" customWidth="1"/>
    <col min="15106" max="15144" width="2.625" style="32" customWidth="1"/>
    <col min="15145" max="15361" width="9" style="32" customWidth="1"/>
    <col min="15362" max="15400" width="2.625" style="32" customWidth="1"/>
    <col min="15401" max="15617" width="9" style="32" customWidth="1"/>
    <col min="15618" max="15656" width="2.625" style="32" customWidth="1"/>
    <col min="15657" max="15873" width="9" style="32" customWidth="1"/>
    <col min="15874" max="15912" width="2.625" style="32" customWidth="1"/>
    <col min="15913" max="16129" width="9" style="32" customWidth="1"/>
    <col min="16130" max="16168" width="2.625" style="32" customWidth="1"/>
    <col min="16169" max="16384" width="9" style="32" customWidth="1"/>
  </cols>
  <sheetData>
    <row r="2" spans="2:36" ht="21" customHeight="1">
      <c r="B2" s="34" t="s">
        <v>874</v>
      </c>
      <c r="C2" s="34"/>
      <c r="D2" s="34"/>
      <c r="E2" s="34"/>
      <c r="F2" s="34"/>
      <c r="G2" s="34"/>
      <c r="H2" s="34"/>
      <c r="I2" s="34"/>
      <c r="J2" s="34"/>
      <c r="K2" s="34"/>
      <c r="L2" s="34"/>
      <c r="M2" s="34"/>
      <c r="N2" s="34"/>
      <c r="O2" s="34"/>
      <c r="P2" s="34"/>
      <c r="Q2" s="34"/>
      <c r="R2" s="34"/>
      <c r="S2" s="34"/>
      <c r="T2" s="34"/>
      <c r="U2" s="34"/>
      <c r="V2" s="34"/>
      <c r="W2" s="34"/>
      <c r="X2" s="34"/>
      <c r="Y2" s="34"/>
      <c r="Z2" s="34"/>
      <c r="AA2" s="34"/>
      <c r="AB2" s="34"/>
      <c r="AC2" s="34"/>
      <c r="AD2" s="34"/>
      <c r="AE2" s="34"/>
      <c r="AF2" s="34"/>
      <c r="AG2" s="34"/>
      <c r="AH2" s="34"/>
      <c r="AI2" s="34"/>
      <c r="AJ2" s="34"/>
    </row>
    <row r="3" spans="2:36" ht="21" customHeight="1"/>
    <row r="4" spans="2:36" ht="21" customHeight="1">
      <c r="B4" s="2364" t="s">
        <v>646</v>
      </c>
      <c r="C4" s="2378"/>
      <c r="D4" s="2378"/>
      <c r="E4" s="2378"/>
      <c r="F4" s="2378"/>
      <c r="G4" s="2378"/>
      <c r="H4" s="2378"/>
      <c r="I4" s="2378"/>
      <c r="J4" s="2378"/>
      <c r="K4" s="2378"/>
      <c r="L4" s="2378"/>
      <c r="M4" s="2398"/>
      <c r="N4" s="2398"/>
      <c r="O4" s="2398"/>
      <c r="P4" s="2398"/>
      <c r="Q4" s="2398"/>
      <c r="R4" s="2398"/>
      <c r="S4" s="2398"/>
      <c r="T4" s="2398"/>
      <c r="U4" s="2398"/>
      <c r="V4" s="2398"/>
      <c r="W4" s="2398"/>
      <c r="X4" s="2398"/>
      <c r="Y4" s="2398"/>
      <c r="Z4" s="2398"/>
      <c r="AA4" s="2398"/>
      <c r="AB4" s="2398"/>
      <c r="AC4" s="2398"/>
      <c r="AD4" s="2398"/>
      <c r="AE4" s="2398"/>
      <c r="AF4" s="2398"/>
      <c r="AG4" s="2398"/>
      <c r="AH4" s="2398"/>
      <c r="AI4" s="2398"/>
      <c r="AJ4" s="2404"/>
    </row>
    <row r="5" spans="2:36" ht="21" customHeight="1">
      <c r="B5" s="2365" t="s">
        <v>503</v>
      </c>
      <c r="C5" s="2379"/>
      <c r="D5" s="2379"/>
      <c r="E5" s="2379"/>
      <c r="F5" s="2379"/>
      <c r="G5" s="2379"/>
      <c r="H5" s="2379"/>
      <c r="I5" s="2379"/>
      <c r="J5" s="2379"/>
      <c r="K5" s="2379"/>
      <c r="L5" s="2379"/>
      <c r="M5" s="2399"/>
      <c r="N5" s="2399"/>
      <c r="O5" s="2399"/>
      <c r="P5" s="2399"/>
      <c r="Q5" s="2399"/>
      <c r="R5" s="2399"/>
      <c r="S5" s="2399"/>
      <c r="T5" s="2399"/>
      <c r="U5" s="2399"/>
      <c r="V5" s="2399"/>
      <c r="W5" s="2399"/>
      <c r="X5" s="2399"/>
      <c r="Y5" s="2399"/>
      <c r="Z5" s="2399"/>
      <c r="AA5" s="2399"/>
      <c r="AB5" s="2399"/>
      <c r="AC5" s="2399"/>
      <c r="AD5" s="2399"/>
      <c r="AE5" s="2399"/>
      <c r="AF5" s="2399"/>
      <c r="AG5" s="2399"/>
      <c r="AH5" s="2399"/>
      <c r="AI5" s="2399"/>
      <c r="AJ5" s="2405"/>
    </row>
    <row r="6" spans="2:36" ht="21" customHeight="1">
      <c r="B6" s="2365" t="s">
        <v>649</v>
      </c>
      <c r="C6" s="2379"/>
      <c r="D6" s="2379"/>
      <c r="E6" s="2379"/>
      <c r="F6" s="2379"/>
      <c r="G6" s="2379"/>
      <c r="H6" s="2379"/>
      <c r="I6" s="2379"/>
      <c r="J6" s="2379"/>
      <c r="K6" s="2379"/>
      <c r="L6" s="2379"/>
      <c r="M6" s="2399"/>
      <c r="N6" s="2399"/>
      <c r="O6" s="2399"/>
      <c r="P6" s="2399"/>
      <c r="Q6" s="2399"/>
      <c r="R6" s="2399"/>
      <c r="S6" s="2399"/>
      <c r="T6" s="2399"/>
      <c r="U6" s="2399"/>
      <c r="V6" s="2399"/>
      <c r="W6" s="2399"/>
      <c r="X6" s="2399"/>
      <c r="Y6" s="2399"/>
      <c r="Z6" s="2399"/>
      <c r="AA6" s="2399"/>
      <c r="AB6" s="2399"/>
      <c r="AC6" s="2399"/>
      <c r="AD6" s="2399"/>
      <c r="AE6" s="2399"/>
      <c r="AF6" s="2399"/>
      <c r="AG6" s="2399"/>
      <c r="AH6" s="2399"/>
      <c r="AI6" s="2399"/>
      <c r="AJ6" s="2405"/>
    </row>
    <row r="7" spans="2:36" ht="21" customHeight="1">
      <c r="B7" s="2366" t="s">
        <v>210</v>
      </c>
      <c r="C7" s="2380"/>
      <c r="D7" s="2380"/>
      <c r="E7" s="2380"/>
      <c r="F7" s="2380"/>
      <c r="G7" s="2379" t="s">
        <v>176</v>
      </c>
      <c r="H7" s="2379"/>
      <c r="I7" s="2379"/>
      <c r="J7" s="2379"/>
      <c r="K7" s="2379"/>
      <c r="L7" s="2379"/>
      <c r="M7" s="2380"/>
      <c r="N7" s="2380"/>
      <c r="O7" s="2380"/>
      <c r="P7" s="2380"/>
      <c r="Q7" s="2380"/>
      <c r="R7" s="2380"/>
      <c r="S7" s="2380"/>
      <c r="T7" s="2380"/>
      <c r="U7" s="2380"/>
      <c r="V7" s="2380"/>
      <c r="W7" s="2380" t="s">
        <v>443</v>
      </c>
      <c r="X7" s="2380"/>
      <c r="Y7" s="2380"/>
      <c r="Z7" s="2380"/>
      <c r="AA7" s="2380"/>
      <c r="AB7" s="2380"/>
      <c r="AC7" s="2380"/>
      <c r="AD7" s="2380"/>
      <c r="AE7" s="2380"/>
      <c r="AF7" s="2380"/>
      <c r="AG7" s="2380"/>
      <c r="AH7" s="2380"/>
      <c r="AI7" s="2380"/>
      <c r="AJ7" s="2406"/>
    </row>
    <row r="8" spans="2:36" ht="21" customHeight="1">
      <c r="B8" s="2367"/>
      <c r="C8" s="2381"/>
      <c r="D8" s="2381"/>
      <c r="E8" s="2381"/>
      <c r="F8" s="2381"/>
      <c r="G8" s="2397" t="s">
        <v>213</v>
      </c>
      <c r="H8" s="2397"/>
      <c r="I8" s="2397"/>
      <c r="J8" s="2397"/>
      <c r="K8" s="2397"/>
      <c r="L8" s="2397"/>
      <c r="M8" s="2381"/>
      <c r="N8" s="2381"/>
      <c r="O8" s="2381"/>
      <c r="P8" s="2381"/>
      <c r="Q8" s="2381"/>
      <c r="R8" s="2381"/>
      <c r="S8" s="2381"/>
      <c r="T8" s="2381"/>
      <c r="U8" s="2381"/>
      <c r="V8" s="2381"/>
      <c r="W8" s="2381"/>
      <c r="X8" s="2381"/>
      <c r="Y8" s="2381"/>
      <c r="Z8" s="2381"/>
      <c r="AA8" s="2381"/>
      <c r="AB8" s="2381"/>
      <c r="AC8" s="2381"/>
      <c r="AD8" s="2381"/>
      <c r="AE8" s="2381"/>
      <c r="AF8" s="2381"/>
      <c r="AG8" s="2381"/>
      <c r="AH8" s="2381"/>
      <c r="AI8" s="2381"/>
      <c r="AJ8" s="2407"/>
    </row>
    <row r="9" spans="2:36" ht="21" customHeight="1">
      <c r="B9" s="2368" t="s">
        <v>569</v>
      </c>
      <c r="C9" s="2382"/>
      <c r="D9" s="2387" t="s">
        <v>97</v>
      </c>
      <c r="E9" s="2393"/>
      <c r="F9" s="2393"/>
      <c r="G9" s="2393"/>
      <c r="H9" s="2393"/>
      <c r="I9" s="2393"/>
      <c r="J9" s="2393"/>
      <c r="K9" s="2393"/>
      <c r="L9" s="2393"/>
      <c r="M9" s="2393"/>
      <c r="N9" s="2393"/>
      <c r="O9" s="2393"/>
      <c r="P9" s="2393"/>
      <c r="Q9" s="2393"/>
      <c r="R9" s="2393"/>
      <c r="S9" s="2393"/>
      <c r="T9" s="2393"/>
      <c r="U9" s="2393"/>
      <c r="V9" s="2400"/>
      <c r="W9" s="2401" t="s">
        <v>745</v>
      </c>
      <c r="X9" s="2402"/>
      <c r="Y9" s="2402"/>
      <c r="Z9" s="2402"/>
      <c r="AA9" s="2402"/>
      <c r="AB9" s="2402"/>
      <c r="AC9" s="2402"/>
      <c r="AD9" s="2402"/>
      <c r="AE9" s="2402"/>
      <c r="AF9" s="2402"/>
      <c r="AG9" s="2402"/>
      <c r="AH9" s="2402"/>
      <c r="AI9" s="2402"/>
      <c r="AJ9" s="2408"/>
    </row>
    <row r="10" spans="2:36" ht="21" customHeight="1">
      <c r="B10" s="2368"/>
      <c r="C10" s="2382"/>
      <c r="D10" s="2388"/>
      <c r="E10" s="2380" t="s">
        <v>671</v>
      </c>
      <c r="F10" s="2380"/>
      <c r="G10" s="2380"/>
      <c r="H10" s="2380"/>
      <c r="I10" s="2380"/>
      <c r="J10" s="2380"/>
      <c r="K10" s="2380"/>
      <c r="L10" s="2380"/>
      <c r="M10" s="2380"/>
      <c r="N10" s="2380"/>
      <c r="O10" s="2380"/>
      <c r="P10" s="2380"/>
      <c r="Q10" s="2380"/>
      <c r="R10" s="2380"/>
      <c r="S10" s="2380"/>
      <c r="T10" s="2380"/>
      <c r="U10" s="2380"/>
      <c r="V10" s="2380"/>
      <c r="W10" s="2380" t="s">
        <v>769</v>
      </c>
      <c r="X10" s="2380"/>
      <c r="Y10" s="2380"/>
      <c r="Z10" s="2380"/>
      <c r="AA10" s="2380"/>
      <c r="AB10" s="2380"/>
      <c r="AC10" s="2380"/>
      <c r="AD10" s="2380"/>
      <c r="AE10" s="2380"/>
      <c r="AF10" s="2380"/>
      <c r="AG10" s="2380"/>
      <c r="AH10" s="2380"/>
      <c r="AI10" s="2380"/>
      <c r="AJ10" s="2406"/>
    </row>
    <row r="11" spans="2:36" ht="21" customHeight="1">
      <c r="B11" s="2369"/>
      <c r="C11" s="2383"/>
      <c r="D11" s="2388"/>
      <c r="E11" s="1080" t="s">
        <v>129</v>
      </c>
      <c r="F11" s="967"/>
      <c r="G11" s="967"/>
      <c r="H11" s="967"/>
      <c r="I11" s="967"/>
      <c r="J11" s="967"/>
      <c r="K11" s="967"/>
      <c r="L11" s="967"/>
      <c r="M11" s="2380" t="s">
        <v>550</v>
      </c>
      <c r="N11" s="2380"/>
      <c r="O11" s="2380"/>
      <c r="P11" s="2380"/>
      <c r="Q11" s="2380"/>
      <c r="R11" s="2380"/>
      <c r="S11" s="2380"/>
      <c r="T11" s="2380"/>
      <c r="U11" s="2380"/>
      <c r="V11" s="2380"/>
      <c r="W11" s="2380" t="s">
        <v>652</v>
      </c>
      <c r="X11" s="2380"/>
      <c r="Y11" s="2380"/>
      <c r="Z11" s="2380"/>
      <c r="AA11" s="2380"/>
      <c r="AB11" s="2380"/>
      <c r="AC11" s="2380"/>
      <c r="AD11" s="2380"/>
      <c r="AE11" s="2380"/>
      <c r="AF11" s="2380"/>
      <c r="AG11" s="2380"/>
      <c r="AH11" s="2380"/>
      <c r="AI11" s="2380"/>
      <c r="AJ11" s="2406"/>
    </row>
    <row r="12" spans="2:36" ht="21" customHeight="1">
      <c r="B12" s="2369"/>
      <c r="C12" s="2383"/>
      <c r="D12" s="2388"/>
      <c r="E12" s="1080" t="s">
        <v>876</v>
      </c>
      <c r="F12" s="967"/>
      <c r="G12" s="967"/>
      <c r="H12" s="967"/>
      <c r="I12" s="967"/>
      <c r="J12" s="967"/>
      <c r="K12" s="967"/>
      <c r="L12" s="967"/>
      <c r="M12" s="2380" t="s">
        <v>550</v>
      </c>
      <c r="N12" s="2380"/>
      <c r="O12" s="2380"/>
      <c r="P12" s="2380"/>
      <c r="Q12" s="2380"/>
      <c r="R12" s="2380"/>
      <c r="S12" s="2380"/>
      <c r="T12" s="2380"/>
      <c r="U12" s="2380"/>
      <c r="V12" s="2380"/>
      <c r="W12" s="2380" t="s">
        <v>652</v>
      </c>
      <c r="X12" s="2380"/>
      <c r="Y12" s="2380"/>
      <c r="Z12" s="2380"/>
      <c r="AA12" s="2380"/>
      <c r="AB12" s="2380"/>
      <c r="AC12" s="2380"/>
      <c r="AD12" s="2380"/>
      <c r="AE12" s="2380"/>
      <c r="AF12" s="2380"/>
      <c r="AG12" s="2380"/>
      <c r="AH12" s="2380"/>
      <c r="AI12" s="2380"/>
      <c r="AJ12" s="2406"/>
    </row>
    <row r="13" spans="2:36" ht="21" customHeight="1">
      <c r="B13" s="2369"/>
      <c r="C13" s="2383"/>
      <c r="D13" s="2388"/>
      <c r="E13" s="1080" t="s">
        <v>772</v>
      </c>
      <c r="F13" s="967"/>
      <c r="G13" s="967"/>
      <c r="H13" s="967"/>
      <c r="I13" s="967"/>
      <c r="J13" s="967"/>
      <c r="K13" s="967"/>
      <c r="L13" s="967"/>
      <c r="M13" s="2380" t="s">
        <v>550</v>
      </c>
      <c r="N13" s="2380"/>
      <c r="O13" s="2380"/>
      <c r="P13" s="2380"/>
      <c r="Q13" s="2380"/>
      <c r="R13" s="2380"/>
      <c r="S13" s="2380"/>
      <c r="T13" s="2380"/>
      <c r="U13" s="2380"/>
      <c r="V13" s="2380"/>
      <c r="W13" s="2380" t="s">
        <v>652</v>
      </c>
      <c r="X13" s="2380"/>
      <c r="Y13" s="2380"/>
      <c r="Z13" s="2380"/>
      <c r="AA13" s="2380"/>
      <c r="AB13" s="2380"/>
      <c r="AC13" s="2380"/>
      <c r="AD13" s="2380"/>
      <c r="AE13" s="2380"/>
      <c r="AF13" s="2380"/>
      <c r="AG13" s="2380"/>
      <c r="AH13" s="2380"/>
      <c r="AI13" s="2380"/>
      <c r="AJ13" s="2406"/>
    </row>
    <row r="14" spans="2:36" ht="21" customHeight="1">
      <c r="B14" s="2369"/>
      <c r="C14" s="2383"/>
      <c r="D14" s="2388"/>
      <c r="E14" s="1080" t="s">
        <v>878</v>
      </c>
      <c r="F14" s="967"/>
      <c r="G14" s="967"/>
      <c r="H14" s="967"/>
      <c r="I14" s="967"/>
      <c r="J14" s="967"/>
      <c r="K14" s="967"/>
      <c r="L14" s="967"/>
      <c r="M14" s="2380" t="s">
        <v>550</v>
      </c>
      <c r="N14" s="2380"/>
      <c r="O14" s="2380"/>
      <c r="P14" s="2380"/>
      <c r="Q14" s="2380"/>
      <c r="R14" s="2380"/>
      <c r="S14" s="2380"/>
      <c r="T14" s="2380"/>
      <c r="U14" s="2380"/>
      <c r="V14" s="2380"/>
      <c r="W14" s="2380" t="s">
        <v>652</v>
      </c>
      <c r="X14" s="2380"/>
      <c r="Y14" s="2380"/>
      <c r="Z14" s="2380"/>
      <c r="AA14" s="2380"/>
      <c r="AB14" s="2380"/>
      <c r="AC14" s="2380"/>
      <c r="AD14" s="2380"/>
      <c r="AE14" s="2380"/>
      <c r="AF14" s="2380"/>
      <c r="AG14" s="2380"/>
      <c r="AH14" s="2380"/>
      <c r="AI14" s="2380"/>
      <c r="AJ14" s="2406"/>
    </row>
    <row r="15" spans="2:36" ht="21" customHeight="1">
      <c r="B15" s="2369"/>
      <c r="C15" s="2383"/>
      <c r="D15" s="2389"/>
      <c r="E15" s="1080" t="s">
        <v>880</v>
      </c>
      <c r="F15" s="967"/>
      <c r="G15" s="967"/>
      <c r="H15" s="967"/>
      <c r="I15" s="967"/>
      <c r="J15" s="967"/>
      <c r="K15" s="967"/>
      <c r="L15" s="967"/>
      <c r="M15" s="2380" t="s">
        <v>550</v>
      </c>
      <c r="N15" s="2380"/>
      <c r="O15" s="2380"/>
      <c r="P15" s="2380"/>
      <c r="Q15" s="2380"/>
      <c r="R15" s="2380"/>
      <c r="S15" s="2380"/>
      <c r="T15" s="2380"/>
      <c r="U15" s="2380"/>
      <c r="V15" s="2380"/>
      <c r="W15" s="2380" t="s">
        <v>652</v>
      </c>
      <c r="X15" s="2380"/>
      <c r="Y15" s="2380"/>
      <c r="Z15" s="2380"/>
      <c r="AA15" s="2380"/>
      <c r="AB15" s="2380"/>
      <c r="AC15" s="2380"/>
      <c r="AD15" s="2380"/>
      <c r="AE15" s="2380"/>
      <c r="AF15" s="2380"/>
      <c r="AG15" s="2380"/>
      <c r="AH15" s="2380"/>
      <c r="AI15" s="2380"/>
      <c r="AJ15" s="2406"/>
    </row>
    <row r="16" spans="2:36" ht="21" customHeight="1">
      <c r="B16" s="2369"/>
      <c r="C16" s="2383"/>
      <c r="D16" s="2380" t="s">
        <v>881</v>
      </c>
      <c r="E16" s="2380"/>
      <c r="F16" s="2380"/>
      <c r="G16" s="2380"/>
      <c r="H16" s="2380"/>
      <c r="I16" s="2380"/>
      <c r="J16" s="2380"/>
      <c r="K16" s="2380"/>
      <c r="L16" s="2380"/>
      <c r="M16" s="2380"/>
      <c r="N16" s="2380"/>
      <c r="O16" s="2380"/>
      <c r="P16" s="2380"/>
      <c r="Q16" s="2380"/>
      <c r="R16" s="2380"/>
      <c r="S16" s="2380"/>
      <c r="T16" s="2380"/>
      <c r="U16" s="2380"/>
      <c r="V16" s="2380"/>
      <c r="W16" s="2380"/>
      <c r="X16" s="2380"/>
      <c r="Y16" s="2380"/>
      <c r="Z16" s="2380"/>
      <c r="AA16" s="2380"/>
      <c r="AB16" s="2380"/>
      <c r="AC16" s="2380"/>
      <c r="AD16" s="2380"/>
      <c r="AE16" s="2380"/>
      <c r="AF16" s="2380"/>
      <c r="AG16" s="2380"/>
      <c r="AH16" s="2380"/>
      <c r="AI16" s="2380"/>
      <c r="AJ16" s="2406"/>
    </row>
    <row r="17" spans="2:36" ht="21" customHeight="1">
      <c r="B17" s="2369"/>
      <c r="C17" s="2383"/>
      <c r="D17" s="2390" t="s">
        <v>795</v>
      </c>
      <c r="E17" s="2394"/>
      <c r="F17" s="2394"/>
      <c r="G17" s="2394"/>
      <c r="H17" s="2394"/>
      <c r="I17" s="2394"/>
      <c r="J17" s="2394"/>
      <c r="K17" s="2394"/>
      <c r="L17" s="2394"/>
      <c r="M17" s="2394"/>
      <c r="N17" s="2394"/>
      <c r="O17" s="2394"/>
      <c r="P17" s="2394"/>
      <c r="Q17" s="2394"/>
      <c r="R17" s="2394"/>
      <c r="S17" s="2394"/>
      <c r="T17" s="2394"/>
      <c r="U17" s="2394"/>
      <c r="V17" s="2394"/>
      <c r="W17" s="2394"/>
      <c r="X17" s="2394"/>
      <c r="Y17" s="2394"/>
      <c r="Z17" s="2394"/>
      <c r="AA17" s="2394"/>
      <c r="AB17" s="2394"/>
      <c r="AC17" s="2394"/>
      <c r="AD17" s="2394"/>
      <c r="AE17" s="2394"/>
      <c r="AF17" s="2394"/>
      <c r="AG17" s="2394"/>
      <c r="AH17" s="2394"/>
      <c r="AI17" s="2394"/>
      <c r="AJ17" s="2409"/>
    </row>
    <row r="18" spans="2:36" ht="21" customHeight="1">
      <c r="B18" s="2369"/>
      <c r="C18" s="2383"/>
      <c r="D18" s="2391"/>
      <c r="E18" s="2395"/>
      <c r="F18" s="2395"/>
      <c r="G18" s="2395"/>
      <c r="H18" s="2395"/>
      <c r="I18" s="2395"/>
      <c r="J18" s="2395"/>
      <c r="K18" s="2395"/>
      <c r="L18" s="2395"/>
      <c r="M18" s="2395"/>
      <c r="N18" s="2395"/>
      <c r="O18" s="2395"/>
      <c r="P18" s="2395"/>
      <c r="Q18" s="2395"/>
      <c r="R18" s="2395"/>
      <c r="S18" s="2395"/>
      <c r="T18" s="2395"/>
      <c r="U18" s="2395"/>
      <c r="V18" s="2395"/>
      <c r="W18" s="2395"/>
      <c r="X18" s="2395"/>
      <c r="Y18" s="2395"/>
      <c r="Z18" s="2395"/>
      <c r="AA18" s="2395"/>
      <c r="AB18" s="2395"/>
      <c r="AC18" s="2395"/>
      <c r="AD18" s="2395"/>
      <c r="AE18" s="2395"/>
      <c r="AF18" s="2395"/>
      <c r="AG18" s="2395"/>
      <c r="AH18" s="2395"/>
      <c r="AI18" s="2395"/>
      <c r="AJ18" s="2410"/>
    </row>
    <row r="19" spans="2:36" ht="21" customHeight="1">
      <c r="B19" s="2369"/>
      <c r="C19" s="2383"/>
      <c r="D19" s="2392"/>
      <c r="E19" s="2396"/>
      <c r="F19" s="2396"/>
      <c r="G19" s="2396"/>
      <c r="H19" s="2396"/>
      <c r="I19" s="2396"/>
      <c r="J19" s="2396"/>
      <c r="K19" s="2396"/>
      <c r="L19" s="2396"/>
      <c r="M19" s="2396"/>
      <c r="N19" s="2396"/>
      <c r="O19" s="2396"/>
      <c r="P19" s="2396"/>
      <c r="Q19" s="2396"/>
      <c r="R19" s="2396"/>
      <c r="S19" s="2396"/>
      <c r="T19" s="2396"/>
      <c r="U19" s="2396"/>
      <c r="V19" s="2396"/>
      <c r="W19" s="2396"/>
      <c r="X19" s="2396"/>
      <c r="Y19" s="2396"/>
      <c r="Z19" s="2396"/>
      <c r="AA19" s="2396"/>
      <c r="AB19" s="2396"/>
      <c r="AC19" s="2396"/>
      <c r="AD19" s="2396"/>
      <c r="AE19" s="2396"/>
      <c r="AF19" s="2396"/>
      <c r="AG19" s="2396"/>
      <c r="AH19" s="2396"/>
      <c r="AI19" s="2396"/>
      <c r="AJ19" s="2411"/>
    </row>
    <row r="20" spans="2:36" ht="21" customHeight="1">
      <c r="B20" s="2370" t="s">
        <v>883</v>
      </c>
      <c r="C20" s="2384"/>
      <c r="D20" s="1080" t="s">
        <v>886</v>
      </c>
      <c r="E20" s="967"/>
      <c r="F20" s="967"/>
      <c r="G20" s="967"/>
      <c r="H20" s="967"/>
      <c r="I20" s="967"/>
      <c r="J20" s="967"/>
      <c r="K20" s="967"/>
      <c r="L20" s="967"/>
      <c r="M20" s="1024"/>
      <c r="N20" s="2380" t="s">
        <v>629</v>
      </c>
      <c r="O20" s="2380"/>
      <c r="P20" s="2380"/>
      <c r="Q20" s="2380"/>
      <c r="R20" s="2380"/>
      <c r="S20" s="2380"/>
      <c r="T20" s="2380"/>
      <c r="U20" s="2380"/>
      <c r="V20" s="2380"/>
      <c r="W20" s="2380"/>
      <c r="X20" s="2380"/>
      <c r="Y20" s="2380"/>
      <c r="Z20" s="2380"/>
      <c r="AA20" s="967" t="s">
        <v>412</v>
      </c>
      <c r="AB20" s="967"/>
      <c r="AC20" s="967"/>
      <c r="AD20" s="967"/>
      <c r="AE20" s="967"/>
      <c r="AF20" s="967"/>
      <c r="AG20" s="967"/>
      <c r="AH20" s="967"/>
      <c r="AI20" s="967"/>
      <c r="AJ20" s="2412"/>
    </row>
    <row r="21" spans="2:36" ht="21" customHeight="1">
      <c r="B21" s="2371"/>
      <c r="C21" s="2385"/>
      <c r="D21" s="2380" t="s">
        <v>42</v>
      </c>
      <c r="E21" s="2380"/>
      <c r="F21" s="2380"/>
      <c r="G21" s="2380"/>
      <c r="H21" s="2380"/>
      <c r="I21" s="2380" t="s">
        <v>6</v>
      </c>
      <c r="J21" s="2380"/>
      <c r="K21" s="2380"/>
      <c r="L21" s="2380"/>
      <c r="M21" s="2380"/>
      <c r="N21" s="2380"/>
      <c r="O21" s="2380"/>
      <c r="P21" s="2380"/>
      <c r="Q21" s="2380"/>
      <c r="R21" s="2380"/>
      <c r="S21" s="2380"/>
      <c r="T21" s="2380"/>
      <c r="U21" s="2380"/>
      <c r="V21" s="2380"/>
      <c r="W21" s="2380"/>
      <c r="X21" s="2380"/>
      <c r="Y21" s="2380"/>
      <c r="Z21" s="2380"/>
      <c r="AA21" s="2380"/>
      <c r="AB21" s="2380"/>
      <c r="AC21" s="2380"/>
      <c r="AD21" s="2380"/>
      <c r="AE21" s="2380"/>
      <c r="AF21" s="2380"/>
      <c r="AG21" s="2380"/>
      <c r="AH21" s="1080"/>
      <c r="AI21" s="2403" t="s">
        <v>315</v>
      </c>
      <c r="AJ21" s="2413"/>
    </row>
    <row r="22" spans="2:36" ht="21" customHeight="1">
      <c r="B22" s="2371"/>
      <c r="C22" s="2385"/>
      <c r="D22" s="2380"/>
      <c r="E22" s="2380"/>
      <c r="F22" s="2380"/>
      <c r="G22" s="2380"/>
      <c r="H22" s="2380"/>
      <c r="I22" s="2380" t="s">
        <v>888</v>
      </c>
      <c r="J22" s="2380"/>
      <c r="K22" s="2380"/>
      <c r="L22" s="2380"/>
      <c r="M22" s="2380"/>
      <c r="N22" s="2380"/>
      <c r="O22" s="2380"/>
      <c r="P22" s="2380"/>
      <c r="Q22" s="2380"/>
      <c r="R22" s="2380"/>
      <c r="S22" s="2380"/>
      <c r="T22" s="2380"/>
      <c r="U22" s="2380"/>
      <c r="V22" s="2380"/>
      <c r="W22" s="2380"/>
      <c r="X22" s="2380"/>
      <c r="Y22" s="2380"/>
      <c r="Z22" s="2380"/>
      <c r="AA22" s="2380"/>
      <c r="AB22" s="2380"/>
      <c r="AC22" s="2380"/>
      <c r="AD22" s="2380"/>
      <c r="AE22" s="2380"/>
      <c r="AF22" s="2380"/>
      <c r="AG22" s="2380"/>
      <c r="AH22" s="1080"/>
      <c r="AI22" s="2403" t="s">
        <v>315</v>
      </c>
      <c r="AJ22" s="2413"/>
    </row>
    <row r="23" spans="2:36" ht="21" customHeight="1">
      <c r="B23" s="2371"/>
      <c r="C23" s="2385"/>
      <c r="D23" s="2380" t="s">
        <v>347</v>
      </c>
      <c r="E23" s="2380"/>
      <c r="F23" s="2380"/>
      <c r="G23" s="2380"/>
      <c r="H23" s="2380"/>
      <c r="I23" s="2380" t="s">
        <v>6</v>
      </c>
      <c r="J23" s="2380"/>
      <c r="K23" s="2380"/>
      <c r="L23" s="2380"/>
      <c r="M23" s="2380"/>
      <c r="N23" s="2380"/>
      <c r="O23" s="2380"/>
      <c r="P23" s="2380"/>
      <c r="Q23" s="2380"/>
      <c r="R23" s="2380"/>
      <c r="S23" s="2380"/>
      <c r="T23" s="2380"/>
      <c r="U23" s="2380"/>
      <c r="V23" s="2380"/>
      <c r="W23" s="2380"/>
      <c r="X23" s="2380"/>
      <c r="Y23" s="2380"/>
      <c r="Z23" s="2380"/>
      <c r="AA23" s="2380"/>
      <c r="AB23" s="2380"/>
      <c r="AC23" s="2380"/>
      <c r="AD23" s="2380"/>
      <c r="AE23" s="2380"/>
      <c r="AF23" s="2380"/>
      <c r="AG23" s="2380"/>
      <c r="AH23" s="1080"/>
      <c r="AI23" s="2403" t="s">
        <v>315</v>
      </c>
      <c r="AJ23" s="2413"/>
    </row>
    <row r="24" spans="2:36" ht="21" customHeight="1">
      <c r="B24" s="2371"/>
      <c r="C24" s="2385"/>
      <c r="D24" s="2380"/>
      <c r="E24" s="2380"/>
      <c r="F24" s="2380"/>
      <c r="G24" s="2380"/>
      <c r="H24" s="2380"/>
      <c r="I24" s="2380" t="s">
        <v>888</v>
      </c>
      <c r="J24" s="2380"/>
      <c r="K24" s="2380"/>
      <c r="L24" s="2380"/>
      <c r="M24" s="2380"/>
      <c r="N24" s="2380"/>
      <c r="O24" s="2380"/>
      <c r="P24" s="2380"/>
      <c r="Q24" s="2380"/>
      <c r="R24" s="2380"/>
      <c r="S24" s="2380"/>
      <c r="T24" s="2380"/>
      <c r="U24" s="2380"/>
      <c r="V24" s="2380"/>
      <c r="W24" s="2380"/>
      <c r="X24" s="2380"/>
      <c r="Y24" s="2380"/>
      <c r="Z24" s="2380"/>
      <c r="AA24" s="2380"/>
      <c r="AB24" s="2380"/>
      <c r="AC24" s="2380"/>
      <c r="AD24" s="2380"/>
      <c r="AE24" s="2380"/>
      <c r="AF24" s="2380"/>
      <c r="AG24" s="2380"/>
      <c r="AH24" s="1080"/>
      <c r="AI24" s="2403" t="s">
        <v>315</v>
      </c>
      <c r="AJ24" s="2413"/>
    </row>
    <row r="25" spans="2:36" ht="21" customHeight="1">
      <c r="B25" s="2371"/>
      <c r="C25" s="2385"/>
      <c r="D25" s="2380" t="s">
        <v>563</v>
      </c>
      <c r="E25" s="2380"/>
      <c r="F25" s="2380"/>
      <c r="G25" s="2380"/>
      <c r="H25" s="2380"/>
      <c r="I25" s="2380"/>
      <c r="J25" s="2380"/>
      <c r="K25" s="2380"/>
      <c r="L25" s="2380"/>
      <c r="M25" s="2380"/>
      <c r="N25" s="2380"/>
      <c r="O25" s="2380"/>
      <c r="P25" s="2380"/>
      <c r="Q25" s="2380"/>
      <c r="R25" s="2380"/>
      <c r="S25" s="2380"/>
      <c r="T25" s="2380"/>
      <c r="U25" s="2380"/>
      <c r="V25" s="2380"/>
      <c r="W25" s="2380"/>
      <c r="X25" s="2380"/>
      <c r="Y25" s="2380"/>
      <c r="Z25" s="2380"/>
      <c r="AA25" s="2380"/>
      <c r="AB25" s="2380"/>
      <c r="AC25" s="2380"/>
      <c r="AD25" s="2380"/>
      <c r="AE25" s="2380"/>
      <c r="AF25" s="2380"/>
      <c r="AG25" s="2380"/>
      <c r="AH25" s="2380"/>
      <c r="AI25" s="2380"/>
      <c r="AJ25" s="2406"/>
    </row>
    <row r="26" spans="2:36" ht="21" customHeight="1">
      <c r="B26" s="2371"/>
      <c r="C26" s="2385"/>
      <c r="D26" s="2380" t="s">
        <v>673</v>
      </c>
      <c r="E26" s="2380"/>
      <c r="F26" s="2380"/>
      <c r="G26" s="2380"/>
      <c r="H26" s="2380"/>
      <c r="I26" s="2380"/>
      <c r="J26" s="2380"/>
      <c r="K26" s="2380"/>
      <c r="L26" s="2380"/>
      <c r="M26" s="2380"/>
      <c r="N26" s="2380"/>
      <c r="O26" s="2380"/>
      <c r="P26" s="2380"/>
      <c r="Q26" s="2380"/>
      <c r="R26" s="2380"/>
      <c r="S26" s="2380"/>
      <c r="T26" s="2380"/>
      <c r="U26" s="2380"/>
      <c r="V26" s="2380"/>
      <c r="W26" s="2380"/>
      <c r="X26" s="2380"/>
      <c r="Y26" s="2380"/>
      <c r="Z26" s="2380"/>
      <c r="AA26" s="2380"/>
      <c r="AB26" s="2380"/>
      <c r="AC26" s="2380"/>
      <c r="AD26" s="2380"/>
      <c r="AE26" s="2380"/>
      <c r="AF26" s="2380"/>
      <c r="AG26" s="2380"/>
      <c r="AH26" s="2380"/>
      <c r="AI26" s="2380"/>
      <c r="AJ26" s="2406"/>
    </row>
    <row r="27" spans="2:36" ht="21" customHeight="1">
      <c r="B27" s="2371"/>
      <c r="C27" s="2385"/>
      <c r="D27" s="2380"/>
      <c r="E27" s="2380"/>
      <c r="F27" s="2380"/>
      <c r="G27" s="2380"/>
      <c r="H27" s="2380"/>
      <c r="I27" s="2380"/>
      <c r="J27" s="2380"/>
      <c r="K27" s="2380"/>
      <c r="L27" s="2380"/>
      <c r="M27" s="2380"/>
      <c r="N27" s="2380"/>
      <c r="O27" s="2380"/>
      <c r="P27" s="2380"/>
      <c r="Q27" s="2380"/>
      <c r="R27" s="2380"/>
      <c r="S27" s="2380"/>
      <c r="T27" s="2380"/>
      <c r="U27" s="2380"/>
      <c r="V27" s="2380"/>
      <c r="W27" s="2380"/>
      <c r="X27" s="2380"/>
      <c r="Y27" s="2380"/>
      <c r="Z27" s="2380"/>
      <c r="AA27" s="2380"/>
      <c r="AB27" s="2380"/>
      <c r="AC27" s="2380"/>
      <c r="AD27" s="2380"/>
      <c r="AE27" s="2380"/>
      <c r="AF27" s="2380"/>
      <c r="AG27" s="2380"/>
      <c r="AH27" s="2380"/>
      <c r="AI27" s="2380"/>
      <c r="AJ27" s="2406"/>
    </row>
    <row r="28" spans="2:36" ht="21" customHeight="1">
      <c r="B28" s="2371"/>
      <c r="C28" s="2385"/>
      <c r="D28" s="2380"/>
      <c r="E28" s="2380"/>
      <c r="F28" s="2380"/>
      <c r="G28" s="2380"/>
      <c r="H28" s="2380"/>
      <c r="I28" s="2380"/>
      <c r="J28" s="2380"/>
      <c r="K28" s="2380"/>
      <c r="L28" s="2380"/>
      <c r="M28" s="2380"/>
      <c r="N28" s="2380"/>
      <c r="O28" s="2380"/>
      <c r="P28" s="2380"/>
      <c r="Q28" s="2380"/>
      <c r="R28" s="2380"/>
      <c r="S28" s="2380"/>
      <c r="T28" s="2380"/>
      <c r="U28" s="2380"/>
      <c r="V28" s="2380"/>
      <c r="W28" s="2380"/>
      <c r="X28" s="2380"/>
      <c r="Y28" s="2380"/>
      <c r="Z28" s="2380"/>
      <c r="AA28" s="2380"/>
      <c r="AB28" s="2380"/>
      <c r="AC28" s="2380"/>
      <c r="AD28" s="2380"/>
      <c r="AE28" s="2380"/>
      <c r="AF28" s="2380"/>
      <c r="AG28" s="2380"/>
      <c r="AH28" s="2380"/>
      <c r="AI28" s="2380"/>
      <c r="AJ28" s="2406"/>
    </row>
    <row r="29" spans="2:36" ht="21" customHeight="1">
      <c r="B29" s="2372"/>
      <c r="C29" s="2386"/>
      <c r="D29" s="1284"/>
      <c r="E29" s="1284"/>
      <c r="F29" s="1284"/>
      <c r="G29" s="1284"/>
      <c r="H29" s="1284"/>
      <c r="I29" s="1284"/>
      <c r="J29" s="1284"/>
      <c r="K29" s="1284"/>
      <c r="L29" s="1284"/>
      <c r="M29" s="1284"/>
      <c r="N29" s="1284"/>
      <c r="O29" s="1284"/>
      <c r="P29" s="1284"/>
      <c r="Q29" s="1284"/>
      <c r="R29" s="1284"/>
      <c r="S29" s="1284"/>
      <c r="T29" s="1284"/>
      <c r="U29" s="1284"/>
      <c r="V29" s="1284"/>
      <c r="W29" s="1284"/>
      <c r="X29" s="1284"/>
      <c r="Y29" s="1284"/>
      <c r="Z29" s="1284"/>
      <c r="AA29" s="1284"/>
      <c r="AB29" s="1284"/>
      <c r="AC29" s="1284"/>
      <c r="AD29" s="1284"/>
      <c r="AE29" s="1284"/>
      <c r="AF29" s="1284"/>
      <c r="AG29" s="1284"/>
      <c r="AH29" s="1284"/>
      <c r="AI29" s="1284"/>
      <c r="AJ29" s="1315"/>
    </row>
    <row r="30" spans="2:36" ht="23.25" customHeight="1">
      <c r="B30" s="2373" t="s">
        <v>818</v>
      </c>
      <c r="C30" s="2373"/>
      <c r="D30" s="2373"/>
      <c r="E30" s="2373"/>
      <c r="F30" s="2373"/>
      <c r="G30" s="2373"/>
      <c r="H30" s="2373"/>
      <c r="I30" s="2373"/>
      <c r="J30" s="2373"/>
      <c r="K30" s="2373"/>
      <c r="L30" s="2373"/>
      <c r="M30" s="2373"/>
      <c r="N30" s="2373"/>
      <c r="O30" s="2373"/>
      <c r="P30" s="2373"/>
      <c r="Q30" s="2373"/>
      <c r="R30" s="2373"/>
      <c r="S30" s="2373"/>
      <c r="T30" s="2373"/>
      <c r="U30" s="2373"/>
      <c r="V30" s="2373"/>
      <c r="W30" s="2373"/>
      <c r="X30" s="2373"/>
      <c r="Y30" s="2373"/>
      <c r="Z30" s="2373"/>
      <c r="AA30" s="2373"/>
      <c r="AB30" s="2373"/>
      <c r="AC30" s="2373"/>
      <c r="AD30" s="2373"/>
      <c r="AE30" s="2373"/>
      <c r="AF30" s="2373"/>
      <c r="AG30" s="2373"/>
      <c r="AH30" s="2373"/>
      <c r="AI30" s="2373"/>
      <c r="AJ30" s="2373"/>
    </row>
    <row r="31" spans="2:36" ht="14.25" customHeight="1">
      <c r="B31" s="2374"/>
      <c r="C31" s="2374"/>
      <c r="D31" s="2374"/>
      <c r="E31" s="2374"/>
      <c r="F31" s="2374"/>
      <c r="G31" s="2374"/>
      <c r="H31" s="2374"/>
      <c r="I31" s="2374"/>
      <c r="J31" s="2374"/>
      <c r="K31" s="2374"/>
      <c r="L31" s="2374"/>
      <c r="M31" s="2374"/>
      <c r="N31" s="2374"/>
      <c r="O31" s="2374"/>
      <c r="P31" s="2374"/>
      <c r="Q31" s="2374"/>
      <c r="R31" s="2374"/>
      <c r="S31" s="2374"/>
      <c r="T31" s="2374"/>
      <c r="U31" s="2374"/>
      <c r="V31" s="2374"/>
      <c r="W31" s="2374"/>
      <c r="X31" s="2374"/>
      <c r="Y31" s="2374"/>
      <c r="Z31" s="2374"/>
      <c r="AA31" s="2374"/>
      <c r="AB31" s="2374"/>
      <c r="AC31" s="2374"/>
      <c r="AD31" s="2374"/>
      <c r="AE31" s="2374"/>
      <c r="AF31" s="2374"/>
      <c r="AG31" s="2374"/>
      <c r="AH31" s="2374"/>
      <c r="AI31" s="2374"/>
      <c r="AJ31" s="2374"/>
    </row>
    <row r="32" spans="2:36" ht="14.25" customHeight="1">
      <c r="B32" s="2375" t="s">
        <v>891</v>
      </c>
      <c r="C32" s="1334"/>
      <c r="D32" s="1334"/>
      <c r="E32" s="1334"/>
      <c r="F32" s="1334"/>
      <c r="G32" s="1334"/>
      <c r="H32" s="1334"/>
      <c r="I32" s="1334"/>
      <c r="J32" s="1334"/>
      <c r="K32" s="1334"/>
      <c r="L32" s="1334"/>
      <c r="M32" s="1334"/>
      <c r="N32" s="1334"/>
      <c r="O32" s="1334"/>
      <c r="P32" s="1334"/>
      <c r="Q32" s="1334"/>
      <c r="R32" s="1334"/>
      <c r="S32" s="1334"/>
      <c r="T32" s="1334"/>
      <c r="U32" s="1334"/>
      <c r="V32" s="1334"/>
      <c r="W32" s="1334"/>
      <c r="X32" s="1334"/>
      <c r="Y32" s="1334"/>
      <c r="Z32" s="1334"/>
      <c r="AA32" s="1334"/>
      <c r="AB32" s="1334"/>
      <c r="AC32" s="1334"/>
      <c r="AD32" s="1334"/>
      <c r="AE32" s="1334"/>
      <c r="AF32" s="1334"/>
      <c r="AG32" s="1334"/>
      <c r="AH32" s="1334"/>
      <c r="AI32" s="1334"/>
      <c r="AJ32" s="1334"/>
    </row>
    <row r="33" spans="2:36" ht="14.25" customHeight="1">
      <c r="B33" s="2374" t="s">
        <v>894</v>
      </c>
      <c r="C33" s="2376"/>
      <c r="D33" s="2376"/>
      <c r="E33" s="2376"/>
      <c r="F33" s="2376"/>
      <c r="G33" s="2376"/>
      <c r="H33" s="2376"/>
      <c r="I33" s="2376"/>
      <c r="J33" s="2376"/>
      <c r="K33" s="2376"/>
      <c r="L33" s="2376"/>
      <c r="M33" s="2376"/>
      <c r="N33" s="2376"/>
      <c r="O33" s="2376"/>
      <c r="P33" s="2376"/>
      <c r="Q33" s="2376"/>
      <c r="R33" s="2376"/>
      <c r="S33" s="2376"/>
      <c r="T33" s="2376"/>
      <c r="U33" s="2376"/>
      <c r="V33" s="2376"/>
      <c r="W33" s="2376"/>
      <c r="X33" s="2376"/>
      <c r="Y33" s="2376"/>
      <c r="Z33" s="2376"/>
      <c r="AA33" s="2376"/>
      <c r="AB33" s="2376"/>
      <c r="AC33" s="2376"/>
      <c r="AD33" s="2376"/>
      <c r="AE33" s="2376"/>
      <c r="AF33" s="2376"/>
      <c r="AG33" s="2376"/>
      <c r="AH33" s="2376"/>
      <c r="AI33" s="2376"/>
      <c r="AJ33" s="2376"/>
    </row>
    <row r="34" spans="2:36" ht="14.25" customHeight="1">
      <c r="B34" s="2376"/>
      <c r="C34" s="2376"/>
      <c r="D34" s="2376"/>
      <c r="E34" s="2376"/>
      <c r="F34" s="2376"/>
      <c r="G34" s="2376"/>
      <c r="H34" s="2376"/>
      <c r="I34" s="2376"/>
      <c r="J34" s="2376"/>
      <c r="K34" s="2376"/>
      <c r="L34" s="2376"/>
      <c r="M34" s="2376"/>
      <c r="N34" s="2376"/>
      <c r="O34" s="2376"/>
      <c r="P34" s="2376"/>
      <c r="Q34" s="2376"/>
      <c r="R34" s="2376"/>
      <c r="S34" s="2376"/>
      <c r="T34" s="2376"/>
      <c r="U34" s="2376"/>
      <c r="V34" s="2376"/>
      <c r="W34" s="2376"/>
      <c r="X34" s="2376"/>
      <c r="Y34" s="2376"/>
      <c r="Z34" s="2376"/>
      <c r="AA34" s="2376"/>
      <c r="AB34" s="2376"/>
      <c r="AC34" s="2376"/>
      <c r="AD34" s="2376"/>
      <c r="AE34" s="2376"/>
      <c r="AF34" s="2376"/>
      <c r="AG34" s="2376"/>
      <c r="AH34" s="2376"/>
      <c r="AI34" s="2376"/>
      <c r="AJ34" s="2376"/>
    </row>
    <row r="35" spans="2:36" ht="15" customHeight="1">
      <c r="B35" s="2375"/>
      <c r="C35" s="1334"/>
      <c r="D35" s="1334"/>
      <c r="E35" s="1334"/>
      <c r="F35" s="1334"/>
      <c r="G35" s="1334"/>
      <c r="H35" s="1334"/>
      <c r="I35" s="1334"/>
      <c r="J35" s="1334"/>
      <c r="K35" s="1334"/>
      <c r="L35" s="1334"/>
      <c r="M35" s="1334"/>
      <c r="N35" s="1334"/>
      <c r="O35" s="1334"/>
      <c r="P35" s="1334"/>
      <c r="Q35" s="1334"/>
      <c r="R35" s="1334"/>
      <c r="S35" s="1334"/>
      <c r="T35" s="1334"/>
      <c r="U35" s="1334"/>
      <c r="V35" s="1334"/>
      <c r="W35" s="1334"/>
      <c r="X35" s="1334"/>
      <c r="Y35" s="1334"/>
      <c r="Z35" s="1334"/>
      <c r="AA35" s="1334"/>
      <c r="AB35" s="1334"/>
      <c r="AC35" s="1334"/>
      <c r="AD35" s="1334"/>
      <c r="AE35" s="1334"/>
      <c r="AF35" s="1334"/>
      <c r="AG35" s="1334"/>
      <c r="AH35" s="1334"/>
      <c r="AI35" s="1334"/>
      <c r="AJ35" s="1334"/>
    </row>
    <row r="36" spans="2:36" ht="14.25" customHeight="1">
      <c r="B36" s="2375"/>
      <c r="C36" s="1334"/>
      <c r="D36" s="1334"/>
      <c r="E36" s="1334"/>
      <c r="F36" s="1334"/>
      <c r="G36" s="1334"/>
      <c r="H36" s="1334"/>
      <c r="I36" s="1334"/>
      <c r="J36" s="1334"/>
      <c r="K36" s="1334"/>
      <c r="L36" s="1334"/>
      <c r="M36" s="1334"/>
      <c r="N36" s="1334"/>
      <c r="O36" s="1334"/>
      <c r="P36" s="1334"/>
      <c r="Q36" s="1334"/>
      <c r="R36" s="1334"/>
      <c r="S36" s="1334"/>
      <c r="T36" s="1334"/>
      <c r="U36" s="1334"/>
      <c r="V36" s="1334"/>
      <c r="W36" s="1334"/>
      <c r="X36" s="1334"/>
      <c r="Y36" s="1334"/>
      <c r="Z36" s="1334"/>
      <c r="AA36" s="1334"/>
      <c r="AB36" s="1334"/>
      <c r="AC36" s="1334"/>
      <c r="AD36" s="1334"/>
      <c r="AE36" s="1334"/>
      <c r="AF36" s="1334"/>
      <c r="AG36" s="1334"/>
      <c r="AH36" s="1334"/>
      <c r="AI36" s="1334"/>
      <c r="AJ36" s="1334"/>
    </row>
    <row r="37" spans="2:36" ht="21" customHeight="1">
      <c r="B37" s="2377"/>
      <c r="C37" s="1334"/>
      <c r="D37" s="1334"/>
      <c r="E37" s="1334"/>
      <c r="F37" s="1334"/>
      <c r="G37" s="1334"/>
      <c r="H37" s="1334"/>
      <c r="I37" s="1334"/>
      <c r="J37" s="1334"/>
      <c r="K37" s="1334"/>
      <c r="L37" s="1334"/>
      <c r="M37" s="1334"/>
      <c r="N37" s="1334"/>
      <c r="O37" s="1334"/>
      <c r="P37" s="1334"/>
      <c r="Q37" s="1334"/>
      <c r="R37" s="1334"/>
      <c r="S37" s="1334"/>
      <c r="T37" s="1334"/>
      <c r="U37" s="1334"/>
      <c r="V37" s="1334"/>
      <c r="W37" s="1334"/>
      <c r="X37" s="1334"/>
      <c r="Y37" s="1334"/>
      <c r="Z37" s="1334"/>
      <c r="AA37" s="1334"/>
      <c r="AB37" s="1334"/>
      <c r="AC37" s="1334"/>
      <c r="AD37" s="1334"/>
      <c r="AE37" s="1334"/>
      <c r="AF37" s="1334"/>
      <c r="AG37" s="1334"/>
      <c r="AH37" s="1334"/>
      <c r="AI37" s="1334"/>
      <c r="AJ37" s="1334"/>
    </row>
  </sheetData>
  <customSheetViews>
    <customSheetView guid="{76D48460-2D9B-487A-92BD-89A50EB1783E}" scale="75" showGridLines="0" topLeftCell="A16">
      <selection activeCell="B2" sqref="B2:AJ2"/>
      <pageMargins left="0.39370078740157483" right="0.39370078740157483" top="0.39370078740157483" bottom="0.35433070866141736" header="0.31496062992125984" footer="0.27559055118110237"/>
      <printOptions horizontalCentered="1"/>
      <pageSetup paperSize="9" orientation="portrait" r:id="rId1"/>
      <headerFooter alignWithMargins="0"/>
    </customSheetView>
  </customSheetViews>
  <mergeCells count="61">
    <mergeCell ref="B2:AJ2"/>
    <mergeCell ref="B4:L4"/>
    <mergeCell ref="M4:AJ4"/>
    <mergeCell ref="B5:L5"/>
    <mergeCell ref="M5:AJ5"/>
    <mergeCell ref="B6:L6"/>
    <mergeCell ref="M6:AJ6"/>
    <mergeCell ref="G7:L7"/>
    <mergeCell ref="M7:V7"/>
    <mergeCell ref="G8:L8"/>
    <mergeCell ref="M8:V8"/>
    <mergeCell ref="D9:V9"/>
    <mergeCell ref="W9:AJ9"/>
    <mergeCell ref="E10:V10"/>
    <mergeCell ref="W10:AJ10"/>
    <mergeCell ref="E11:L11"/>
    <mergeCell ref="M11:V11"/>
    <mergeCell ref="W11:AJ11"/>
    <mergeCell ref="E12:L12"/>
    <mergeCell ref="M12:V12"/>
    <mergeCell ref="W12:AJ12"/>
    <mergeCell ref="E13:L13"/>
    <mergeCell ref="M13:V13"/>
    <mergeCell ref="W13:AJ13"/>
    <mergeCell ref="E14:L14"/>
    <mergeCell ref="M14:V14"/>
    <mergeCell ref="W14:AJ14"/>
    <mergeCell ref="E15:L15"/>
    <mergeCell ref="M15:V15"/>
    <mergeCell ref="W15:AJ15"/>
    <mergeCell ref="D16:AJ16"/>
    <mergeCell ref="D20:M20"/>
    <mergeCell ref="N20:Z20"/>
    <mergeCell ref="AA20:AJ20"/>
    <mergeCell ref="I21:M21"/>
    <mergeCell ref="N21:Z21"/>
    <mergeCell ref="AA21:AH21"/>
    <mergeCell ref="I22:M22"/>
    <mergeCell ref="N22:Z22"/>
    <mergeCell ref="AA22:AH22"/>
    <mergeCell ref="I23:M23"/>
    <mergeCell ref="N23:Z23"/>
    <mergeCell ref="AA23:AH23"/>
    <mergeCell ref="I24:M24"/>
    <mergeCell ref="N24:Z24"/>
    <mergeCell ref="AA24:AH24"/>
    <mergeCell ref="D25:V25"/>
    <mergeCell ref="W25:AJ25"/>
    <mergeCell ref="D26:AJ26"/>
    <mergeCell ref="B7:F8"/>
    <mergeCell ref="W7:AA8"/>
    <mergeCell ref="AB7:AJ8"/>
    <mergeCell ref="D10:D15"/>
    <mergeCell ref="D17:AJ19"/>
    <mergeCell ref="D21:H22"/>
    <mergeCell ref="D23:H24"/>
    <mergeCell ref="D27:AJ29"/>
    <mergeCell ref="B30:AJ31"/>
    <mergeCell ref="B33:AJ34"/>
    <mergeCell ref="B9:C19"/>
    <mergeCell ref="B20:C29"/>
  </mergeCells>
  <phoneticPr fontId="8"/>
  <printOptions horizontalCentered="1"/>
  <pageMargins left="0.39370078740157483" right="0.39370078740157483" top="0.39370078740157483" bottom="0.35433070866141736" header="0.31496062992125984" footer="0.27559055118110237"/>
  <pageSetup paperSize="9" fitToWidth="1" fitToHeight="1" orientation="portrait" usePrinterDefaults="1" r:id="rId2"/>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sheetPr codeName="Sheet48">
    <tabColor rgb="FF00B0F0"/>
  </sheetPr>
  <dimension ref="A1:IV47"/>
  <sheetViews>
    <sheetView workbookViewId="0">
      <selection activeCell="G2" sqref="G2"/>
    </sheetView>
  </sheetViews>
  <sheetFormatPr defaultRowHeight="13.5"/>
  <cols>
    <col min="1" max="1" width="9" style="221" customWidth="1"/>
    <col min="2" max="2" width="11.125" style="221" customWidth="1"/>
    <col min="3" max="6" width="9" style="221" customWidth="1"/>
    <col min="7" max="8" width="11.5" style="221" customWidth="1"/>
    <col min="9" max="257" width="9" style="221" customWidth="1"/>
    <col min="258" max="258" width="11.125" style="221" customWidth="1"/>
    <col min="259" max="262" width="9" style="221" customWidth="1"/>
    <col min="263" max="264" width="11.5" style="221" customWidth="1"/>
    <col min="265" max="513" width="9" style="221" customWidth="1"/>
    <col min="514" max="514" width="11.125" style="221" customWidth="1"/>
    <col min="515" max="518" width="9" style="221" customWidth="1"/>
    <col min="519" max="520" width="11.5" style="221" customWidth="1"/>
    <col min="521" max="769" width="9" style="221" customWidth="1"/>
    <col min="770" max="770" width="11.125" style="221" customWidth="1"/>
    <col min="771" max="774" width="9" style="221" customWidth="1"/>
    <col min="775" max="776" width="11.5" style="221" customWidth="1"/>
    <col min="777" max="1025" width="9" style="221" customWidth="1"/>
    <col min="1026" max="1026" width="11.125" style="221" customWidth="1"/>
    <col min="1027" max="1030" width="9" style="221" customWidth="1"/>
    <col min="1031" max="1032" width="11.5" style="221" customWidth="1"/>
    <col min="1033" max="1281" width="9" style="221" customWidth="1"/>
    <col min="1282" max="1282" width="11.125" style="221" customWidth="1"/>
    <col min="1283" max="1286" width="9" style="221" customWidth="1"/>
    <col min="1287" max="1288" width="11.5" style="221" customWidth="1"/>
    <col min="1289" max="1537" width="9" style="221" customWidth="1"/>
    <col min="1538" max="1538" width="11.125" style="221" customWidth="1"/>
    <col min="1539" max="1542" width="9" style="221" customWidth="1"/>
    <col min="1543" max="1544" width="11.5" style="221" customWidth="1"/>
    <col min="1545" max="1793" width="9" style="221" customWidth="1"/>
    <col min="1794" max="1794" width="11.125" style="221" customWidth="1"/>
    <col min="1795" max="1798" width="9" style="221" customWidth="1"/>
    <col min="1799" max="1800" width="11.5" style="221" customWidth="1"/>
    <col min="1801" max="2049" width="9" style="221" customWidth="1"/>
    <col min="2050" max="2050" width="11.125" style="221" customWidth="1"/>
    <col min="2051" max="2054" width="9" style="221" customWidth="1"/>
    <col min="2055" max="2056" width="11.5" style="221" customWidth="1"/>
    <col min="2057" max="2305" width="9" style="221" customWidth="1"/>
    <col min="2306" max="2306" width="11.125" style="221" customWidth="1"/>
    <col min="2307" max="2310" width="9" style="221" customWidth="1"/>
    <col min="2311" max="2312" width="11.5" style="221" customWidth="1"/>
    <col min="2313" max="2561" width="9" style="221" customWidth="1"/>
    <col min="2562" max="2562" width="11.125" style="221" customWidth="1"/>
    <col min="2563" max="2566" width="9" style="221" customWidth="1"/>
    <col min="2567" max="2568" width="11.5" style="221" customWidth="1"/>
    <col min="2569" max="2817" width="9" style="221" customWidth="1"/>
    <col min="2818" max="2818" width="11.125" style="221" customWidth="1"/>
    <col min="2819" max="2822" width="9" style="221" customWidth="1"/>
    <col min="2823" max="2824" width="11.5" style="221" customWidth="1"/>
    <col min="2825" max="3073" width="9" style="221" customWidth="1"/>
    <col min="3074" max="3074" width="11.125" style="221" customWidth="1"/>
    <col min="3075" max="3078" width="9" style="221" customWidth="1"/>
    <col min="3079" max="3080" width="11.5" style="221" customWidth="1"/>
    <col min="3081" max="3329" width="9" style="221" customWidth="1"/>
    <col min="3330" max="3330" width="11.125" style="221" customWidth="1"/>
    <col min="3331" max="3334" width="9" style="221" customWidth="1"/>
    <col min="3335" max="3336" width="11.5" style="221" customWidth="1"/>
    <col min="3337" max="3585" width="9" style="221" customWidth="1"/>
    <col min="3586" max="3586" width="11.125" style="221" customWidth="1"/>
    <col min="3587" max="3590" width="9" style="221" customWidth="1"/>
    <col min="3591" max="3592" width="11.5" style="221" customWidth="1"/>
    <col min="3593" max="3841" width="9" style="221" customWidth="1"/>
    <col min="3842" max="3842" width="11.125" style="221" customWidth="1"/>
    <col min="3843" max="3846" width="9" style="221" customWidth="1"/>
    <col min="3847" max="3848" width="11.5" style="221" customWidth="1"/>
    <col min="3849" max="4097" width="9" style="221" customWidth="1"/>
    <col min="4098" max="4098" width="11.125" style="221" customWidth="1"/>
    <col min="4099" max="4102" width="9" style="221" customWidth="1"/>
    <col min="4103" max="4104" width="11.5" style="221" customWidth="1"/>
    <col min="4105" max="4353" width="9" style="221" customWidth="1"/>
    <col min="4354" max="4354" width="11.125" style="221" customWidth="1"/>
    <col min="4355" max="4358" width="9" style="221" customWidth="1"/>
    <col min="4359" max="4360" width="11.5" style="221" customWidth="1"/>
    <col min="4361" max="4609" width="9" style="221" customWidth="1"/>
    <col min="4610" max="4610" width="11.125" style="221" customWidth="1"/>
    <col min="4611" max="4614" width="9" style="221" customWidth="1"/>
    <col min="4615" max="4616" width="11.5" style="221" customWidth="1"/>
    <col min="4617" max="4865" width="9" style="221" customWidth="1"/>
    <col min="4866" max="4866" width="11.125" style="221" customWidth="1"/>
    <col min="4867" max="4870" width="9" style="221" customWidth="1"/>
    <col min="4871" max="4872" width="11.5" style="221" customWidth="1"/>
    <col min="4873" max="5121" width="9" style="221" customWidth="1"/>
    <col min="5122" max="5122" width="11.125" style="221" customWidth="1"/>
    <col min="5123" max="5126" width="9" style="221" customWidth="1"/>
    <col min="5127" max="5128" width="11.5" style="221" customWidth="1"/>
    <col min="5129" max="5377" width="9" style="221" customWidth="1"/>
    <col min="5378" max="5378" width="11.125" style="221" customWidth="1"/>
    <col min="5379" max="5382" width="9" style="221" customWidth="1"/>
    <col min="5383" max="5384" width="11.5" style="221" customWidth="1"/>
    <col min="5385" max="5633" width="9" style="221" customWidth="1"/>
    <col min="5634" max="5634" width="11.125" style="221" customWidth="1"/>
    <col min="5635" max="5638" width="9" style="221" customWidth="1"/>
    <col min="5639" max="5640" width="11.5" style="221" customWidth="1"/>
    <col min="5641" max="5889" width="9" style="221" customWidth="1"/>
    <col min="5890" max="5890" width="11.125" style="221" customWidth="1"/>
    <col min="5891" max="5894" width="9" style="221" customWidth="1"/>
    <col min="5895" max="5896" width="11.5" style="221" customWidth="1"/>
    <col min="5897" max="6145" width="9" style="221" customWidth="1"/>
    <col min="6146" max="6146" width="11.125" style="221" customWidth="1"/>
    <col min="6147" max="6150" width="9" style="221" customWidth="1"/>
    <col min="6151" max="6152" width="11.5" style="221" customWidth="1"/>
    <col min="6153" max="6401" width="9" style="221" customWidth="1"/>
    <col min="6402" max="6402" width="11.125" style="221" customWidth="1"/>
    <col min="6403" max="6406" width="9" style="221" customWidth="1"/>
    <col min="6407" max="6408" width="11.5" style="221" customWidth="1"/>
    <col min="6409" max="6657" width="9" style="221" customWidth="1"/>
    <col min="6658" max="6658" width="11.125" style="221" customWidth="1"/>
    <col min="6659" max="6662" width="9" style="221" customWidth="1"/>
    <col min="6663" max="6664" width="11.5" style="221" customWidth="1"/>
    <col min="6665" max="6913" width="9" style="221" customWidth="1"/>
    <col min="6914" max="6914" width="11.125" style="221" customWidth="1"/>
    <col min="6915" max="6918" width="9" style="221" customWidth="1"/>
    <col min="6919" max="6920" width="11.5" style="221" customWidth="1"/>
    <col min="6921" max="7169" width="9" style="221" customWidth="1"/>
    <col min="7170" max="7170" width="11.125" style="221" customWidth="1"/>
    <col min="7171" max="7174" width="9" style="221" customWidth="1"/>
    <col min="7175" max="7176" width="11.5" style="221" customWidth="1"/>
    <col min="7177" max="7425" width="9" style="221" customWidth="1"/>
    <col min="7426" max="7426" width="11.125" style="221" customWidth="1"/>
    <col min="7427" max="7430" width="9" style="221" customWidth="1"/>
    <col min="7431" max="7432" width="11.5" style="221" customWidth="1"/>
    <col min="7433" max="7681" width="9" style="221" customWidth="1"/>
    <col min="7682" max="7682" width="11.125" style="221" customWidth="1"/>
    <col min="7683" max="7686" width="9" style="221" customWidth="1"/>
    <col min="7687" max="7688" width="11.5" style="221" customWidth="1"/>
    <col min="7689" max="7937" width="9" style="221" customWidth="1"/>
    <col min="7938" max="7938" width="11.125" style="221" customWidth="1"/>
    <col min="7939" max="7942" width="9" style="221" customWidth="1"/>
    <col min="7943" max="7944" width="11.5" style="221" customWidth="1"/>
    <col min="7945" max="8193" width="9" style="221" customWidth="1"/>
    <col min="8194" max="8194" width="11.125" style="221" customWidth="1"/>
    <col min="8195" max="8198" width="9" style="221" customWidth="1"/>
    <col min="8199" max="8200" width="11.5" style="221" customWidth="1"/>
    <col min="8201" max="8449" width="9" style="221" customWidth="1"/>
    <col min="8450" max="8450" width="11.125" style="221" customWidth="1"/>
    <col min="8451" max="8454" width="9" style="221" customWidth="1"/>
    <col min="8455" max="8456" width="11.5" style="221" customWidth="1"/>
    <col min="8457" max="8705" width="9" style="221" customWidth="1"/>
    <col min="8706" max="8706" width="11.125" style="221" customWidth="1"/>
    <col min="8707" max="8710" width="9" style="221" customWidth="1"/>
    <col min="8711" max="8712" width="11.5" style="221" customWidth="1"/>
    <col min="8713" max="8961" width="9" style="221" customWidth="1"/>
    <col min="8962" max="8962" width="11.125" style="221" customWidth="1"/>
    <col min="8963" max="8966" width="9" style="221" customWidth="1"/>
    <col min="8967" max="8968" width="11.5" style="221" customWidth="1"/>
    <col min="8969" max="9217" width="9" style="221" customWidth="1"/>
    <col min="9218" max="9218" width="11.125" style="221" customWidth="1"/>
    <col min="9219" max="9222" width="9" style="221" customWidth="1"/>
    <col min="9223" max="9224" width="11.5" style="221" customWidth="1"/>
    <col min="9225" max="9473" width="9" style="221" customWidth="1"/>
    <col min="9474" max="9474" width="11.125" style="221" customWidth="1"/>
    <col min="9475" max="9478" width="9" style="221" customWidth="1"/>
    <col min="9479" max="9480" width="11.5" style="221" customWidth="1"/>
    <col min="9481" max="9729" width="9" style="221" customWidth="1"/>
    <col min="9730" max="9730" width="11.125" style="221" customWidth="1"/>
    <col min="9731" max="9734" width="9" style="221" customWidth="1"/>
    <col min="9735" max="9736" width="11.5" style="221" customWidth="1"/>
    <col min="9737" max="9985" width="9" style="221" customWidth="1"/>
    <col min="9986" max="9986" width="11.125" style="221" customWidth="1"/>
    <col min="9987" max="9990" width="9" style="221" customWidth="1"/>
    <col min="9991" max="9992" width="11.5" style="221" customWidth="1"/>
    <col min="9993" max="10241" width="9" style="221" customWidth="1"/>
    <col min="10242" max="10242" width="11.125" style="221" customWidth="1"/>
    <col min="10243" max="10246" width="9" style="221" customWidth="1"/>
    <col min="10247" max="10248" width="11.5" style="221" customWidth="1"/>
    <col min="10249" max="10497" width="9" style="221" customWidth="1"/>
    <col min="10498" max="10498" width="11.125" style="221" customWidth="1"/>
    <col min="10499" max="10502" width="9" style="221" customWidth="1"/>
    <col min="10503" max="10504" width="11.5" style="221" customWidth="1"/>
    <col min="10505" max="10753" width="9" style="221" customWidth="1"/>
    <col min="10754" max="10754" width="11.125" style="221" customWidth="1"/>
    <col min="10755" max="10758" width="9" style="221" customWidth="1"/>
    <col min="10759" max="10760" width="11.5" style="221" customWidth="1"/>
    <col min="10761" max="11009" width="9" style="221" customWidth="1"/>
    <col min="11010" max="11010" width="11.125" style="221" customWidth="1"/>
    <col min="11011" max="11014" width="9" style="221" customWidth="1"/>
    <col min="11015" max="11016" width="11.5" style="221" customWidth="1"/>
    <col min="11017" max="11265" width="9" style="221" customWidth="1"/>
    <col min="11266" max="11266" width="11.125" style="221" customWidth="1"/>
    <col min="11267" max="11270" width="9" style="221" customWidth="1"/>
    <col min="11271" max="11272" width="11.5" style="221" customWidth="1"/>
    <col min="11273" max="11521" width="9" style="221" customWidth="1"/>
    <col min="11522" max="11522" width="11.125" style="221" customWidth="1"/>
    <col min="11523" max="11526" width="9" style="221" customWidth="1"/>
    <col min="11527" max="11528" width="11.5" style="221" customWidth="1"/>
    <col min="11529" max="11777" width="9" style="221" customWidth="1"/>
    <col min="11778" max="11778" width="11.125" style="221" customWidth="1"/>
    <col min="11779" max="11782" width="9" style="221" customWidth="1"/>
    <col min="11783" max="11784" width="11.5" style="221" customWidth="1"/>
    <col min="11785" max="12033" width="9" style="221" customWidth="1"/>
    <col min="12034" max="12034" width="11.125" style="221" customWidth="1"/>
    <col min="12035" max="12038" width="9" style="221" customWidth="1"/>
    <col min="12039" max="12040" width="11.5" style="221" customWidth="1"/>
    <col min="12041" max="12289" width="9" style="221" customWidth="1"/>
    <col min="12290" max="12290" width="11.125" style="221" customWidth="1"/>
    <col min="12291" max="12294" width="9" style="221" customWidth="1"/>
    <col min="12295" max="12296" width="11.5" style="221" customWidth="1"/>
    <col min="12297" max="12545" width="9" style="221" customWidth="1"/>
    <col min="12546" max="12546" width="11.125" style="221" customWidth="1"/>
    <col min="12547" max="12550" width="9" style="221" customWidth="1"/>
    <col min="12551" max="12552" width="11.5" style="221" customWidth="1"/>
    <col min="12553" max="12801" width="9" style="221" customWidth="1"/>
    <col min="12802" max="12802" width="11.125" style="221" customWidth="1"/>
    <col min="12803" max="12806" width="9" style="221" customWidth="1"/>
    <col min="12807" max="12808" width="11.5" style="221" customWidth="1"/>
    <col min="12809" max="13057" width="9" style="221" customWidth="1"/>
    <col min="13058" max="13058" width="11.125" style="221" customWidth="1"/>
    <col min="13059" max="13062" width="9" style="221" customWidth="1"/>
    <col min="13063" max="13064" width="11.5" style="221" customWidth="1"/>
    <col min="13065" max="13313" width="9" style="221" customWidth="1"/>
    <col min="13314" max="13314" width="11.125" style="221" customWidth="1"/>
    <col min="13315" max="13318" width="9" style="221" customWidth="1"/>
    <col min="13319" max="13320" width="11.5" style="221" customWidth="1"/>
    <col min="13321" max="13569" width="9" style="221" customWidth="1"/>
    <col min="13570" max="13570" width="11.125" style="221" customWidth="1"/>
    <col min="13571" max="13574" width="9" style="221" customWidth="1"/>
    <col min="13575" max="13576" width="11.5" style="221" customWidth="1"/>
    <col min="13577" max="13825" width="9" style="221" customWidth="1"/>
    <col min="13826" max="13826" width="11.125" style="221" customWidth="1"/>
    <col min="13827" max="13830" width="9" style="221" customWidth="1"/>
    <col min="13831" max="13832" width="11.5" style="221" customWidth="1"/>
    <col min="13833" max="14081" width="9" style="221" customWidth="1"/>
    <col min="14082" max="14082" width="11.125" style="221" customWidth="1"/>
    <col min="14083" max="14086" width="9" style="221" customWidth="1"/>
    <col min="14087" max="14088" width="11.5" style="221" customWidth="1"/>
    <col min="14089" max="14337" width="9" style="221" customWidth="1"/>
    <col min="14338" max="14338" width="11.125" style="221" customWidth="1"/>
    <col min="14339" max="14342" width="9" style="221" customWidth="1"/>
    <col min="14343" max="14344" width="11.5" style="221" customWidth="1"/>
    <col min="14345" max="14593" width="9" style="221" customWidth="1"/>
    <col min="14594" max="14594" width="11.125" style="221" customWidth="1"/>
    <col min="14595" max="14598" width="9" style="221" customWidth="1"/>
    <col min="14599" max="14600" width="11.5" style="221" customWidth="1"/>
    <col min="14601" max="14849" width="9" style="221" customWidth="1"/>
    <col min="14850" max="14850" width="11.125" style="221" customWidth="1"/>
    <col min="14851" max="14854" width="9" style="221" customWidth="1"/>
    <col min="14855" max="14856" width="11.5" style="221" customWidth="1"/>
    <col min="14857" max="15105" width="9" style="221" customWidth="1"/>
    <col min="15106" max="15106" width="11.125" style="221" customWidth="1"/>
    <col min="15107" max="15110" width="9" style="221" customWidth="1"/>
    <col min="15111" max="15112" width="11.5" style="221" customWidth="1"/>
    <col min="15113" max="15361" width="9" style="221" customWidth="1"/>
    <col min="15362" max="15362" width="11.125" style="221" customWidth="1"/>
    <col min="15363" max="15366" width="9" style="221" customWidth="1"/>
    <col min="15367" max="15368" width="11.5" style="221" customWidth="1"/>
    <col min="15369" max="15617" width="9" style="221" customWidth="1"/>
    <col min="15618" max="15618" width="11.125" style="221" customWidth="1"/>
    <col min="15619" max="15622" width="9" style="221" customWidth="1"/>
    <col min="15623" max="15624" width="11.5" style="221" customWidth="1"/>
    <col min="15625" max="15873" width="9" style="221" customWidth="1"/>
    <col min="15874" max="15874" width="11.125" style="221" customWidth="1"/>
    <col min="15875" max="15878" width="9" style="221" customWidth="1"/>
    <col min="15879" max="15880" width="11.5" style="221" customWidth="1"/>
    <col min="15881" max="16129" width="9" style="221" customWidth="1"/>
    <col min="16130" max="16130" width="11.125" style="221" customWidth="1"/>
    <col min="16131" max="16134" width="9" style="221" customWidth="1"/>
    <col min="16135" max="16136" width="11.5" style="221" customWidth="1"/>
    <col min="16137" max="16384" width="9" style="221" customWidth="1"/>
  </cols>
  <sheetData>
    <row r="1" spans="1:256">
      <c r="G1" s="1837" t="s">
        <v>243</v>
      </c>
      <c r="H1" s="1837"/>
    </row>
    <row r="2" spans="1:256">
      <c r="G2" s="1837"/>
      <c r="H2" s="1837"/>
    </row>
    <row r="3" spans="1:256" ht="14.25">
      <c r="A3" s="2414" t="s">
        <v>101</v>
      </c>
      <c r="B3" s="2414"/>
      <c r="C3" s="2414"/>
      <c r="D3" s="2414"/>
      <c r="E3" s="2414"/>
      <c r="F3" s="2414"/>
      <c r="G3" s="2414"/>
      <c r="H3" s="2414"/>
      <c r="I3" s="669"/>
      <c r="J3" s="669"/>
      <c r="K3" s="669"/>
      <c r="L3" s="669"/>
      <c r="M3" s="669"/>
      <c r="N3" s="669"/>
      <c r="O3" s="669"/>
      <c r="P3" s="669"/>
      <c r="Q3" s="669"/>
      <c r="R3" s="669"/>
      <c r="S3" s="669"/>
      <c r="T3" s="669"/>
      <c r="U3" s="669"/>
      <c r="V3" s="669"/>
      <c r="W3" s="669"/>
      <c r="X3" s="669"/>
      <c r="Y3" s="669"/>
      <c r="Z3" s="669"/>
      <c r="AA3" s="669"/>
      <c r="AB3" s="669"/>
      <c r="AC3" s="669"/>
      <c r="AD3" s="669"/>
      <c r="AE3" s="669"/>
      <c r="AF3" s="669"/>
      <c r="AG3" s="669"/>
      <c r="AH3" s="669"/>
      <c r="AI3" s="669"/>
      <c r="AJ3" s="669"/>
      <c r="AK3" s="669"/>
      <c r="AL3" s="669"/>
      <c r="AM3" s="669"/>
      <c r="AN3" s="669"/>
      <c r="AO3" s="669"/>
      <c r="AP3" s="669"/>
      <c r="AQ3" s="669"/>
      <c r="AR3" s="669"/>
      <c r="AS3" s="669"/>
      <c r="AT3" s="669"/>
      <c r="AU3" s="669"/>
      <c r="AV3" s="669"/>
      <c r="AW3" s="669"/>
      <c r="AX3" s="669"/>
      <c r="AY3" s="669"/>
      <c r="AZ3" s="669"/>
      <c r="BA3" s="669"/>
      <c r="BB3" s="669"/>
      <c r="BC3" s="669"/>
      <c r="BD3" s="669"/>
      <c r="BE3" s="669"/>
      <c r="BF3" s="669"/>
      <c r="BG3" s="669"/>
      <c r="BH3" s="669"/>
      <c r="BI3" s="669"/>
      <c r="BJ3" s="669"/>
      <c r="BK3" s="669"/>
      <c r="BL3" s="669"/>
      <c r="BM3" s="669"/>
      <c r="BN3" s="669"/>
      <c r="BO3" s="669"/>
      <c r="BP3" s="669"/>
      <c r="BQ3" s="669"/>
      <c r="BR3" s="669"/>
      <c r="BS3" s="669"/>
      <c r="BT3" s="669"/>
      <c r="BU3" s="669"/>
      <c r="BV3" s="669"/>
      <c r="BW3" s="669"/>
      <c r="BX3" s="669"/>
      <c r="BY3" s="669"/>
      <c r="BZ3" s="669"/>
      <c r="CA3" s="669"/>
      <c r="CB3" s="669"/>
      <c r="CC3" s="669"/>
      <c r="CD3" s="669"/>
      <c r="CE3" s="669"/>
      <c r="CF3" s="669"/>
      <c r="CG3" s="669"/>
      <c r="CH3" s="669"/>
      <c r="CI3" s="669"/>
      <c r="CJ3" s="669"/>
      <c r="CK3" s="669"/>
      <c r="CL3" s="669"/>
      <c r="CM3" s="669"/>
      <c r="CN3" s="669"/>
      <c r="CO3" s="669"/>
      <c r="CP3" s="669"/>
      <c r="CQ3" s="669"/>
      <c r="CR3" s="669"/>
      <c r="CS3" s="669"/>
      <c r="CT3" s="669"/>
      <c r="CU3" s="669"/>
      <c r="CV3" s="669"/>
      <c r="CW3" s="669"/>
      <c r="CX3" s="669"/>
      <c r="CY3" s="669"/>
      <c r="CZ3" s="669"/>
      <c r="DA3" s="669"/>
      <c r="DB3" s="669"/>
      <c r="DC3" s="669"/>
      <c r="DD3" s="669"/>
      <c r="DE3" s="669"/>
      <c r="DF3" s="669"/>
      <c r="DG3" s="669"/>
      <c r="DH3" s="669"/>
      <c r="DI3" s="669"/>
      <c r="DJ3" s="669"/>
      <c r="DK3" s="669"/>
      <c r="DL3" s="669"/>
      <c r="DM3" s="669"/>
      <c r="DN3" s="669"/>
      <c r="DO3" s="669"/>
      <c r="DP3" s="669"/>
      <c r="DQ3" s="669"/>
      <c r="DR3" s="669"/>
      <c r="DS3" s="669"/>
      <c r="DT3" s="669"/>
      <c r="DU3" s="669"/>
      <c r="DV3" s="669"/>
      <c r="DW3" s="669"/>
      <c r="DX3" s="669"/>
      <c r="DY3" s="669"/>
      <c r="DZ3" s="669"/>
      <c r="EA3" s="669"/>
      <c r="EB3" s="669"/>
      <c r="EC3" s="669"/>
      <c r="ED3" s="669"/>
      <c r="EE3" s="669"/>
      <c r="EF3" s="669"/>
      <c r="EG3" s="669"/>
      <c r="EH3" s="669"/>
      <c r="EI3" s="669"/>
      <c r="EJ3" s="669"/>
      <c r="EK3" s="669"/>
      <c r="EL3" s="669"/>
      <c r="EM3" s="669"/>
      <c r="EN3" s="669"/>
      <c r="EO3" s="669"/>
      <c r="EP3" s="669"/>
      <c r="EQ3" s="669"/>
      <c r="ER3" s="669"/>
      <c r="ES3" s="669"/>
      <c r="ET3" s="669"/>
      <c r="EU3" s="669"/>
      <c r="EV3" s="669"/>
      <c r="EW3" s="669"/>
      <c r="EX3" s="669"/>
      <c r="EY3" s="669"/>
      <c r="EZ3" s="669"/>
      <c r="FA3" s="669"/>
      <c r="FB3" s="669"/>
      <c r="FC3" s="669"/>
      <c r="FD3" s="669"/>
      <c r="FE3" s="669"/>
      <c r="FF3" s="669"/>
      <c r="FG3" s="669"/>
      <c r="FH3" s="669"/>
      <c r="FI3" s="669"/>
      <c r="FJ3" s="669"/>
      <c r="FK3" s="669"/>
      <c r="FL3" s="669"/>
      <c r="FM3" s="669"/>
      <c r="FN3" s="669"/>
      <c r="FO3" s="669"/>
      <c r="FP3" s="669"/>
      <c r="FQ3" s="669"/>
      <c r="FR3" s="669"/>
      <c r="FS3" s="669"/>
      <c r="FT3" s="669"/>
      <c r="FU3" s="669"/>
      <c r="FV3" s="669"/>
      <c r="FW3" s="669"/>
      <c r="FX3" s="669"/>
      <c r="FY3" s="669"/>
      <c r="FZ3" s="669"/>
      <c r="GA3" s="669"/>
      <c r="GB3" s="669"/>
      <c r="GC3" s="669"/>
      <c r="GD3" s="669"/>
      <c r="GE3" s="669"/>
      <c r="GF3" s="669"/>
      <c r="GG3" s="669"/>
      <c r="GH3" s="669"/>
      <c r="GI3" s="669"/>
      <c r="GJ3" s="669"/>
      <c r="GK3" s="669"/>
      <c r="GL3" s="669"/>
      <c r="GM3" s="669"/>
      <c r="GN3" s="669"/>
      <c r="GO3" s="669"/>
      <c r="GP3" s="669"/>
      <c r="GQ3" s="669"/>
      <c r="GR3" s="669"/>
      <c r="GS3" s="669"/>
      <c r="GT3" s="669"/>
      <c r="GU3" s="669"/>
      <c r="GV3" s="669"/>
      <c r="GW3" s="669"/>
      <c r="GX3" s="669"/>
      <c r="GY3" s="669"/>
      <c r="GZ3" s="669"/>
      <c r="HA3" s="669"/>
      <c r="HB3" s="669"/>
      <c r="HC3" s="669"/>
      <c r="HD3" s="669"/>
      <c r="HE3" s="669"/>
      <c r="HF3" s="669"/>
      <c r="HG3" s="669"/>
      <c r="HH3" s="669"/>
      <c r="HI3" s="669"/>
      <c r="HJ3" s="669"/>
      <c r="HK3" s="669"/>
      <c r="HL3" s="669"/>
      <c r="HM3" s="669"/>
      <c r="HN3" s="669"/>
      <c r="HO3" s="669"/>
      <c r="HP3" s="669"/>
      <c r="HQ3" s="669"/>
      <c r="HR3" s="669"/>
      <c r="HS3" s="669"/>
      <c r="HT3" s="669"/>
      <c r="HU3" s="669"/>
      <c r="HV3" s="669"/>
      <c r="HW3" s="669"/>
      <c r="HX3" s="669"/>
      <c r="HY3" s="669"/>
      <c r="HZ3" s="669"/>
      <c r="IA3" s="669"/>
      <c r="IB3" s="669"/>
      <c r="IC3" s="669"/>
      <c r="ID3" s="669"/>
      <c r="IE3" s="669"/>
      <c r="IF3" s="669"/>
      <c r="IG3" s="669"/>
      <c r="IH3" s="669"/>
      <c r="II3" s="669"/>
      <c r="IJ3" s="669"/>
      <c r="IK3" s="669"/>
      <c r="IL3" s="669"/>
      <c r="IM3" s="669"/>
      <c r="IN3" s="669"/>
      <c r="IO3" s="669"/>
      <c r="IP3" s="669"/>
      <c r="IQ3" s="669"/>
      <c r="IR3" s="669"/>
      <c r="IS3" s="669"/>
      <c r="IT3" s="669"/>
      <c r="IU3" s="669"/>
      <c r="IV3" s="669"/>
    </row>
    <row r="4" spans="1:256" ht="14.25"/>
    <row r="5" spans="1:256" ht="14.25">
      <c r="A5" s="2415" t="s">
        <v>221</v>
      </c>
      <c r="B5" s="2423"/>
      <c r="C5" s="2430"/>
      <c r="D5" s="2436"/>
      <c r="E5" s="2436"/>
      <c r="F5" s="2436"/>
      <c r="G5" s="2436"/>
      <c r="H5" s="2446"/>
    </row>
    <row r="6" spans="1:256">
      <c r="A6" s="2415" t="s">
        <v>574</v>
      </c>
      <c r="B6" s="2423"/>
      <c r="C6" s="2430"/>
      <c r="D6" s="2436"/>
      <c r="E6" s="2436"/>
      <c r="F6" s="2436"/>
      <c r="G6" s="2436"/>
      <c r="H6" s="2446"/>
    </row>
    <row r="7" spans="1:256">
      <c r="A7" s="2416" t="s">
        <v>578</v>
      </c>
      <c r="B7" s="2424"/>
      <c r="C7" s="1833"/>
      <c r="D7" s="2133"/>
      <c r="E7" s="2133"/>
      <c r="F7" s="2133"/>
      <c r="G7" s="2133"/>
      <c r="H7" s="2447"/>
    </row>
    <row r="8" spans="1:256">
      <c r="A8" s="2416" t="s">
        <v>436</v>
      </c>
      <c r="B8" s="2424"/>
      <c r="C8" s="1833" t="s">
        <v>579</v>
      </c>
      <c r="D8" s="1835"/>
      <c r="E8" s="1835"/>
      <c r="F8" s="1835"/>
      <c r="G8" s="1835"/>
      <c r="H8" s="2448"/>
    </row>
    <row r="9" spans="1:256">
      <c r="A9" s="2417" t="s">
        <v>206</v>
      </c>
      <c r="B9" s="2425" t="s">
        <v>176</v>
      </c>
      <c r="C9" s="2431"/>
      <c r="D9" s="2133"/>
      <c r="E9" s="2438"/>
      <c r="F9" s="2426" t="s">
        <v>162</v>
      </c>
      <c r="G9" s="2432"/>
      <c r="H9" s="166"/>
    </row>
    <row r="10" spans="1:256" ht="14.25">
      <c r="A10" s="2418"/>
      <c r="B10" s="2426" t="s">
        <v>580</v>
      </c>
      <c r="C10" s="2432"/>
      <c r="D10" s="142"/>
      <c r="E10" s="2439"/>
      <c r="F10" s="2441"/>
      <c r="G10" s="2444"/>
      <c r="H10" s="167"/>
    </row>
    <row r="11" spans="1:256" ht="15">
      <c r="A11" s="2419" t="s">
        <v>849</v>
      </c>
      <c r="B11" s="2427"/>
      <c r="C11" s="2427"/>
      <c r="D11" s="2427"/>
      <c r="E11" s="2440"/>
      <c r="F11" s="2442"/>
      <c r="G11" s="2442"/>
      <c r="H11" s="2449"/>
    </row>
    <row r="12" spans="1:256" ht="14.25">
      <c r="A12" s="2420" t="s">
        <v>867</v>
      </c>
      <c r="B12" s="2428" t="s">
        <v>333</v>
      </c>
      <c r="C12" s="2433"/>
      <c r="D12" s="2433"/>
      <c r="E12" s="2433"/>
      <c r="F12" s="2433"/>
      <c r="G12" s="2445"/>
      <c r="H12" s="2450"/>
    </row>
    <row r="13" spans="1:256">
      <c r="A13" s="2421"/>
      <c r="B13" s="1833" t="s">
        <v>869</v>
      </c>
      <c r="C13" s="1835"/>
      <c r="D13" s="1838"/>
      <c r="E13" s="1833" t="s">
        <v>582</v>
      </c>
      <c r="F13" s="1835"/>
      <c r="G13" s="1835"/>
      <c r="H13" s="2448"/>
    </row>
    <row r="14" spans="1:256">
      <c r="A14" s="2421"/>
      <c r="B14" s="1827">
        <v>1</v>
      </c>
      <c r="C14" s="2434"/>
      <c r="D14" s="1839"/>
      <c r="E14" s="2434"/>
      <c r="F14" s="1836"/>
      <c r="G14" s="1836"/>
      <c r="H14" s="2451"/>
    </row>
    <row r="15" spans="1:256">
      <c r="A15" s="2421"/>
      <c r="B15" s="1827">
        <v>2</v>
      </c>
      <c r="C15" s="2434"/>
      <c r="D15" s="1839"/>
      <c r="E15" s="2434"/>
      <c r="F15" s="1836"/>
      <c r="G15" s="1836"/>
      <c r="H15" s="2451"/>
    </row>
    <row r="16" spans="1:256">
      <c r="A16" s="2421"/>
      <c r="B16" s="1827">
        <v>3</v>
      </c>
      <c r="C16" s="2434"/>
      <c r="D16" s="1839"/>
      <c r="E16" s="2434"/>
      <c r="F16" s="1836"/>
      <c r="G16" s="1836"/>
      <c r="H16" s="2451"/>
    </row>
    <row r="17" spans="1:8">
      <c r="A17" s="2421"/>
      <c r="B17" s="1827">
        <v>4</v>
      </c>
      <c r="C17" s="2434"/>
      <c r="D17" s="1839"/>
      <c r="E17" s="2434"/>
      <c r="F17" s="1836"/>
      <c r="G17" s="1836"/>
      <c r="H17" s="2451"/>
    </row>
    <row r="18" spans="1:8">
      <c r="A18" s="2421"/>
      <c r="B18" s="1827">
        <v>5</v>
      </c>
      <c r="C18" s="2434"/>
      <c r="D18" s="1839"/>
      <c r="E18" s="2434"/>
      <c r="F18" s="1836"/>
      <c r="G18" s="1836"/>
      <c r="H18" s="2451"/>
    </row>
    <row r="19" spans="1:8">
      <c r="A19" s="2421"/>
      <c r="B19" s="1827">
        <v>6</v>
      </c>
      <c r="C19" s="2434"/>
      <c r="D19" s="1839"/>
      <c r="E19" s="2434"/>
      <c r="F19" s="1836"/>
      <c r="G19" s="1836"/>
      <c r="H19" s="2451"/>
    </row>
    <row r="20" spans="1:8">
      <c r="A20" s="2421"/>
      <c r="B20" s="1827">
        <v>7</v>
      </c>
      <c r="C20" s="2434"/>
      <c r="D20" s="1839"/>
      <c r="E20" s="2434"/>
      <c r="F20" s="1836"/>
      <c r="G20" s="1836"/>
      <c r="H20" s="2451"/>
    </row>
    <row r="21" spans="1:8">
      <c r="A21" s="2421"/>
      <c r="B21" s="1827">
        <v>8</v>
      </c>
      <c r="C21" s="2434"/>
      <c r="D21" s="1839"/>
      <c r="E21" s="2434"/>
      <c r="F21" s="1836"/>
      <c r="G21" s="1836"/>
      <c r="H21" s="2451"/>
    </row>
    <row r="22" spans="1:8">
      <c r="A22" s="2421"/>
      <c r="B22" s="1827">
        <v>9</v>
      </c>
      <c r="C22" s="2434"/>
      <c r="D22" s="1839"/>
      <c r="E22" s="2434"/>
      <c r="F22" s="1836"/>
      <c r="G22" s="1836"/>
      <c r="H22" s="2451"/>
    </row>
    <row r="23" spans="1:8">
      <c r="A23" s="2421"/>
      <c r="B23" s="1827">
        <v>10</v>
      </c>
      <c r="C23" s="2434"/>
      <c r="D23" s="1839"/>
      <c r="E23" s="2434"/>
      <c r="F23" s="1836"/>
      <c r="G23" s="1836"/>
      <c r="H23" s="2451"/>
    </row>
    <row r="24" spans="1:8">
      <c r="A24" s="2421"/>
      <c r="B24" s="1827">
        <v>11</v>
      </c>
      <c r="C24" s="2434"/>
      <c r="D24" s="1839"/>
      <c r="E24" s="2434"/>
      <c r="F24" s="1836"/>
      <c r="G24" s="1836"/>
      <c r="H24" s="2451"/>
    </row>
    <row r="25" spans="1:8">
      <c r="A25" s="2421"/>
      <c r="B25" s="1827">
        <v>12</v>
      </c>
      <c r="C25" s="2434"/>
      <c r="D25" s="1839"/>
      <c r="E25" s="2434"/>
      <c r="F25" s="1836"/>
      <c r="G25" s="1836"/>
      <c r="H25" s="2451"/>
    </row>
    <row r="26" spans="1:8">
      <c r="A26" s="2421"/>
      <c r="B26" s="1827">
        <v>13</v>
      </c>
      <c r="C26" s="2434"/>
      <c r="D26" s="1839"/>
      <c r="E26" s="2434"/>
      <c r="F26" s="1836"/>
      <c r="G26" s="1836"/>
      <c r="H26" s="2451"/>
    </row>
    <row r="27" spans="1:8">
      <c r="A27" s="2421"/>
      <c r="B27" s="1827">
        <v>14</v>
      </c>
      <c r="C27" s="2434"/>
      <c r="D27" s="1839"/>
      <c r="E27" s="2434"/>
      <c r="F27" s="1836"/>
      <c r="G27" s="1836"/>
      <c r="H27" s="2451"/>
    </row>
    <row r="28" spans="1:8">
      <c r="A28" s="2421"/>
      <c r="B28" s="1827">
        <v>15</v>
      </c>
      <c r="C28" s="2434"/>
      <c r="D28" s="1839"/>
      <c r="E28" s="2434"/>
      <c r="F28" s="1836"/>
      <c r="G28" s="1836"/>
      <c r="H28" s="2451"/>
    </row>
    <row r="29" spans="1:8">
      <c r="A29" s="2421"/>
      <c r="B29" s="1827">
        <v>16</v>
      </c>
      <c r="C29" s="2434"/>
      <c r="D29" s="1839"/>
      <c r="E29" s="2434"/>
      <c r="F29" s="1836"/>
      <c r="G29" s="1836"/>
      <c r="H29" s="2451"/>
    </row>
    <row r="30" spans="1:8">
      <c r="A30" s="2421"/>
      <c r="B30" s="1827">
        <v>17</v>
      </c>
      <c r="C30" s="2434"/>
      <c r="D30" s="1839"/>
      <c r="E30" s="2434"/>
      <c r="F30" s="1836"/>
      <c r="G30" s="1836"/>
      <c r="H30" s="2451"/>
    </row>
    <row r="31" spans="1:8">
      <c r="A31" s="2421"/>
      <c r="B31" s="1827">
        <v>18</v>
      </c>
      <c r="C31" s="2434"/>
      <c r="D31" s="1839"/>
      <c r="E31" s="2434"/>
      <c r="F31" s="1836"/>
      <c r="G31" s="1836"/>
      <c r="H31" s="2451"/>
    </row>
    <row r="32" spans="1:8">
      <c r="A32" s="2421"/>
      <c r="B32" s="1827">
        <v>19</v>
      </c>
      <c r="C32" s="2434"/>
      <c r="D32" s="1839"/>
      <c r="E32" s="2434"/>
      <c r="F32" s="1836"/>
      <c r="G32" s="1836"/>
      <c r="H32" s="2451"/>
    </row>
    <row r="33" spans="1:8">
      <c r="A33" s="2421"/>
      <c r="B33" s="1827">
        <v>20</v>
      </c>
      <c r="C33" s="2434"/>
      <c r="D33" s="1839"/>
      <c r="E33" s="2434"/>
      <c r="F33" s="1836"/>
      <c r="G33" s="1836"/>
      <c r="H33" s="2451"/>
    </row>
    <row r="34" spans="1:8">
      <c r="A34" s="2421"/>
      <c r="B34" s="1827">
        <v>21</v>
      </c>
      <c r="C34" s="2434"/>
      <c r="D34" s="1839"/>
      <c r="E34" s="2434"/>
      <c r="F34" s="1836"/>
      <c r="G34" s="1836"/>
      <c r="H34" s="2451"/>
    </row>
    <row r="35" spans="1:8">
      <c r="A35" s="2421"/>
      <c r="B35" s="1827">
        <v>22</v>
      </c>
      <c r="C35" s="2434"/>
      <c r="D35" s="1839"/>
      <c r="E35" s="2434"/>
      <c r="F35" s="1836"/>
      <c r="G35" s="1836"/>
      <c r="H35" s="2451"/>
    </row>
    <row r="36" spans="1:8">
      <c r="A36" s="2421"/>
      <c r="B36" s="1827">
        <v>23</v>
      </c>
      <c r="C36" s="2434"/>
      <c r="D36" s="1839"/>
      <c r="E36" s="2434"/>
      <c r="F36" s="1836"/>
      <c r="G36" s="1836"/>
      <c r="H36" s="2451"/>
    </row>
    <row r="37" spans="1:8">
      <c r="A37" s="2421"/>
      <c r="B37" s="1827">
        <v>24</v>
      </c>
      <c r="C37" s="2434"/>
      <c r="D37" s="1839"/>
      <c r="E37" s="2434"/>
      <c r="F37" s="1836"/>
      <c r="G37" s="1836"/>
      <c r="H37" s="2451"/>
    </row>
    <row r="38" spans="1:8">
      <c r="A38" s="2421"/>
      <c r="B38" s="1827">
        <v>25</v>
      </c>
      <c r="C38" s="2434"/>
      <c r="D38" s="1839"/>
      <c r="E38" s="2434"/>
      <c r="F38" s="1836"/>
      <c r="G38" s="1836"/>
      <c r="H38" s="2451"/>
    </row>
    <row r="39" spans="1:8">
      <c r="A39" s="2421"/>
      <c r="B39" s="1827">
        <v>26</v>
      </c>
      <c r="C39" s="2434"/>
      <c r="D39" s="1839"/>
      <c r="E39" s="2434"/>
      <c r="F39" s="1836"/>
      <c r="G39" s="1836"/>
      <c r="H39" s="2451"/>
    </row>
    <row r="40" spans="1:8">
      <c r="A40" s="2421"/>
      <c r="B40" s="1827">
        <v>27</v>
      </c>
      <c r="C40" s="2434"/>
      <c r="D40" s="1839"/>
      <c r="E40" s="2434"/>
      <c r="F40" s="1836"/>
      <c r="G40" s="1836"/>
      <c r="H40" s="2451"/>
    </row>
    <row r="41" spans="1:8">
      <c r="A41" s="2421"/>
      <c r="B41" s="1827">
        <v>28</v>
      </c>
      <c r="C41" s="2434"/>
      <c r="D41" s="1839"/>
      <c r="E41" s="2434"/>
      <c r="F41" s="1836"/>
      <c r="G41" s="1836"/>
      <c r="H41" s="2451"/>
    </row>
    <row r="42" spans="1:8">
      <c r="A42" s="2421"/>
      <c r="B42" s="1827">
        <v>29</v>
      </c>
      <c r="C42" s="2434"/>
      <c r="D42" s="1839"/>
      <c r="E42" s="2434"/>
      <c r="F42" s="1836"/>
      <c r="G42" s="1836"/>
      <c r="H42" s="2451"/>
    </row>
    <row r="43" spans="1:8" ht="14.25">
      <c r="A43" s="2422"/>
      <c r="B43" s="2429">
        <v>30</v>
      </c>
      <c r="C43" s="2435"/>
      <c r="D43" s="2437"/>
      <c r="E43" s="2435"/>
      <c r="F43" s="2443"/>
      <c r="G43" s="2443"/>
      <c r="H43" s="2452"/>
    </row>
    <row r="44" spans="1:8">
      <c r="A44" s="970" t="s">
        <v>895</v>
      </c>
    </row>
    <row r="45" spans="1:8">
      <c r="A45" s="970" t="s">
        <v>837</v>
      </c>
    </row>
    <row r="46" spans="1:8">
      <c r="A46" s="970" t="s">
        <v>18</v>
      </c>
    </row>
    <row r="47" spans="1:8">
      <c r="A47" s="970"/>
    </row>
  </sheetData>
  <customSheetViews>
    <customSheetView guid="{76D48460-2D9B-487A-92BD-89A50EB1783E}">
      <selection activeCell="G2" sqref="G2"/>
      <pageMargins left="0.7" right="0.7" top="0.75" bottom="0.75" header="0.3" footer="0.3"/>
      <pageSetup paperSize="9" orientation="portrait" r:id="rId1"/>
    </customSheetView>
  </customSheetViews>
  <mergeCells count="82">
    <mergeCell ref="G1:H1"/>
    <mergeCell ref="A3:H3"/>
    <mergeCell ref="A5:B5"/>
    <mergeCell ref="C5:H5"/>
    <mergeCell ref="A6:B6"/>
    <mergeCell ref="C6:H6"/>
    <mergeCell ref="A7:B7"/>
    <mergeCell ref="C7:H7"/>
    <mergeCell ref="A8:B8"/>
    <mergeCell ref="C8:H8"/>
    <mergeCell ref="C9:E9"/>
    <mergeCell ref="C10:E10"/>
    <mergeCell ref="A11:D11"/>
    <mergeCell ref="E11:H11"/>
    <mergeCell ref="B12:F12"/>
    <mergeCell ref="G12:H12"/>
    <mergeCell ref="B13:D13"/>
    <mergeCell ref="E13:H13"/>
    <mergeCell ref="C14:D14"/>
    <mergeCell ref="E14:H14"/>
    <mergeCell ref="C15:D15"/>
    <mergeCell ref="E15:H15"/>
    <mergeCell ref="C16:D16"/>
    <mergeCell ref="E16:H16"/>
    <mergeCell ref="C17:D17"/>
    <mergeCell ref="E17:H17"/>
    <mergeCell ref="C18:D18"/>
    <mergeCell ref="E18:H18"/>
    <mergeCell ref="C19:D19"/>
    <mergeCell ref="E19:H19"/>
    <mergeCell ref="C20:D20"/>
    <mergeCell ref="E20:H20"/>
    <mergeCell ref="C21:D21"/>
    <mergeCell ref="E21:H21"/>
    <mergeCell ref="C22:D22"/>
    <mergeCell ref="E22:H22"/>
    <mergeCell ref="C23:D23"/>
    <mergeCell ref="E23:H23"/>
    <mergeCell ref="C24:D24"/>
    <mergeCell ref="E24:H24"/>
    <mergeCell ref="C25:D25"/>
    <mergeCell ref="E25:H25"/>
    <mergeCell ref="C26:D26"/>
    <mergeCell ref="E26:H26"/>
    <mergeCell ref="C27:D27"/>
    <mergeCell ref="E27:H27"/>
    <mergeCell ref="C28:D28"/>
    <mergeCell ref="E28:H28"/>
    <mergeCell ref="C29:D29"/>
    <mergeCell ref="E29:H29"/>
    <mergeCell ref="C30:D30"/>
    <mergeCell ref="E30:H30"/>
    <mergeCell ref="C31:D31"/>
    <mergeCell ref="E31:H31"/>
    <mergeCell ref="C32:D32"/>
    <mergeCell ref="E32:H32"/>
    <mergeCell ref="C33:D33"/>
    <mergeCell ref="E33:H33"/>
    <mergeCell ref="C34:D34"/>
    <mergeCell ref="E34:H34"/>
    <mergeCell ref="C35:D35"/>
    <mergeCell ref="E35:H35"/>
    <mergeCell ref="C36:D36"/>
    <mergeCell ref="E36:H36"/>
    <mergeCell ref="C37:D37"/>
    <mergeCell ref="E37:H37"/>
    <mergeCell ref="C38:D38"/>
    <mergeCell ref="E38:H38"/>
    <mergeCell ref="C39:D39"/>
    <mergeCell ref="E39:H39"/>
    <mergeCell ref="C40:D40"/>
    <mergeCell ref="E40:H40"/>
    <mergeCell ref="C41:D41"/>
    <mergeCell ref="E41:H41"/>
    <mergeCell ref="C42:D42"/>
    <mergeCell ref="E42:H42"/>
    <mergeCell ref="C43:D43"/>
    <mergeCell ref="E43:H43"/>
    <mergeCell ref="A9:A10"/>
    <mergeCell ref="F9:F10"/>
    <mergeCell ref="G9:H10"/>
    <mergeCell ref="A12:A43"/>
  </mergeCells>
  <phoneticPr fontId="8"/>
  <pageMargins left="0.7" right="0.7" top="0.75" bottom="0.75" header="0.3" footer="0.3"/>
  <pageSetup paperSize="9" fitToWidth="1" fitToHeight="1" orientation="portrait" usePrinterDefaults="1" r:id="rId2"/>
</worksheet>
</file>

<file path=xl/worksheets/sheet47.xml><?xml version="1.0" encoding="utf-8"?>
<worksheet xmlns="http://schemas.openxmlformats.org/spreadsheetml/2006/main" xmlns:r="http://schemas.openxmlformats.org/officeDocument/2006/relationships" xmlns:mc="http://schemas.openxmlformats.org/markup-compatibility/2006">
  <sheetPr codeName="Sheet49">
    <tabColor rgb="FF00B0F0"/>
  </sheetPr>
  <dimension ref="A1:IV20"/>
  <sheetViews>
    <sheetView workbookViewId="0">
      <selection activeCell="G2" sqref="G2"/>
    </sheetView>
  </sheetViews>
  <sheetFormatPr defaultRowHeight="13.5"/>
  <cols>
    <col min="1" max="1" width="9" style="221" customWidth="1"/>
    <col min="2" max="2" width="11.125" style="221" customWidth="1"/>
    <col min="3" max="6" width="9" style="221" customWidth="1"/>
    <col min="7" max="8" width="11.5" style="221" customWidth="1"/>
    <col min="9" max="257" width="9" style="221" customWidth="1"/>
    <col min="258" max="258" width="11.125" style="221" customWidth="1"/>
    <col min="259" max="262" width="9" style="221" customWidth="1"/>
    <col min="263" max="264" width="11.5" style="221" customWidth="1"/>
    <col min="265" max="513" width="9" style="221" customWidth="1"/>
    <col min="514" max="514" width="11.125" style="221" customWidth="1"/>
    <col min="515" max="518" width="9" style="221" customWidth="1"/>
    <col min="519" max="520" width="11.5" style="221" customWidth="1"/>
    <col min="521" max="769" width="9" style="221" customWidth="1"/>
    <col min="770" max="770" width="11.125" style="221" customWidth="1"/>
    <col min="771" max="774" width="9" style="221" customWidth="1"/>
    <col min="775" max="776" width="11.5" style="221" customWidth="1"/>
    <col min="777" max="1025" width="9" style="221" customWidth="1"/>
    <col min="1026" max="1026" width="11.125" style="221" customWidth="1"/>
    <col min="1027" max="1030" width="9" style="221" customWidth="1"/>
    <col min="1031" max="1032" width="11.5" style="221" customWidth="1"/>
    <col min="1033" max="1281" width="9" style="221" customWidth="1"/>
    <col min="1282" max="1282" width="11.125" style="221" customWidth="1"/>
    <col min="1283" max="1286" width="9" style="221" customWidth="1"/>
    <col min="1287" max="1288" width="11.5" style="221" customWidth="1"/>
    <col min="1289" max="1537" width="9" style="221" customWidth="1"/>
    <col min="1538" max="1538" width="11.125" style="221" customWidth="1"/>
    <col min="1539" max="1542" width="9" style="221" customWidth="1"/>
    <col min="1543" max="1544" width="11.5" style="221" customWidth="1"/>
    <col min="1545" max="1793" width="9" style="221" customWidth="1"/>
    <col min="1794" max="1794" width="11.125" style="221" customWidth="1"/>
    <col min="1795" max="1798" width="9" style="221" customWidth="1"/>
    <col min="1799" max="1800" width="11.5" style="221" customWidth="1"/>
    <col min="1801" max="2049" width="9" style="221" customWidth="1"/>
    <col min="2050" max="2050" width="11.125" style="221" customWidth="1"/>
    <col min="2051" max="2054" width="9" style="221" customWidth="1"/>
    <col min="2055" max="2056" width="11.5" style="221" customWidth="1"/>
    <col min="2057" max="2305" width="9" style="221" customWidth="1"/>
    <col min="2306" max="2306" width="11.125" style="221" customWidth="1"/>
    <col min="2307" max="2310" width="9" style="221" customWidth="1"/>
    <col min="2311" max="2312" width="11.5" style="221" customWidth="1"/>
    <col min="2313" max="2561" width="9" style="221" customWidth="1"/>
    <col min="2562" max="2562" width="11.125" style="221" customWidth="1"/>
    <col min="2563" max="2566" width="9" style="221" customWidth="1"/>
    <col min="2567" max="2568" width="11.5" style="221" customWidth="1"/>
    <col min="2569" max="2817" width="9" style="221" customWidth="1"/>
    <col min="2818" max="2818" width="11.125" style="221" customWidth="1"/>
    <col min="2819" max="2822" width="9" style="221" customWidth="1"/>
    <col min="2823" max="2824" width="11.5" style="221" customWidth="1"/>
    <col min="2825" max="3073" width="9" style="221" customWidth="1"/>
    <col min="3074" max="3074" width="11.125" style="221" customWidth="1"/>
    <col min="3075" max="3078" width="9" style="221" customWidth="1"/>
    <col min="3079" max="3080" width="11.5" style="221" customWidth="1"/>
    <col min="3081" max="3329" width="9" style="221" customWidth="1"/>
    <col min="3330" max="3330" width="11.125" style="221" customWidth="1"/>
    <col min="3331" max="3334" width="9" style="221" customWidth="1"/>
    <col min="3335" max="3336" width="11.5" style="221" customWidth="1"/>
    <col min="3337" max="3585" width="9" style="221" customWidth="1"/>
    <col min="3586" max="3586" width="11.125" style="221" customWidth="1"/>
    <col min="3587" max="3590" width="9" style="221" customWidth="1"/>
    <col min="3591" max="3592" width="11.5" style="221" customWidth="1"/>
    <col min="3593" max="3841" width="9" style="221" customWidth="1"/>
    <col min="3842" max="3842" width="11.125" style="221" customWidth="1"/>
    <col min="3843" max="3846" width="9" style="221" customWidth="1"/>
    <col min="3847" max="3848" width="11.5" style="221" customWidth="1"/>
    <col min="3849" max="4097" width="9" style="221" customWidth="1"/>
    <col min="4098" max="4098" width="11.125" style="221" customWidth="1"/>
    <col min="4099" max="4102" width="9" style="221" customWidth="1"/>
    <col min="4103" max="4104" width="11.5" style="221" customWidth="1"/>
    <col min="4105" max="4353" width="9" style="221" customWidth="1"/>
    <col min="4354" max="4354" width="11.125" style="221" customWidth="1"/>
    <col min="4355" max="4358" width="9" style="221" customWidth="1"/>
    <col min="4359" max="4360" width="11.5" style="221" customWidth="1"/>
    <col min="4361" max="4609" width="9" style="221" customWidth="1"/>
    <col min="4610" max="4610" width="11.125" style="221" customWidth="1"/>
    <col min="4611" max="4614" width="9" style="221" customWidth="1"/>
    <col min="4615" max="4616" width="11.5" style="221" customWidth="1"/>
    <col min="4617" max="4865" width="9" style="221" customWidth="1"/>
    <col min="4866" max="4866" width="11.125" style="221" customWidth="1"/>
    <col min="4867" max="4870" width="9" style="221" customWidth="1"/>
    <col min="4871" max="4872" width="11.5" style="221" customWidth="1"/>
    <col min="4873" max="5121" width="9" style="221" customWidth="1"/>
    <col min="5122" max="5122" width="11.125" style="221" customWidth="1"/>
    <col min="5123" max="5126" width="9" style="221" customWidth="1"/>
    <col min="5127" max="5128" width="11.5" style="221" customWidth="1"/>
    <col min="5129" max="5377" width="9" style="221" customWidth="1"/>
    <col min="5378" max="5378" width="11.125" style="221" customWidth="1"/>
    <col min="5379" max="5382" width="9" style="221" customWidth="1"/>
    <col min="5383" max="5384" width="11.5" style="221" customWidth="1"/>
    <col min="5385" max="5633" width="9" style="221" customWidth="1"/>
    <col min="5634" max="5634" width="11.125" style="221" customWidth="1"/>
    <col min="5635" max="5638" width="9" style="221" customWidth="1"/>
    <col min="5639" max="5640" width="11.5" style="221" customWidth="1"/>
    <col min="5641" max="5889" width="9" style="221" customWidth="1"/>
    <col min="5890" max="5890" width="11.125" style="221" customWidth="1"/>
    <col min="5891" max="5894" width="9" style="221" customWidth="1"/>
    <col min="5895" max="5896" width="11.5" style="221" customWidth="1"/>
    <col min="5897" max="6145" width="9" style="221" customWidth="1"/>
    <col min="6146" max="6146" width="11.125" style="221" customWidth="1"/>
    <col min="6147" max="6150" width="9" style="221" customWidth="1"/>
    <col min="6151" max="6152" width="11.5" style="221" customWidth="1"/>
    <col min="6153" max="6401" width="9" style="221" customWidth="1"/>
    <col min="6402" max="6402" width="11.125" style="221" customWidth="1"/>
    <col min="6403" max="6406" width="9" style="221" customWidth="1"/>
    <col min="6407" max="6408" width="11.5" style="221" customWidth="1"/>
    <col min="6409" max="6657" width="9" style="221" customWidth="1"/>
    <col min="6658" max="6658" width="11.125" style="221" customWidth="1"/>
    <col min="6659" max="6662" width="9" style="221" customWidth="1"/>
    <col min="6663" max="6664" width="11.5" style="221" customWidth="1"/>
    <col min="6665" max="6913" width="9" style="221" customWidth="1"/>
    <col min="6914" max="6914" width="11.125" style="221" customWidth="1"/>
    <col min="6915" max="6918" width="9" style="221" customWidth="1"/>
    <col min="6919" max="6920" width="11.5" style="221" customWidth="1"/>
    <col min="6921" max="7169" width="9" style="221" customWidth="1"/>
    <col min="7170" max="7170" width="11.125" style="221" customWidth="1"/>
    <col min="7171" max="7174" width="9" style="221" customWidth="1"/>
    <col min="7175" max="7176" width="11.5" style="221" customWidth="1"/>
    <col min="7177" max="7425" width="9" style="221" customWidth="1"/>
    <col min="7426" max="7426" width="11.125" style="221" customWidth="1"/>
    <col min="7427" max="7430" width="9" style="221" customWidth="1"/>
    <col min="7431" max="7432" width="11.5" style="221" customWidth="1"/>
    <col min="7433" max="7681" width="9" style="221" customWidth="1"/>
    <col min="7682" max="7682" width="11.125" style="221" customWidth="1"/>
    <col min="7683" max="7686" width="9" style="221" customWidth="1"/>
    <col min="7687" max="7688" width="11.5" style="221" customWidth="1"/>
    <col min="7689" max="7937" width="9" style="221" customWidth="1"/>
    <col min="7938" max="7938" width="11.125" style="221" customWidth="1"/>
    <col min="7939" max="7942" width="9" style="221" customWidth="1"/>
    <col min="7943" max="7944" width="11.5" style="221" customWidth="1"/>
    <col min="7945" max="8193" width="9" style="221" customWidth="1"/>
    <col min="8194" max="8194" width="11.125" style="221" customWidth="1"/>
    <col min="8195" max="8198" width="9" style="221" customWidth="1"/>
    <col min="8199" max="8200" width="11.5" style="221" customWidth="1"/>
    <col min="8201" max="8449" width="9" style="221" customWidth="1"/>
    <col min="8450" max="8450" width="11.125" style="221" customWidth="1"/>
    <col min="8451" max="8454" width="9" style="221" customWidth="1"/>
    <col min="8455" max="8456" width="11.5" style="221" customWidth="1"/>
    <col min="8457" max="8705" width="9" style="221" customWidth="1"/>
    <col min="8706" max="8706" width="11.125" style="221" customWidth="1"/>
    <col min="8707" max="8710" width="9" style="221" customWidth="1"/>
    <col min="8711" max="8712" width="11.5" style="221" customWidth="1"/>
    <col min="8713" max="8961" width="9" style="221" customWidth="1"/>
    <col min="8962" max="8962" width="11.125" style="221" customWidth="1"/>
    <col min="8963" max="8966" width="9" style="221" customWidth="1"/>
    <col min="8967" max="8968" width="11.5" style="221" customWidth="1"/>
    <col min="8969" max="9217" width="9" style="221" customWidth="1"/>
    <col min="9218" max="9218" width="11.125" style="221" customWidth="1"/>
    <col min="9219" max="9222" width="9" style="221" customWidth="1"/>
    <col min="9223" max="9224" width="11.5" style="221" customWidth="1"/>
    <col min="9225" max="9473" width="9" style="221" customWidth="1"/>
    <col min="9474" max="9474" width="11.125" style="221" customWidth="1"/>
    <col min="9475" max="9478" width="9" style="221" customWidth="1"/>
    <col min="9479" max="9480" width="11.5" style="221" customWidth="1"/>
    <col min="9481" max="9729" width="9" style="221" customWidth="1"/>
    <col min="9730" max="9730" width="11.125" style="221" customWidth="1"/>
    <col min="9731" max="9734" width="9" style="221" customWidth="1"/>
    <col min="9735" max="9736" width="11.5" style="221" customWidth="1"/>
    <col min="9737" max="9985" width="9" style="221" customWidth="1"/>
    <col min="9986" max="9986" width="11.125" style="221" customWidth="1"/>
    <col min="9987" max="9990" width="9" style="221" customWidth="1"/>
    <col min="9991" max="9992" width="11.5" style="221" customWidth="1"/>
    <col min="9993" max="10241" width="9" style="221" customWidth="1"/>
    <col min="10242" max="10242" width="11.125" style="221" customWidth="1"/>
    <col min="10243" max="10246" width="9" style="221" customWidth="1"/>
    <col min="10247" max="10248" width="11.5" style="221" customWidth="1"/>
    <col min="10249" max="10497" width="9" style="221" customWidth="1"/>
    <col min="10498" max="10498" width="11.125" style="221" customWidth="1"/>
    <col min="10499" max="10502" width="9" style="221" customWidth="1"/>
    <col min="10503" max="10504" width="11.5" style="221" customWidth="1"/>
    <col min="10505" max="10753" width="9" style="221" customWidth="1"/>
    <col min="10754" max="10754" width="11.125" style="221" customWidth="1"/>
    <col min="10755" max="10758" width="9" style="221" customWidth="1"/>
    <col min="10759" max="10760" width="11.5" style="221" customWidth="1"/>
    <col min="10761" max="11009" width="9" style="221" customWidth="1"/>
    <col min="11010" max="11010" width="11.125" style="221" customWidth="1"/>
    <col min="11011" max="11014" width="9" style="221" customWidth="1"/>
    <col min="11015" max="11016" width="11.5" style="221" customWidth="1"/>
    <col min="11017" max="11265" width="9" style="221" customWidth="1"/>
    <col min="11266" max="11266" width="11.125" style="221" customWidth="1"/>
    <col min="11267" max="11270" width="9" style="221" customWidth="1"/>
    <col min="11271" max="11272" width="11.5" style="221" customWidth="1"/>
    <col min="11273" max="11521" width="9" style="221" customWidth="1"/>
    <col min="11522" max="11522" width="11.125" style="221" customWidth="1"/>
    <col min="11523" max="11526" width="9" style="221" customWidth="1"/>
    <col min="11527" max="11528" width="11.5" style="221" customWidth="1"/>
    <col min="11529" max="11777" width="9" style="221" customWidth="1"/>
    <col min="11778" max="11778" width="11.125" style="221" customWidth="1"/>
    <col min="11779" max="11782" width="9" style="221" customWidth="1"/>
    <col min="11783" max="11784" width="11.5" style="221" customWidth="1"/>
    <col min="11785" max="12033" width="9" style="221" customWidth="1"/>
    <col min="12034" max="12034" width="11.125" style="221" customWidth="1"/>
    <col min="12035" max="12038" width="9" style="221" customWidth="1"/>
    <col min="12039" max="12040" width="11.5" style="221" customWidth="1"/>
    <col min="12041" max="12289" width="9" style="221" customWidth="1"/>
    <col min="12290" max="12290" width="11.125" style="221" customWidth="1"/>
    <col min="12291" max="12294" width="9" style="221" customWidth="1"/>
    <col min="12295" max="12296" width="11.5" style="221" customWidth="1"/>
    <col min="12297" max="12545" width="9" style="221" customWidth="1"/>
    <col min="12546" max="12546" width="11.125" style="221" customWidth="1"/>
    <col min="12547" max="12550" width="9" style="221" customWidth="1"/>
    <col min="12551" max="12552" width="11.5" style="221" customWidth="1"/>
    <col min="12553" max="12801" width="9" style="221" customWidth="1"/>
    <col min="12802" max="12802" width="11.125" style="221" customWidth="1"/>
    <col min="12803" max="12806" width="9" style="221" customWidth="1"/>
    <col min="12807" max="12808" width="11.5" style="221" customWidth="1"/>
    <col min="12809" max="13057" width="9" style="221" customWidth="1"/>
    <col min="13058" max="13058" width="11.125" style="221" customWidth="1"/>
    <col min="13059" max="13062" width="9" style="221" customWidth="1"/>
    <col min="13063" max="13064" width="11.5" style="221" customWidth="1"/>
    <col min="13065" max="13313" width="9" style="221" customWidth="1"/>
    <col min="13314" max="13314" width="11.125" style="221" customWidth="1"/>
    <col min="13315" max="13318" width="9" style="221" customWidth="1"/>
    <col min="13319" max="13320" width="11.5" style="221" customWidth="1"/>
    <col min="13321" max="13569" width="9" style="221" customWidth="1"/>
    <col min="13570" max="13570" width="11.125" style="221" customWidth="1"/>
    <col min="13571" max="13574" width="9" style="221" customWidth="1"/>
    <col min="13575" max="13576" width="11.5" style="221" customWidth="1"/>
    <col min="13577" max="13825" width="9" style="221" customWidth="1"/>
    <col min="13826" max="13826" width="11.125" style="221" customWidth="1"/>
    <col min="13827" max="13830" width="9" style="221" customWidth="1"/>
    <col min="13831" max="13832" width="11.5" style="221" customWidth="1"/>
    <col min="13833" max="14081" width="9" style="221" customWidth="1"/>
    <col min="14082" max="14082" width="11.125" style="221" customWidth="1"/>
    <col min="14083" max="14086" width="9" style="221" customWidth="1"/>
    <col min="14087" max="14088" width="11.5" style="221" customWidth="1"/>
    <col min="14089" max="14337" width="9" style="221" customWidth="1"/>
    <col min="14338" max="14338" width="11.125" style="221" customWidth="1"/>
    <col min="14339" max="14342" width="9" style="221" customWidth="1"/>
    <col min="14343" max="14344" width="11.5" style="221" customWidth="1"/>
    <col min="14345" max="14593" width="9" style="221" customWidth="1"/>
    <col min="14594" max="14594" width="11.125" style="221" customWidth="1"/>
    <col min="14595" max="14598" width="9" style="221" customWidth="1"/>
    <col min="14599" max="14600" width="11.5" style="221" customWidth="1"/>
    <col min="14601" max="14849" width="9" style="221" customWidth="1"/>
    <col min="14850" max="14850" width="11.125" style="221" customWidth="1"/>
    <col min="14851" max="14854" width="9" style="221" customWidth="1"/>
    <col min="14855" max="14856" width="11.5" style="221" customWidth="1"/>
    <col min="14857" max="15105" width="9" style="221" customWidth="1"/>
    <col min="15106" max="15106" width="11.125" style="221" customWidth="1"/>
    <col min="15107" max="15110" width="9" style="221" customWidth="1"/>
    <col min="15111" max="15112" width="11.5" style="221" customWidth="1"/>
    <col min="15113" max="15361" width="9" style="221" customWidth="1"/>
    <col min="15362" max="15362" width="11.125" style="221" customWidth="1"/>
    <col min="15363" max="15366" width="9" style="221" customWidth="1"/>
    <col min="15367" max="15368" width="11.5" style="221" customWidth="1"/>
    <col min="15369" max="15617" width="9" style="221" customWidth="1"/>
    <col min="15618" max="15618" width="11.125" style="221" customWidth="1"/>
    <col min="15619" max="15622" width="9" style="221" customWidth="1"/>
    <col min="15623" max="15624" width="11.5" style="221" customWidth="1"/>
    <col min="15625" max="15873" width="9" style="221" customWidth="1"/>
    <col min="15874" max="15874" width="11.125" style="221" customWidth="1"/>
    <col min="15875" max="15878" width="9" style="221" customWidth="1"/>
    <col min="15879" max="15880" width="11.5" style="221" customWidth="1"/>
    <col min="15881" max="16129" width="9" style="221" customWidth="1"/>
    <col min="16130" max="16130" width="11.125" style="221" customWidth="1"/>
    <col min="16131" max="16134" width="9" style="221" customWidth="1"/>
    <col min="16135" max="16136" width="11.5" style="221" customWidth="1"/>
    <col min="16137" max="16384" width="9" style="221" customWidth="1"/>
  </cols>
  <sheetData>
    <row r="1" spans="1:256">
      <c r="G1" s="1837" t="s">
        <v>243</v>
      </c>
      <c r="H1" s="1837"/>
    </row>
    <row r="2" spans="1:256">
      <c r="G2" s="1837"/>
      <c r="H2" s="1837"/>
    </row>
    <row r="3" spans="1:256" ht="14.25">
      <c r="A3" s="2414" t="s">
        <v>573</v>
      </c>
      <c r="B3" s="2414"/>
      <c r="C3" s="2414"/>
      <c r="D3" s="2414"/>
      <c r="E3" s="2414"/>
      <c r="F3" s="2414"/>
      <c r="G3" s="2414"/>
      <c r="H3" s="2414"/>
      <c r="I3" s="669"/>
      <c r="J3" s="669"/>
      <c r="K3" s="669"/>
      <c r="L3" s="669"/>
      <c r="M3" s="669"/>
      <c r="N3" s="669"/>
      <c r="O3" s="669"/>
      <c r="P3" s="669"/>
      <c r="Q3" s="669"/>
      <c r="R3" s="669"/>
      <c r="S3" s="669"/>
      <c r="T3" s="669"/>
      <c r="U3" s="669"/>
      <c r="V3" s="669"/>
      <c r="W3" s="669"/>
      <c r="X3" s="669"/>
      <c r="Y3" s="669"/>
      <c r="Z3" s="669"/>
      <c r="AA3" s="669"/>
      <c r="AB3" s="669"/>
      <c r="AC3" s="669"/>
      <c r="AD3" s="669"/>
      <c r="AE3" s="669"/>
      <c r="AF3" s="669"/>
      <c r="AG3" s="669"/>
      <c r="AH3" s="669"/>
      <c r="AI3" s="669"/>
      <c r="AJ3" s="669"/>
      <c r="AK3" s="669"/>
      <c r="AL3" s="669"/>
      <c r="AM3" s="669"/>
      <c r="AN3" s="669"/>
      <c r="AO3" s="669"/>
      <c r="AP3" s="669"/>
      <c r="AQ3" s="669"/>
      <c r="AR3" s="669"/>
      <c r="AS3" s="669"/>
      <c r="AT3" s="669"/>
      <c r="AU3" s="669"/>
      <c r="AV3" s="669"/>
      <c r="AW3" s="669"/>
      <c r="AX3" s="669"/>
      <c r="AY3" s="669"/>
      <c r="AZ3" s="669"/>
      <c r="BA3" s="669"/>
      <c r="BB3" s="669"/>
      <c r="BC3" s="669"/>
      <c r="BD3" s="669"/>
      <c r="BE3" s="669"/>
      <c r="BF3" s="669"/>
      <c r="BG3" s="669"/>
      <c r="BH3" s="669"/>
      <c r="BI3" s="669"/>
      <c r="BJ3" s="669"/>
      <c r="BK3" s="669"/>
      <c r="BL3" s="669"/>
      <c r="BM3" s="669"/>
      <c r="BN3" s="669"/>
      <c r="BO3" s="669"/>
      <c r="BP3" s="669"/>
      <c r="BQ3" s="669"/>
      <c r="BR3" s="669"/>
      <c r="BS3" s="669"/>
      <c r="BT3" s="669"/>
      <c r="BU3" s="669"/>
      <c r="BV3" s="669"/>
      <c r="BW3" s="669"/>
      <c r="BX3" s="669"/>
      <c r="BY3" s="669"/>
      <c r="BZ3" s="669"/>
      <c r="CA3" s="669"/>
      <c r="CB3" s="669"/>
      <c r="CC3" s="669"/>
      <c r="CD3" s="669"/>
      <c r="CE3" s="669"/>
      <c r="CF3" s="669"/>
      <c r="CG3" s="669"/>
      <c r="CH3" s="669"/>
      <c r="CI3" s="669"/>
      <c r="CJ3" s="669"/>
      <c r="CK3" s="669"/>
      <c r="CL3" s="669"/>
      <c r="CM3" s="669"/>
      <c r="CN3" s="669"/>
      <c r="CO3" s="669"/>
      <c r="CP3" s="669"/>
      <c r="CQ3" s="669"/>
      <c r="CR3" s="669"/>
      <c r="CS3" s="669"/>
      <c r="CT3" s="669"/>
      <c r="CU3" s="669"/>
      <c r="CV3" s="669"/>
      <c r="CW3" s="669"/>
      <c r="CX3" s="669"/>
      <c r="CY3" s="669"/>
      <c r="CZ3" s="669"/>
      <c r="DA3" s="669"/>
      <c r="DB3" s="669"/>
      <c r="DC3" s="669"/>
      <c r="DD3" s="669"/>
      <c r="DE3" s="669"/>
      <c r="DF3" s="669"/>
      <c r="DG3" s="669"/>
      <c r="DH3" s="669"/>
      <c r="DI3" s="669"/>
      <c r="DJ3" s="669"/>
      <c r="DK3" s="669"/>
      <c r="DL3" s="669"/>
      <c r="DM3" s="669"/>
      <c r="DN3" s="669"/>
      <c r="DO3" s="669"/>
      <c r="DP3" s="669"/>
      <c r="DQ3" s="669"/>
      <c r="DR3" s="669"/>
      <c r="DS3" s="669"/>
      <c r="DT3" s="669"/>
      <c r="DU3" s="669"/>
      <c r="DV3" s="669"/>
      <c r="DW3" s="669"/>
      <c r="DX3" s="669"/>
      <c r="DY3" s="669"/>
      <c r="DZ3" s="669"/>
      <c r="EA3" s="669"/>
      <c r="EB3" s="669"/>
      <c r="EC3" s="669"/>
      <c r="ED3" s="669"/>
      <c r="EE3" s="669"/>
      <c r="EF3" s="669"/>
      <c r="EG3" s="669"/>
      <c r="EH3" s="669"/>
      <c r="EI3" s="669"/>
      <c r="EJ3" s="669"/>
      <c r="EK3" s="669"/>
      <c r="EL3" s="669"/>
      <c r="EM3" s="669"/>
      <c r="EN3" s="669"/>
      <c r="EO3" s="669"/>
      <c r="EP3" s="669"/>
      <c r="EQ3" s="669"/>
      <c r="ER3" s="669"/>
      <c r="ES3" s="669"/>
      <c r="ET3" s="669"/>
      <c r="EU3" s="669"/>
      <c r="EV3" s="669"/>
      <c r="EW3" s="669"/>
      <c r="EX3" s="669"/>
      <c r="EY3" s="669"/>
      <c r="EZ3" s="669"/>
      <c r="FA3" s="669"/>
      <c r="FB3" s="669"/>
      <c r="FC3" s="669"/>
      <c r="FD3" s="669"/>
      <c r="FE3" s="669"/>
      <c r="FF3" s="669"/>
      <c r="FG3" s="669"/>
      <c r="FH3" s="669"/>
      <c r="FI3" s="669"/>
      <c r="FJ3" s="669"/>
      <c r="FK3" s="669"/>
      <c r="FL3" s="669"/>
      <c r="FM3" s="669"/>
      <c r="FN3" s="669"/>
      <c r="FO3" s="669"/>
      <c r="FP3" s="669"/>
      <c r="FQ3" s="669"/>
      <c r="FR3" s="669"/>
      <c r="FS3" s="669"/>
      <c r="FT3" s="669"/>
      <c r="FU3" s="669"/>
      <c r="FV3" s="669"/>
      <c r="FW3" s="669"/>
      <c r="FX3" s="669"/>
      <c r="FY3" s="669"/>
      <c r="FZ3" s="669"/>
      <c r="GA3" s="669"/>
      <c r="GB3" s="669"/>
      <c r="GC3" s="669"/>
      <c r="GD3" s="669"/>
      <c r="GE3" s="669"/>
      <c r="GF3" s="669"/>
      <c r="GG3" s="669"/>
      <c r="GH3" s="669"/>
      <c r="GI3" s="669"/>
      <c r="GJ3" s="669"/>
      <c r="GK3" s="669"/>
      <c r="GL3" s="669"/>
      <c r="GM3" s="669"/>
      <c r="GN3" s="669"/>
      <c r="GO3" s="669"/>
      <c r="GP3" s="669"/>
      <c r="GQ3" s="669"/>
      <c r="GR3" s="669"/>
      <c r="GS3" s="669"/>
      <c r="GT3" s="669"/>
      <c r="GU3" s="669"/>
      <c r="GV3" s="669"/>
      <c r="GW3" s="669"/>
      <c r="GX3" s="669"/>
      <c r="GY3" s="669"/>
      <c r="GZ3" s="669"/>
      <c r="HA3" s="669"/>
      <c r="HB3" s="669"/>
      <c r="HC3" s="669"/>
      <c r="HD3" s="669"/>
      <c r="HE3" s="669"/>
      <c r="HF3" s="669"/>
      <c r="HG3" s="669"/>
      <c r="HH3" s="669"/>
      <c r="HI3" s="669"/>
      <c r="HJ3" s="669"/>
      <c r="HK3" s="669"/>
      <c r="HL3" s="669"/>
      <c r="HM3" s="669"/>
      <c r="HN3" s="669"/>
      <c r="HO3" s="669"/>
      <c r="HP3" s="669"/>
      <c r="HQ3" s="669"/>
      <c r="HR3" s="669"/>
      <c r="HS3" s="669"/>
      <c r="HT3" s="669"/>
      <c r="HU3" s="669"/>
      <c r="HV3" s="669"/>
      <c r="HW3" s="669"/>
      <c r="HX3" s="669"/>
      <c r="HY3" s="669"/>
      <c r="HZ3" s="669"/>
      <c r="IA3" s="669"/>
      <c r="IB3" s="669"/>
      <c r="IC3" s="669"/>
      <c r="ID3" s="669"/>
      <c r="IE3" s="669"/>
      <c r="IF3" s="669"/>
      <c r="IG3" s="669"/>
      <c r="IH3" s="669"/>
      <c r="II3" s="669"/>
      <c r="IJ3" s="669"/>
      <c r="IK3" s="669"/>
      <c r="IL3" s="669"/>
      <c r="IM3" s="669"/>
      <c r="IN3" s="669"/>
      <c r="IO3" s="669"/>
      <c r="IP3" s="669"/>
      <c r="IQ3" s="669"/>
      <c r="IR3" s="669"/>
      <c r="IS3" s="669"/>
      <c r="IT3" s="669"/>
      <c r="IU3" s="669"/>
      <c r="IV3" s="669"/>
    </row>
    <row r="4" spans="1:256" ht="14.25"/>
    <row r="5" spans="1:256" ht="30" customHeight="1">
      <c r="A5" s="2415" t="s">
        <v>221</v>
      </c>
      <c r="B5" s="2423"/>
      <c r="C5" s="2430"/>
      <c r="D5" s="2436"/>
      <c r="E5" s="2436"/>
      <c r="F5" s="2436"/>
      <c r="G5" s="2436"/>
      <c r="H5" s="2446"/>
    </row>
    <row r="6" spans="1:256" ht="30" customHeight="1">
      <c r="A6" s="2415" t="s">
        <v>574</v>
      </c>
      <c r="B6" s="2423"/>
      <c r="C6" s="2430"/>
      <c r="D6" s="2436"/>
      <c r="E6" s="2436"/>
      <c r="F6" s="2436"/>
      <c r="G6" s="2436"/>
      <c r="H6" s="2446"/>
    </row>
    <row r="7" spans="1:256" ht="30" customHeight="1">
      <c r="A7" s="2416" t="s">
        <v>578</v>
      </c>
      <c r="B7" s="2424"/>
      <c r="C7" s="1833"/>
      <c r="D7" s="2133"/>
      <c r="E7" s="2133"/>
      <c r="F7" s="2133"/>
      <c r="G7" s="2133"/>
      <c r="H7" s="2447"/>
    </row>
    <row r="8" spans="1:256" ht="30" customHeight="1">
      <c r="A8" s="2416" t="s">
        <v>436</v>
      </c>
      <c r="B8" s="2424"/>
      <c r="C8" s="1833" t="s">
        <v>579</v>
      </c>
      <c r="D8" s="1835"/>
      <c r="E8" s="1835"/>
      <c r="F8" s="1835"/>
      <c r="G8" s="1835"/>
      <c r="H8" s="2448"/>
    </row>
    <row r="9" spans="1:256" ht="30" customHeight="1">
      <c r="A9" s="2417" t="s">
        <v>206</v>
      </c>
      <c r="B9" s="2425" t="s">
        <v>176</v>
      </c>
      <c r="C9" s="2431"/>
      <c r="D9" s="2133"/>
      <c r="E9" s="2438"/>
      <c r="F9" s="2426" t="s">
        <v>162</v>
      </c>
      <c r="G9" s="2432"/>
      <c r="H9" s="166"/>
    </row>
    <row r="10" spans="1:256" ht="30" customHeight="1">
      <c r="A10" s="2453"/>
      <c r="B10" s="2425" t="s">
        <v>580</v>
      </c>
      <c r="C10" s="2432"/>
      <c r="D10" s="142"/>
      <c r="E10" s="2439"/>
      <c r="F10" s="2441"/>
      <c r="G10" s="2462"/>
      <c r="H10" s="2464"/>
    </row>
    <row r="11" spans="1:256" ht="30" customHeight="1">
      <c r="A11" s="2454" t="s">
        <v>463</v>
      </c>
      <c r="B11" s="2458"/>
      <c r="C11" s="1827" t="s">
        <v>235</v>
      </c>
      <c r="D11" s="2133" t="s">
        <v>585</v>
      </c>
      <c r="E11" s="2133"/>
      <c r="F11" s="2438" t="s">
        <v>315</v>
      </c>
      <c r="G11" s="2463"/>
      <c r="H11" s="2463"/>
    </row>
    <row r="12" spans="1:256" ht="30" customHeight="1">
      <c r="A12" s="2455"/>
      <c r="B12" s="2459"/>
      <c r="C12" s="1827" t="s">
        <v>588</v>
      </c>
      <c r="D12" s="2133" t="s">
        <v>585</v>
      </c>
      <c r="E12" s="2133"/>
      <c r="F12" s="2438" t="s">
        <v>315</v>
      </c>
      <c r="G12" s="1827"/>
      <c r="H12" s="1827"/>
    </row>
    <row r="13" spans="1:256" ht="30" customHeight="1">
      <c r="A13" s="2456"/>
      <c r="B13" s="2460"/>
      <c r="C13" s="2461" t="s">
        <v>594</v>
      </c>
      <c r="D13" s="2133" t="s">
        <v>585</v>
      </c>
      <c r="E13" s="2133"/>
      <c r="F13" s="2438" t="s">
        <v>315</v>
      </c>
      <c r="G13" s="2431"/>
      <c r="H13" s="2438" t="s">
        <v>617</v>
      </c>
    </row>
    <row r="14" spans="1:256" ht="30" customHeight="1">
      <c r="A14" s="2034" t="s">
        <v>614</v>
      </c>
      <c r="B14" s="2034"/>
      <c r="C14" s="2431" t="s">
        <v>603</v>
      </c>
      <c r="D14" s="2438"/>
      <c r="E14" s="2009"/>
      <c r="F14" s="1833"/>
      <c r="G14" s="1835"/>
      <c r="H14" s="1839" t="s">
        <v>315</v>
      </c>
    </row>
    <row r="15" spans="1:256" ht="53.25" customHeight="1">
      <c r="A15" s="2034" t="s">
        <v>604</v>
      </c>
      <c r="B15" s="2034"/>
      <c r="C15" s="1834" t="s">
        <v>615</v>
      </c>
      <c r="D15" s="1836"/>
      <c r="E15" s="1839"/>
      <c r="F15" s="1833"/>
      <c r="G15" s="1835"/>
      <c r="H15" s="1839" t="s">
        <v>620</v>
      </c>
    </row>
    <row r="16" spans="1:256">
      <c r="A16" s="2457"/>
      <c r="G16" s="33"/>
      <c r="H16" s="33"/>
    </row>
    <row r="17" spans="1:1">
      <c r="A17" s="970" t="s">
        <v>9</v>
      </c>
    </row>
    <row r="18" spans="1:1">
      <c r="A18" s="970" t="s">
        <v>274</v>
      </c>
    </row>
    <row r="19" spans="1:1">
      <c r="A19" s="970" t="s">
        <v>623</v>
      </c>
    </row>
    <row r="20" spans="1:1">
      <c r="A20" s="970"/>
    </row>
  </sheetData>
  <customSheetViews>
    <customSheetView guid="{76D48460-2D9B-487A-92BD-89A50EB1783E}">
      <selection activeCell="G2" sqref="G2"/>
      <pageMargins left="0.7" right="0.7" top="0.75" bottom="0.75" header="0.3" footer="0.3"/>
      <pageSetup paperSize="9" orientation="portrait" r:id="rId1"/>
    </customSheetView>
  </customSheetViews>
  <mergeCells count="23">
    <mergeCell ref="G1:H1"/>
    <mergeCell ref="A3:H3"/>
    <mergeCell ref="A5:B5"/>
    <mergeCell ref="C5:H5"/>
    <mergeCell ref="A6:B6"/>
    <mergeCell ref="C6:H6"/>
    <mergeCell ref="A7:B7"/>
    <mergeCell ref="C7:H7"/>
    <mergeCell ref="A8:B8"/>
    <mergeCell ref="C8:H8"/>
    <mergeCell ref="C9:E9"/>
    <mergeCell ref="C10:E10"/>
    <mergeCell ref="G11:H11"/>
    <mergeCell ref="G12:H12"/>
    <mergeCell ref="A14:B14"/>
    <mergeCell ref="F14:G14"/>
    <mergeCell ref="A15:B15"/>
    <mergeCell ref="C15:E15"/>
    <mergeCell ref="F15:G15"/>
    <mergeCell ref="A9:A10"/>
    <mergeCell ref="F9:F10"/>
    <mergeCell ref="G9:H10"/>
    <mergeCell ref="A11:B13"/>
  </mergeCells>
  <phoneticPr fontId="8"/>
  <pageMargins left="0.7" right="0.7" top="0.75" bottom="0.75" header="0.3" footer="0.3"/>
  <pageSetup paperSize="9" fitToWidth="1" fitToHeight="1" orientation="portrait" usePrinterDefaults="1" r:id="rId2"/>
</worksheet>
</file>

<file path=xl/worksheets/sheet48.xml><?xml version="1.0" encoding="utf-8"?>
<worksheet xmlns="http://schemas.openxmlformats.org/spreadsheetml/2006/main" xmlns:r="http://schemas.openxmlformats.org/officeDocument/2006/relationships" xmlns:mc="http://schemas.openxmlformats.org/markup-compatibility/2006">
  <sheetPr codeName="Sheet50">
    <tabColor rgb="FF00B0F0"/>
  </sheetPr>
  <dimension ref="A1:J23"/>
  <sheetViews>
    <sheetView workbookViewId="0">
      <selection activeCell="B2" sqref="B2:I2"/>
    </sheetView>
  </sheetViews>
  <sheetFormatPr defaultRowHeight="13.5"/>
  <cols>
    <col min="1" max="1" width="1.875" style="1581" customWidth="1"/>
    <col min="2" max="2" width="10.125" style="1581" customWidth="1"/>
    <col min="3" max="3" width="3.625" style="1581" customWidth="1"/>
    <col min="4" max="4" width="18.75" style="1581" customWidth="1"/>
    <col min="5" max="9" width="12.625" style="1581" customWidth="1"/>
    <col min="10" max="256" width="9" style="1581" customWidth="1"/>
    <col min="257" max="257" width="1.875" style="1581" customWidth="1"/>
    <col min="258" max="258" width="10.125" style="1581" customWidth="1"/>
    <col min="259" max="259" width="3.625" style="1581" customWidth="1"/>
    <col min="260" max="260" width="18.75" style="1581" customWidth="1"/>
    <col min="261" max="265" width="12.625" style="1581" customWidth="1"/>
    <col min="266" max="512" width="9" style="1581" customWidth="1"/>
    <col min="513" max="513" width="1.875" style="1581" customWidth="1"/>
    <col min="514" max="514" width="10.125" style="1581" customWidth="1"/>
    <col min="515" max="515" width="3.625" style="1581" customWidth="1"/>
    <col min="516" max="516" width="18.75" style="1581" customWidth="1"/>
    <col min="517" max="521" width="12.625" style="1581" customWidth="1"/>
    <col min="522" max="768" width="9" style="1581" customWidth="1"/>
    <col min="769" max="769" width="1.875" style="1581" customWidth="1"/>
    <col min="770" max="770" width="10.125" style="1581" customWidth="1"/>
    <col min="771" max="771" width="3.625" style="1581" customWidth="1"/>
    <col min="772" max="772" width="18.75" style="1581" customWidth="1"/>
    <col min="773" max="777" width="12.625" style="1581" customWidth="1"/>
    <col min="778" max="1024" width="9" style="1581" customWidth="1"/>
    <col min="1025" max="1025" width="1.875" style="1581" customWidth="1"/>
    <col min="1026" max="1026" width="10.125" style="1581" customWidth="1"/>
    <col min="1027" max="1027" width="3.625" style="1581" customWidth="1"/>
    <col min="1028" max="1028" width="18.75" style="1581" customWidth="1"/>
    <col min="1029" max="1033" width="12.625" style="1581" customWidth="1"/>
    <col min="1034" max="1280" width="9" style="1581" customWidth="1"/>
    <col min="1281" max="1281" width="1.875" style="1581" customWidth="1"/>
    <col min="1282" max="1282" width="10.125" style="1581" customWidth="1"/>
    <col min="1283" max="1283" width="3.625" style="1581" customWidth="1"/>
    <col min="1284" max="1284" width="18.75" style="1581" customWidth="1"/>
    <col min="1285" max="1289" width="12.625" style="1581" customWidth="1"/>
    <col min="1290" max="1536" width="9" style="1581" customWidth="1"/>
    <col min="1537" max="1537" width="1.875" style="1581" customWidth="1"/>
    <col min="1538" max="1538" width="10.125" style="1581" customWidth="1"/>
    <col min="1539" max="1539" width="3.625" style="1581" customWidth="1"/>
    <col min="1540" max="1540" width="18.75" style="1581" customWidth="1"/>
    <col min="1541" max="1545" width="12.625" style="1581" customWidth="1"/>
    <col min="1546" max="1792" width="9" style="1581" customWidth="1"/>
    <col min="1793" max="1793" width="1.875" style="1581" customWidth="1"/>
    <col min="1794" max="1794" width="10.125" style="1581" customWidth="1"/>
    <col min="1795" max="1795" width="3.625" style="1581" customWidth="1"/>
    <col min="1796" max="1796" width="18.75" style="1581" customWidth="1"/>
    <col min="1797" max="1801" width="12.625" style="1581" customWidth="1"/>
    <col min="1802" max="2048" width="9" style="1581" customWidth="1"/>
    <col min="2049" max="2049" width="1.875" style="1581" customWidth="1"/>
    <col min="2050" max="2050" width="10.125" style="1581" customWidth="1"/>
    <col min="2051" max="2051" width="3.625" style="1581" customWidth="1"/>
    <col min="2052" max="2052" width="18.75" style="1581" customWidth="1"/>
    <col min="2053" max="2057" width="12.625" style="1581" customWidth="1"/>
    <col min="2058" max="2304" width="9" style="1581" customWidth="1"/>
    <col min="2305" max="2305" width="1.875" style="1581" customWidth="1"/>
    <col min="2306" max="2306" width="10.125" style="1581" customWidth="1"/>
    <col min="2307" max="2307" width="3.625" style="1581" customWidth="1"/>
    <col min="2308" max="2308" width="18.75" style="1581" customWidth="1"/>
    <col min="2309" max="2313" width="12.625" style="1581" customWidth="1"/>
    <col min="2314" max="2560" width="9" style="1581" customWidth="1"/>
    <col min="2561" max="2561" width="1.875" style="1581" customWidth="1"/>
    <col min="2562" max="2562" width="10.125" style="1581" customWidth="1"/>
    <col min="2563" max="2563" width="3.625" style="1581" customWidth="1"/>
    <col min="2564" max="2564" width="18.75" style="1581" customWidth="1"/>
    <col min="2565" max="2569" width="12.625" style="1581" customWidth="1"/>
    <col min="2570" max="2816" width="9" style="1581" customWidth="1"/>
    <col min="2817" max="2817" width="1.875" style="1581" customWidth="1"/>
    <col min="2818" max="2818" width="10.125" style="1581" customWidth="1"/>
    <col min="2819" max="2819" width="3.625" style="1581" customWidth="1"/>
    <col min="2820" max="2820" width="18.75" style="1581" customWidth="1"/>
    <col min="2821" max="2825" width="12.625" style="1581" customWidth="1"/>
    <col min="2826" max="3072" width="9" style="1581" customWidth="1"/>
    <col min="3073" max="3073" width="1.875" style="1581" customWidth="1"/>
    <col min="3074" max="3074" width="10.125" style="1581" customWidth="1"/>
    <col min="3075" max="3075" width="3.625" style="1581" customWidth="1"/>
    <col min="3076" max="3076" width="18.75" style="1581" customWidth="1"/>
    <col min="3077" max="3081" width="12.625" style="1581" customWidth="1"/>
    <col min="3082" max="3328" width="9" style="1581" customWidth="1"/>
    <col min="3329" max="3329" width="1.875" style="1581" customWidth="1"/>
    <col min="3330" max="3330" width="10.125" style="1581" customWidth="1"/>
    <col min="3331" max="3331" width="3.625" style="1581" customWidth="1"/>
    <col min="3332" max="3332" width="18.75" style="1581" customWidth="1"/>
    <col min="3333" max="3337" width="12.625" style="1581" customWidth="1"/>
    <col min="3338" max="3584" width="9" style="1581" customWidth="1"/>
    <col min="3585" max="3585" width="1.875" style="1581" customWidth="1"/>
    <col min="3586" max="3586" width="10.125" style="1581" customWidth="1"/>
    <col min="3587" max="3587" width="3.625" style="1581" customWidth="1"/>
    <col min="3588" max="3588" width="18.75" style="1581" customWidth="1"/>
    <col min="3589" max="3593" width="12.625" style="1581" customWidth="1"/>
    <col min="3594" max="3840" width="9" style="1581" customWidth="1"/>
    <col min="3841" max="3841" width="1.875" style="1581" customWidth="1"/>
    <col min="3842" max="3842" width="10.125" style="1581" customWidth="1"/>
    <col min="3843" max="3843" width="3.625" style="1581" customWidth="1"/>
    <col min="3844" max="3844" width="18.75" style="1581" customWidth="1"/>
    <col min="3845" max="3849" width="12.625" style="1581" customWidth="1"/>
    <col min="3850" max="4096" width="9" style="1581" customWidth="1"/>
    <col min="4097" max="4097" width="1.875" style="1581" customWidth="1"/>
    <col min="4098" max="4098" width="10.125" style="1581" customWidth="1"/>
    <col min="4099" max="4099" width="3.625" style="1581" customWidth="1"/>
    <col min="4100" max="4100" width="18.75" style="1581" customWidth="1"/>
    <col min="4101" max="4105" width="12.625" style="1581" customWidth="1"/>
    <col min="4106" max="4352" width="9" style="1581" customWidth="1"/>
    <col min="4353" max="4353" width="1.875" style="1581" customWidth="1"/>
    <col min="4354" max="4354" width="10.125" style="1581" customWidth="1"/>
    <col min="4355" max="4355" width="3.625" style="1581" customWidth="1"/>
    <col min="4356" max="4356" width="18.75" style="1581" customWidth="1"/>
    <col min="4357" max="4361" width="12.625" style="1581" customWidth="1"/>
    <col min="4362" max="4608" width="9" style="1581" customWidth="1"/>
    <col min="4609" max="4609" width="1.875" style="1581" customWidth="1"/>
    <col min="4610" max="4610" width="10.125" style="1581" customWidth="1"/>
    <col min="4611" max="4611" width="3.625" style="1581" customWidth="1"/>
    <col min="4612" max="4612" width="18.75" style="1581" customWidth="1"/>
    <col min="4613" max="4617" width="12.625" style="1581" customWidth="1"/>
    <col min="4618" max="4864" width="9" style="1581" customWidth="1"/>
    <col min="4865" max="4865" width="1.875" style="1581" customWidth="1"/>
    <col min="4866" max="4866" width="10.125" style="1581" customWidth="1"/>
    <col min="4867" max="4867" width="3.625" style="1581" customWidth="1"/>
    <col min="4868" max="4868" width="18.75" style="1581" customWidth="1"/>
    <col min="4869" max="4873" width="12.625" style="1581" customWidth="1"/>
    <col min="4874" max="5120" width="9" style="1581" customWidth="1"/>
    <col min="5121" max="5121" width="1.875" style="1581" customWidth="1"/>
    <col min="5122" max="5122" width="10.125" style="1581" customWidth="1"/>
    <col min="5123" max="5123" width="3.625" style="1581" customWidth="1"/>
    <col min="5124" max="5124" width="18.75" style="1581" customWidth="1"/>
    <col min="5125" max="5129" width="12.625" style="1581" customWidth="1"/>
    <col min="5130" max="5376" width="9" style="1581" customWidth="1"/>
    <col min="5377" max="5377" width="1.875" style="1581" customWidth="1"/>
    <col min="5378" max="5378" width="10.125" style="1581" customWidth="1"/>
    <col min="5379" max="5379" width="3.625" style="1581" customWidth="1"/>
    <col min="5380" max="5380" width="18.75" style="1581" customWidth="1"/>
    <col min="5381" max="5385" width="12.625" style="1581" customWidth="1"/>
    <col min="5386" max="5632" width="9" style="1581" customWidth="1"/>
    <col min="5633" max="5633" width="1.875" style="1581" customWidth="1"/>
    <col min="5634" max="5634" width="10.125" style="1581" customWidth="1"/>
    <col min="5635" max="5635" width="3.625" style="1581" customWidth="1"/>
    <col min="5636" max="5636" width="18.75" style="1581" customWidth="1"/>
    <col min="5637" max="5641" width="12.625" style="1581" customWidth="1"/>
    <col min="5642" max="5888" width="9" style="1581" customWidth="1"/>
    <col min="5889" max="5889" width="1.875" style="1581" customWidth="1"/>
    <col min="5890" max="5890" width="10.125" style="1581" customWidth="1"/>
    <col min="5891" max="5891" width="3.625" style="1581" customWidth="1"/>
    <col min="5892" max="5892" width="18.75" style="1581" customWidth="1"/>
    <col min="5893" max="5897" width="12.625" style="1581" customWidth="1"/>
    <col min="5898" max="6144" width="9" style="1581" customWidth="1"/>
    <col min="6145" max="6145" width="1.875" style="1581" customWidth="1"/>
    <col min="6146" max="6146" width="10.125" style="1581" customWidth="1"/>
    <col min="6147" max="6147" width="3.625" style="1581" customWidth="1"/>
    <col min="6148" max="6148" width="18.75" style="1581" customWidth="1"/>
    <col min="6149" max="6153" width="12.625" style="1581" customWidth="1"/>
    <col min="6154" max="6400" width="9" style="1581" customWidth="1"/>
    <col min="6401" max="6401" width="1.875" style="1581" customWidth="1"/>
    <col min="6402" max="6402" width="10.125" style="1581" customWidth="1"/>
    <col min="6403" max="6403" width="3.625" style="1581" customWidth="1"/>
    <col min="6404" max="6404" width="18.75" style="1581" customWidth="1"/>
    <col min="6405" max="6409" width="12.625" style="1581" customWidth="1"/>
    <col min="6410" max="6656" width="9" style="1581" customWidth="1"/>
    <col min="6657" max="6657" width="1.875" style="1581" customWidth="1"/>
    <col min="6658" max="6658" width="10.125" style="1581" customWidth="1"/>
    <col min="6659" max="6659" width="3.625" style="1581" customWidth="1"/>
    <col min="6660" max="6660" width="18.75" style="1581" customWidth="1"/>
    <col min="6661" max="6665" width="12.625" style="1581" customWidth="1"/>
    <col min="6666" max="6912" width="9" style="1581" customWidth="1"/>
    <col min="6913" max="6913" width="1.875" style="1581" customWidth="1"/>
    <col min="6914" max="6914" width="10.125" style="1581" customWidth="1"/>
    <col min="6915" max="6915" width="3.625" style="1581" customWidth="1"/>
    <col min="6916" max="6916" width="18.75" style="1581" customWidth="1"/>
    <col min="6917" max="6921" width="12.625" style="1581" customWidth="1"/>
    <col min="6922" max="7168" width="9" style="1581" customWidth="1"/>
    <col min="7169" max="7169" width="1.875" style="1581" customWidth="1"/>
    <col min="7170" max="7170" width="10.125" style="1581" customWidth="1"/>
    <col min="7171" max="7171" width="3.625" style="1581" customWidth="1"/>
    <col min="7172" max="7172" width="18.75" style="1581" customWidth="1"/>
    <col min="7173" max="7177" width="12.625" style="1581" customWidth="1"/>
    <col min="7178" max="7424" width="9" style="1581" customWidth="1"/>
    <col min="7425" max="7425" width="1.875" style="1581" customWidth="1"/>
    <col min="7426" max="7426" width="10.125" style="1581" customWidth="1"/>
    <col min="7427" max="7427" width="3.625" style="1581" customWidth="1"/>
    <col min="7428" max="7428" width="18.75" style="1581" customWidth="1"/>
    <col min="7429" max="7433" width="12.625" style="1581" customWidth="1"/>
    <col min="7434" max="7680" width="9" style="1581" customWidth="1"/>
    <col min="7681" max="7681" width="1.875" style="1581" customWidth="1"/>
    <col min="7682" max="7682" width="10.125" style="1581" customWidth="1"/>
    <col min="7683" max="7683" width="3.625" style="1581" customWidth="1"/>
    <col min="7684" max="7684" width="18.75" style="1581" customWidth="1"/>
    <col min="7685" max="7689" width="12.625" style="1581" customWidth="1"/>
    <col min="7690" max="7936" width="9" style="1581" customWidth="1"/>
    <col min="7937" max="7937" width="1.875" style="1581" customWidth="1"/>
    <col min="7938" max="7938" width="10.125" style="1581" customWidth="1"/>
    <col min="7939" max="7939" width="3.625" style="1581" customWidth="1"/>
    <col min="7940" max="7940" width="18.75" style="1581" customWidth="1"/>
    <col min="7941" max="7945" width="12.625" style="1581" customWidth="1"/>
    <col min="7946" max="8192" width="9" style="1581" customWidth="1"/>
    <col min="8193" max="8193" width="1.875" style="1581" customWidth="1"/>
    <col min="8194" max="8194" width="10.125" style="1581" customWidth="1"/>
    <col min="8195" max="8195" width="3.625" style="1581" customWidth="1"/>
    <col min="8196" max="8196" width="18.75" style="1581" customWidth="1"/>
    <col min="8197" max="8201" width="12.625" style="1581" customWidth="1"/>
    <col min="8202" max="8448" width="9" style="1581" customWidth="1"/>
    <col min="8449" max="8449" width="1.875" style="1581" customWidth="1"/>
    <col min="8450" max="8450" width="10.125" style="1581" customWidth="1"/>
    <col min="8451" max="8451" width="3.625" style="1581" customWidth="1"/>
    <col min="8452" max="8452" width="18.75" style="1581" customWidth="1"/>
    <col min="8453" max="8457" width="12.625" style="1581" customWidth="1"/>
    <col min="8458" max="8704" width="9" style="1581" customWidth="1"/>
    <col min="8705" max="8705" width="1.875" style="1581" customWidth="1"/>
    <col min="8706" max="8706" width="10.125" style="1581" customWidth="1"/>
    <col min="8707" max="8707" width="3.625" style="1581" customWidth="1"/>
    <col min="8708" max="8708" width="18.75" style="1581" customWidth="1"/>
    <col min="8709" max="8713" width="12.625" style="1581" customWidth="1"/>
    <col min="8714" max="8960" width="9" style="1581" customWidth="1"/>
    <col min="8961" max="8961" width="1.875" style="1581" customWidth="1"/>
    <col min="8962" max="8962" width="10.125" style="1581" customWidth="1"/>
    <col min="8963" max="8963" width="3.625" style="1581" customWidth="1"/>
    <col min="8964" max="8964" width="18.75" style="1581" customWidth="1"/>
    <col min="8965" max="8969" width="12.625" style="1581" customWidth="1"/>
    <col min="8970" max="9216" width="9" style="1581" customWidth="1"/>
    <col min="9217" max="9217" width="1.875" style="1581" customWidth="1"/>
    <col min="9218" max="9218" width="10.125" style="1581" customWidth="1"/>
    <col min="9219" max="9219" width="3.625" style="1581" customWidth="1"/>
    <col min="9220" max="9220" width="18.75" style="1581" customWidth="1"/>
    <col min="9221" max="9225" width="12.625" style="1581" customWidth="1"/>
    <col min="9226" max="9472" width="9" style="1581" customWidth="1"/>
    <col min="9473" max="9473" width="1.875" style="1581" customWidth="1"/>
    <col min="9474" max="9474" width="10.125" style="1581" customWidth="1"/>
    <col min="9475" max="9475" width="3.625" style="1581" customWidth="1"/>
    <col min="9476" max="9476" width="18.75" style="1581" customWidth="1"/>
    <col min="9477" max="9481" width="12.625" style="1581" customWidth="1"/>
    <col min="9482" max="9728" width="9" style="1581" customWidth="1"/>
    <col min="9729" max="9729" width="1.875" style="1581" customWidth="1"/>
    <col min="9730" max="9730" width="10.125" style="1581" customWidth="1"/>
    <col min="9731" max="9731" width="3.625" style="1581" customWidth="1"/>
    <col min="9732" max="9732" width="18.75" style="1581" customWidth="1"/>
    <col min="9733" max="9737" width="12.625" style="1581" customWidth="1"/>
    <col min="9738" max="9984" width="9" style="1581" customWidth="1"/>
    <col min="9985" max="9985" width="1.875" style="1581" customWidth="1"/>
    <col min="9986" max="9986" width="10.125" style="1581" customWidth="1"/>
    <col min="9987" max="9987" width="3.625" style="1581" customWidth="1"/>
    <col min="9988" max="9988" width="18.75" style="1581" customWidth="1"/>
    <col min="9989" max="9993" width="12.625" style="1581" customWidth="1"/>
    <col min="9994" max="10240" width="9" style="1581" customWidth="1"/>
    <col min="10241" max="10241" width="1.875" style="1581" customWidth="1"/>
    <col min="10242" max="10242" width="10.125" style="1581" customWidth="1"/>
    <col min="10243" max="10243" width="3.625" style="1581" customWidth="1"/>
    <col min="10244" max="10244" width="18.75" style="1581" customWidth="1"/>
    <col min="10245" max="10249" width="12.625" style="1581" customWidth="1"/>
    <col min="10250" max="10496" width="9" style="1581" customWidth="1"/>
    <col min="10497" max="10497" width="1.875" style="1581" customWidth="1"/>
    <col min="10498" max="10498" width="10.125" style="1581" customWidth="1"/>
    <col min="10499" max="10499" width="3.625" style="1581" customWidth="1"/>
    <col min="10500" max="10500" width="18.75" style="1581" customWidth="1"/>
    <col min="10501" max="10505" width="12.625" style="1581" customWidth="1"/>
    <col min="10506" max="10752" width="9" style="1581" customWidth="1"/>
    <col min="10753" max="10753" width="1.875" style="1581" customWidth="1"/>
    <col min="10754" max="10754" width="10.125" style="1581" customWidth="1"/>
    <col min="10755" max="10755" width="3.625" style="1581" customWidth="1"/>
    <col min="10756" max="10756" width="18.75" style="1581" customWidth="1"/>
    <col min="10757" max="10761" width="12.625" style="1581" customWidth="1"/>
    <col min="10762" max="11008" width="9" style="1581" customWidth="1"/>
    <col min="11009" max="11009" width="1.875" style="1581" customWidth="1"/>
    <col min="11010" max="11010" width="10.125" style="1581" customWidth="1"/>
    <col min="11011" max="11011" width="3.625" style="1581" customWidth="1"/>
    <col min="11012" max="11012" width="18.75" style="1581" customWidth="1"/>
    <col min="11013" max="11017" width="12.625" style="1581" customWidth="1"/>
    <col min="11018" max="11264" width="9" style="1581" customWidth="1"/>
    <col min="11265" max="11265" width="1.875" style="1581" customWidth="1"/>
    <col min="11266" max="11266" width="10.125" style="1581" customWidth="1"/>
    <col min="11267" max="11267" width="3.625" style="1581" customWidth="1"/>
    <col min="11268" max="11268" width="18.75" style="1581" customWidth="1"/>
    <col min="11269" max="11273" width="12.625" style="1581" customWidth="1"/>
    <col min="11274" max="11520" width="9" style="1581" customWidth="1"/>
    <col min="11521" max="11521" width="1.875" style="1581" customWidth="1"/>
    <col min="11522" max="11522" width="10.125" style="1581" customWidth="1"/>
    <col min="11523" max="11523" width="3.625" style="1581" customWidth="1"/>
    <col min="11524" max="11524" width="18.75" style="1581" customWidth="1"/>
    <col min="11525" max="11529" width="12.625" style="1581" customWidth="1"/>
    <col min="11530" max="11776" width="9" style="1581" customWidth="1"/>
    <col min="11777" max="11777" width="1.875" style="1581" customWidth="1"/>
    <col min="11778" max="11778" width="10.125" style="1581" customWidth="1"/>
    <col min="11779" max="11779" width="3.625" style="1581" customWidth="1"/>
    <col min="11780" max="11780" width="18.75" style="1581" customWidth="1"/>
    <col min="11781" max="11785" width="12.625" style="1581" customWidth="1"/>
    <col min="11786" max="12032" width="9" style="1581" customWidth="1"/>
    <col min="12033" max="12033" width="1.875" style="1581" customWidth="1"/>
    <col min="12034" max="12034" width="10.125" style="1581" customWidth="1"/>
    <col min="12035" max="12035" width="3.625" style="1581" customWidth="1"/>
    <col min="12036" max="12036" width="18.75" style="1581" customWidth="1"/>
    <col min="12037" max="12041" width="12.625" style="1581" customWidth="1"/>
    <col min="12042" max="12288" width="9" style="1581" customWidth="1"/>
    <col min="12289" max="12289" width="1.875" style="1581" customWidth="1"/>
    <col min="12290" max="12290" width="10.125" style="1581" customWidth="1"/>
    <col min="12291" max="12291" width="3.625" style="1581" customWidth="1"/>
    <col min="12292" max="12292" width="18.75" style="1581" customWidth="1"/>
    <col min="12293" max="12297" width="12.625" style="1581" customWidth="1"/>
    <col min="12298" max="12544" width="9" style="1581" customWidth="1"/>
    <col min="12545" max="12545" width="1.875" style="1581" customWidth="1"/>
    <col min="12546" max="12546" width="10.125" style="1581" customWidth="1"/>
    <col min="12547" max="12547" width="3.625" style="1581" customWidth="1"/>
    <col min="12548" max="12548" width="18.75" style="1581" customWidth="1"/>
    <col min="12549" max="12553" width="12.625" style="1581" customWidth="1"/>
    <col min="12554" max="12800" width="9" style="1581" customWidth="1"/>
    <col min="12801" max="12801" width="1.875" style="1581" customWidth="1"/>
    <col min="12802" max="12802" width="10.125" style="1581" customWidth="1"/>
    <col min="12803" max="12803" width="3.625" style="1581" customWidth="1"/>
    <col min="12804" max="12804" width="18.75" style="1581" customWidth="1"/>
    <col min="12805" max="12809" width="12.625" style="1581" customWidth="1"/>
    <col min="12810" max="13056" width="9" style="1581" customWidth="1"/>
    <col min="13057" max="13057" width="1.875" style="1581" customWidth="1"/>
    <col min="13058" max="13058" width="10.125" style="1581" customWidth="1"/>
    <col min="13059" max="13059" width="3.625" style="1581" customWidth="1"/>
    <col min="13060" max="13060" width="18.75" style="1581" customWidth="1"/>
    <col min="13061" max="13065" width="12.625" style="1581" customWidth="1"/>
    <col min="13066" max="13312" width="9" style="1581" customWidth="1"/>
    <col min="13313" max="13313" width="1.875" style="1581" customWidth="1"/>
    <col min="13314" max="13314" width="10.125" style="1581" customWidth="1"/>
    <col min="13315" max="13315" width="3.625" style="1581" customWidth="1"/>
    <col min="13316" max="13316" width="18.75" style="1581" customWidth="1"/>
    <col min="13317" max="13321" width="12.625" style="1581" customWidth="1"/>
    <col min="13322" max="13568" width="9" style="1581" customWidth="1"/>
    <col min="13569" max="13569" width="1.875" style="1581" customWidth="1"/>
    <col min="13570" max="13570" width="10.125" style="1581" customWidth="1"/>
    <col min="13571" max="13571" width="3.625" style="1581" customWidth="1"/>
    <col min="13572" max="13572" width="18.75" style="1581" customWidth="1"/>
    <col min="13573" max="13577" width="12.625" style="1581" customWidth="1"/>
    <col min="13578" max="13824" width="9" style="1581" customWidth="1"/>
    <col min="13825" max="13825" width="1.875" style="1581" customWidth="1"/>
    <col min="13826" max="13826" width="10.125" style="1581" customWidth="1"/>
    <col min="13827" max="13827" width="3.625" style="1581" customWidth="1"/>
    <col min="13828" max="13828" width="18.75" style="1581" customWidth="1"/>
    <col min="13829" max="13833" width="12.625" style="1581" customWidth="1"/>
    <col min="13834" max="14080" width="9" style="1581" customWidth="1"/>
    <col min="14081" max="14081" width="1.875" style="1581" customWidth="1"/>
    <col min="14082" max="14082" width="10.125" style="1581" customWidth="1"/>
    <col min="14083" max="14083" width="3.625" style="1581" customWidth="1"/>
    <col min="14084" max="14084" width="18.75" style="1581" customWidth="1"/>
    <col min="14085" max="14089" width="12.625" style="1581" customWidth="1"/>
    <col min="14090" max="14336" width="9" style="1581" customWidth="1"/>
    <col min="14337" max="14337" width="1.875" style="1581" customWidth="1"/>
    <col min="14338" max="14338" width="10.125" style="1581" customWidth="1"/>
    <col min="14339" max="14339" width="3.625" style="1581" customWidth="1"/>
    <col min="14340" max="14340" width="18.75" style="1581" customWidth="1"/>
    <col min="14341" max="14345" width="12.625" style="1581" customWidth="1"/>
    <col min="14346" max="14592" width="9" style="1581" customWidth="1"/>
    <col min="14593" max="14593" width="1.875" style="1581" customWidth="1"/>
    <col min="14594" max="14594" width="10.125" style="1581" customWidth="1"/>
    <col min="14595" max="14595" width="3.625" style="1581" customWidth="1"/>
    <col min="14596" max="14596" width="18.75" style="1581" customWidth="1"/>
    <col min="14597" max="14601" width="12.625" style="1581" customWidth="1"/>
    <col min="14602" max="14848" width="9" style="1581" customWidth="1"/>
    <col min="14849" max="14849" width="1.875" style="1581" customWidth="1"/>
    <col min="14850" max="14850" width="10.125" style="1581" customWidth="1"/>
    <col min="14851" max="14851" width="3.625" style="1581" customWidth="1"/>
    <col min="14852" max="14852" width="18.75" style="1581" customWidth="1"/>
    <col min="14853" max="14857" width="12.625" style="1581" customWidth="1"/>
    <col min="14858" max="15104" width="9" style="1581" customWidth="1"/>
    <col min="15105" max="15105" width="1.875" style="1581" customWidth="1"/>
    <col min="15106" max="15106" width="10.125" style="1581" customWidth="1"/>
    <col min="15107" max="15107" width="3.625" style="1581" customWidth="1"/>
    <col min="15108" max="15108" width="18.75" style="1581" customWidth="1"/>
    <col min="15109" max="15113" width="12.625" style="1581" customWidth="1"/>
    <col min="15114" max="15360" width="9" style="1581" customWidth="1"/>
    <col min="15361" max="15361" width="1.875" style="1581" customWidth="1"/>
    <col min="15362" max="15362" width="10.125" style="1581" customWidth="1"/>
    <col min="15363" max="15363" width="3.625" style="1581" customWidth="1"/>
    <col min="15364" max="15364" width="18.75" style="1581" customWidth="1"/>
    <col min="15365" max="15369" width="12.625" style="1581" customWidth="1"/>
    <col min="15370" max="15616" width="9" style="1581" customWidth="1"/>
    <col min="15617" max="15617" width="1.875" style="1581" customWidth="1"/>
    <col min="15618" max="15618" width="10.125" style="1581" customWidth="1"/>
    <col min="15619" max="15619" width="3.625" style="1581" customWidth="1"/>
    <col min="15620" max="15620" width="18.75" style="1581" customWidth="1"/>
    <col min="15621" max="15625" width="12.625" style="1581" customWidth="1"/>
    <col min="15626" max="15872" width="9" style="1581" customWidth="1"/>
    <col min="15873" max="15873" width="1.875" style="1581" customWidth="1"/>
    <col min="15874" max="15874" width="10.125" style="1581" customWidth="1"/>
    <col min="15875" max="15875" width="3.625" style="1581" customWidth="1"/>
    <col min="15876" max="15876" width="18.75" style="1581" customWidth="1"/>
    <col min="15877" max="15881" width="12.625" style="1581" customWidth="1"/>
    <col min="15882" max="16128" width="9" style="1581" customWidth="1"/>
    <col min="16129" max="16129" width="1.875" style="1581" customWidth="1"/>
    <col min="16130" max="16130" width="10.125" style="1581" customWidth="1"/>
    <col min="16131" max="16131" width="3.625" style="1581" customWidth="1"/>
    <col min="16132" max="16132" width="18.75" style="1581" customWidth="1"/>
    <col min="16133" max="16137" width="12.625" style="1581" customWidth="1"/>
    <col min="16138" max="16384" width="9" style="1581" customWidth="1"/>
  </cols>
  <sheetData>
    <row r="1" spans="1:10" ht="14.25">
      <c r="B1" s="2465"/>
      <c r="C1" s="2465"/>
      <c r="I1" s="2529" t="s">
        <v>243</v>
      </c>
      <c r="J1" s="2273"/>
    </row>
    <row r="2" spans="1:10" ht="19.5">
      <c r="B2" s="2466" t="s">
        <v>939</v>
      </c>
      <c r="C2" s="2466"/>
      <c r="D2" s="2466"/>
      <c r="E2" s="2466"/>
      <c r="F2" s="2466"/>
      <c r="G2" s="2466"/>
      <c r="H2" s="2466"/>
      <c r="I2" s="2466"/>
    </row>
    <row r="3" spans="1:10" ht="30" customHeight="1">
      <c r="B3" s="2467" t="s">
        <v>279</v>
      </c>
      <c r="C3" s="2479"/>
      <c r="D3" s="2479"/>
      <c r="E3" s="2498"/>
      <c r="F3" s="2498"/>
      <c r="G3" s="2498"/>
      <c r="H3" s="2498"/>
      <c r="I3" s="2530"/>
    </row>
    <row r="4" spans="1:10" ht="30" customHeight="1">
      <c r="B4" s="2468" t="s">
        <v>906</v>
      </c>
      <c r="C4" s="2480"/>
      <c r="D4" s="2490"/>
      <c r="E4" s="2499"/>
      <c r="F4" s="2499"/>
      <c r="G4" s="2499"/>
      <c r="H4" s="2499"/>
      <c r="I4" s="2531"/>
    </row>
    <row r="5" spans="1:10" ht="30" customHeight="1">
      <c r="B5" s="2469" t="s">
        <v>578</v>
      </c>
      <c r="C5" s="2481"/>
      <c r="D5" s="2491"/>
      <c r="E5" s="2500"/>
      <c r="F5" s="2500"/>
      <c r="G5" s="2500"/>
      <c r="H5" s="2500"/>
      <c r="I5" s="2532"/>
    </row>
    <row r="6" spans="1:10" ht="30" customHeight="1">
      <c r="B6" s="2470" t="s">
        <v>210</v>
      </c>
      <c r="C6" s="2482"/>
      <c r="D6" s="2492" t="s">
        <v>176</v>
      </c>
      <c r="E6" s="2501"/>
      <c r="F6" s="2513"/>
      <c r="G6" s="2519" t="s">
        <v>443</v>
      </c>
      <c r="H6" s="2524"/>
      <c r="I6" s="2533"/>
    </row>
    <row r="7" spans="1:10" ht="30" customHeight="1">
      <c r="B7" s="2471"/>
      <c r="C7" s="2483"/>
      <c r="D7" s="2493" t="s">
        <v>213</v>
      </c>
      <c r="E7" s="2502"/>
      <c r="F7" s="2514"/>
      <c r="G7" s="2520"/>
      <c r="H7" s="2525"/>
      <c r="I7" s="2534"/>
    </row>
    <row r="8" spans="1:10" ht="30" customHeight="1">
      <c r="B8" s="2472" t="s">
        <v>657</v>
      </c>
      <c r="C8" s="2484">
        <v>1</v>
      </c>
      <c r="D8" s="2494" t="s">
        <v>907</v>
      </c>
      <c r="E8" s="2503" t="s">
        <v>942</v>
      </c>
      <c r="F8" s="2503"/>
      <c r="G8" s="2503"/>
      <c r="H8" s="2503"/>
      <c r="I8" s="2535"/>
    </row>
    <row r="9" spans="1:10" ht="30" customHeight="1">
      <c r="B9" s="2473"/>
      <c r="C9" s="2485">
        <v>2</v>
      </c>
      <c r="D9" s="2495" t="s">
        <v>519</v>
      </c>
      <c r="E9" s="2504" t="s">
        <v>902</v>
      </c>
      <c r="F9" s="2515" t="s">
        <v>542</v>
      </c>
      <c r="G9" s="2521"/>
      <c r="H9" s="2526"/>
      <c r="I9" s="2536" t="s">
        <v>11</v>
      </c>
      <c r="J9" s="2465"/>
    </row>
    <row r="10" spans="1:10" ht="30" customHeight="1">
      <c r="B10" s="2473"/>
      <c r="C10" s="2485"/>
      <c r="D10" s="2495"/>
      <c r="E10" s="2505"/>
      <c r="F10" s="2516" t="s">
        <v>747</v>
      </c>
      <c r="G10" s="2522" t="s">
        <v>805</v>
      </c>
      <c r="H10" s="2527" t="s">
        <v>765</v>
      </c>
      <c r="I10" s="2537"/>
      <c r="J10" s="2465"/>
    </row>
    <row r="11" spans="1:10" ht="49.5" customHeight="1">
      <c r="B11" s="2473"/>
      <c r="C11" s="2485"/>
      <c r="D11" s="2495"/>
      <c r="E11" s="2506"/>
      <c r="F11" s="2517"/>
      <c r="G11" s="2523"/>
      <c r="H11" s="2528"/>
      <c r="I11" s="2538"/>
      <c r="J11" s="2465"/>
    </row>
    <row r="12" spans="1:10" ht="30" customHeight="1">
      <c r="B12" s="2473"/>
      <c r="C12" s="2485">
        <v>3</v>
      </c>
      <c r="D12" s="2485" t="s">
        <v>300</v>
      </c>
      <c r="E12" s="2507"/>
      <c r="F12" s="2507"/>
      <c r="G12" s="2507"/>
      <c r="H12" s="2507"/>
      <c r="I12" s="2539"/>
    </row>
    <row r="13" spans="1:10" ht="30" customHeight="1">
      <c r="B13" s="2473"/>
      <c r="C13" s="2485"/>
      <c r="D13" s="2485"/>
      <c r="E13" s="2508"/>
      <c r="F13" s="2508"/>
      <c r="G13" s="2508"/>
      <c r="H13" s="2508"/>
      <c r="I13" s="2540"/>
    </row>
    <row r="14" spans="1:10" ht="30" customHeight="1">
      <c r="B14" s="2473"/>
      <c r="C14" s="2486">
        <v>4</v>
      </c>
      <c r="D14" s="2496" t="s">
        <v>351</v>
      </c>
      <c r="E14" s="2509"/>
      <c r="F14" s="2509"/>
      <c r="G14" s="2509"/>
      <c r="H14" s="2509"/>
      <c r="I14" s="2541"/>
    </row>
    <row r="15" spans="1:10" ht="30" customHeight="1">
      <c r="B15" s="2473"/>
      <c r="C15" s="2486"/>
      <c r="D15" s="2497"/>
      <c r="E15" s="2507"/>
      <c r="F15" s="2507"/>
      <c r="G15" s="2507"/>
      <c r="H15" s="2507"/>
      <c r="I15" s="2539"/>
    </row>
    <row r="16" spans="1:10" ht="42" customHeight="1">
      <c r="A16" s="2465"/>
      <c r="B16" s="2474" t="s">
        <v>921</v>
      </c>
      <c r="C16" s="2487">
        <v>1</v>
      </c>
      <c r="D16" s="2487" t="s">
        <v>149</v>
      </c>
      <c r="E16" s="2510"/>
      <c r="F16" s="2510"/>
      <c r="G16" s="2510"/>
      <c r="H16" s="2510"/>
      <c r="I16" s="2542"/>
    </row>
    <row r="17" spans="1:9" ht="54" customHeight="1">
      <c r="A17" s="2465"/>
      <c r="B17" s="2473"/>
      <c r="C17" s="2488">
        <v>2</v>
      </c>
      <c r="D17" s="2488" t="s">
        <v>924</v>
      </c>
      <c r="E17" s="2511"/>
      <c r="F17" s="2511"/>
      <c r="G17" s="2511"/>
      <c r="H17" s="2511"/>
      <c r="I17" s="2543"/>
    </row>
    <row r="18" spans="1:9" ht="54" customHeight="1">
      <c r="A18" s="2465"/>
      <c r="B18" s="2475"/>
      <c r="C18" s="2489">
        <v>3</v>
      </c>
      <c r="D18" s="2489" t="s">
        <v>351</v>
      </c>
      <c r="E18" s="2512"/>
      <c r="F18" s="2518"/>
      <c r="G18" s="2518"/>
      <c r="H18" s="2518"/>
      <c r="I18" s="2544"/>
    </row>
    <row r="19" spans="1:9" ht="24.75" customHeight="1">
      <c r="B19" s="2476" t="s">
        <v>927</v>
      </c>
      <c r="C19" s="2476"/>
      <c r="D19" s="2476"/>
      <c r="E19" s="2476"/>
      <c r="F19" s="2476"/>
      <c r="G19" s="2476"/>
      <c r="H19" s="2476"/>
      <c r="I19" s="2476"/>
    </row>
    <row r="20" spans="1:9" ht="48" customHeight="1">
      <c r="B20" s="2477" t="s">
        <v>915</v>
      </c>
      <c r="C20" s="2477"/>
      <c r="D20" s="2477"/>
      <c r="E20" s="2477"/>
      <c r="F20" s="2477"/>
      <c r="G20" s="2477"/>
      <c r="H20" s="2477"/>
      <c r="I20" s="2477"/>
    </row>
    <row r="21" spans="1:9" ht="39.75" customHeight="1">
      <c r="B21" s="2477" t="s">
        <v>944</v>
      </c>
      <c r="C21" s="2477"/>
      <c r="D21" s="2477"/>
      <c r="E21" s="2477"/>
      <c r="F21" s="2477"/>
      <c r="G21" s="2477"/>
      <c r="H21" s="2477"/>
      <c r="I21" s="2477"/>
    </row>
    <row r="22" spans="1:9" ht="24.75" customHeight="1">
      <c r="B22" s="2478" t="s">
        <v>946</v>
      </c>
      <c r="C22" s="2478"/>
      <c r="D22" s="2478"/>
      <c r="E22" s="2478"/>
      <c r="F22" s="2478"/>
      <c r="G22" s="2478"/>
      <c r="H22" s="2478"/>
      <c r="I22" s="2478"/>
    </row>
    <row r="23" spans="1:9" ht="24.75" customHeight="1">
      <c r="B23" s="2478" t="s">
        <v>947</v>
      </c>
      <c r="C23" s="2478"/>
      <c r="D23" s="2478"/>
      <c r="E23" s="2478"/>
      <c r="F23" s="2478"/>
      <c r="G23" s="2478"/>
      <c r="H23" s="2478"/>
      <c r="I23" s="2478"/>
    </row>
  </sheetData>
  <customSheetViews>
    <customSheetView guid="{76D48460-2D9B-487A-92BD-89A50EB1783E}">
      <selection activeCell="B2" sqref="B2:I2"/>
      <pageMargins left="0.7" right="0.7" top="0.75" bottom="0.75" header="0.3" footer="0.3"/>
      <pageSetup paperSize="9" scale="83" orientation="portrait" r:id="rId1"/>
    </customSheetView>
  </customSheetViews>
  <mergeCells count="34">
    <mergeCell ref="B2:I2"/>
    <mergeCell ref="B3:D3"/>
    <mergeCell ref="E3:I3"/>
    <mergeCell ref="B4:D4"/>
    <mergeCell ref="E4:I4"/>
    <mergeCell ref="B5:D5"/>
    <mergeCell ref="E5:I5"/>
    <mergeCell ref="E6:F6"/>
    <mergeCell ref="E7:F7"/>
    <mergeCell ref="E8:I8"/>
    <mergeCell ref="F9:H9"/>
    <mergeCell ref="E16:I16"/>
    <mergeCell ref="E17:I17"/>
    <mergeCell ref="E18:I18"/>
    <mergeCell ref="B19:I19"/>
    <mergeCell ref="B20:I20"/>
    <mergeCell ref="B21:I21"/>
    <mergeCell ref="B22:I22"/>
    <mergeCell ref="B23:I23"/>
    <mergeCell ref="B6:C7"/>
    <mergeCell ref="G6:G7"/>
    <mergeCell ref="H6:I7"/>
    <mergeCell ref="C9:C11"/>
    <mergeCell ref="D9:D11"/>
    <mergeCell ref="E9:E10"/>
    <mergeCell ref="I9:I10"/>
    <mergeCell ref="C12:C13"/>
    <mergeCell ref="D12:D13"/>
    <mergeCell ref="E12:I13"/>
    <mergeCell ref="C14:C15"/>
    <mergeCell ref="D14:D15"/>
    <mergeCell ref="E14:I15"/>
    <mergeCell ref="B16:B18"/>
    <mergeCell ref="B8:B15"/>
  </mergeCells>
  <phoneticPr fontId="8"/>
  <pageMargins left="0.7" right="0.7" top="0.75" bottom="0.75" header="0.3" footer="0.3"/>
  <pageSetup paperSize="9" scale="83" fitToWidth="1" fitToHeight="1" orientation="portrait" usePrinterDefaults="1" r:id="rId2"/>
</worksheet>
</file>

<file path=xl/worksheets/sheet49.xml><?xml version="1.0" encoding="utf-8"?>
<worksheet xmlns="http://schemas.openxmlformats.org/spreadsheetml/2006/main" xmlns:r="http://schemas.openxmlformats.org/officeDocument/2006/relationships" xmlns:mc="http://schemas.openxmlformats.org/markup-compatibility/2006">
  <sheetPr codeName="Sheet51">
    <tabColor rgb="FF00B0F0"/>
  </sheetPr>
  <dimension ref="A1:J23"/>
  <sheetViews>
    <sheetView workbookViewId="0">
      <selection activeCell="B2" sqref="B2:I2"/>
    </sheetView>
  </sheetViews>
  <sheetFormatPr defaultRowHeight="13.5"/>
  <cols>
    <col min="1" max="1" width="1.875" style="1581" customWidth="1"/>
    <col min="2" max="2" width="10.125" style="1581" customWidth="1"/>
    <col min="3" max="3" width="3.625" style="1581" customWidth="1"/>
    <col min="4" max="4" width="18.75" style="1581" customWidth="1"/>
    <col min="5" max="9" width="12.625" style="1581" customWidth="1"/>
    <col min="10" max="256" width="9" style="1581" customWidth="1"/>
    <col min="257" max="257" width="1.875" style="1581" customWidth="1"/>
    <col min="258" max="258" width="10.125" style="1581" customWidth="1"/>
    <col min="259" max="259" width="3.625" style="1581" customWidth="1"/>
    <col min="260" max="260" width="18.75" style="1581" customWidth="1"/>
    <col min="261" max="265" width="12.625" style="1581" customWidth="1"/>
    <col min="266" max="512" width="9" style="1581" customWidth="1"/>
    <col min="513" max="513" width="1.875" style="1581" customWidth="1"/>
    <col min="514" max="514" width="10.125" style="1581" customWidth="1"/>
    <col min="515" max="515" width="3.625" style="1581" customWidth="1"/>
    <col min="516" max="516" width="18.75" style="1581" customWidth="1"/>
    <col min="517" max="521" width="12.625" style="1581" customWidth="1"/>
    <col min="522" max="768" width="9" style="1581" customWidth="1"/>
    <col min="769" max="769" width="1.875" style="1581" customWidth="1"/>
    <col min="770" max="770" width="10.125" style="1581" customWidth="1"/>
    <col min="771" max="771" width="3.625" style="1581" customWidth="1"/>
    <col min="772" max="772" width="18.75" style="1581" customWidth="1"/>
    <col min="773" max="777" width="12.625" style="1581" customWidth="1"/>
    <col min="778" max="1024" width="9" style="1581" customWidth="1"/>
    <col min="1025" max="1025" width="1.875" style="1581" customWidth="1"/>
    <col min="1026" max="1026" width="10.125" style="1581" customWidth="1"/>
    <col min="1027" max="1027" width="3.625" style="1581" customWidth="1"/>
    <col min="1028" max="1028" width="18.75" style="1581" customWidth="1"/>
    <col min="1029" max="1033" width="12.625" style="1581" customWidth="1"/>
    <col min="1034" max="1280" width="9" style="1581" customWidth="1"/>
    <col min="1281" max="1281" width="1.875" style="1581" customWidth="1"/>
    <col min="1282" max="1282" width="10.125" style="1581" customWidth="1"/>
    <col min="1283" max="1283" width="3.625" style="1581" customWidth="1"/>
    <col min="1284" max="1284" width="18.75" style="1581" customWidth="1"/>
    <col min="1285" max="1289" width="12.625" style="1581" customWidth="1"/>
    <col min="1290" max="1536" width="9" style="1581" customWidth="1"/>
    <col min="1537" max="1537" width="1.875" style="1581" customWidth="1"/>
    <col min="1538" max="1538" width="10.125" style="1581" customWidth="1"/>
    <col min="1539" max="1539" width="3.625" style="1581" customWidth="1"/>
    <col min="1540" max="1540" width="18.75" style="1581" customWidth="1"/>
    <col min="1541" max="1545" width="12.625" style="1581" customWidth="1"/>
    <col min="1546" max="1792" width="9" style="1581" customWidth="1"/>
    <col min="1793" max="1793" width="1.875" style="1581" customWidth="1"/>
    <col min="1794" max="1794" width="10.125" style="1581" customWidth="1"/>
    <col min="1795" max="1795" width="3.625" style="1581" customWidth="1"/>
    <col min="1796" max="1796" width="18.75" style="1581" customWidth="1"/>
    <col min="1797" max="1801" width="12.625" style="1581" customWidth="1"/>
    <col min="1802" max="2048" width="9" style="1581" customWidth="1"/>
    <col min="2049" max="2049" width="1.875" style="1581" customWidth="1"/>
    <col min="2050" max="2050" width="10.125" style="1581" customWidth="1"/>
    <col min="2051" max="2051" width="3.625" style="1581" customWidth="1"/>
    <col min="2052" max="2052" width="18.75" style="1581" customWidth="1"/>
    <col min="2053" max="2057" width="12.625" style="1581" customWidth="1"/>
    <col min="2058" max="2304" width="9" style="1581" customWidth="1"/>
    <col min="2305" max="2305" width="1.875" style="1581" customWidth="1"/>
    <col min="2306" max="2306" width="10.125" style="1581" customWidth="1"/>
    <col min="2307" max="2307" width="3.625" style="1581" customWidth="1"/>
    <col min="2308" max="2308" width="18.75" style="1581" customWidth="1"/>
    <col min="2309" max="2313" width="12.625" style="1581" customWidth="1"/>
    <col min="2314" max="2560" width="9" style="1581" customWidth="1"/>
    <col min="2561" max="2561" width="1.875" style="1581" customWidth="1"/>
    <col min="2562" max="2562" width="10.125" style="1581" customWidth="1"/>
    <col min="2563" max="2563" width="3.625" style="1581" customWidth="1"/>
    <col min="2564" max="2564" width="18.75" style="1581" customWidth="1"/>
    <col min="2565" max="2569" width="12.625" style="1581" customWidth="1"/>
    <col min="2570" max="2816" width="9" style="1581" customWidth="1"/>
    <col min="2817" max="2817" width="1.875" style="1581" customWidth="1"/>
    <col min="2818" max="2818" width="10.125" style="1581" customWidth="1"/>
    <col min="2819" max="2819" width="3.625" style="1581" customWidth="1"/>
    <col min="2820" max="2820" width="18.75" style="1581" customWidth="1"/>
    <col min="2821" max="2825" width="12.625" style="1581" customWidth="1"/>
    <col min="2826" max="3072" width="9" style="1581" customWidth="1"/>
    <col min="3073" max="3073" width="1.875" style="1581" customWidth="1"/>
    <col min="3074" max="3074" width="10.125" style="1581" customWidth="1"/>
    <col min="3075" max="3075" width="3.625" style="1581" customWidth="1"/>
    <col min="3076" max="3076" width="18.75" style="1581" customWidth="1"/>
    <col min="3077" max="3081" width="12.625" style="1581" customWidth="1"/>
    <col min="3082" max="3328" width="9" style="1581" customWidth="1"/>
    <col min="3329" max="3329" width="1.875" style="1581" customWidth="1"/>
    <col min="3330" max="3330" width="10.125" style="1581" customWidth="1"/>
    <col min="3331" max="3331" width="3.625" style="1581" customWidth="1"/>
    <col min="3332" max="3332" width="18.75" style="1581" customWidth="1"/>
    <col min="3333" max="3337" width="12.625" style="1581" customWidth="1"/>
    <col min="3338" max="3584" width="9" style="1581" customWidth="1"/>
    <col min="3585" max="3585" width="1.875" style="1581" customWidth="1"/>
    <col min="3586" max="3586" width="10.125" style="1581" customWidth="1"/>
    <col min="3587" max="3587" width="3.625" style="1581" customWidth="1"/>
    <col min="3588" max="3588" width="18.75" style="1581" customWidth="1"/>
    <col min="3589" max="3593" width="12.625" style="1581" customWidth="1"/>
    <col min="3594" max="3840" width="9" style="1581" customWidth="1"/>
    <col min="3841" max="3841" width="1.875" style="1581" customWidth="1"/>
    <col min="3842" max="3842" width="10.125" style="1581" customWidth="1"/>
    <col min="3843" max="3843" width="3.625" style="1581" customWidth="1"/>
    <col min="3844" max="3844" width="18.75" style="1581" customWidth="1"/>
    <col min="3845" max="3849" width="12.625" style="1581" customWidth="1"/>
    <col min="3850" max="4096" width="9" style="1581" customWidth="1"/>
    <col min="4097" max="4097" width="1.875" style="1581" customWidth="1"/>
    <col min="4098" max="4098" width="10.125" style="1581" customWidth="1"/>
    <col min="4099" max="4099" width="3.625" style="1581" customWidth="1"/>
    <col min="4100" max="4100" width="18.75" style="1581" customWidth="1"/>
    <col min="4101" max="4105" width="12.625" style="1581" customWidth="1"/>
    <col min="4106" max="4352" width="9" style="1581" customWidth="1"/>
    <col min="4353" max="4353" width="1.875" style="1581" customWidth="1"/>
    <col min="4354" max="4354" width="10.125" style="1581" customWidth="1"/>
    <col min="4355" max="4355" width="3.625" style="1581" customWidth="1"/>
    <col min="4356" max="4356" width="18.75" style="1581" customWidth="1"/>
    <col min="4357" max="4361" width="12.625" style="1581" customWidth="1"/>
    <col min="4362" max="4608" width="9" style="1581" customWidth="1"/>
    <col min="4609" max="4609" width="1.875" style="1581" customWidth="1"/>
    <col min="4610" max="4610" width="10.125" style="1581" customWidth="1"/>
    <col min="4611" max="4611" width="3.625" style="1581" customWidth="1"/>
    <col min="4612" max="4612" width="18.75" style="1581" customWidth="1"/>
    <col min="4613" max="4617" width="12.625" style="1581" customWidth="1"/>
    <col min="4618" max="4864" width="9" style="1581" customWidth="1"/>
    <col min="4865" max="4865" width="1.875" style="1581" customWidth="1"/>
    <col min="4866" max="4866" width="10.125" style="1581" customWidth="1"/>
    <col min="4867" max="4867" width="3.625" style="1581" customWidth="1"/>
    <col min="4868" max="4868" width="18.75" style="1581" customWidth="1"/>
    <col min="4869" max="4873" width="12.625" style="1581" customWidth="1"/>
    <col min="4874" max="5120" width="9" style="1581" customWidth="1"/>
    <col min="5121" max="5121" width="1.875" style="1581" customWidth="1"/>
    <col min="5122" max="5122" width="10.125" style="1581" customWidth="1"/>
    <col min="5123" max="5123" width="3.625" style="1581" customWidth="1"/>
    <col min="5124" max="5124" width="18.75" style="1581" customWidth="1"/>
    <col min="5125" max="5129" width="12.625" style="1581" customWidth="1"/>
    <col min="5130" max="5376" width="9" style="1581" customWidth="1"/>
    <col min="5377" max="5377" width="1.875" style="1581" customWidth="1"/>
    <col min="5378" max="5378" width="10.125" style="1581" customWidth="1"/>
    <col min="5379" max="5379" width="3.625" style="1581" customWidth="1"/>
    <col min="5380" max="5380" width="18.75" style="1581" customWidth="1"/>
    <col min="5381" max="5385" width="12.625" style="1581" customWidth="1"/>
    <col min="5386" max="5632" width="9" style="1581" customWidth="1"/>
    <col min="5633" max="5633" width="1.875" style="1581" customWidth="1"/>
    <col min="5634" max="5634" width="10.125" style="1581" customWidth="1"/>
    <col min="5635" max="5635" width="3.625" style="1581" customWidth="1"/>
    <col min="5636" max="5636" width="18.75" style="1581" customWidth="1"/>
    <col min="5637" max="5641" width="12.625" style="1581" customWidth="1"/>
    <col min="5642" max="5888" width="9" style="1581" customWidth="1"/>
    <col min="5889" max="5889" width="1.875" style="1581" customWidth="1"/>
    <col min="5890" max="5890" width="10.125" style="1581" customWidth="1"/>
    <col min="5891" max="5891" width="3.625" style="1581" customWidth="1"/>
    <col min="5892" max="5892" width="18.75" style="1581" customWidth="1"/>
    <col min="5893" max="5897" width="12.625" style="1581" customWidth="1"/>
    <col min="5898" max="6144" width="9" style="1581" customWidth="1"/>
    <col min="6145" max="6145" width="1.875" style="1581" customWidth="1"/>
    <col min="6146" max="6146" width="10.125" style="1581" customWidth="1"/>
    <col min="6147" max="6147" width="3.625" style="1581" customWidth="1"/>
    <col min="6148" max="6148" width="18.75" style="1581" customWidth="1"/>
    <col min="6149" max="6153" width="12.625" style="1581" customWidth="1"/>
    <col min="6154" max="6400" width="9" style="1581" customWidth="1"/>
    <col min="6401" max="6401" width="1.875" style="1581" customWidth="1"/>
    <col min="6402" max="6402" width="10.125" style="1581" customWidth="1"/>
    <col min="6403" max="6403" width="3.625" style="1581" customWidth="1"/>
    <col min="6404" max="6404" width="18.75" style="1581" customWidth="1"/>
    <col min="6405" max="6409" width="12.625" style="1581" customWidth="1"/>
    <col min="6410" max="6656" width="9" style="1581" customWidth="1"/>
    <col min="6657" max="6657" width="1.875" style="1581" customWidth="1"/>
    <col min="6658" max="6658" width="10.125" style="1581" customWidth="1"/>
    <col min="6659" max="6659" width="3.625" style="1581" customWidth="1"/>
    <col min="6660" max="6660" width="18.75" style="1581" customWidth="1"/>
    <col min="6661" max="6665" width="12.625" style="1581" customWidth="1"/>
    <col min="6666" max="6912" width="9" style="1581" customWidth="1"/>
    <col min="6913" max="6913" width="1.875" style="1581" customWidth="1"/>
    <col min="6914" max="6914" width="10.125" style="1581" customWidth="1"/>
    <col min="6915" max="6915" width="3.625" style="1581" customWidth="1"/>
    <col min="6916" max="6916" width="18.75" style="1581" customWidth="1"/>
    <col min="6917" max="6921" width="12.625" style="1581" customWidth="1"/>
    <col min="6922" max="7168" width="9" style="1581" customWidth="1"/>
    <col min="7169" max="7169" width="1.875" style="1581" customWidth="1"/>
    <col min="7170" max="7170" width="10.125" style="1581" customWidth="1"/>
    <col min="7171" max="7171" width="3.625" style="1581" customWidth="1"/>
    <col min="7172" max="7172" width="18.75" style="1581" customWidth="1"/>
    <col min="7173" max="7177" width="12.625" style="1581" customWidth="1"/>
    <col min="7178" max="7424" width="9" style="1581" customWidth="1"/>
    <col min="7425" max="7425" width="1.875" style="1581" customWidth="1"/>
    <col min="7426" max="7426" width="10.125" style="1581" customWidth="1"/>
    <col min="7427" max="7427" width="3.625" style="1581" customWidth="1"/>
    <col min="7428" max="7428" width="18.75" style="1581" customWidth="1"/>
    <col min="7429" max="7433" width="12.625" style="1581" customWidth="1"/>
    <col min="7434" max="7680" width="9" style="1581" customWidth="1"/>
    <col min="7681" max="7681" width="1.875" style="1581" customWidth="1"/>
    <col min="7682" max="7682" width="10.125" style="1581" customWidth="1"/>
    <col min="7683" max="7683" width="3.625" style="1581" customWidth="1"/>
    <col min="7684" max="7684" width="18.75" style="1581" customWidth="1"/>
    <col min="7685" max="7689" width="12.625" style="1581" customWidth="1"/>
    <col min="7690" max="7936" width="9" style="1581" customWidth="1"/>
    <col min="7937" max="7937" width="1.875" style="1581" customWidth="1"/>
    <col min="7938" max="7938" width="10.125" style="1581" customWidth="1"/>
    <col min="7939" max="7939" width="3.625" style="1581" customWidth="1"/>
    <col min="7940" max="7940" width="18.75" style="1581" customWidth="1"/>
    <col min="7941" max="7945" width="12.625" style="1581" customWidth="1"/>
    <col min="7946" max="8192" width="9" style="1581" customWidth="1"/>
    <col min="8193" max="8193" width="1.875" style="1581" customWidth="1"/>
    <col min="8194" max="8194" width="10.125" style="1581" customWidth="1"/>
    <col min="8195" max="8195" width="3.625" style="1581" customWidth="1"/>
    <col min="8196" max="8196" width="18.75" style="1581" customWidth="1"/>
    <col min="8197" max="8201" width="12.625" style="1581" customWidth="1"/>
    <col min="8202" max="8448" width="9" style="1581" customWidth="1"/>
    <col min="8449" max="8449" width="1.875" style="1581" customWidth="1"/>
    <col min="8450" max="8450" width="10.125" style="1581" customWidth="1"/>
    <col min="8451" max="8451" width="3.625" style="1581" customWidth="1"/>
    <col min="8452" max="8452" width="18.75" style="1581" customWidth="1"/>
    <col min="8453" max="8457" width="12.625" style="1581" customWidth="1"/>
    <col min="8458" max="8704" width="9" style="1581" customWidth="1"/>
    <col min="8705" max="8705" width="1.875" style="1581" customWidth="1"/>
    <col min="8706" max="8706" width="10.125" style="1581" customWidth="1"/>
    <col min="8707" max="8707" width="3.625" style="1581" customWidth="1"/>
    <col min="8708" max="8708" width="18.75" style="1581" customWidth="1"/>
    <col min="8709" max="8713" width="12.625" style="1581" customWidth="1"/>
    <col min="8714" max="8960" width="9" style="1581" customWidth="1"/>
    <col min="8961" max="8961" width="1.875" style="1581" customWidth="1"/>
    <col min="8962" max="8962" width="10.125" style="1581" customWidth="1"/>
    <col min="8963" max="8963" width="3.625" style="1581" customWidth="1"/>
    <col min="8964" max="8964" width="18.75" style="1581" customWidth="1"/>
    <col min="8965" max="8969" width="12.625" style="1581" customWidth="1"/>
    <col min="8970" max="9216" width="9" style="1581" customWidth="1"/>
    <col min="9217" max="9217" width="1.875" style="1581" customWidth="1"/>
    <col min="9218" max="9218" width="10.125" style="1581" customWidth="1"/>
    <col min="9219" max="9219" width="3.625" style="1581" customWidth="1"/>
    <col min="9220" max="9220" width="18.75" style="1581" customWidth="1"/>
    <col min="9221" max="9225" width="12.625" style="1581" customWidth="1"/>
    <col min="9226" max="9472" width="9" style="1581" customWidth="1"/>
    <col min="9473" max="9473" width="1.875" style="1581" customWidth="1"/>
    <col min="9474" max="9474" width="10.125" style="1581" customWidth="1"/>
    <col min="9475" max="9475" width="3.625" style="1581" customWidth="1"/>
    <col min="9476" max="9476" width="18.75" style="1581" customWidth="1"/>
    <col min="9477" max="9481" width="12.625" style="1581" customWidth="1"/>
    <col min="9482" max="9728" width="9" style="1581" customWidth="1"/>
    <col min="9729" max="9729" width="1.875" style="1581" customWidth="1"/>
    <col min="9730" max="9730" width="10.125" style="1581" customWidth="1"/>
    <col min="9731" max="9731" width="3.625" style="1581" customWidth="1"/>
    <col min="9732" max="9732" width="18.75" style="1581" customWidth="1"/>
    <col min="9733" max="9737" width="12.625" style="1581" customWidth="1"/>
    <col min="9738" max="9984" width="9" style="1581" customWidth="1"/>
    <col min="9985" max="9985" width="1.875" style="1581" customWidth="1"/>
    <col min="9986" max="9986" width="10.125" style="1581" customWidth="1"/>
    <col min="9987" max="9987" width="3.625" style="1581" customWidth="1"/>
    <col min="9988" max="9988" width="18.75" style="1581" customWidth="1"/>
    <col min="9989" max="9993" width="12.625" style="1581" customWidth="1"/>
    <col min="9994" max="10240" width="9" style="1581" customWidth="1"/>
    <col min="10241" max="10241" width="1.875" style="1581" customWidth="1"/>
    <col min="10242" max="10242" width="10.125" style="1581" customWidth="1"/>
    <col min="10243" max="10243" width="3.625" style="1581" customWidth="1"/>
    <col min="10244" max="10244" width="18.75" style="1581" customWidth="1"/>
    <col min="10245" max="10249" width="12.625" style="1581" customWidth="1"/>
    <col min="10250" max="10496" width="9" style="1581" customWidth="1"/>
    <col min="10497" max="10497" width="1.875" style="1581" customWidth="1"/>
    <col min="10498" max="10498" width="10.125" style="1581" customWidth="1"/>
    <col min="10499" max="10499" width="3.625" style="1581" customWidth="1"/>
    <col min="10500" max="10500" width="18.75" style="1581" customWidth="1"/>
    <col min="10501" max="10505" width="12.625" style="1581" customWidth="1"/>
    <col min="10506" max="10752" width="9" style="1581" customWidth="1"/>
    <col min="10753" max="10753" width="1.875" style="1581" customWidth="1"/>
    <col min="10754" max="10754" width="10.125" style="1581" customWidth="1"/>
    <col min="10755" max="10755" width="3.625" style="1581" customWidth="1"/>
    <col min="10756" max="10756" width="18.75" style="1581" customWidth="1"/>
    <col min="10757" max="10761" width="12.625" style="1581" customWidth="1"/>
    <col min="10762" max="11008" width="9" style="1581" customWidth="1"/>
    <col min="11009" max="11009" width="1.875" style="1581" customWidth="1"/>
    <col min="11010" max="11010" width="10.125" style="1581" customWidth="1"/>
    <col min="11011" max="11011" width="3.625" style="1581" customWidth="1"/>
    <col min="11012" max="11012" width="18.75" style="1581" customWidth="1"/>
    <col min="11013" max="11017" width="12.625" style="1581" customWidth="1"/>
    <col min="11018" max="11264" width="9" style="1581" customWidth="1"/>
    <col min="11265" max="11265" width="1.875" style="1581" customWidth="1"/>
    <col min="11266" max="11266" width="10.125" style="1581" customWidth="1"/>
    <col min="11267" max="11267" width="3.625" style="1581" customWidth="1"/>
    <col min="11268" max="11268" width="18.75" style="1581" customWidth="1"/>
    <col min="11269" max="11273" width="12.625" style="1581" customWidth="1"/>
    <col min="11274" max="11520" width="9" style="1581" customWidth="1"/>
    <col min="11521" max="11521" width="1.875" style="1581" customWidth="1"/>
    <col min="11522" max="11522" width="10.125" style="1581" customWidth="1"/>
    <col min="11523" max="11523" width="3.625" style="1581" customWidth="1"/>
    <col min="11524" max="11524" width="18.75" style="1581" customWidth="1"/>
    <col min="11525" max="11529" width="12.625" style="1581" customWidth="1"/>
    <col min="11530" max="11776" width="9" style="1581" customWidth="1"/>
    <col min="11777" max="11777" width="1.875" style="1581" customWidth="1"/>
    <col min="11778" max="11778" width="10.125" style="1581" customWidth="1"/>
    <col min="11779" max="11779" width="3.625" style="1581" customWidth="1"/>
    <col min="11780" max="11780" width="18.75" style="1581" customWidth="1"/>
    <col min="11781" max="11785" width="12.625" style="1581" customWidth="1"/>
    <col min="11786" max="12032" width="9" style="1581" customWidth="1"/>
    <col min="12033" max="12033" width="1.875" style="1581" customWidth="1"/>
    <col min="12034" max="12034" width="10.125" style="1581" customWidth="1"/>
    <col min="12035" max="12035" width="3.625" style="1581" customWidth="1"/>
    <col min="12036" max="12036" width="18.75" style="1581" customWidth="1"/>
    <col min="12037" max="12041" width="12.625" style="1581" customWidth="1"/>
    <col min="12042" max="12288" width="9" style="1581" customWidth="1"/>
    <col min="12289" max="12289" width="1.875" style="1581" customWidth="1"/>
    <col min="12290" max="12290" width="10.125" style="1581" customWidth="1"/>
    <col min="12291" max="12291" width="3.625" style="1581" customWidth="1"/>
    <col min="12292" max="12292" width="18.75" style="1581" customWidth="1"/>
    <col min="12293" max="12297" width="12.625" style="1581" customWidth="1"/>
    <col min="12298" max="12544" width="9" style="1581" customWidth="1"/>
    <col min="12545" max="12545" width="1.875" style="1581" customWidth="1"/>
    <col min="12546" max="12546" width="10.125" style="1581" customWidth="1"/>
    <col min="12547" max="12547" width="3.625" style="1581" customWidth="1"/>
    <col min="12548" max="12548" width="18.75" style="1581" customWidth="1"/>
    <col min="12549" max="12553" width="12.625" style="1581" customWidth="1"/>
    <col min="12554" max="12800" width="9" style="1581" customWidth="1"/>
    <col min="12801" max="12801" width="1.875" style="1581" customWidth="1"/>
    <col min="12802" max="12802" width="10.125" style="1581" customWidth="1"/>
    <col min="12803" max="12803" width="3.625" style="1581" customWidth="1"/>
    <col min="12804" max="12804" width="18.75" style="1581" customWidth="1"/>
    <col min="12805" max="12809" width="12.625" style="1581" customWidth="1"/>
    <col min="12810" max="13056" width="9" style="1581" customWidth="1"/>
    <col min="13057" max="13057" width="1.875" style="1581" customWidth="1"/>
    <col min="13058" max="13058" width="10.125" style="1581" customWidth="1"/>
    <col min="13059" max="13059" width="3.625" style="1581" customWidth="1"/>
    <col min="13060" max="13060" width="18.75" style="1581" customWidth="1"/>
    <col min="13061" max="13065" width="12.625" style="1581" customWidth="1"/>
    <col min="13066" max="13312" width="9" style="1581" customWidth="1"/>
    <col min="13313" max="13313" width="1.875" style="1581" customWidth="1"/>
    <col min="13314" max="13314" width="10.125" style="1581" customWidth="1"/>
    <col min="13315" max="13315" width="3.625" style="1581" customWidth="1"/>
    <col min="13316" max="13316" width="18.75" style="1581" customWidth="1"/>
    <col min="13317" max="13321" width="12.625" style="1581" customWidth="1"/>
    <col min="13322" max="13568" width="9" style="1581" customWidth="1"/>
    <col min="13569" max="13569" width="1.875" style="1581" customWidth="1"/>
    <col min="13570" max="13570" width="10.125" style="1581" customWidth="1"/>
    <col min="13571" max="13571" width="3.625" style="1581" customWidth="1"/>
    <col min="13572" max="13572" width="18.75" style="1581" customWidth="1"/>
    <col min="13573" max="13577" width="12.625" style="1581" customWidth="1"/>
    <col min="13578" max="13824" width="9" style="1581" customWidth="1"/>
    <col min="13825" max="13825" width="1.875" style="1581" customWidth="1"/>
    <col min="13826" max="13826" width="10.125" style="1581" customWidth="1"/>
    <col min="13827" max="13827" width="3.625" style="1581" customWidth="1"/>
    <col min="13828" max="13828" width="18.75" style="1581" customWidth="1"/>
    <col min="13829" max="13833" width="12.625" style="1581" customWidth="1"/>
    <col min="13834" max="14080" width="9" style="1581" customWidth="1"/>
    <col min="14081" max="14081" width="1.875" style="1581" customWidth="1"/>
    <col min="14082" max="14082" width="10.125" style="1581" customWidth="1"/>
    <col min="14083" max="14083" width="3.625" style="1581" customWidth="1"/>
    <col min="14084" max="14084" width="18.75" style="1581" customWidth="1"/>
    <col min="14085" max="14089" width="12.625" style="1581" customWidth="1"/>
    <col min="14090" max="14336" width="9" style="1581" customWidth="1"/>
    <col min="14337" max="14337" width="1.875" style="1581" customWidth="1"/>
    <col min="14338" max="14338" width="10.125" style="1581" customWidth="1"/>
    <col min="14339" max="14339" width="3.625" style="1581" customWidth="1"/>
    <col min="14340" max="14340" width="18.75" style="1581" customWidth="1"/>
    <col min="14341" max="14345" width="12.625" style="1581" customWidth="1"/>
    <col min="14346" max="14592" width="9" style="1581" customWidth="1"/>
    <col min="14593" max="14593" width="1.875" style="1581" customWidth="1"/>
    <col min="14594" max="14594" width="10.125" style="1581" customWidth="1"/>
    <col min="14595" max="14595" width="3.625" style="1581" customWidth="1"/>
    <col min="14596" max="14596" width="18.75" style="1581" customWidth="1"/>
    <col min="14597" max="14601" width="12.625" style="1581" customWidth="1"/>
    <col min="14602" max="14848" width="9" style="1581" customWidth="1"/>
    <col min="14849" max="14849" width="1.875" style="1581" customWidth="1"/>
    <col min="14850" max="14850" width="10.125" style="1581" customWidth="1"/>
    <col min="14851" max="14851" width="3.625" style="1581" customWidth="1"/>
    <col min="14852" max="14852" width="18.75" style="1581" customWidth="1"/>
    <col min="14853" max="14857" width="12.625" style="1581" customWidth="1"/>
    <col min="14858" max="15104" width="9" style="1581" customWidth="1"/>
    <col min="15105" max="15105" width="1.875" style="1581" customWidth="1"/>
    <col min="15106" max="15106" width="10.125" style="1581" customWidth="1"/>
    <col min="15107" max="15107" width="3.625" style="1581" customWidth="1"/>
    <col min="15108" max="15108" width="18.75" style="1581" customWidth="1"/>
    <col min="15109" max="15113" width="12.625" style="1581" customWidth="1"/>
    <col min="15114" max="15360" width="9" style="1581" customWidth="1"/>
    <col min="15361" max="15361" width="1.875" style="1581" customWidth="1"/>
    <col min="15362" max="15362" width="10.125" style="1581" customWidth="1"/>
    <col min="15363" max="15363" width="3.625" style="1581" customWidth="1"/>
    <col min="15364" max="15364" width="18.75" style="1581" customWidth="1"/>
    <col min="15365" max="15369" width="12.625" style="1581" customWidth="1"/>
    <col min="15370" max="15616" width="9" style="1581" customWidth="1"/>
    <col min="15617" max="15617" width="1.875" style="1581" customWidth="1"/>
    <col min="15618" max="15618" width="10.125" style="1581" customWidth="1"/>
    <col min="15619" max="15619" width="3.625" style="1581" customWidth="1"/>
    <col min="15620" max="15620" width="18.75" style="1581" customWidth="1"/>
    <col min="15621" max="15625" width="12.625" style="1581" customWidth="1"/>
    <col min="15626" max="15872" width="9" style="1581" customWidth="1"/>
    <col min="15873" max="15873" width="1.875" style="1581" customWidth="1"/>
    <col min="15874" max="15874" width="10.125" style="1581" customWidth="1"/>
    <col min="15875" max="15875" width="3.625" style="1581" customWidth="1"/>
    <col min="15876" max="15876" width="18.75" style="1581" customWidth="1"/>
    <col min="15877" max="15881" width="12.625" style="1581" customWidth="1"/>
    <col min="15882" max="16128" width="9" style="1581" customWidth="1"/>
    <col min="16129" max="16129" width="1.875" style="1581" customWidth="1"/>
    <col min="16130" max="16130" width="10.125" style="1581" customWidth="1"/>
    <col min="16131" max="16131" width="3.625" style="1581" customWidth="1"/>
    <col min="16132" max="16132" width="18.75" style="1581" customWidth="1"/>
    <col min="16133" max="16137" width="12.625" style="1581" customWidth="1"/>
    <col min="16138" max="16384" width="9" style="1581" customWidth="1"/>
  </cols>
  <sheetData>
    <row r="1" spans="1:10" ht="14.25">
      <c r="B1" s="2465"/>
      <c r="C1" s="2465"/>
      <c r="I1" s="2529" t="s">
        <v>243</v>
      </c>
      <c r="J1" s="2273"/>
    </row>
    <row r="2" spans="1:10" ht="19.5">
      <c r="B2" s="2545" t="s">
        <v>939</v>
      </c>
      <c r="C2" s="2545"/>
      <c r="D2" s="2545"/>
      <c r="E2" s="2545"/>
      <c r="F2" s="2545"/>
      <c r="G2" s="2545"/>
      <c r="H2" s="2545"/>
      <c r="I2" s="2545"/>
    </row>
    <row r="3" spans="1:10" ht="30" customHeight="1">
      <c r="B3" s="2546" t="s">
        <v>279</v>
      </c>
      <c r="C3" s="2554"/>
      <c r="D3" s="2554"/>
      <c r="E3" s="2557" t="s">
        <v>740</v>
      </c>
      <c r="F3" s="2557"/>
      <c r="G3" s="2557"/>
      <c r="H3" s="2557"/>
      <c r="I3" s="2560"/>
    </row>
    <row r="4" spans="1:10" ht="30" customHeight="1">
      <c r="B4" s="2547" t="s">
        <v>906</v>
      </c>
      <c r="C4" s="2480"/>
      <c r="D4" s="2490"/>
      <c r="E4" s="2499" t="s">
        <v>949</v>
      </c>
      <c r="F4" s="2499"/>
      <c r="G4" s="2499"/>
      <c r="H4" s="2499"/>
      <c r="I4" s="2561"/>
    </row>
    <row r="5" spans="1:10" ht="30" customHeight="1">
      <c r="B5" s="2548" t="s">
        <v>578</v>
      </c>
      <c r="C5" s="2481"/>
      <c r="D5" s="2491"/>
      <c r="E5" s="2500" t="s">
        <v>929</v>
      </c>
      <c r="F5" s="2500"/>
      <c r="G5" s="2500"/>
      <c r="H5" s="2500"/>
      <c r="I5" s="2562"/>
    </row>
    <row r="6" spans="1:10" ht="30" customHeight="1">
      <c r="B6" s="2549" t="s">
        <v>210</v>
      </c>
      <c r="C6" s="2482"/>
      <c r="D6" s="2492" t="s">
        <v>176</v>
      </c>
      <c r="E6" s="2501" t="s">
        <v>930</v>
      </c>
      <c r="F6" s="2513"/>
      <c r="G6" s="2519" t="s">
        <v>443</v>
      </c>
      <c r="H6" s="2524" t="s">
        <v>933</v>
      </c>
      <c r="I6" s="2563"/>
    </row>
    <row r="7" spans="1:10" ht="30" customHeight="1">
      <c r="B7" s="2550"/>
      <c r="C7" s="2483"/>
      <c r="D7" s="2493" t="s">
        <v>213</v>
      </c>
      <c r="E7" s="2502" t="s">
        <v>930</v>
      </c>
      <c r="F7" s="2514"/>
      <c r="G7" s="2520"/>
      <c r="H7" s="2525"/>
      <c r="I7" s="2564"/>
    </row>
    <row r="8" spans="1:10" ht="30" customHeight="1">
      <c r="B8" s="2551" t="s">
        <v>657</v>
      </c>
      <c r="C8" s="2484">
        <v>1</v>
      </c>
      <c r="D8" s="2494" t="s">
        <v>907</v>
      </c>
      <c r="E8" s="2503" t="s">
        <v>942</v>
      </c>
      <c r="F8" s="2503"/>
      <c r="G8" s="2503"/>
      <c r="H8" s="2503"/>
      <c r="I8" s="2565"/>
    </row>
    <row r="9" spans="1:10" ht="30" customHeight="1">
      <c r="B9" s="2552"/>
      <c r="C9" s="2485">
        <v>2</v>
      </c>
      <c r="D9" s="2495" t="s">
        <v>519</v>
      </c>
      <c r="E9" s="2504" t="s">
        <v>902</v>
      </c>
      <c r="F9" s="2515" t="s">
        <v>542</v>
      </c>
      <c r="G9" s="2521"/>
      <c r="H9" s="2526"/>
      <c r="I9" s="2566" t="s">
        <v>11</v>
      </c>
    </row>
    <row r="10" spans="1:10" ht="30" customHeight="1">
      <c r="B10" s="2552"/>
      <c r="C10" s="2485"/>
      <c r="D10" s="2495"/>
      <c r="E10" s="2505"/>
      <c r="F10" s="2516" t="s">
        <v>747</v>
      </c>
      <c r="G10" s="2522" t="s">
        <v>805</v>
      </c>
      <c r="H10" s="2527" t="s">
        <v>765</v>
      </c>
      <c r="I10" s="2567"/>
    </row>
    <row r="11" spans="1:10" ht="49.5" customHeight="1">
      <c r="B11" s="2552"/>
      <c r="C11" s="2485"/>
      <c r="D11" s="2495"/>
      <c r="E11" s="2506">
        <v>20</v>
      </c>
      <c r="F11" s="2517">
        <v>10</v>
      </c>
      <c r="G11" s="2523">
        <v>10</v>
      </c>
      <c r="H11" s="2528"/>
      <c r="I11" s="2568" t="s">
        <v>679</v>
      </c>
    </row>
    <row r="12" spans="1:10" ht="30" customHeight="1">
      <c r="B12" s="2552"/>
      <c r="C12" s="2485">
        <v>3</v>
      </c>
      <c r="D12" s="2485" t="s">
        <v>300</v>
      </c>
      <c r="E12" s="2507" t="s">
        <v>393</v>
      </c>
      <c r="F12" s="2507"/>
      <c r="G12" s="2507"/>
      <c r="H12" s="2507"/>
      <c r="I12" s="2569"/>
    </row>
    <row r="13" spans="1:10" ht="30" customHeight="1">
      <c r="B13" s="2552"/>
      <c r="C13" s="2485"/>
      <c r="D13" s="2485"/>
      <c r="E13" s="2508"/>
      <c r="F13" s="2508"/>
      <c r="G13" s="2508"/>
      <c r="H13" s="2508"/>
      <c r="I13" s="2570"/>
    </row>
    <row r="14" spans="1:10" ht="30" customHeight="1">
      <c r="B14" s="2552"/>
      <c r="C14" s="2486">
        <v>4</v>
      </c>
      <c r="D14" s="2496" t="s">
        <v>351</v>
      </c>
      <c r="E14" s="2509"/>
      <c r="F14" s="2509"/>
      <c r="G14" s="2509"/>
      <c r="H14" s="2509"/>
      <c r="I14" s="2571"/>
    </row>
    <row r="15" spans="1:10" ht="30" customHeight="1">
      <c r="B15" s="2553"/>
      <c r="C15" s="2555"/>
      <c r="D15" s="2556"/>
      <c r="E15" s="2558"/>
      <c r="F15" s="2558"/>
      <c r="G15" s="2558"/>
      <c r="H15" s="2558"/>
      <c r="I15" s="2572"/>
    </row>
    <row r="16" spans="1:10" ht="42" customHeight="1">
      <c r="A16" s="2465"/>
      <c r="B16" s="2474" t="s">
        <v>921</v>
      </c>
      <c r="C16" s="2487">
        <v>1</v>
      </c>
      <c r="D16" s="2487" t="s">
        <v>149</v>
      </c>
      <c r="E16" s="2510" t="s">
        <v>201</v>
      </c>
      <c r="F16" s="2510"/>
      <c r="G16" s="2510"/>
      <c r="H16" s="2510"/>
      <c r="I16" s="2542"/>
    </row>
    <row r="17" spans="1:9" ht="54" customHeight="1">
      <c r="A17" s="2465"/>
      <c r="B17" s="2473"/>
      <c r="C17" s="2488">
        <v>2</v>
      </c>
      <c r="D17" s="2488" t="s">
        <v>924</v>
      </c>
      <c r="E17" s="2511" t="s">
        <v>951</v>
      </c>
      <c r="F17" s="2511"/>
      <c r="G17" s="2511"/>
      <c r="H17" s="2511"/>
      <c r="I17" s="2543"/>
    </row>
    <row r="18" spans="1:9" ht="54" customHeight="1">
      <c r="A18" s="2465"/>
      <c r="B18" s="2475"/>
      <c r="C18" s="2489">
        <v>3</v>
      </c>
      <c r="D18" s="2489" t="s">
        <v>351</v>
      </c>
      <c r="E18" s="2559"/>
      <c r="F18" s="2559"/>
      <c r="G18" s="2559"/>
      <c r="H18" s="2559"/>
      <c r="I18" s="2573"/>
    </row>
    <row r="19" spans="1:9" ht="24.75" customHeight="1">
      <c r="B19" s="2476" t="s">
        <v>927</v>
      </c>
      <c r="C19" s="2476"/>
      <c r="D19" s="2476"/>
      <c r="E19" s="2476"/>
      <c r="F19" s="2476"/>
      <c r="G19" s="2476"/>
      <c r="H19" s="2476"/>
      <c r="I19" s="2476"/>
    </row>
    <row r="20" spans="1:9" ht="48" customHeight="1">
      <c r="B20" s="2477" t="s">
        <v>915</v>
      </c>
      <c r="C20" s="2477"/>
      <c r="D20" s="2477"/>
      <c r="E20" s="2477"/>
      <c r="F20" s="2477"/>
      <c r="G20" s="2477"/>
      <c r="H20" s="2477"/>
      <c r="I20" s="2477"/>
    </row>
    <row r="21" spans="1:9" ht="39.75" customHeight="1">
      <c r="B21" s="2477" t="s">
        <v>944</v>
      </c>
      <c r="C21" s="2477"/>
      <c r="D21" s="2477"/>
      <c r="E21" s="2477"/>
      <c r="F21" s="2477"/>
      <c r="G21" s="2477"/>
      <c r="H21" s="2477"/>
      <c r="I21" s="2477"/>
    </row>
    <row r="22" spans="1:9" ht="24.75" customHeight="1">
      <c r="B22" s="2478" t="s">
        <v>648</v>
      </c>
      <c r="C22" s="2478"/>
      <c r="D22" s="2478"/>
      <c r="E22" s="2478"/>
      <c r="F22" s="2478"/>
      <c r="G22" s="2478"/>
      <c r="H22" s="2478"/>
      <c r="I22" s="2478"/>
    </row>
    <row r="23" spans="1:9" ht="24.75" customHeight="1">
      <c r="B23" s="2478" t="s">
        <v>947</v>
      </c>
      <c r="C23" s="2478"/>
      <c r="D23" s="2478"/>
      <c r="E23" s="2478"/>
      <c r="F23" s="2478"/>
      <c r="G23" s="2478"/>
      <c r="H23" s="2478"/>
      <c r="I23" s="2478"/>
    </row>
  </sheetData>
  <customSheetViews>
    <customSheetView guid="{76D48460-2D9B-487A-92BD-89A50EB1783E}">
      <selection activeCell="B2" sqref="B2:I2"/>
      <pageMargins left="0.70866141732283472" right="0.70866141732283472" top="0.74803149606299213" bottom="0.74803149606299213" header="0.31496062992125984" footer="0.31496062992125984"/>
      <printOptions horizontalCentered="1"/>
      <pageSetup paperSize="9" scale="83" orientation="portrait" r:id="rId1"/>
    </customSheetView>
  </customSheetViews>
  <mergeCells count="34">
    <mergeCell ref="B2:I2"/>
    <mergeCell ref="B3:D3"/>
    <mergeCell ref="E3:I3"/>
    <mergeCell ref="B4:D4"/>
    <mergeCell ref="E4:I4"/>
    <mergeCell ref="B5:D5"/>
    <mergeCell ref="E5:I5"/>
    <mergeCell ref="E6:F6"/>
    <mergeCell ref="E7:F7"/>
    <mergeCell ref="E8:I8"/>
    <mergeCell ref="F9:H9"/>
    <mergeCell ref="E16:I16"/>
    <mergeCell ref="E17:I17"/>
    <mergeCell ref="E18:I18"/>
    <mergeCell ref="B19:I19"/>
    <mergeCell ref="B20:I20"/>
    <mergeCell ref="B21:I21"/>
    <mergeCell ref="B22:I22"/>
    <mergeCell ref="B23:I23"/>
    <mergeCell ref="B6:C7"/>
    <mergeCell ref="G6:G7"/>
    <mergeCell ref="H6:I7"/>
    <mergeCell ref="C9:C11"/>
    <mergeCell ref="D9:D11"/>
    <mergeCell ref="E9:E10"/>
    <mergeCell ref="I9:I10"/>
    <mergeCell ref="C12:C13"/>
    <mergeCell ref="D12:D13"/>
    <mergeCell ref="E12:I13"/>
    <mergeCell ref="C14:C15"/>
    <mergeCell ref="D14:D15"/>
    <mergeCell ref="E14:I15"/>
    <mergeCell ref="B16:B18"/>
    <mergeCell ref="B8:B15"/>
  </mergeCells>
  <phoneticPr fontId="8"/>
  <printOptions horizontalCentered="1"/>
  <pageMargins left="0.70866141732283472" right="0.70866141732283472" top="0.74803149606299213" bottom="0.74803149606299213" header="0.31496062992125984" footer="0.31496062992125984"/>
  <pageSetup paperSize="9" scale="83" fitToWidth="1" fitToHeight="1" orientation="portrait" usePrinterDefaults="1"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sheetPr>
    <tabColor rgb="FF0070C0"/>
    <pageSetUpPr fitToPage="1"/>
  </sheetPr>
  <dimension ref="A1:Z156"/>
  <sheetViews>
    <sheetView view="pageBreakPreview" topLeftCell="A2" zoomScaleNormal="130" zoomScaleSheetLayoutView="100" workbookViewId="0">
      <selection activeCell="B2" sqref="B2:Y66"/>
    </sheetView>
  </sheetViews>
  <sheetFormatPr defaultColWidth="4" defaultRowHeight="13.5"/>
  <cols>
    <col min="1" max="2" width="2.625" style="486" customWidth="1"/>
    <col min="3" max="3" width="10.625" style="486" customWidth="1"/>
    <col min="4" max="8" width="4.625" style="486" customWidth="1"/>
    <col min="9" max="9" width="7.625" style="486" customWidth="1"/>
    <col min="10" max="18" width="4.625" style="486" customWidth="1"/>
    <col min="19" max="20" width="7.625" style="486" customWidth="1"/>
    <col min="21" max="24" width="4.625" style="486" customWidth="1"/>
    <col min="25" max="25" width="9.75" style="486" customWidth="1"/>
    <col min="26" max="26" width="2.625" style="486" customWidth="1"/>
    <col min="27" max="257" width="4" style="486"/>
    <col min="258" max="258" width="2.875" style="486" customWidth="1"/>
    <col min="259" max="259" width="2.375" style="486" customWidth="1"/>
    <col min="260" max="260" width="9.25" style="486" customWidth="1"/>
    <col min="261" max="265" width="4" style="486"/>
    <col min="266" max="266" width="7.375" style="486" customWidth="1"/>
    <col min="267" max="268" width="4" style="486"/>
    <col min="269" max="274" width="5.125" style="486" customWidth="1"/>
    <col min="275" max="275" width="4" style="486"/>
    <col min="276" max="277" width="6.75" style="486" customWidth="1"/>
    <col min="278" max="280" width="4" style="486"/>
    <col min="281" max="281" width="2.375" style="486" customWidth="1"/>
    <col min="282" max="282" width="3.375" style="486" customWidth="1"/>
    <col min="283" max="513" width="4" style="486"/>
    <col min="514" max="514" width="2.875" style="486" customWidth="1"/>
    <col min="515" max="515" width="2.375" style="486" customWidth="1"/>
    <col min="516" max="516" width="9.25" style="486" customWidth="1"/>
    <col min="517" max="521" width="4" style="486"/>
    <col min="522" max="522" width="7.375" style="486" customWidth="1"/>
    <col min="523" max="524" width="4" style="486"/>
    <col min="525" max="530" width="5.125" style="486" customWidth="1"/>
    <col min="531" max="531" width="4" style="486"/>
    <col min="532" max="533" width="6.75" style="486" customWidth="1"/>
    <col min="534" max="536" width="4" style="486"/>
    <col min="537" max="537" width="2.375" style="486" customWidth="1"/>
    <col min="538" max="538" width="3.375" style="486" customWidth="1"/>
    <col min="539" max="769" width="4" style="486"/>
    <col min="770" max="770" width="2.875" style="486" customWidth="1"/>
    <col min="771" max="771" width="2.375" style="486" customWidth="1"/>
    <col min="772" max="772" width="9.25" style="486" customWidth="1"/>
    <col min="773" max="777" width="4" style="486"/>
    <col min="778" max="778" width="7.375" style="486" customWidth="1"/>
    <col min="779" max="780" width="4" style="486"/>
    <col min="781" max="786" width="5.125" style="486" customWidth="1"/>
    <col min="787" max="787" width="4" style="486"/>
    <col min="788" max="789" width="6.75" style="486" customWidth="1"/>
    <col min="790" max="792" width="4" style="486"/>
    <col min="793" max="793" width="2.375" style="486" customWidth="1"/>
    <col min="794" max="794" width="3.375" style="486" customWidth="1"/>
    <col min="795" max="1025" width="4" style="486"/>
    <col min="1026" max="1026" width="2.875" style="486" customWidth="1"/>
    <col min="1027" max="1027" width="2.375" style="486" customWidth="1"/>
    <col min="1028" max="1028" width="9.25" style="486" customWidth="1"/>
    <col min="1029" max="1033" width="4" style="486"/>
    <col min="1034" max="1034" width="7.375" style="486" customWidth="1"/>
    <col min="1035" max="1036" width="4" style="486"/>
    <col min="1037" max="1042" width="5.125" style="486" customWidth="1"/>
    <col min="1043" max="1043" width="4" style="486"/>
    <col min="1044" max="1045" width="6.75" style="486" customWidth="1"/>
    <col min="1046" max="1048" width="4" style="486"/>
    <col min="1049" max="1049" width="2.375" style="486" customWidth="1"/>
    <col min="1050" max="1050" width="3.375" style="486" customWidth="1"/>
    <col min="1051" max="1281" width="4" style="486"/>
    <col min="1282" max="1282" width="2.875" style="486" customWidth="1"/>
    <col min="1283" max="1283" width="2.375" style="486" customWidth="1"/>
    <col min="1284" max="1284" width="9.25" style="486" customWidth="1"/>
    <col min="1285" max="1289" width="4" style="486"/>
    <col min="1290" max="1290" width="7.375" style="486" customWidth="1"/>
    <col min="1291" max="1292" width="4" style="486"/>
    <col min="1293" max="1298" width="5.125" style="486" customWidth="1"/>
    <col min="1299" max="1299" width="4" style="486"/>
    <col min="1300" max="1301" width="6.75" style="486" customWidth="1"/>
    <col min="1302" max="1304" width="4" style="486"/>
    <col min="1305" max="1305" width="2.375" style="486" customWidth="1"/>
    <col min="1306" max="1306" width="3.375" style="486" customWidth="1"/>
    <col min="1307" max="1537" width="4" style="486"/>
    <col min="1538" max="1538" width="2.875" style="486" customWidth="1"/>
    <col min="1539" max="1539" width="2.375" style="486" customWidth="1"/>
    <col min="1540" max="1540" width="9.25" style="486" customWidth="1"/>
    <col min="1541" max="1545" width="4" style="486"/>
    <col min="1546" max="1546" width="7.375" style="486" customWidth="1"/>
    <col min="1547" max="1548" width="4" style="486"/>
    <col min="1549" max="1554" width="5.125" style="486" customWidth="1"/>
    <col min="1555" max="1555" width="4" style="486"/>
    <col min="1556" max="1557" width="6.75" style="486" customWidth="1"/>
    <col min="1558" max="1560" width="4" style="486"/>
    <col min="1561" max="1561" width="2.375" style="486" customWidth="1"/>
    <col min="1562" max="1562" width="3.375" style="486" customWidth="1"/>
    <col min="1563" max="1793" width="4" style="486"/>
    <col min="1794" max="1794" width="2.875" style="486" customWidth="1"/>
    <col min="1795" max="1795" width="2.375" style="486" customWidth="1"/>
    <col min="1796" max="1796" width="9.25" style="486" customWidth="1"/>
    <col min="1797" max="1801" width="4" style="486"/>
    <col min="1802" max="1802" width="7.375" style="486" customWidth="1"/>
    <col min="1803" max="1804" width="4" style="486"/>
    <col min="1805" max="1810" width="5.125" style="486" customWidth="1"/>
    <col min="1811" max="1811" width="4" style="486"/>
    <col min="1812" max="1813" width="6.75" style="486" customWidth="1"/>
    <col min="1814" max="1816" width="4" style="486"/>
    <col min="1817" max="1817" width="2.375" style="486" customWidth="1"/>
    <col min="1818" max="1818" width="3.375" style="486" customWidth="1"/>
    <col min="1819" max="2049" width="4" style="486"/>
    <col min="2050" max="2050" width="2.875" style="486" customWidth="1"/>
    <col min="2051" max="2051" width="2.375" style="486" customWidth="1"/>
    <col min="2052" max="2052" width="9.25" style="486" customWidth="1"/>
    <col min="2053" max="2057" width="4" style="486"/>
    <col min="2058" max="2058" width="7.375" style="486" customWidth="1"/>
    <col min="2059" max="2060" width="4" style="486"/>
    <col min="2061" max="2066" width="5.125" style="486" customWidth="1"/>
    <col min="2067" max="2067" width="4" style="486"/>
    <col min="2068" max="2069" width="6.75" style="486" customWidth="1"/>
    <col min="2070" max="2072" width="4" style="486"/>
    <col min="2073" max="2073" width="2.375" style="486" customWidth="1"/>
    <col min="2074" max="2074" width="3.375" style="486" customWidth="1"/>
    <col min="2075" max="2305" width="4" style="486"/>
    <col min="2306" max="2306" width="2.875" style="486" customWidth="1"/>
    <col min="2307" max="2307" width="2.375" style="486" customWidth="1"/>
    <col min="2308" max="2308" width="9.25" style="486" customWidth="1"/>
    <col min="2309" max="2313" width="4" style="486"/>
    <col min="2314" max="2314" width="7.375" style="486" customWidth="1"/>
    <col min="2315" max="2316" width="4" style="486"/>
    <col min="2317" max="2322" width="5.125" style="486" customWidth="1"/>
    <col min="2323" max="2323" width="4" style="486"/>
    <col min="2324" max="2325" width="6.75" style="486" customWidth="1"/>
    <col min="2326" max="2328" width="4" style="486"/>
    <col min="2329" max="2329" width="2.375" style="486" customWidth="1"/>
    <col min="2330" max="2330" width="3.375" style="486" customWidth="1"/>
    <col min="2331" max="2561" width="4" style="486"/>
    <col min="2562" max="2562" width="2.875" style="486" customWidth="1"/>
    <col min="2563" max="2563" width="2.375" style="486" customWidth="1"/>
    <col min="2564" max="2564" width="9.25" style="486" customWidth="1"/>
    <col min="2565" max="2569" width="4" style="486"/>
    <col min="2570" max="2570" width="7.375" style="486" customWidth="1"/>
    <col min="2571" max="2572" width="4" style="486"/>
    <col min="2573" max="2578" width="5.125" style="486" customWidth="1"/>
    <col min="2579" max="2579" width="4" style="486"/>
    <col min="2580" max="2581" width="6.75" style="486" customWidth="1"/>
    <col min="2582" max="2584" width="4" style="486"/>
    <col min="2585" max="2585" width="2.375" style="486" customWidth="1"/>
    <col min="2586" max="2586" width="3.375" style="486" customWidth="1"/>
    <col min="2587" max="2817" width="4" style="486"/>
    <col min="2818" max="2818" width="2.875" style="486" customWidth="1"/>
    <col min="2819" max="2819" width="2.375" style="486" customWidth="1"/>
    <col min="2820" max="2820" width="9.25" style="486" customWidth="1"/>
    <col min="2821" max="2825" width="4" style="486"/>
    <col min="2826" max="2826" width="7.375" style="486" customWidth="1"/>
    <col min="2827" max="2828" width="4" style="486"/>
    <col min="2829" max="2834" width="5.125" style="486" customWidth="1"/>
    <col min="2835" max="2835" width="4" style="486"/>
    <col min="2836" max="2837" width="6.75" style="486" customWidth="1"/>
    <col min="2838" max="2840" width="4" style="486"/>
    <col min="2841" max="2841" width="2.375" style="486" customWidth="1"/>
    <col min="2842" max="2842" width="3.375" style="486" customWidth="1"/>
    <col min="2843" max="3073" width="4" style="486"/>
    <col min="3074" max="3074" width="2.875" style="486" customWidth="1"/>
    <col min="3075" max="3075" width="2.375" style="486" customWidth="1"/>
    <col min="3076" max="3076" width="9.25" style="486" customWidth="1"/>
    <col min="3077" max="3081" width="4" style="486"/>
    <col min="3082" max="3082" width="7.375" style="486" customWidth="1"/>
    <col min="3083" max="3084" width="4" style="486"/>
    <col min="3085" max="3090" width="5.125" style="486" customWidth="1"/>
    <col min="3091" max="3091" width="4" style="486"/>
    <col min="3092" max="3093" width="6.75" style="486" customWidth="1"/>
    <col min="3094" max="3096" width="4" style="486"/>
    <col min="3097" max="3097" width="2.375" style="486" customWidth="1"/>
    <col min="3098" max="3098" width="3.375" style="486" customWidth="1"/>
    <col min="3099" max="3329" width="4" style="486"/>
    <col min="3330" max="3330" width="2.875" style="486" customWidth="1"/>
    <col min="3331" max="3331" width="2.375" style="486" customWidth="1"/>
    <col min="3332" max="3332" width="9.25" style="486" customWidth="1"/>
    <col min="3333" max="3337" width="4" style="486"/>
    <col min="3338" max="3338" width="7.375" style="486" customWidth="1"/>
    <col min="3339" max="3340" width="4" style="486"/>
    <col min="3341" max="3346" width="5.125" style="486" customWidth="1"/>
    <col min="3347" max="3347" width="4" style="486"/>
    <col min="3348" max="3349" width="6.75" style="486" customWidth="1"/>
    <col min="3350" max="3352" width="4" style="486"/>
    <col min="3353" max="3353" width="2.375" style="486" customWidth="1"/>
    <col min="3354" max="3354" width="3.375" style="486" customWidth="1"/>
    <col min="3355" max="3585" width="4" style="486"/>
    <col min="3586" max="3586" width="2.875" style="486" customWidth="1"/>
    <col min="3587" max="3587" width="2.375" style="486" customWidth="1"/>
    <col min="3588" max="3588" width="9.25" style="486" customWidth="1"/>
    <col min="3589" max="3593" width="4" style="486"/>
    <col min="3594" max="3594" width="7.375" style="486" customWidth="1"/>
    <col min="3595" max="3596" width="4" style="486"/>
    <col min="3597" max="3602" width="5.125" style="486" customWidth="1"/>
    <col min="3603" max="3603" width="4" style="486"/>
    <col min="3604" max="3605" width="6.75" style="486" customWidth="1"/>
    <col min="3606" max="3608" width="4" style="486"/>
    <col min="3609" max="3609" width="2.375" style="486" customWidth="1"/>
    <col min="3610" max="3610" width="3.375" style="486" customWidth="1"/>
    <col min="3611" max="3841" width="4" style="486"/>
    <col min="3842" max="3842" width="2.875" style="486" customWidth="1"/>
    <col min="3843" max="3843" width="2.375" style="486" customWidth="1"/>
    <col min="3844" max="3844" width="9.25" style="486" customWidth="1"/>
    <col min="3845" max="3849" width="4" style="486"/>
    <col min="3850" max="3850" width="7.375" style="486" customWidth="1"/>
    <col min="3851" max="3852" width="4" style="486"/>
    <col min="3853" max="3858" width="5.125" style="486" customWidth="1"/>
    <col min="3859" max="3859" width="4" style="486"/>
    <col min="3860" max="3861" width="6.75" style="486" customWidth="1"/>
    <col min="3862" max="3864" width="4" style="486"/>
    <col min="3865" max="3865" width="2.375" style="486" customWidth="1"/>
    <col min="3866" max="3866" width="3.375" style="486" customWidth="1"/>
    <col min="3867" max="4097" width="4" style="486"/>
    <col min="4098" max="4098" width="2.875" style="486" customWidth="1"/>
    <col min="4099" max="4099" width="2.375" style="486" customWidth="1"/>
    <col min="4100" max="4100" width="9.25" style="486" customWidth="1"/>
    <col min="4101" max="4105" width="4" style="486"/>
    <col min="4106" max="4106" width="7.375" style="486" customWidth="1"/>
    <col min="4107" max="4108" width="4" style="486"/>
    <col min="4109" max="4114" width="5.125" style="486" customWidth="1"/>
    <col min="4115" max="4115" width="4" style="486"/>
    <col min="4116" max="4117" width="6.75" style="486" customWidth="1"/>
    <col min="4118" max="4120" width="4" style="486"/>
    <col min="4121" max="4121" width="2.375" style="486" customWidth="1"/>
    <col min="4122" max="4122" width="3.375" style="486" customWidth="1"/>
    <col min="4123" max="4353" width="4" style="486"/>
    <col min="4354" max="4354" width="2.875" style="486" customWidth="1"/>
    <col min="4355" max="4355" width="2.375" style="486" customWidth="1"/>
    <col min="4356" max="4356" width="9.25" style="486" customWidth="1"/>
    <col min="4357" max="4361" width="4" style="486"/>
    <col min="4362" max="4362" width="7.375" style="486" customWidth="1"/>
    <col min="4363" max="4364" width="4" style="486"/>
    <col min="4365" max="4370" width="5.125" style="486" customWidth="1"/>
    <col min="4371" max="4371" width="4" style="486"/>
    <col min="4372" max="4373" width="6.75" style="486" customWidth="1"/>
    <col min="4374" max="4376" width="4" style="486"/>
    <col min="4377" max="4377" width="2.375" style="486" customWidth="1"/>
    <col min="4378" max="4378" width="3.375" style="486" customWidth="1"/>
    <col min="4379" max="4609" width="4" style="486"/>
    <col min="4610" max="4610" width="2.875" style="486" customWidth="1"/>
    <col min="4611" max="4611" width="2.375" style="486" customWidth="1"/>
    <col min="4612" max="4612" width="9.25" style="486" customWidth="1"/>
    <col min="4613" max="4617" width="4" style="486"/>
    <col min="4618" max="4618" width="7.375" style="486" customWidth="1"/>
    <col min="4619" max="4620" width="4" style="486"/>
    <col min="4621" max="4626" width="5.125" style="486" customWidth="1"/>
    <col min="4627" max="4627" width="4" style="486"/>
    <col min="4628" max="4629" width="6.75" style="486" customWidth="1"/>
    <col min="4630" max="4632" width="4" style="486"/>
    <col min="4633" max="4633" width="2.375" style="486" customWidth="1"/>
    <col min="4634" max="4634" width="3.375" style="486" customWidth="1"/>
    <col min="4635" max="4865" width="4" style="486"/>
    <col min="4866" max="4866" width="2.875" style="486" customWidth="1"/>
    <col min="4867" max="4867" width="2.375" style="486" customWidth="1"/>
    <col min="4868" max="4868" width="9.25" style="486" customWidth="1"/>
    <col min="4869" max="4873" width="4" style="486"/>
    <col min="4874" max="4874" width="7.375" style="486" customWidth="1"/>
    <col min="4875" max="4876" width="4" style="486"/>
    <col min="4877" max="4882" width="5.125" style="486" customWidth="1"/>
    <col min="4883" max="4883" width="4" style="486"/>
    <col min="4884" max="4885" width="6.75" style="486" customWidth="1"/>
    <col min="4886" max="4888" width="4" style="486"/>
    <col min="4889" max="4889" width="2.375" style="486" customWidth="1"/>
    <col min="4890" max="4890" width="3.375" style="486" customWidth="1"/>
    <col min="4891" max="5121" width="4" style="486"/>
    <col min="5122" max="5122" width="2.875" style="486" customWidth="1"/>
    <col min="5123" max="5123" width="2.375" style="486" customWidth="1"/>
    <col min="5124" max="5124" width="9.25" style="486" customWidth="1"/>
    <col min="5125" max="5129" width="4" style="486"/>
    <col min="5130" max="5130" width="7.375" style="486" customWidth="1"/>
    <col min="5131" max="5132" width="4" style="486"/>
    <col min="5133" max="5138" width="5.125" style="486" customWidth="1"/>
    <col min="5139" max="5139" width="4" style="486"/>
    <col min="5140" max="5141" width="6.75" style="486" customWidth="1"/>
    <col min="5142" max="5144" width="4" style="486"/>
    <col min="5145" max="5145" width="2.375" style="486" customWidth="1"/>
    <col min="5146" max="5146" width="3.375" style="486" customWidth="1"/>
    <col min="5147" max="5377" width="4" style="486"/>
    <col min="5378" max="5378" width="2.875" style="486" customWidth="1"/>
    <col min="5379" max="5379" width="2.375" style="486" customWidth="1"/>
    <col min="5380" max="5380" width="9.25" style="486" customWidth="1"/>
    <col min="5381" max="5385" width="4" style="486"/>
    <col min="5386" max="5386" width="7.375" style="486" customWidth="1"/>
    <col min="5387" max="5388" width="4" style="486"/>
    <col min="5389" max="5394" width="5.125" style="486" customWidth="1"/>
    <col min="5395" max="5395" width="4" style="486"/>
    <col min="5396" max="5397" width="6.75" style="486" customWidth="1"/>
    <col min="5398" max="5400" width="4" style="486"/>
    <col min="5401" max="5401" width="2.375" style="486" customWidth="1"/>
    <col min="5402" max="5402" width="3.375" style="486" customWidth="1"/>
    <col min="5403" max="5633" width="4" style="486"/>
    <col min="5634" max="5634" width="2.875" style="486" customWidth="1"/>
    <col min="5635" max="5635" width="2.375" style="486" customWidth="1"/>
    <col min="5636" max="5636" width="9.25" style="486" customWidth="1"/>
    <col min="5637" max="5641" width="4" style="486"/>
    <col min="5642" max="5642" width="7.375" style="486" customWidth="1"/>
    <col min="5643" max="5644" width="4" style="486"/>
    <col min="5645" max="5650" width="5.125" style="486" customWidth="1"/>
    <col min="5651" max="5651" width="4" style="486"/>
    <col min="5652" max="5653" width="6.75" style="486" customWidth="1"/>
    <col min="5654" max="5656" width="4" style="486"/>
    <col min="5657" max="5657" width="2.375" style="486" customWidth="1"/>
    <col min="5658" max="5658" width="3.375" style="486" customWidth="1"/>
    <col min="5659" max="5889" width="4" style="486"/>
    <col min="5890" max="5890" width="2.875" style="486" customWidth="1"/>
    <col min="5891" max="5891" width="2.375" style="486" customWidth="1"/>
    <col min="5892" max="5892" width="9.25" style="486" customWidth="1"/>
    <col min="5893" max="5897" width="4" style="486"/>
    <col min="5898" max="5898" width="7.375" style="486" customWidth="1"/>
    <col min="5899" max="5900" width="4" style="486"/>
    <col min="5901" max="5906" width="5.125" style="486" customWidth="1"/>
    <col min="5907" max="5907" width="4" style="486"/>
    <col min="5908" max="5909" width="6.75" style="486" customWidth="1"/>
    <col min="5910" max="5912" width="4" style="486"/>
    <col min="5913" max="5913" width="2.375" style="486" customWidth="1"/>
    <col min="5914" max="5914" width="3.375" style="486" customWidth="1"/>
    <col min="5915" max="6145" width="4" style="486"/>
    <col min="6146" max="6146" width="2.875" style="486" customWidth="1"/>
    <col min="6147" max="6147" width="2.375" style="486" customWidth="1"/>
    <col min="6148" max="6148" width="9.25" style="486" customWidth="1"/>
    <col min="6149" max="6153" width="4" style="486"/>
    <col min="6154" max="6154" width="7.375" style="486" customWidth="1"/>
    <col min="6155" max="6156" width="4" style="486"/>
    <col min="6157" max="6162" width="5.125" style="486" customWidth="1"/>
    <col min="6163" max="6163" width="4" style="486"/>
    <col min="6164" max="6165" width="6.75" style="486" customWidth="1"/>
    <col min="6166" max="6168" width="4" style="486"/>
    <col min="6169" max="6169" width="2.375" style="486" customWidth="1"/>
    <col min="6170" max="6170" width="3.375" style="486" customWidth="1"/>
    <col min="6171" max="6401" width="4" style="486"/>
    <col min="6402" max="6402" width="2.875" style="486" customWidth="1"/>
    <col min="6403" max="6403" width="2.375" style="486" customWidth="1"/>
    <col min="6404" max="6404" width="9.25" style="486" customWidth="1"/>
    <col min="6405" max="6409" width="4" style="486"/>
    <col min="6410" max="6410" width="7.375" style="486" customWidth="1"/>
    <col min="6411" max="6412" width="4" style="486"/>
    <col min="6413" max="6418" width="5.125" style="486" customWidth="1"/>
    <col min="6419" max="6419" width="4" style="486"/>
    <col min="6420" max="6421" width="6.75" style="486" customWidth="1"/>
    <col min="6422" max="6424" width="4" style="486"/>
    <col min="6425" max="6425" width="2.375" style="486" customWidth="1"/>
    <col min="6426" max="6426" width="3.375" style="486" customWidth="1"/>
    <col min="6427" max="6657" width="4" style="486"/>
    <col min="6658" max="6658" width="2.875" style="486" customWidth="1"/>
    <col min="6659" max="6659" width="2.375" style="486" customWidth="1"/>
    <col min="6660" max="6660" width="9.25" style="486" customWidth="1"/>
    <col min="6661" max="6665" width="4" style="486"/>
    <col min="6666" max="6666" width="7.375" style="486" customWidth="1"/>
    <col min="6667" max="6668" width="4" style="486"/>
    <col min="6669" max="6674" width="5.125" style="486" customWidth="1"/>
    <col min="6675" max="6675" width="4" style="486"/>
    <col min="6676" max="6677" width="6.75" style="486" customWidth="1"/>
    <col min="6678" max="6680" width="4" style="486"/>
    <col min="6681" max="6681" width="2.375" style="486" customWidth="1"/>
    <col min="6682" max="6682" width="3.375" style="486" customWidth="1"/>
    <col min="6683" max="6913" width="4" style="486"/>
    <col min="6914" max="6914" width="2.875" style="486" customWidth="1"/>
    <col min="6915" max="6915" width="2.375" style="486" customWidth="1"/>
    <col min="6916" max="6916" width="9.25" style="486" customWidth="1"/>
    <col min="6917" max="6921" width="4" style="486"/>
    <col min="6922" max="6922" width="7.375" style="486" customWidth="1"/>
    <col min="6923" max="6924" width="4" style="486"/>
    <col min="6925" max="6930" width="5.125" style="486" customWidth="1"/>
    <col min="6931" max="6931" width="4" style="486"/>
    <col min="6932" max="6933" width="6.75" style="486" customWidth="1"/>
    <col min="6934" max="6936" width="4" style="486"/>
    <col min="6937" max="6937" width="2.375" style="486" customWidth="1"/>
    <col min="6938" max="6938" width="3.375" style="486" customWidth="1"/>
    <col min="6939" max="7169" width="4" style="486"/>
    <col min="7170" max="7170" width="2.875" style="486" customWidth="1"/>
    <col min="7171" max="7171" width="2.375" style="486" customWidth="1"/>
    <col min="7172" max="7172" width="9.25" style="486" customWidth="1"/>
    <col min="7173" max="7177" width="4" style="486"/>
    <col min="7178" max="7178" width="7.375" style="486" customWidth="1"/>
    <col min="7179" max="7180" width="4" style="486"/>
    <col min="7181" max="7186" width="5.125" style="486" customWidth="1"/>
    <col min="7187" max="7187" width="4" style="486"/>
    <col min="7188" max="7189" width="6.75" style="486" customWidth="1"/>
    <col min="7190" max="7192" width="4" style="486"/>
    <col min="7193" max="7193" width="2.375" style="486" customWidth="1"/>
    <col min="7194" max="7194" width="3.375" style="486" customWidth="1"/>
    <col min="7195" max="7425" width="4" style="486"/>
    <col min="7426" max="7426" width="2.875" style="486" customWidth="1"/>
    <col min="7427" max="7427" width="2.375" style="486" customWidth="1"/>
    <col min="7428" max="7428" width="9.25" style="486" customWidth="1"/>
    <col min="7429" max="7433" width="4" style="486"/>
    <col min="7434" max="7434" width="7.375" style="486" customWidth="1"/>
    <col min="7435" max="7436" width="4" style="486"/>
    <col min="7437" max="7442" width="5.125" style="486" customWidth="1"/>
    <col min="7443" max="7443" width="4" style="486"/>
    <col min="7444" max="7445" width="6.75" style="486" customWidth="1"/>
    <col min="7446" max="7448" width="4" style="486"/>
    <col min="7449" max="7449" width="2.375" style="486" customWidth="1"/>
    <col min="7450" max="7450" width="3.375" style="486" customWidth="1"/>
    <col min="7451" max="7681" width="4" style="486"/>
    <col min="7682" max="7682" width="2.875" style="486" customWidth="1"/>
    <col min="7683" max="7683" width="2.375" style="486" customWidth="1"/>
    <col min="7684" max="7684" width="9.25" style="486" customWidth="1"/>
    <col min="7685" max="7689" width="4" style="486"/>
    <col min="7690" max="7690" width="7.375" style="486" customWidth="1"/>
    <col min="7691" max="7692" width="4" style="486"/>
    <col min="7693" max="7698" width="5.125" style="486" customWidth="1"/>
    <col min="7699" max="7699" width="4" style="486"/>
    <col min="7700" max="7701" width="6.75" style="486" customWidth="1"/>
    <col min="7702" max="7704" width="4" style="486"/>
    <col min="7705" max="7705" width="2.375" style="486" customWidth="1"/>
    <col min="7706" max="7706" width="3.375" style="486" customWidth="1"/>
    <col min="7707" max="7937" width="4" style="486"/>
    <col min="7938" max="7938" width="2.875" style="486" customWidth="1"/>
    <col min="7939" max="7939" width="2.375" style="486" customWidth="1"/>
    <col min="7940" max="7940" width="9.25" style="486" customWidth="1"/>
    <col min="7941" max="7945" width="4" style="486"/>
    <col min="7946" max="7946" width="7.375" style="486" customWidth="1"/>
    <col min="7947" max="7948" width="4" style="486"/>
    <col min="7949" max="7954" width="5.125" style="486" customWidth="1"/>
    <col min="7955" max="7955" width="4" style="486"/>
    <col min="7956" max="7957" width="6.75" style="486" customWidth="1"/>
    <col min="7958" max="7960" width="4" style="486"/>
    <col min="7961" max="7961" width="2.375" style="486" customWidth="1"/>
    <col min="7962" max="7962" width="3.375" style="486" customWidth="1"/>
    <col min="7963" max="8193" width="4" style="486"/>
    <col min="8194" max="8194" width="2.875" style="486" customWidth="1"/>
    <col min="8195" max="8195" width="2.375" style="486" customWidth="1"/>
    <col min="8196" max="8196" width="9.25" style="486" customWidth="1"/>
    <col min="8197" max="8201" width="4" style="486"/>
    <col min="8202" max="8202" width="7.375" style="486" customWidth="1"/>
    <col min="8203" max="8204" width="4" style="486"/>
    <col min="8205" max="8210" width="5.125" style="486" customWidth="1"/>
    <col min="8211" max="8211" width="4" style="486"/>
    <col min="8212" max="8213" width="6.75" style="486" customWidth="1"/>
    <col min="8214" max="8216" width="4" style="486"/>
    <col min="8217" max="8217" width="2.375" style="486" customWidth="1"/>
    <col min="8218" max="8218" width="3.375" style="486" customWidth="1"/>
    <col min="8219" max="8449" width="4" style="486"/>
    <col min="8450" max="8450" width="2.875" style="486" customWidth="1"/>
    <col min="8451" max="8451" width="2.375" style="486" customWidth="1"/>
    <col min="8452" max="8452" width="9.25" style="486" customWidth="1"/>
    <col min="8453" max="8457" width="4" style="486"/>
    <col min="8458" max="8458" width="7.375" style="486" customWidth="1"/>
    <col min="8459" max="8460" width="4" style="486"/>
    <col min="8461" max="8466" width="5.125" style="486" customWidth="1"/>
    <col min="8467" max="8467" width="4" style="486"/>
    <col min="8468" max="8469" width="6.75" style="486" customWidth="1"/>
    <col min="8470" max="8472" width="4" style="486"/>
    <col min="8473" max="8473" width="2.375" style="486" customWidth="1"/>
    <col min="8474" max="8474" width="3.375" style="486" customWidth="1"/>
    <col min="8475" max="8705" width="4" style="486"/>
    <col min="8706" max="8706" width="2.875" style="486" customWidth="1"/>
    <col min="8707" max="8707" width="2.375" style="486" customWidth="1"/>
    <col min="8708" max="8708" width="9.25" style="486" customWidth="1"/>
    <col min="8709" max="8713" width="4" style="486"/>
    <col min="8714" max="8714" width="7.375" style="486" customWidth="1"/>
    <col min="8715" max="8716" width="4" style="486"/>
    <col min="8717" max="8722" width="5.125" style="486" customWidth="1"/>
    <col min="8723" max="8723" width="4" style="486"/>
    <col min="8724" max="8725" width="6.75" style="486" customWidth="1"/>
    <col min="8726" max="8728" width="4" style="486"/>
    <col min="8729" max="8729" width="2.375" style="486" customWidth="1"/>
    <col min="8730" max="8730" width="3.375" style="486" customWidth="1"/>
    <col min="8731" max="8961" width="4" style="486"/>
    <col min="8962" max="8962" width="2.875" style="486" customWidth="1"/>
    <col min="8963" max="8963" width="2.375" style="486" customWidth="1"/>
    <col min="8964" max="8964" width="9.25" style="486" customWidth="1"/>
    <col min="8965" max="8969" width="4" style="486"/>
    <col min="8970" max="8970" width="7.375" style="486" customWidth="1"/>
    <col min="8971" max="8972" width="4" style="486"/>
    <col min="8973" max="8978" width="5.125" style="486" customWidth="1"/>
    <col min="8979" max="8979" width="4" style="486"/>
    <col min="8980" max="8981" width="6.75" style="486" customWidth="1"/>
    <col min="8982" max="8984" width="4" style="486"/>
    <col min="8985" max="8985" width="2.375" style="486" customWidth="1"/>
    <col min="8986" max="8986" width="3.375" style="486" customWidth="1"/>
    <col min="8987" max="9217" width="4" style="486"/>
    <col min="9218" max="9218" width="2.875" style="486" customWidth="1"/>
    <col min="9219" max="9219" width="2.375" style="486" customWidth="1"/>
    <col min="9220" max="9220" width="9.25" style="486" customWidth="1"/>
    <col min="9221" max="9225" width="4" style="486"/>
    <col min="9226" max="9226" width="7.375" style="486" customWidth="1"/>
    <col min="9227" max="9228" width="4" style="486"/>
    <col min="9229" max="9234" width="5.125" style="486" customWidth="1"/>
    <col min="9235" max="9235" width="4" style="486"/>
    <col min="9236" max="9237" width="6.75" style="486" customWidth="1"/>
    <col min="9238" max="9240" width="4" style="486"/>
    <col min="9241" max="9241" width="2.375" style="486" customWidth="1"/>
    <col min="9242" max="9242" width="3.375" style="486" customWidth="1"/>
    <col min="9243" max="9473" width="4" style="486"/>
    <col min="9474" max="9474" width="2.875" style="486" customWidth="1"/>
    <col min="9475" max="9475" width="2.375" style="486" customWidth="1"/>
    <col min="9476" max="9476" width="9.25" style="486" customWidth="1"/>
    <col min="9477" max="9481" width="4" style="486"/>
    <col min="9482" max="9482" width="7.375" style="486" customWidth="1"/>
    <col min="9483" max="9484" width="4" style="486"/>
    <col min="9485" max="9490" width="5.125" style="486" customWidth="1"/>
    <col min="9491" max="9491" width="4" style="486"/>
    <col min="9492" max="9493" width="6.75" style="486" customWidth="1"/>
    <col min="9494" max="9496" width="4" style="486"/>
    <col min="9497" max="9497" width="2.375" style="486" customWidth="1"/>
    <col min="9498" max="9498" width="3.375" style="486" customWidth="1"/>
    <col min="9499" max="9729" width="4" style="486"/>
    <col min="9730" max="9730" width="2.875" style="486" customWidth="1"/>
    <col min="9731" max="9731" width="2.375" style="486" customWidth="1"/>
    <col min="9732" max="9732" width="9.25" style="486" customWidth="1"/>
    <col min="9733" max="9737" width="4" style="486"/>
    <col min="9738" max="9738" width="7.375" style="486" customWidth="1"/>
    <col min="9739" max="9740" width="4" style="486"/>
    <col min="9741" max="9746" width="5.125" style="486" customWidth="1"/>
    <col min="9747" max="9747" width="4" style="486"/>
    <col min="9748" max="9749" width="6.75" style="486" customWidth="1"/>
    <col min="9750" max="9752" width="4" style="486"/>
    <col min="9753" max="9753" width="2.375" style="486" customWidth="1"/>
    <col min="9754" max="9754" width="3.375" style="486" customWidth="1"/>
    <col min="9755" max="9985" width="4" style="486"/>
    <col min="9986" max="9986" width="2.875" style="486" customWidth="1"/>
    <col min="9987" max="9987" width="2.375" style="486" customWidth="1"/>
    <col min="9988" max="9988" width="9.25" style="486" customWidth="1"/>
    <col min="9989" max="9993" width="4" style="486"/>
    <col min="9994" max="9994" width="7.375" style="486" customWidth="1"/>
    <col min="9995" max="9996" width="4" style="486"/>
    <col min="9997" max="10002" width="5.125" style="486" customWidth="1"/>
    <col min="10003" max="10003" width="4" style="486"/>
    <col min="10004" max="10005" width="6.75" style="486" customWidth="1"/>
    <col min="10006" max="10008" width="4" style="486"/>
    <col min="10009" max="10009" width="2.375" style="486" customWidth="1"/>
    <col min="10010" max="10010" width="3.375" style="486" customWidth="1"/>
    <col min="10011" max="10241" width="4" style="486"/>
    <col min="10242" max="10242" width="2.875" style="486" customWidth="1"/>
    <col min="10243" max="10243" width="2.375" style="486" customWidth="1"/>
    <col min="10244" max="10244" width="9.25" style="486" customWidth="1"/>
    <col min="10245" max="10249" width="4" style="486"/>
    <col min="10250" max="10250" width="7.375" style="486" customWidth="1"/>
    <col min="10251" max="10252" width="4" style="486"/>
    <col min="10253" max="10258" width="5.125" style="486" customWidth="1"/>
    <col min="10259" max="10259" width="4" style="486"/>
    <col min="10260" max="10261" width="6.75" style="486" customWidth="1"/>
    <col min="10262" max="10264" width="4" style="486"/>
    <col min="10265" max="10265" width="2.375" style="486" customWidth="1"/>
    <col min="10266" max="10266" width="3.375" style="486" customWidth="1"/>
    <col min="10267" max="10497" width="4" style="486"/>
    <col min="10498" max="10498" width="2.875" style="486" customWidth="1"/>
    <col min="10499" max="10499" width="2.375" style="486" customWidth="1"/>
    <col min="10500" max="10500" width="9.25" style="486" customWidth="1"/>
    <col min="10501" max="10505" width="4" style="486"/>
    <col min="10506" max="10506" width="7.375" style="486" customWidth="1"/>
    <col min="10507" max="10508" width="4" style="486"/>
    <col min="10509" max="10514" width="5.125" style="486" customWidth="1"/>
    <col min="10515" max="10515" width="4" style="486"/>
    <col min="10516" max="10517" width="6.75" style="486" customWidth="1"/>
    <col min="10518" max="10520" width="4" style="486"/>
    <col min="10521" max="10521" width="2.375" style="486" customWidth="1"/>
    <col min="10522" max="10522" width="3.375" style="486" customWidth="1"/>
    <col min="10523" max="10753" width="4" style="486"/>
    <col min="10754" max="10754" width="2.875" style="486" customWidth="1"/>
    <col min="10755" max="10755" width="2.375" style="486" customWidth="1"/>
    <col min="10756" max="10756" width="9.25" style="486" customWidth="1"/>
    <col min="10757" max="10761" width="4" style="486"/>
    <col min="10762" max="10762" width="7.375" style="486" customWidth="1"/>
    <col min="10763" max="10764" width="4" style="486"/>
    <col min="10765" max="10770" width="5.125" style="486" customWidth="1"/>
    <col min="10771" max="10771" width="4" style="486"/>
    <col min="10772" max="10773" width="6.75" style="486" customWidth="1"/>
    <col min="10774" max="10776" width="4" style="486"/>
    <col min="10777" max="10777" width="2.375" style="486" customWidth="1"/>
    <col min="10778" max="10778" width="3.375" style="486" customWidth="1"/>
    <col min="10779" max="11009" width="4" style="486"/>
    <col min="11010" max="11010" width="2.875" style="486" customWidth="1"/>
    <col min="11011" max="11011" width="2.375" style="486" customWidth="1"/>
    <col min="11012" max="11012" width="9.25" style="486" customWidth="1"/>
    <col min="11013" max="11017" width="4" style="486"/>
    <col min="11018" max="11018" width="7.375" style="486" customWidth="1"/>
    <col min="11019" max="11020" width="4" style="486"/>
    <col min="11021" max="11026" width="5.125" style="486" customWidth="1"/>
    <col min="11027" max="11027" width="4" style="486"/>
    <col min="11028" max="11029" width="6.75" style="486" customWidth="1"/>
    <col min="11030" max="11032" width="4" style="486"/>
    <col min="11033" max="11033" width="2.375" style="486" customWidth="1"/>
    <col min="11034" max="11034" width="3.375" style="486" customWidth="1"/>
    <col min="11035" max="11265" width="4" style="486"/>
    <col min="11266" max="11266" width="2.875" style="486" customWidth="1"/>
    <col min="11267" max="11267" width="2.375" style="486" customWidth="1"/>
    <col min="11268" max="11268" width="9.25" style="486" customWidth="1"/>
    <col min="11269" max="11273" width="4" style="486"/>
    <col min="11274" max="11274" width="7.375" style="486" customWidth="1"/>
    <col min="11275" max="11276" width="4" style="486"/>
    <col min="11277" max="11282" width="5.125" style="486" customWidth="1"/>
    <col min="11283" max="11283" width="4" style="486"/>
    <col min="11284" max="11285" width="6.75" style="486" customWidth="1"/>
    <col min="11286" max="11288" width="4" style="486"/>
    <col min="11289" max="11289" width="2.375" style="486" customWidth="1"/>
    <col min="11290" max="11290" width="3.375" style="486" customWidth="1"/>
    <col min="11291" max="11521" width="4" style="486"/>
    <col min="11522" max="11522" width="2.875" style="486" customWidth="1"/>
    <col min="11523" max="11523" width="2.375" style="486" customWidth="1"/>
    <col min="11524" max="11524" width="9.25" style="486" customWidth="1"/>
    <col min="11525" max="11529" width="4" style="486"/>
    <col min="11530" max="11530" width="7.375" style="486" customWidth="1"/>
    <col min="11531" max="11532" width="4" style="486"/>
    <col min="11533" max="11538" width="5.125" style="486" customWidth="1"/>
    <col min="11539" max="11539" width="4" style="486"/>
    <col min="11540" max="11541" width="6.75" style="486" customWidth="1"/>
    <col min="11542" max="11544" width="4" style="486"/>
    <col min="11545" max="11545" width="2.375" style="486" customWidth="1"/>
    <col min="11546" max="11546" width="3.375" style="486" customWidth="1"/>
    <col min="11547" max="11777" width="4" style="486"/>
    <col min="11778" max="11778" width="2.875" style="486" customWidth="1"/>
    <col min="11779" max="11779" width="2.375" style="486" customWidth="1"/>
    <col min="11780" max="11780" width="9.25" style="486" customWidth="1"/>
    <col min="11781" max="11785" width="4" style="486"/>
    <col min="11786" max="11786" width="7.375" style="486" customWidth="1"/>
    <col min="11787" max="11788" width="4" style="486"/>
    <col min="11789" max="11794" width="5.125" style="486" customWidth="1"/>
    <col min="11795" max="11795" width="4" style="486"/>
    <col min="11796" max="11797" width="6.75" style="486" customWidth="1"/>
    <col min="11798" max="11800" width="4" style="486"/>
    <col min="11801" max="11801" width="2.375" style="486" customWidth="1"/>
    <col min="11802" max="11802" width="3.375" style="486" customWidth="1"/>
    <col min="11803" max="12033" width="4" style="486"/>
    <col min="12034" max="12034" width="2.875" style="486" customWidth="1"/>
    <col min="12035" max="12035" width="2.375" style="486" customWidth="1"/>
    <col min="12036" max="12036" width="9.25" style="486" customWidth="1"/>
    <col min="12037" max="12041" width="4" style="486"/>
    <col min="12042" max="12042" width="7.375" style="486" customWidth="1"/>
    <col min="12043" max="12044" width="4" style="486"/>
    <col min="12045" max="12050" width="5.125" style="486" customWidth="1"/>
    <col min="12051" max="12051" width="4" style="486"/>
    <col min="12052" max="12053" width="6.75" style="486" customWidth="1"/>
    <col min="12054" max="12056" width="4" style="486"/>
    <col min="12057" max="12057" width="2.375" style="486" customWidth="1"/>
    <col min="12058" max="12058" width="3.375" style="486" customWidth="1"/>
    <col min="12059" max="12289" width="4" style="486"/>
    <col min="12290" max="12290" width="2.875" style="486" customWidth="1"/>
    <col min="12291" max="12291" width="2.375" style="486" customWidth="1"/>
    <col min="12292" max="12292" width="9.25" style="486" customWidth="1"/>
    <col min="12293" max="12297" width="4" style="486"/>
    <col min="12298" max="12298" width="7.375" style="486" customWidth="1"/>
    <col min="12299" max="12300" width="4" style="486"/>
    <col min="12301" max="12306" width="5.125" style="486" customWidth="1"/>
    <col min="12307" max="12307" width="4" style="486"/>
    <col min="12308" max="12309" width="6.75" style="486" customWidth="1"/>
    <col min="12310" max="12312" width="4" style="486"/>
    <col min="12313" max="12313" width="2.375" style="486" customWidth="1"/>
    <col min="12314" max="12314" width="3.375" style="486" customWidth="1"/>
    <col min="12315" max="12545" width="4" style="486"/>
    <col min="12546" max="12546" width="2.875" style="486" customWidth="1"/>
    <col min="12547" max="12547" width="2.375" style="486" customWidth="1"/>
    <col min="12548" max="12548" width="9.25" style="486" customWidth="1"/>
    <col min="12549" max="12553" width="4" style="486"/>
    <col min="12554" max="12554" width="7.375" style="486" customWidth="1"/>
    <col min="12555" max="12556" width="4" style="486"/>
    <col min="12557" max="12562" width="5.125" style="486" customWidth="1"/>
    <col min="12563" max="12563" width="4" style="486"/>
    <col min="12564" max="12565" width="6.75" style="486" customWidth="1"/>
    <col min="12566" max="12568" width="4" style="486"/>
    <col min="12569" max="12569" width="2.375" style="486" customWidth="1"/>
    <col min="12570" max="12570" width="3.375" style="486" customWidth="1"/>
    <col min="12571" max="12801" width="4" style="486"/>
    <col min="12802" max="12802" width="2.875" style="486" customWidth="1"/>
    <col min="12803" max="12803" width="2.375" style="486" customWidth="1"/>
    <col min="12804" max="12804" width="9.25" style="486" customWidth="1"/>
    <col min="12805" max="12809" width="4" style="486"/>
    <col min="12810" max="12810" width="7.375" style="486" customWidth="1"/>
    <col min="12811" max="12812" width="4" style="486"/>
    <col min="12813" max="12818" width="5.125" style="486" customWidth="1"/>
    <col min="12819" max="12819" width="4" style="486"/>
    <col min="12820" max="12821" width="6.75" style="486" customWidth="1"/>
    <col min="12822" max="12824" width="4" style="486"/>
    <col min="12825" max="12825" width="2.375" style="486" customWidth="1"/>
    <col min="12826" max="12826" width="3.375" style="486" customWidth="1"/>
    <col min="12827" max="13057" width="4" style="486"/>
    <col min="13058" max="13058" width="2.875" style="486" customWidth="1"/>
    <col min="13059" max="13059" width="2.375" style="486" customWidth="1"/>
    <col min="13060" max="13060" width="9.25" style="486" customWidth="1"/>
    <col min="13061" max="13065" width="4" style="486"/>
    <col min="13066" max="13066" width="7.375" style="486" customWidth="1"/>
    <col min="13067" max="13068" width="4" style="486"/>
    <col min="13069" max="13074" width="5.125" style="486" customWidth="1"/>
    <col min="13075" max="13075" width="4" style="486"/>
    <col min="13076" max="13077" width="6.75" style="486" customWidth="1"/>
    <col min="13078" max="13080" width="4" style="486"/>
    <col min="13081" max="13081" width="2.375" style="486" customWidth="1"/>
    <col min="13082" max="13082" width="3.375" style="486" customWidth="1"/>
    <col min="13083" max="13313" width="4" style="486"/>
    <col min="13314" max="13314" width="2.875" style="486" customWidth="1"/>
    <col min="13315" max="13315" width="2.375" style="486" customWidth="1"/>
    <col min="13316" max="13316" width="9.25" style="486" customWidth="1"/>
    <col min="13317" max="13321" width="4" style="486"/>
    <col min="13322" max="13322" width="7.375" style="486" customWidth="1"/>
    <col min="13323" max="13324" width="4" style="486"/>
    <col min="13325" max="13330" width="5.125" style="486" customWidth="1"/>
    <col min="13331" max="13331" width="4" style="486"/>
    <col min="13332" max="13333" width="6.75" style="486" customWidth="1"/>
    <col min="13334" max="13336" width="4" style="486"/>
    <col min="13337" max="13337" width="2.375" style="486" customWidth="1"/>
    <col min="13338" max="13338" width="3.375" style="486" customWidth="1"/>
    <col min="13339" max="13569" width="4" style="486"/>
    <col min="13570" max="13570" width="2.875" style="486" customWidth="1"/>
    <col min="13571" max="13571" width="2.375" style="486" customWidth="1"/>
    <col min="13572" max="13572" width="9.25" style="486" customWidth="1"/>
    <col min="13573" max="13577" width="4" style="486"/>
    <col min="13578" max="13578" width="7.375" style="486" customWidth="1"/>
    <col min="13579" max="13580" width="4" style="486"/>
    <col min="13581" max="13586" width="5.125" style="486" customWidth="1"/>
    <col min="13587" max="13587" width="4" style="486"/>
    <col min="13588" max="13589" width="6.75" style="486" customWidth="1"/>
    <col min="13590" max="13592" width="4" style="486"/>
    <col min="13593" max="13593" width="2.375" style="486" customWidth="1"/>
    <col min="13594" max="13594" width="3.375" style="486" customWidth="1"/>
    <col min="13595" max="13825" width="4" style="486"/>
    <col min="13826" max="13826" width="2.875" style="486" customWidth="1"/>
    <col min="13827" max="13827" width="2.375" style="486" customWidth="1"/>
    <col min="13828" max="13828" width="9.25" style="486" customWidth="1"/>
    <col min="13829" max="13833" width="4" style="486"/>
    <col min="13834" max="13834" width="7.375" style="486" customWidth="1"/>
    <col min="13835" max="13836" width="4" style="486"/>
    <col min="13837" max="13842" width="5.125" style="486" customWidth="1"/>
    <col min="13843" max="13843" width="4" style="486"/>
    <col min="13844" max="13845" width="6.75" style="486" customWidth="1"/>
    <col min="13846" max="13848" width="4" style="486"/>
    <col min="13849" max="13849" width="2.375" style="486" customWidth="1"/>
    <col min="13850" max="13850" width="3.375" style="486" customWidth="1"/>
    <col min="13851" max="14081" width="4" style="486"/>
    <col min="14082" max="14082" width="2.875" style="486" customWidth="1"/>
    <col min="14083" max="14083" width="2.375" style="486" customWidth="1"/>
    <col min="14084" max="14084" width="9.25" style="486" customWidth="1"/>
    <col min="14085" max="14089" width="4" style="486"/>
    <col min="14090" max="14090" width="7.375" style="486" customWidth="1"/>
    <col min="14091" max="14092" width="4" style="486"/>
    <col min="14093" max="14098" width="5.125" style="486" customWidth="1"/>
    <col min="14099" max="14099" width="4" style="486"/>
    <col min="14100" max="14101" width="6.75" style="486" customWidth="1"/>
    <col min="14102" max="14104" width="4" style="486"/>
    <col min="14105" max="14105" width="2.375" style="486" customWidth="1"/>
    <col min="14106" max="14106" width="3.375" style="486" customWidth="1"/>
    <col min="14107" max="14337" width="4" style="486"/>
    <col min="14338" max="14338" width="2.875" style="486" customWidth="1"/>
    <col min="14339" max="14339" width="2.375" style="486" customWidth="1"/>
    <col min="14340" max="14340" width="9.25" style="486" customWidth="1"/>
    <col min="14341" max="14345" width="4" style="486"/>
    <col min="14346" max="14346" width="7.375" style="486" customWidth="1"/>
    <col min="14347" max="14348" width="4" style="486"/>
    <col min="14349" max="14354" width="5.125" style="486" customWidth="1"/>
    <col min="14355" max="14355" width="4" style="486"/>
    <col min="14356" max="14357" width="6.75" style="486" customWidth="1"/>
    <col min="14358" max="14360" width="4" style="486"/>
    <col min="14361" max="14361" width="2.375" style="486" customWidth="1"/>
    <col min="14362" max="14362" width="3.375" style="486" customWidth="1"/>
    <col min="14363" max="14593" width="4" style="486"/>
    <col min="14594" max="14594" width="2.875" style="486" customWidth="1"/>
    <col min="14595" max="14595" width="2.375" style="486" customWidth="1"/>
    <col min="14596" max="14596" width="9.25" style="486" customWidth="1"/>
    <col min="14597" max="14601" width="4" style="486"/>
    <col min="14602" max="14602" width="7.375" style="486" customWidth="1"/>
    <col min="14603" max="14604" width="4" style="486"/>
    <col min="14605" max="14610" width="5.125" style="486" customWidth="1"/>
    <col min="14611" max="14611" width="4" style="486"/>
    <col min="14612" max="14613" width="6.75" style="486" customWidth="1"/>
    <col min="14614" max="14616" width="4" style="486"/>
    <col min="14617" max="14617" width="2.375" style="486" customWidth="1"/>
    <col min="14618" max="14618" width="3.375" style="486" customWidth="1"/>
    <col min="14619" max="14849" width="4" style="486"/>
    <col min="14850" max="14850" width="2.875" style="486" customWidth="1"/>
    <col min="14851" max="14851" width="2.375" style="486" customWidth="1"/>
    <col min="14852" max="14852" width="9.25" style="486" customWidth="1"/>
    <col min="14853" max="14857" width="4" style="486"/>
    <col min="14858" max="14858" width="7.375" style="486" customWidth="1"/>
    <col min="14859" max="14860" width="4" style="486"/>
    <col min="14861" max="14866" width="5.125" style="486" customWidth="1"/>
    <col min="14867" max="14867" width="4" style="486"/>
    <col min="14868" max="14869" width="6.75" style="486" customWidth="1"/>
    <col min="14870" max="14872" width="4" style="486"/>
    <col min="14873" max="14873" width="2.375" style="486" customWidth="1"/>
    <col min="14874" max="14874" width="3.375" style="486" customWidth="1"/>
    <col min="14875" max="15105" width="4" style="486"/>
    <col min="15106" max="15106" width="2.875" style="486" customWidth="1"/>
    <col min="15107" max="15107" width="2.375" style="486" customWidth="1"/>
    <col min="15108" max="15108" width="9.25" style="486" customWidth="1"/>
    <col min="15109" max="15113" width="4" style="486"/>
    <col min="15114" max="15114" width="7.375" style="486" customWidth="1"/>
    <col min="15115" max="15116" width="4" style="486"/>
    <col min="15117" max="15122" width="5.125" style="486" customWidth="1"/>
    <col min="15123" max="15123" width="4" style="486"/>
    <col min="15124" max="15125" width="6.75" style="486" customWidth="1"/>
    <col min="15126" max="15128" width="4" style="486"/>
    <col min="15129" max="15129" width="2.375" style="486" customWidth="1"/>
    <col min="15130" max="15130" width="3.375" style="486" customWidth="1"/>
    <col min="15131" max="15361" width="4" style="486"/>
    <col min="15362" max="15362" width="2.875" style="486" customWidth="1"/>
    <col min="15363" max="15363" width="2.375" style="486" customWidth="1"/>
    <col min="15364" max="15364" width="9.25" style="486" customWidth="1"/>
    <col min="15365" max="15369" width="4" style="486"/>
    <col min="15370" max="15370" width="7.375" style="486" customWidth="1"/>
    <col min="15371" max="15372" width="4" style="486"/>
    <col min="15373" max="15378" width="5.125" style="486" customWidth="1"/>
    <col min="15379" max="15379" width="4" style="486"/>
    <col min="15380" max="15381" width="6.75" style="486" customWidth="1"/>
    <col min="15382" max="15384" width="4" style="486"/>
    <col min="15385" max="15385" width="2.375" style="486" customWidth="1"/>
    <col min="15386" max="15386" width="3.375" style="486" customWidth="1"/>
    <col min="15387" max="15617" width="4" style="486"/>
    <col min="15618" max="15618" width="2.875" style="486" customWidth="1"/>
    <col min="15619" max="15619" width="2.375" style="486" customWidth="1"/>
    <col min="15620" max="15620" width="9.25" style="486" customWidth="1"/>
    <col min="15621" max="15625" width="4" style="486"/>
    <col min="15626" max="15626" width="7.375" style="486" customWidth="1"/>
    <col min="15627" max="15628" width="4" style="486"/>
    <col min="15629" max="15634" width="5.125" style="486" customWidth="1"/>
    <col min="15635" max="15635" width="4" style="486"/>
    <col min="15636" max="15637" width="6.75" style="486" customWidth="1"/>
    <col min="15638" max="15640" width="4" style="486"/>
    <col min="15641" max="15641" width="2.375" style="486" customWidth="1"/>
    <col min="15642" max="15642" width="3.375" style="486" customWidth="1"/>
    <col min="15643" max="15873" width="4" style="486"/>
    <col min="15874" max="15874" width="2.875" style="486" customWidth="1"/>
    <col min="15875" max="15875" width="2.375" style="486" customWidth="1"/>
    <col min="15876" max="15876" width="9.25" style="486" customWidth="1"/>
    <col min="15877" max="15881" width="4" style="486"/>
    <col min="15882" max="15882" width="7.375" style="486" customWidth="1"/>
    <col min="15883" max="15884" width="4" style="486"/>
    <col min="15885" max="15890" width="5.125" style="486" customWidth="1"/>
    <col min="15891" max="15891" width="4" style="486"/>
    <col min="15892" max="15893" width="6.75" style="486" customWidth="1"/>
    <col min="15894" max="15896" width="4" style="486"/>
    <col min="15897" max="15897" width="2.375" style="486" customWidth="1"/>
    <col min="15898" max="15898" width="3.375" style="486" customWidth="1"/>
    <col min="15899" max="16129" width="4" style="486"/>
    <col min="16130" max="16130" width="2.875" style="486" customWidth="1"/>
    <col min="16131" max="16131" width="2.375" style="486" customWidth="1"/>
    <col min="16132" max="16132" width="9.25" style="486" customWidth="1"/>
    <col min="16133" max="16137" width="4" style="486"/>
    <col min="16138" max="16138" width="7.375" style="486" customWidth="1"/>
    <col min="16139" max="16140" width="4" style="486"/>
    <col min="16141" max="16146" width="5.125" style="486" customWidth="1"/>
    <col min="16147" max="16147" width="4" style="486"/>
    <col min="16148" max="16149" width="6.75" style="486" customWidth="1"/>
    <col min="16150" max="16152" width="4" style="486"/>
    <col min="16153" max="16153" width="2.375" style="486" customWidth="1"/>
    <col min="16154" max="16154" width="3.375" style="486" customWidth="1"/>
    <col min="16155" max="16384" width="4" style="486"/>
  </cols>
  <sheetData>
    <row r="1" spans="1:25" ht="15" customHeight="1">
      <c r="A1" s="487"/>
      <c r="B1" s="488"/>
      <c r="C1" s="488"/>
      <c r="D1" s="488"/>
      <c r="E1" s="488"/>
      <c r="F1" s="488"/>
      <c r="G1" s="488"/>
      <c r="H1" s="488"/>
      <c r="I1" s="488"/>
      <c r="J1" s="488"/>
      <c r="K1" s="488"/>
      <c r="L1" s="488"/>
      <c r="M1" s="488"/>
      <c r="N1" s="488"/>
      <c r="O1" s="488"/>
      <c r="P1" s="488"/>
      <c r="Q1" s="488"/>
      <c r="R1" s="488"/>
      <c r="S1" s="488"/>
      <c r="T1" s="488"/>
      <c r="U1" s="488"/>
      <c r="V1" s="488"/>
      <c r="W1" s="488"/>
      <c r="X1" s="488"/>
      <c r="Y1" s="488"/>
    </row>
    <row r="2" spans="1:25" ht="15" customHeight="1">
      <c r="A2" s="487"/>
      <c r="B2" s="488"/>
      <c r="C2" s="488"/>
      <c r="D2" s="488"/>
      <c r="E2" s="488"/>
      <c r="F2" s="488"/>
      <c r="G2" s="488"/>
      <c r="H2" s="488"/>
      <c r="I2" s="488"/>
      <c r="J2" s="488"/>
      <c r="K2" s="488"/>
      <c r="L2" s="488"/>
      <c r="M2" s="488"/>
      <c r="N2" s="488"/>
      <c r="O2" s="488"/>
      <c r="P2" s="488"/>
      <c r="Q2" s="536" t="s">
        <v>1893</v>
      </c>
      <c r="R2" s="536"/>
      <c r="S2" s="536"/>
      <c r="T2" s="536"/>
      <c r="U2" s="536"/>
      <c r="V2" s="536"/>
      <c r="W2" s="536"/>
      <c r="X2" s="536"/>
      <c r="Y2" s="536"/>
    </row>
    <row r="3" spans="1:25" ht="15" customHeight="1">
      <c r="A3" s="487"/>
      <c r="B3" s="488"/>
      <c r="C3" s="488"/>
      <c r="D3" s="488"/>
      <c r="E3" s="488"/>
      <c r="F3" s="488"/>
      <c r="G3" s="488"/>
      <c r="H3" s="488"/>
      <c r="I3" s="488"/>
      <c r="J3" s="488"/>
      <c r="K3" s="488"/>
      <c r="L3" s="488"/>
      <c r="M3" s="488"/>
      <c r="N3" s="488"/>
      <c r="O3" s="488"/>
      <c r="P3" s="488"/>
      <c r="Q3" s="488"/>
      <c r="R3" s="488"/>
      <c r="S3" s="541"/>
      <c r="T3" s="488"/>
      <c r="U3" s="488"/>
      <c r="V3" s="488"/>
      <c r="W3" s="488"/>
      <c r="X3" s="488"/>
      <c r="Y3" s="488"/>
    </row>
    <row r="4" spans="1:25" ht="15" customHeight="1">
      <c r="A4" s="487"/>
      <c r="B4" s="489" t="s">
        <v>262</v>
      </c>
      <c r="C4" s="489"/>
      <c r="D4" s="489"/>
      <c r="E4" s="489"/>
      <c r="F4" s="489"/>
      <c r="G4" s="489"/>
      <c r="H4" s="489"/>
      <c r="I4" s="489"/>
      <c r="J4" s="489"/>
      <c r="K4" s="489"/>
      <c r="L4" s="489"/>
      <c r="M4" s="489"/>
      <c r="N4" s="489"/>
      <c r="O4" s="489"/>
      <c r="P4" s="489"/>
      <c r="Q4" s="489"/>
      <c r="R4" s="489"/>
      <c r="S4" s="489"/>
      <c r="T4" s="489"/>
      <c r="U4" s="489"/>
      <c r="V4" s="489"/>
      <c r="W4" s="489"/>
      <c r="X4" s="489"/>
      <c r="Y4" s="489"/>
    </row>
    <row r="5" spans="1:25" ht="15" customHeight="1">
      <c r="A5" s="487"/>
      <c r="B5" s="488"/>
      <c r="C5" s="488"/>
      <c r="D5" s="488"/>
      <c r="E5" s="488"/>
      <c r="F5" s="488"/>
      <c r="G5" s="488"/>
      <c r="H5" s="488"/>
      <c r="I5" s="488"/>
      <c r="J5" s="488"/>
      <c r="K5" s="488"/>
      <c r="L5" s="488"/>
      <c r="M5" s="488"/>
      <c r="N5" s="488"/>
      <c r="O5" s="488"/>
      <c r="P5" s="488"/>
      <c r="Q5" s="488"/>
      <c r="R5" s="488"/>
      <c r="S5" s="488"/>
      <c r="T5" s="488"/>
      <c r="U5" s="488"/>
      <c r="V5" s="488"/>
      <c r="W5" s="488"/>
      <c r="X5" s="488"/>
      <c r="Y5" s="488"/>
    </row>
    <row r="6" spans="1:25" ht="22.5" customHeight="1">
      <c r="A6" s="487"/>
      <c r="B6" s="490" t="s">
        <v>265</v>
      </c>
      <c r="C6" s="499"/>
      <c r="D6" s="499"/>
      <c r="E6" s="499"/>
      <c r="F6" s="518"/>
      <c r="G6" s="490"/>
      <c r="H6" s="499"/>
      <c r="I6" s="499"/>
      <c r="J6" s="499"/>
      <c r="K6" s="499"/>
      <c r="L6" s="499"/>
      <c r="M6" s="499"/>
      <c r="N6" s="499"/>
      <c r="O6" s="499"/>
      <c r="P6" s="499"/>
      <c r="Q6" s="499"/>
      <c r="R6" s="499"/>
      <c r="S6" s="499"/>
      <c r="T6" s="499"/>
      <c r="U6" s="499"/>
      <c r="V6" s="499"/>
      <c r="W6" s="499"/>
      <c r="X6" s="499"/>
      <c r="Y6" s="518"/>
    </row>
    <row r="7" spans="1:25" ht="22.5" customHeight="1">
      <c r="A7" s="487"/>
      <c r="B7" s="490" t="s">
        <v>1896</v>
      </c>
      <c r="C7" s="499"/>
      <c r="D7" s="499"/>
      <c r="E7" s="499"/>
      <c r="F7" s="518"/>
      <c r="G7" s="490" t="s">
        <v>1787</v>
      </c>
      <c r="H7" s="499"/>
      <c r="I7" s="499"/>
      <c r="J7" s="499"/>
      <c r="K7" s="499"/>
      <c r="L7" s="499"/>
      <c r="M7" s="499"/>
      <c r="N7" s="499"/>
      <c r="O7" s="499"/>
      <c r="P7" s="499"/>
      <c r="Q7" s="499"/>
      <c r="R7" s="499"/>
      <c r="S7" s="499"/>
      <c r="T7" s="499"/>
      <c r="U7" s="499"/>
      <c r="V7" s="499"/>
      <c r="W7" s="499"/>
      <c r="X7" s="499"/>
      <c r="Y7" s="518"/>
    </row>
    <row r="8" spans="1:25" ht="22.5" customHeight="1">
      <c r="A8" s="487"/>
      <c r="B8" s="491" t="s">
        <v>280</v>
      </c>
      <c r="C8" s="491"/>
      <c r="D8" s="491"/>
      <c r="E8" s="491"/>
      <c r="F8" s="491"/>
      <c r="G8" s="519" t="s">
        <v>1213</v>
      </c>
      <c r="H8" s="520"/>
      <c r="I8" s="520"/>
      <c r="J8" s="520"/>
      <c r="K8" s="520"/>
      <c r="L8" s="520"/>
      <c r="M8" s="520"/>
      <c r="N8" s="520"/>
      <c r="O8" s="520"/>
      <c r="P8" s="520"/>
      <c r="Q8" s="520"/>
      <c r="R8" s="520"/>
      <c r="S8" s="520"/>
      <c r="T8" s="520"/>
      <c r="U8" s="520"/>
      <c r="V8" s="520"/>
      <c r="W8" s="520"/>
      <c r="X8" s="520"/>
      <c r="Y8" s="555"/>
    </row>
    <row r="9" spans="1:25" ht="15" customHeight="1">
      <c r="A9" s="487"/>
      <c r="B9" s="488"/>
      <c r="C9" s="488"/>
      <c r="D9" s="488"/>
      <c r="E9" s="488"/>
      <c r="F9" s="488"/>
      <c r="G9" s="488"/>
      <c r="H9" s="488"/>
      <c r="I9" s="488"/>
      <c r="J9" s="488"/>
      <c r="K9" s="488"/>
      <c r="L9" s="488"/>
      <c r="M9" s="488"/>
      <c r="N9" s="488"/>
      <c r="O9" s="488"/>
      <c r="P9" s="488"/>
      <c r="Q9" s="488"/>
      <c r="R9" s="488"/>
      <c r="S9" s="488"/>
      <c r="T9" s="488"/>
      <c r="U9" s="488"/>
      <c r="V9" s="488"/>
      <c r="W9" s="488"/>
      <c r="X9" s="488"/>
      <c r="Y9" s="488"/>
    </row>
    <row r="10" spans="1:25" ht="15" customHeight="1">
      <c r="A10" s="487"/>
      <c r="B10" s="492"/>
      <c r="C10" s="500"/>
      <c r="D10" s="500"/>
      <c r="E10" s="500"/>
      <c r="F10" s="500"/>
      <c r="G10" s="500"/>
      <c r="H10" s="500"/>
      <c r="I10" s="500"/>
      <c r="J10" s="500"/>
      <c r="K10" s="500"/>
      <c r="L10" s="500"/>
      <c r="M10" s="500"/>
      <c r="N10" s="500"/>
      <c r="O10" s="500"/>
      <c r="P10" s="500"/>
      <c r="Q10" s="500"/>
      <c r="R10" s="500"/>
      <c r="S10" s="500"/>
      <c r="T10" s="500"/>
      <c r="U10" s="492"/>
      <c r="V10" s="500"/>
      <c r="W10" s="500"/>
      <c r="X10" s="500"/>
      <c r="Y10" s="556"/>
    </row>
    <row r="11" spans="1:25" ht="17.25">
      <c r="A11" s="487"/>
      <c r="B11" s="493" t="s">
        <v>291</v>
      </c>
      <c r="C11" s="488"/>
      <c r="D11" s="488"/>
      <c r="E11" s="488"/>
      <c r="F11" s="488"/>
      <c r="G11" s="488"/>
      <c r="H11" s="488"/>
      <c r="I11" s="488"/>
      <c r="J11" s="488"/>
      <c r="K11" s="488"/>
      <c r="L11" s="488"/>
      <c r="M11" s="488"/>
      <c r="N11" s="488"/>
      <c r="O11" s="488"/>
      <c r="P11" s="488"/>
      <c r="Q11" s="488"/>
      <c r="R11" s="488"/>
      <c r="S11" s="488"/>
      <c r="T11" s="488"/>
      <c r="U11" s="549"/>
      <c r="V11" s="552" t="s">
        <v>1897</v>
      </c>
      <c r="W11" s="552"/>
      <c r="X11" s="552"/>
      <c r="Y11" s="557"/>
    </row>
    <row r="12" spans="1:25" ht="15" customHeight="1">
      <c r="A12" s="487"/>
      <c r="B12" s="493"/>
      <c r="C12" s="488"/>
      <c r="D12" s="488"/>
      <c r="E12" s="488"/>
      <c r="F12" s="488"/>
      <c r="G12" s="488"/>
      <c r="H12" s="488"/>
      <c r="I12" s="488"/>
      <c r="J12" s="488"/>
      <c r="K12" s="488"/>
      <c r="L12" s="488"/>
      <c r="M12" s="488"/>
      <c r="N12" s="488"/>
      <c r="O12" s="488"/>
      <c r="P12" s="488"/>
      <c r="Q12" s="488"/>
      <c r="R12" s="488"/>
      <c r="S12" s="488"/>
      <c r="T12" s="488"/>
      <c r="U12" s="493"/>
      <c r="V12" s="488"/>
      <c r="W12" s="488"/>
      <c r="X12" s="495"/>
      <c r="Y12" s="545"/>
    </row>
    <row r="13" spans="1:25" ht="15" customHeight="1">
      <c r="A13" s="487"/>
      <c r="B13" s="493"/>
      <c r="C13" s="501" t="s">
        <v>292</v>
      </c>
      <c r="D13" s="508" t="s">
        <v>1704</v>
      </c>
      <c r="E13" s="508"/>
      <c r="F13" s="508"/>
      <c r="G13" s="508"/>
      <c r="H13" s="508"/>
      <c r="I13" s="508"/>
      <c r="J13" s="508"/>
      <c r="K13" s="508"/>
      <c r="L13" s="508"/>
      <c r="M13" s="508"/>
      <c r="N13" s="508"/>
      <c r="O13" s="508"/>
      <c r="P13" s="508"/>
      <c r="Q13" s="508"/>
      <c r="R13" s="508"/>
      <c r="S13" s="508"/>
      <c r="T13" s="544"/>
      <c r="U13" s="528"/>
      <c r="V13" s="489" t="s">
        <v>564</v>
      </c>
      <c r="W13" s="489" t="s">
        <v>1898</v>
      </c>
      <c r="X13" s="554" t="s">
        <v>564</v>
      </c>
      <c r="Y13" s="558"/>
    </row>
    <row r="14" spans="1:25" ht="15" customHeight="1">
      <c r="A14" s="487"/>
      <c r="B14" s="493"/>
      <c r="C14" s="488"/>
      <c r="D14" s="508"/>
      <c r="E14" s="508"/>
      <c r="F14" s="508"/>
      <c r="G14" s="508"/>
      <c r="H14" s="508"/>
      <c r="I14" s="508"/>
      <c r="J14" s="508"/>
      <c r="K14" s="508"/>
      <c r="L14" s="508"/>
      <c r="M14" s="508"/>
      <c r="N14" s="508"/>
      <c r="O14" s="508"/>
      <c r="P14" s="508"/>
      <c r="Q14" s="508"/>
      <c r="R14" s="508"/>
      <c r="S14" s="508"/>
      <c r="T14" s="544"/>
      <c r="U14" s="550"/>
      <c r="V14" s="489"/>
      <c r="W14" s="489"/>
      <c r="X14" s="554"/>
      <c r="Y14" s="559"/>
    </row>
    <row r="15" spans="1:25" ht="7.5" customHeight="1">
      <c r="A15" s="487"/>
      <c r="B15" s="493"/>
      <c r="C15" s="488"/>
      <c r="D15" s="488"/>
      <c r="E15" s="488"/>
      <c r="F15" s="488"/>
      <c r="G15" s="488"/>
      <c r="H15" s="488"/>
      <c r="I15" s="488"/>
      <c r="J15" s="488"/>
      <c r="K15" s="488"/>
      <c r="L15" s="488"/>
      <c r="M15" s="488"/>
      <c r="N15" s="488"/>
      <c r="O15" s="488"/>
      <c r="P15" s="488"/>
      <c r="Q15" s="488"/>
      <c r="R15" s="488"/>
      <c r="S15" s="488"/>
      <c r="T15" s="488"/>
      <c r="U15" s="528"/>
      <c r="V15" s="489"/>
      <c r="W15" s="489"/>
      <c r="X15" s="554"/>
      <c r="Y15" s="558"/>
    </row>
    <row r="16" spans="1:25" ht="15" customHeight="1">
      <c r="A16" s="487"/>
      <c r="B16" s="493"/>
      <c r="C16" s="501" t="s">
        <v>296</v>
      </c>
      <c r="D16" s="508" t="s">
        <v>1730</v>
      </c>
      <c r="E16" s="508"/>
      <c r="F16" s="508"/>
      <c r="G16" s="508"/>
      <c r="H16" s="508"/>
      <c r="I16" s="508"/>
      <c r="J16" s="508"/>
      <c r="K16" s="508"/>
      <c r="L16" s="508"/>
      <c r="M16" s="508"/>
      <c r="N16" s="508"/>
      <c r="O16" s="508"/>
      <c r="P16" s="508"/>
      <c r="Q16" s="508"/>
      <c r="R16" s="508"/>
      <c r="S16" s="508"/>
      <c r="T16" s="544"/>
      <c r="U16" s="528"/>
      <c r="V16" s="489" t="s">
        <v>564</v>
      </c>
      <c r="W16" s="489" t="s">
        <v>1898</v>
      </c>
      <c r="X16" s="554" t="s">
        <v>564</v>
      </c>
      <c r="Y16" s="558"/>
    </row>
    <row r="17" spans="1:25" ht="15" customHeight="1">
      <c r="A17" s="487"/>
      <c r="B17" s="493"/>
      <c r="C17" s="488"/>
      <c r="D17" s="508"/>
      <c r="E17" s="508"/>
      <c r="F17" s="508"/>
      <c r="G17" s="508"/>
      <c r="H17" s="508"/>
      <c r="I17" s="508"/>
      <c r="J17" s="508"/>
      <c r="K17" s="508"/>
      <c r="L17" s="508"/>
      <c r="M17" s="508"/>
      <c r="N17" s="508"/>
      <c r="O17" s="508"/>
      <c r="P17" s="508"/>
      <c r="Q17" s="508"/>
      <c r="R17" s="508"/>
      <c r="S17" s="508"/>
      <c r="T17" s="544"/>
      <c r="U17" s="528"/>
      <c r="V17" s="489"/>
      <c r="W17" s="489"/>
      <c r="X17" s="554"/>
      <c r="Y17" s="558"/>
    </row>
    <row r="18" spans="1:25" ht="7.5" customHeight="1">
      <c r="A18" s="487"/>
      <c r="B18" s="493"/>
      <c r="C18" s="488"/>
      <c r="D18" s="488"/>
      <c r="E18" s="488"/>
      <c r="F18" s="488"/>
      <c r="G18" s="488"/>
      <c r="H18" s="488"/>
      <c r="I18" s="488"/>
      <c r="J18" s="488"/>
      <c r="K18" s="488"/>
      <c r="L18" s="488"/>
      <c r="M18" s="488"/>
      <c r="N18" s="488"/>
      <c r="O18" s="488"/>
      <c r="P18" s="488"/>
      <c r="Q18" s="488"/>
      <c r="R18" s="488"/>
      <c r="S18" s="488"/>
      <c r="T18" s="488"/>
      <c r="U18" s="528"/>
      <c r="V18" s="489"/>
      <c r="W18" s="489"/>
      <c r="X18" s="554"/>
      <c r="Y18" s="558"/>
    </row>
    <row r="19" spans="1:25">
      <c r="A19" s="487"/>
      <c r="B19" s="493"/>
      <c r="C19" s="501" t="s">
        <v>368</v>
      </c>
      <c r="D19" s="488" t="s">
        <v>1899</v>
      </c>
      <c r="E19" s="488"/>
      <c r="F19" s="488"/>
      <c r="G19" s="488"/>
      <c r="H19" s="488"/>
      <c r="I19" s="488"/>
      <c r="J19" s="488"/>
      <c r="K19" s="488"/>
      <c r="L19" s="488"/>
      <c r="M19" s="488"/>
      <c r="N19" s="488"/>
      <c r="O19" s="488"/>
      <c r="P19" s="488"/>
      <c r="Q19" s="488"/>
      <c r="R19" s="488"/>
      <c r="S19" s="488"/>
      <c r="T19" s="545"/>
      <c r="U19" s="528"/>
      <c r="V19" s="489" t="s">
        <v>564</v>
      </c>
      <c r="W19" s="489" t="s">
        <v>1898</v>
      </c>
      <c r="X19" s="554" t="s">
        <v>564</v>
      </c>
      <c r="Y19" s="558"/>
    </row>
    <row r="20" spans="1:25" ht="7.5" customHeight="1">
      <c r="A20" s="487"/>
      <c r="B20" s="493"/>
      <c r="C20" s="488"/>
      <c r="D20" s="488"/>
      <c r="E20" s="488"/>
      <c r="F20" s="488"/>
      <c r="G20" s="488"/>
      <c r="H20" s="488"/>
      <c r="I20" s="488"/>
      <c r="J20" s="488"/>
      <c r="K20" s="488"/>
      <c r="L20" s="488"/>
      <c r="M20" s="488"/>
      <c r="N20" s="488"/>
      <c r="O20" s="488"/>
      <c r="P20" s="488"/>
      <c r="Q20" s="488"/>
      <c r="R20" s="488"/>
      <c r="S20" s="488"/>
      <c r="T20" s="488"/>
      <c r="U20" s="528"/>
      <c r="V20" s="489"/>
      <c r="W20" s="489"/>
      <c r="X20" s="554"/>
      <c r="Y20" s="558"/>
    </row>
    <row r="21" spans="1:25" ht="15" customHeight="1">
      <c r="A21" s="487"/>
      <c r="B21" s="493"/>
      <c r="C21" s="502" t="s">
        <v>301</v>
      </c>
      <c r="D21" s="502" t="s">
        <v>1061</v>
      </c>
      <c r="E21" s="496"/>
      <c r="F21" s="496"/>
      <c r="G21" s="496"/>
      <c r="H21" s="496"/>
      <c r="I21" s="496"/>
      <c r="J21" s="496"/>
      <c r="K21" s="496"/>
      <c r="L21" s="496"/>
      <c r="M21" s="496"/>
      <c r="N21" s="496"/>
      <c r="O21" s="496"/>
      <c r="P21" s="496"/>
      <c r="Q21" s="496"/>
      <c r="R21" s="496"/>
      <c r="S21" s="496"/>
      <c r="T21" s="546"/>
      <c r="U21" s="528"/>
      <c r="V21" s="489" t="s">
        <v>564</v>
      </c>
      <c r="W21" s="489" t="s">
        <v>1898</v>
      </c>
      <c r="X21" s="554" t="s">
        <v>564</v>
      </c>
      <c r="Y21" s="558"/>
    </row>
    <row r="22" spans="1:25" ht="7.5" customHeight="1">
      <c r="A22" s="487"/>
      <c r="B22" s="493"/>
      <c r="C22" s="488"/>
      <c r="D22" s="488"/>
      <c r="E22" s="488"/>
      <c r="F22" s="488"/>
      <c r="G22" s="488"/>
      <c r="H22" s="488"/>
      <c r="I22" s="488"/>
      <c r="J22" s="488"/>
      <c r="K22" s="488"/>
      <c r="L22" s="488"/>
      <c r="M22" s="488"/>
      <c r="N22" s="488"/>
      <c r="O22" s="488"/>
      <c r="P22" s="488"/>
      <c r="Q22" s="488"/>
      <c r="R22" s="488"/>
      <c r="S22" s="488"/>
      <c r="T22" s="488"/>
      <c r="U22" s="528"/>
      <c r="V22" s="489"/>
      <c r="W22" s="489"/>
      <c r="X22" s="554"/>
      <c r="Y22" s="558"/>
    </row>
    <row r="23" spans="1:25" ht="15" customHeight="1">
      <c r="A23" s="487"/>
      <c r="B23" s="493"/>
      <c r="C23" s="488" t="s">
        <v>2</v>
      </c>
      <c r="D23" s="488" t="s">
        <v>1900</v>
      </c>
      <c r="E23" s="488"/>
      <c r="F23" s="488"/>
      <c r="G23" s="488"/>
      <c r="H23" s="488"/>
      <c r="I23" s="488"/>
      <c r="J23" s="488"/>
      <c r="K23" s="488"/>
      <c r="L23" s="488"/>
      <c r="M23" s="488"/>
      <c r="N23" s="488"/>
      <c r="O23" s="488"/>
      <c r="P23" s="488"/>
      <c r="Q23" s="488"/>
      <c r="R23" s="488"/>
      <c r="S23" s="488"/>
      <c r="T23" s="545"/>
      <c r="U23" s="528"/>
      <c r="V23" s="489" t="s">
        <v>564</v>
      </c>
      <c r="W23" s="489" t="s">
        <v>1898</v>
      </c>
      <c r="X23" s="554" t="s">
        <v>564</v>
      </c>
      <c r="Y23" s="558"/>
    </row>
    <row r="24" spans="1:25" ht="7.5" customHeight="1">
      <c r="A24" s="487"/>
      <c r="B24" s="493"/>
      <c r="C24" s="488"/>
      <c r="D24" s="488"/>
      <c r="E24" s="488"/>
      <c r="F24" s="488"/>
      <c r="G24" s="488"/>
      <c r="H24" s="488"/>
      <c r="I24" s="488"/>
      <c r="J24" s="488"/>
      <c r="K24" s="488"/>
      <c r="L24" s="488"/>
      <c r="M24" s="488"/>
      <c r="N24" s="488"/>
      <c r="O24" s="488"/>
      <c r="P24" s="488"/>
      <c r="Q24" s="488"/>
      <c r="R24" s="488"/>
      <c r="S24" s="488"/>
      <c r="T24" s="488"/>
      <c r="U24" s="528"/>
      <c r="V24" s="489"/>
      <c r="W24" s="489"/>
      <c r="X24" s="554"/>
      <c r="Y24" s="558"/>
    </row>
    <row r="25" spans="1:25" ht="15" customHeight="1">
      <c r="A25" s="487"/>
      <c r="B25" s="493"/>
      <c r="C25" s="488" t="s">
        <v>303</v>
      </c>
      <c r="D25" s="488" t="s">
        <v>1901</v>
      </c>
      <c r="E25" s="488"/>
      <c r="F25" s="488"/>
      <c r="G25" s="488"/>
      <c r="H25" s="488"/>
      <c r="I25" s="488"/>
      <c r="J25" s="488"/>
      <c r="K25" s="488"/>
      <c r="L25" s="488"/>
      <c r="M25" s="488"/>
      <c r="N25" s="488"/>
      <c r="O25" s="488"/>
      <c r="P25" s="488"/>
      <c r="Q25" s="488"/>
      <c r="R25" s="488"/>
      <c r="S25" s="488"/>
      <c r="T25" s="545"/>
      <c r="U25" s="528"/>
      <c r="V25" s="489" t="s">
        <v>564</v>
      </c>
      <c r="W25" s="489" t="s">
        <v>1898</v>
      </c>
      <c r="X25" s="554" t="s">
        <v>564</v>
      </c>
      <c r="Y25" s="558"/>
    </row>
    <row r="26" spans="1:25" ht="7.5" customHeight="1">
      <c r="A26" s="487"/>
      <c r="B26" s="493"/>
      <c r="C26" s="488"/>
      <c r="D26" s="488"/>
      <c r="E26" s="488"/>
      <c r="F26" s="488"/>
      <c r="G26" s="488"/>
      <c r="H26" s="488"/>
      <c r="I26" s="488"/>
      <c r="J26" s="488"/>
      <c r="K26" s="488"/>
      <c r="L26" s="488"/>
      <c r="M26" s="488"/>
      <c r="N26" s="488"/>
      <c r="O26" s="488"/>
      <c r="P26" s="488"/>
      <c r="Q26" s="488"/>
      <c r="R26" s="488"/>
      <c r="S26" s="488"/>
      <c r="T26" s="488"/>
      <c r="U26" s="528"/>
      <c r="V26" s="489"/>
      <c r="W26" s="489"/>
      <c r="X26" s="554"/>
      <c r="Y26" s="558"/>
    </row>
    <row r="27" spans="1:25" ht="15" customHeight="1">
      <c r="A27" s="487"/>
      <c r="B27" s="493"/>
      <c r="C27" s="488" t="s">
        <v>305</v>
      </c>
      <c r="D27" s="511" t="s">
        <v>1902</v>
      </c>
      <c r="E27" s="511"/>
      <c r="F27" s="511"/>
      <c r="G27" s="511"/>
      <c r="H27" s="511"/>
      <c r="I27" s="511"/>
      <c r="J27" s="511"/>
      <c r="K27" s="511"/>
      <c r="L27" s="511"/>
      <c r="M27" s="511"/>
      <c r="N27" s="511"/>
      <c r="O27" s="511"/>
      <c r="P27" s="511"/>
      <c r="Q27" s="511"/>
      <c r="R27" s="511"/>
      <c r="S27" s="511"/>
      <c r="T27" s="547"/>
      <c r="U27" s="528"/>
      <c r="V27" s="489" t="s">
        <v>564</v>
      </c>
      <c r="W27" s="489" t="s">
        <v>1898</v>
      </c>
      <c r="X27" s="554" t="s">
        <v>564</v>
      </c>
      <c r="Y27" s="558"/>
    </row>
    <row r="28" spans="1:25" ht="15" customHeight="1">
      <c r="A28" s="487"/>
      <c r="B28" s="493"/>
      <c r="C28" s="488" t="s">
        <v>306</v>
      </c>
      <c r="D28" s="511"/>
      <c r="E28" s="511"/>
      <c r="F28" s="511"/>
      <c r="G28" s="511"/>
      <c r="H28" s="511"/>
      <c r="I28" s="511"/>
      <c r="J28" s="511"/>
      <c r="K28" s="511"/>
      <c r="L28" s="511"/>
      <c r="M28" s="511"/>
      <c r="N28" s="511"/>
      <c r="O28" s="511"/>
      <c r="P28" s="511"/>
      <c r="Q28" s="511"/>
      <c r="R28" s="511"/>
      <c r="S28" s="511"/>
      <c r="T28" s="547"/>
      <c r="U28" s="528"/>
      <c r="V28" s="489"/>
      <c r="W28" s="489"/>
      <c r="X28" s="554"/>
      <c r="Y28" s="558"/>
    </row>
    <row r="29" spans="1:25" ht="15" customHeight="1">
      <c r="A29" s="487"/>
      <c r="B29" s="493"/>
      <c r="C29" s="488"/>
      <c r="D29" s="488"/>
      <c r="E29" s="488"/>
      <c r="F29" s="488"/>
      <c r="G29" s="488"/>
      <c r="H29" s="488"/>
      <c r="I29" s="488"/>
      <c r="J29" s="488"/>
      <c r="K29" s="488"/>
      <c r="L29" s="488"/>
      <c r="M29" s="488"/>
      <c r="N29" s="488"/>
      <c r="O29" s="488"/>
      <c r="P29" s="488"/>
      <c r="Q29" s="488"/>
      <c r="R29" s="488"/>
      <c r="S29" s="488"/>
      <c r="T29" s="488"/>
      <c r="U29" s="528"/>
      <c r="V29" s="489"/>
      <c r="W29" s="489"/>
      <c r="X29" s="554"/>
      <c r="Y29" s="558"/>
    </row>
    <row r="30" spans="1:25" ht="15" customHeight="1">
      <c r="A30" s="487"/>
      <c r="B30" s="493" t="s">
        <v>310</v>
      </c>
      <c r="C30" s="488"/>
      <c r="D30" s="488"/>
      <c r="E30" s="488"/>
      <c r="F30" s="488"/>
      <c r="G30" s="488"/>
      <c r="H30" s="488"/>
      <c r="I30" s="488"/>
      <c r="J30" s="488"/>
      <c r="K30" s="488"/>
      <c r="L30" s="488"/>
      <c r="M30" s="488"/>
      <c r="N30" s="488"/>
      <c r="O30" s="488"/>
      <c r="P30" s="488"/>
      <c r="Q30" s="488"/>
      <c r="R30" s="488"/>
      <c r="S30" s="488"/>
      <c r="T30" s="488"/>
      <c r="U30" s="551"/>
      <c r="V30" s="553"/>
      <c r="W30" s="553"/>
      <c r="X30" s="553"/>
      <c r="Y30" s="560"/>
    </row>
    <row r="31" spans="1:25" ht="15" customHeight="1">
      <c r="A31" s="487"/>
      <c r="B31" s="493"/>
      <c r="C31" s="488"/>
      <c r="D31" s="488"/>
      <c r="E31" s="488"/>
      <c r="F31" s="488"/>
      <c r="G31" s="488"/>
      <c r="H31" s="488"/>
      <c r="I31" s="488"/>
      <c r="J31" s="488"/>
      <c r="K31" s="488"/>
      <c r="L31" s="488"/>
      <c r="M31" s="488"/>
      <c r="N31" s="488"/>
      <c r="O31" s="488"/>
      <c r="P31" s="488"/>
      <c r="Q31" s="488"/>
      <c r="R31" s="488"/>
      <c r="S31" s="488"/>
      <c r="T31" s="488"/>
      <c r="U31" s="493"/>
      <c r="V31" s="488"/>
      <c r="W31" s="488"/>
      <c r="X31" s="495"/>
      <c r="Y31" s="545"/>
    </row>
    <row r="32" spans="1:25" ht="15" customHeight="1">
      <c r="A32" s="487"/>
      <c r="B32" s="493"/>
      <c r="C32" s="488" t="s">
        <v>599</v>
      </c>
      <c r="D32" s="488"/>
      <c r="E32" s="488"/>
      <c r="F32" s="488"/>
      <c r="G32" s="488"/>
      <c r="H32" s="488"/>
      <c r="I32" s="488"/>
      <c r="J32" s="488"/>
      <c r="K32" s="488"/>
      <c r="L32" s="488"/>
      <c r="M32" s="488"/>
      <c r="N32" s="488"/>
      <c r="O32" s="488"/>
      <c r="P32" s="488"/>
      <c r="Q32" s="488"/>
      <c r="R32" s="488"/>
      <c r="S32" s="488"/>
      <c r="T32" s="488"/>
      <c r="U32" s="528"/>
      <c r="V32" s="489"/>
      <c r="W32" s="489"/>
      <c r="X32" s="554"/>
      <c r="Y32" s="558"/>
    </row>
    <row r="33" spans="1:25" ht="15" customHeight="1">
      <c r="A33" s="487"/>
      <c r="B33" s="493"/>
      <c r="C33" s="502" t="s">
        <v>1903</v>
      </c>
      <c r="D33" s="496"/>
      <c r="E33" s="496"/>
      <c r="F33" s="496"/>
      <c r="G33" s="496"/>
      <c r="H33" s="496"/>
      <c r="I33" s="496"/>
      <c r="J33" s="496"/>
      <c r="K33" s="496"/>
      <c r="L33" s="496"/>
      <c r="M33" s="496"/>
      <c r="N33" s="496"/>
      <c r="O33" s="496"/>
      <c r="P33" s="496"/>
      <c r="Q33" s="496"/>
      <c r="R33" s="496"/>
      <c r="S33" s="496"/>
      <c r="T33" s="546"/>
      <c r="U33" s="528"/>
      <c r="V33" s="489"/>
      <c r="W33" s="489"/>
      <c r="X33" s="554"/>
      <c r="Y33" s="558"/>
    </row>
    <row r="34" spans="1:25" ht="7.5" customHeight="1">
      <c r="A34" s="487"/>
      <c r="B34" s="493"/>
      <c r="C34" s="488"/>
      <c r="D34" s="511"/>
      <c r="E34" s="511"/>
      <c r="F34" s="511"/>
      <c r="G34" s="511"/>
      <c r="H34" s="511"/>
      <c r="I34" s="511"/>
      <c r="J34" s="511"/>
      <c r="K34" s="511"/>
      <c r="L34" s="511"/>
      <c r="M34" s="511"/>
      <c r="N34" s="511"/>
      <c r="O34" s="511"/>
      <c r="P34" s="511"/>
      <c r="Q34" s="511"/>
      <c r="R34" s="511"/>
      <c r="S34" s="511"/>
      <c r="T34" s="511"/>
      <c r="U34" s="528"/>
      <c r="V34" s="489"/>
      <c r="W34" s="489"/>
      <c r="X34" s="554"/>
      <c r="Y34" s="558"/>
    </row>
    <row r="35" spans="1:25" ht="30" customHeight="1">
      <c r="A35" s="487"/>
      <c r="B35" s="493"/>
      <c r="C35" s="503"/>
      <c r="D35" s="512"/>
      <c r="E35" s="517"/>
      <c r="F35" s="517"/>
      <c r="G35" s="517"/>
      <c r="H35" s="517"/>
      <c r="I35" s="517"/>
      <c r="J35" s="517"/>
      <c r="K35" s="527"/>
      <c r="L35" s="529" t="s">
        <v>312</v>
      </c>
      <c r="M35" s="499"/>
      <c r="N35" s="518"/>
      <c r="O35" s="529" t="s">
        <v>313</v>
      </c>
      <c r="P35" s="535"/>
      <c r="Q35" s="537"/>
      <c r="R35" s="538"/>
      <c r="S35" s="538"/>
      <c r="T35" s="538"/>
      <c r="U35" s="528"/>
      <c r="V35" s="489"/>
      <c r="W35" s="489"/>
      <c r="X35" s="554"/>
      <c r="Y35" s="558"/>
    </row>
    <row r="36" spans="1:25" ht="54" customHeight="1">
      <c r="A36" s="487"/>
      <c r="B36" s="493"/>
      <c r="C36" s="504" t="s">
        <v>232</v>
      </c>
      <c r="D36" s="513" t="s">
        <v>22</v>
      </c>
      <c r="E36" s="513"/>
      <c r="F36" s="513"/>
      <c r="G36" s="513"/>
      <c r="H36" s="513"/>
      <c r="I36" s="513"/>
      <c r="J36" s="513"/>
      <c r="K36" s="513"/>
      <c r="L36" s="530" t="s">
        <v>315</v>
      </c>
      <c r="M36" s="532"/>
      <c r="N36" s="533"/>
      <c r="O36" s="526" t="s">
        <v>319</v>
      </c>
      <c r="P36" s="526"/>
      <c r="Q36" s="526"/>
      <c r="R36" s="509"/>
      <c r="S36" s="509"/>
      <c r="T36" s="509"/>
      <c r="U36" s="549"/>
      <c r="V36" s="552" t="s">
        <v>1897</v>
      </c>
      <c r="W36" s="552"/>
      <c r="X36" s="552"/>
      <c r="Y36" s="557"/>
    </row>
    <row r="37" spans="1:25" ht="54" customHeight="1">
      <c r="A37" s="487"/>
      <c r="B37" s="493"/>
      <c r="C37" s="504" t="s">
        <v>320</v>
      </c>
      <c r="D37" s="513" t="s">
        <v>1905</v>
      </c>
      <c r="E37" s="513"/>
      <c r="F37" s="513"/>
      <c r="G37" s="513"/>
      <c r="H37" s="513"/>
      <c r="I37" s="513"/>
      <c r="J37" s="513"/>
      <c r="K37" s="513"/>
      <c r="L37" s="530" t="s">
        <v>315</v>
      </c>
      <c r="M37" s="532"/>
      <c r="N37" s="533"/>
      <c r="O37" s="534"/>
      <c r="P37" s="534"/>
      <c r="Q37" s="534"/>
      <c r="R37" s="539"/>
      <c r="S37" s="542" t="s">
        <v>96</v>
      </c>
      <c r="T37" s="548"/>
      <c r="U37" s="528"/>
      <c r="V37" s="489" t="s">
        <v>564</v>
      </c>
      <c r="W37" s="489" t="s">
        <v>1898</v>
      </c>
      <c r="X37" s="554" t="s">
        <v>564</v>
      </c>
      <c r="Y37" s="558"/>
    </row>
    <row r="38" spans="1:25" ht="54" customHeight="1">
      <c r="A38" s="487"/>
      <c r="B38" s="493"/>
      <c r="C38" s="504" t="s">
        <v>325</v>
      </c>
      <c r="D38" s="513" t="s">
        <v>1906</v>
      </c>
      <c r="E38" s="513"/>
      <c r="F38" s="513"/>
      <c r="G38" s="513"/>
      <c r="H38" s="513"/>
      <c r="I38" s="513"/>
      <c r="J38" s="513"/>
      <c r="K38" s="513"/>
      <c r="L38" s="526" t="s">
        <v>315</v>
      </c>
      <c r="M38" s="526"/>
      <c r="N38" s="526"/>
      <c r="O38" s="534"/>
      <c r="P38" s="534"/>
      <c r="Q38" s="534"/>
      <c r="R38" s="539"/>
      <c r="S38" s="542" t="s">
        <v>682</v>
      </c>
      <c r="T38" s="548"/>
      <c r="U38" s="528"/>
      <c r="V38" s="489" t="s">
        <v>564</v>
      </c>
      <c r="W38" s="489" t="s">
        <v>1898</v>
      </c>
      <c r="X38" s="554" t="s">
        <v>564</v>
      </c>
      <c r="Y38" s="558"/>
    </row>
    <row r="39" spans="1:25" ht="54" customHeight="1">
      <c r="A39" s="487"/>
      <c r="B39" s="493"/>
      <c r="C39" s="504" t="s">
        <v>1889</v>
      </c>
      <c r="D39" s="513" t="s">
        <v>332</v>
      </c>
      <c r="E39" s="513"/>
      <c r="F39" s="513"/>
      <c r="G39" s="513"/>
      <c r="H39" s="513"/>
      <c r="I39" s="513"/>
      <c r="J39" s="513"/>
      <c r="K39" s="513"/>
      <c r="L39" s="531"/>
      <c r="M39" s="531"/>
      <c r="N39" s="531"/>
      <c r="O39" s="526" t="s">
        <v>319</v>
      </c>
      <c r="P39" s="526"/>
      <c r="Q39" s="526"/>
      <c r="R39" s="540"/>
      <c r="S39" s="542" t="s">
        <v>1907</v>
      </c>
      <c r="T39" s="548"/>
      <c r="U39" s="528"/>
      <c r="V39" s="489" t="s">
        <v>564</v>
      </c>
      <c r="W39" s="489" t="s">
        <v>1898</v>
      </c>
      <c r="X39" s="554" t="s">
        <v>564</v>
      </c>
      <c r="Y39" s="558"/>
    </row>
    <row r="40" spans="1:25" ht="15" customHeight="1">
      <c r="A40" s="487"/>
      <c r="B40" s="493"/>
      <c r="C40" s="488"/>
      <c r="D40" s="488"/>
      <c r="E40" s="488"/>
      <c r="F40" s="488"/>
      <c r="G40" s="488"/>
      <c r="H40" s="488"/>
      <c r="I40" s="488"/>
      <c r="J40" s="488"/>
      <c r="K40" s="488"/>
      <c r="L40" s="488"/>
      <c r="M40" s="488"/>
      <c r="N40" s="488"/>
      <c r="O40" s="488"/>
      <c r="P40" s="488"/>
      <c r="Q40" s="488"/>
      <c r="R40" s="488"/>
      <c r="S40" s="488"/>
      <c r="T40" s="488"/>
      <c r="U40" s="528"/>
      <c r="V40" s="489"/>
      <c r="W40" s="489"/>
      <c r="X40" s="554"/>
      <c r="Y40" s="558"/>
    </row>
    <row r="41" spans="1:25" ht="17.25">
      <c r="A41" s="487"/>
      <c r="B41" s="493"/>
      <c r="C41" s="488" t="s">
        <v>1826</v>
      </c>
      <c r="D41" s="488"/>
      <c r="E41" s="488"/>
      <c r="F41" s="488"/>
      <c r="G41" s="488"/>
      <c r="H41" s="488"/>
      <c r="I41" s="488"/>
      <c r="J41" s="488"/>
      <c r="K41" s="488"/>
      <c r="L41" s="488"/>
      <c r="M41" s="488"/>
      <c r="N41" s="488"/>
      <c r="O41" s="488"/>
      <c r="P41" s="488"/>
      <c r="Q41" s="488"/>
      <c r="R41" s="488"/>
      <c r="S41" s="488"/>
      <c r="T41" s="488"/>
      <c r="U41" s="549"/>
      <c r="V41" s="552" t="s">
        <v>1897</v>
      </c>
      <c r="W41" s="552"/>
      <c r="X41" s="552"/>
      <c r="Y41" s="557"/>
    </row>
    <row r="42" spans="1:25" ht="15" customHeight="1">
      <c r="A42" s="487"/>
      <c r="B42" s="493"/>
      <c r="C42" s="488"/>
      <c r="D42" s="488"/>
      <c r="E42" s="488"/>
      <c r="F42" s="488"/>
      <c r="G42" s="488"/>
      <c r="H42" s="488"/>
      <c r="I42" s="488"/>
      <c r="J42" s="488"/>
      <c r="K42" s="488"/>
      <c r="L42" s="488"/>
      <c r="M42" s="488"/>
      <c r="N42" s="488"/>
      <c r="O42" s="488"/>
      <c r="P42" s="488"/>
      <c r="Q42" s="488"/>
      <c r="R42" s="488"/>
      <c r="S42" s="488"/>
      <c r="T42" s="488"/>
      <c r="U42" s="493"/>
      <c r="V42" s="488"/>
      <c r="W42" s="488"/>
      <c r="X42" s="495"/>
      <c r="Y42" s="545"/>
    </row>
    <row r="43" spans="1:25" ht="45" customHeight="1">
      <c r="A43" s="487"/>
      <c r="B43" s="493"/>
      <c r="C43" s="497" t="s">
        <v>1273</v>
      </c>
      <c r="D43" s="508" t="s">
        <v>1873</v>
      </c>
      <c r="E43" s="508"/>
      <c r="F43" s="508"/>
      <c r="G43" s="508"/>
      <c r="H43" s="508"/>
      <c r="I43" s="508"/>
      <c r="J43" s="508"/>
      <c r="K43" s="508"/>
      <c r="L43" s="508"/>
      <c r="M43" s="508"/>
      <c r="N43" s="508"/>
      <c r="O43" s="508"/>
      <c r="P43" s="508"/>
      <c r="Q43" s="508"/>
      <c r="R43" s="508"/>
      <c r="S43" s="508"/>
      <c r="T43" s="544"/>
      <c r="U43" s="528"/>
      <c r="V43" s="489" t="s">
        <v>564</v>
      </c>
      <c r="W43" s="489" t="s">
        <v>1898</v>
      </c>
      <c r="X43" s="554" t="s">
        <v>564</v>
      </c>
      <c r="Y43" s="558"/>
    </row>
    <row r="44" spans="1:25" ht="30" customHeight="1">
      <c r="A44" s="487"/>
      <c r="B44" s="493"/>
      <c r="C44" s="497" t="s">
        <v>756</v>
      </c>
      <c r="D44" s="508" t="s">
        <v>1762</v>
      </c>
      <c r="E44" s="508"/>
      <c r="F44" s="508"/>
      <c r="G44" s="508"/>
      <c r="H44" s="508"/>
      <c r="I44" s="508"/>
      <c r="J44" s="508"/>
      <c r="K44" s="508"/>
      <c r="L44" s="508"/>
      <c r="M44" s="508"/>
      <c r="N44" s="508"/>
      <c r="O44" s="508"/>
      <c r="P44" s="508"/>
      <c r="Q44" s="508"/>
      <c r="R44" s="508"/>
      <c r="S44" s="508"/>
      <c r="T44" s="544"/>
      <c r="U44" s="528"/>
      <c r="V44" s="489" t="s">
        <v>564</v>
      </c>
      <c r="W44" s="489" t="s">
        <v>1898</v>
      </c>
      <c r="X44" s="554" t="s">
        <v>564</v>
      </c>
      <c r="Y44" s="558"/>
    </row>
    <row r="45" spans="1:25" ht="45" customHeight="1">
      <c r="A45" s="487"/>
      <c r="B45" s="493"/>
      <c r="C45" s="497" t="s">
        <v>1361</v>
      </c>
      <c r="D45" s="508" t="s">
        <v>1908</v>
      </c>
      <c r="E45" s="508"/>
      <c r="F45" s="508"/>
      <c r="G45" s="508"/>
      <c r="H45" s="508"/>
      <c r="I45" s="508"/>
      <c r="J45" s="508"/>
      <c r="K45" s="508"/>
      <c r="L45" s="508"/>
      <c r="M45" s="508"/>
      <c r="N45" s="508"/>
      <c r="O45" s="508"/>
      <c r="P45" s="508"/>
      <c r="Q45" s="508"/>
      <c r="R45" s="508"/>
      <c r="S45" s="508"/>
      <c r="T45" s="544"/>
      <c r="U45" s="528"/>
      <c r="V45" s="489" t="s">
        <v>564</v>
      </c>
      <c r="W45" s="489" t="s">
        <v>1898</v>
      </c>
      <c r="X45" s="554" t="s">
        <v>564</v>
      </c>
      <c r="Y45" s="558"/>
    </row>
    <row r="46" spans="1:25" ht="7.5" customHeight="1">
      <c r="A46" s="487"/>
      <c r="B46" s="493"/>
      <c r="C46" s="488"/>
      <c r="D46" s="488"/>
      <c r="E46" s="488"/>
      <c r="F46" s="488"/>
      <c r="G46" s="488"/>
      <c r="H46" s="488"/>
      <c r="I46" s="488"/>
      <c r="J46" s="488"/>
      <c r="K46" s="488"/>
      <c r="L46" s="488"/>
      <c r="M46" s="488"/>
      <c r="N46" s="488"/>
      <c r="O46" s="488"/>
      <c r="P46" s="488"/>
      <c r="Q46" s="488"/>
      <c r="R46" s="488"/>
      <c r="S46" s="488"/>
      <c r="T46" s="488"/>
      <c r="U46" s="528"/>
      <c r="V46" s="489"/>
      <c r="W46" s="489"/>
      <c r="X46" s="554"/>
      <c r="Y46" s="558"/>
    </row>
    <row r="47" spans="1:25" ht="26.25" customHeight="1">
      <c r="A47" s="487"/>
      <c r="B47" s="493"/>
      <c r="C47" s="490" t="s">
        <v>316</v>
      </c>
      <c r="D47" s="499"/>
      <c r="E47" s="499"/>
      <c r="F47" s="499"/>
      <c r="G47" s="499"/>
      <c r="H47" s="518"/>
      <c r="I47" s="523" t="s">
        <v>319</v>
      </c>
      <c r="J47" s="525"/>
      <c r="K47" s="528"/>
      <c r="L47" s="490" t="s">
        <v>336</v>
      </c>
      <c r="M47" s="499"/>
      <c r="N47" s="499"/>
      <c r="O47" s="499"/>
      <c r="P47" s="499"/>
      <c r="Q47" s="518"/>
      <c r="R47" s="523" t="s">
        <v>315</v>
      </c>
      <c r="S47" s="543"/>
      <c r="T47" s="488"/>
      <c r="U47" s="528"/>
      <c r="V47" s="489"/>
      <c r="W47" s="489"/>
      <c r="X47" s="554"/>
      <c r="Y47" s="558"/>
    </row>
    <row r="48" spans="1:25" ht="7.5" customHeight="1">
      <c r="A48" s="487"/>
      <c r="B48" s="493"/>
      <c r="C48" s="488"/>
      <c r="D48" s="488"/>
      <c r="E48" s="488"/>
      <c r="F48" s="488"/>
      <c r="G48" s="488"/>
      <c r="H48" s="488"/>
      <c r="I48" s="488"/>
      <c r="J48" s="488"/>
      <c r="K48" s="488"/>
      <c r="L48" s="488"/>
      <c r="M48" s="488"/>
      <c r="N48" s="488"/>
      <c r="O48" s="488"/>
      <c r="P48" s="488"/>
      <c r="Q48" s="488"/>
      <c r="R48" s="488"/>
      <c r="S48" s="488"/>
      <c r="T48" s="488"/>
      <c r="U48" s="528"/>
      <c r="V48" s="489"/>
      <c r="W48" s="489"/>
      <c r="X48" s="554"/>
      <c r="Y48" s="558"/>
    </row>
    <row r="49" spans="1:26" ht="22.5" customHeight="1">
      <c r="A49" s="487"/>
      <c r="B49" s="493"/>
      <c r="C49" s="505"/>
      <c r="D49" s="514"/>
      <c r="E49" s="514"/>
      <c r="F49" s="514"/>
      <c r="G49" s="514"/>
      <c r="H49" s="514"/>
      <c r="I49" s="524"/>
      <c r="J49" s="491" t="s">
        <v>339</v>
      </c>
      <c r="K49" s="491"/>
      <c r="L49" s="491"/>
      <c r="M49" s="491"/>
      <c r="N49" s="491"/>
      <c r="O49" s="491" t="s">
        <v>343</v>
      </c>
      <c r="P49" s="491"/>
      <c r="Q49" s="491"/>
      <c r="R49" s="491"/>
      <c r="S49" s="491"/>
      <c r="T49" s="488"/>
      <c r="U49" s="528"/>
      <c r="V49" s="489"/>
      <c r="W49" s="489"/>
      <c r="X49" s="554"/>
      <c r="Y49" s="558"/>
    </row>
    <row r="50" spans="1:26" ht="22.5" customHeight="1">
      <c r="A50" s="487"/>
      <c r="B50" s="493"/>
      <c r="C50" s="506" t="s">
        <v>237</v>
      </c>
      <c r="D50" s="515"/>
      <c r="E50" s="515"/>
      <c r="F50" s="515"/>
      <c r="G50" s="515"/>
      <c r="H50" s="521"/>
      <c r="I50" s="491" t="s">
        <v>42</v>
      </c>
      <c r="J50" s="526" t="s">
        <v>315</v>
      </c>
      <c r="K50" s="526"/>
      <c r="L50" s="526"/>
      <c r="M50" s="526"/>
      <c r="N50" s="526"/>
      <c r="O50" s="531"/>
      <c r="P50" s="531"/>
      <c r="Q50" s="531"/>
      <c r="R50" s="531"/>
      <c r="S50" s="531"/>
      <c r="T50" s="488"/>
      <c r="U50" s="528"/>
      <c r="V50" s="489"/>
      <c r="W50" s="489"/>
      <c r="X50" s="554"/>
      <c r="Y50" s="558"/>
    </row>
    <row r="51" spans="1:26" ht="22.5" customHeight="1">
      <c r="A51" s="487"/>
      <c r="B51" s="493"/>
      <c r="C51" s="507"/>
      <c r="D51" s="516"/>
      <c r="E51" s="516"/>
      <c r="F51" s="516"/>
      <c r="G51" s="516"/>
      <c r="H51" s="522"/>
      <c r="I51" s="491" t="s">
        <v>347</v>
      </c>
      <c r="J51" s="526" t="s">
        <v>315</v>
      </c>
      <c r="K51" s="526"/>
      <c r="L51" s="526"/>
      <c r="M51" s="526"/>
      <c r="N51" s="526"/>
      <c r="O51" s="526" t="s">
        <v>315</v>
      </c>
      <c r="P51" s="526"/>
      <c r="Q51" s="526"/>
      <c r="R51" s="526"/>
      <c r="S51" s="526"/>
      <c r="T51" s="488"/>
      <c r="U51" s="528"/>
      <c r="V51" s="489"/>
      <c r="W51" s="489"/>
      <c r="X51" s="554"/>
      <c r="Y51" s="558"/>
    </row>
    <row r="52" spans="1:26" ht="15" customHeight="1">
      <c r="A52" s="487"/>
      <c r="B52" s="493"/>
      <c r="C52" s="488"/>
      <c r="D52" s="488"/>
      <c r="E52" s="488"/>
      <c r="F52" s="488"/>
      <c r="G52" s="488"/>
      <c r="H52" s="488"/>
      <c r="I52" s="488"/>
      <c r="J52" s="488"/>
      <c r="K52" s="488"/>
      <c r="L52" s="488"/>
      <c r="M52" s="488"/>
      <c r="N52" s="488"/>
      <c r="O52" s="488"/>
      <c r="P52" s="488"/>
      <c r="Q52" s="488"/>
      <c r="R52" s="488"/>
      <c r="S52" s="488"/>
      <c r="T52" s="488"/>
      <c r="U52" s="528"/>
      <c r="V52" s="489"/>
      <c r="W52" s="489"/>
      <c r="X52" s="554"/>
      <c r="Y52" s="558"/>
    </row>
    <row r="53" spans="1:26" ht="22.5" customHeight="1">
      <c r="A53" s="487"/>
      <c r="B53" s="493" t="s">
        <v>905</v>
      </c>
      <c r="C53" s="488"/>
      <c r="D53" s="488"/>
      <c r="E53" s="488"/>
      <c r="F53" s="488"/>
      <c r="G53" s="488"/>
      <c r="H53" s="488"/>
      <c r="I53" s="488"/>
      <c r="J53" s="488"/>
      <c r="K53" s="488"/>
      <c r="L53" s="488"/>
      <c r="M53" s="488"/>
      <c r="N53" s="488"/>
      <c r="O53" s="488"/>
      <c r="P53" s="488"/>
      <c r="Q53" s="488"/>
      <c r="R53" s="488"/>
      <c r="S53" s="488"/>
      <c r="T53" s="488"/>
      <c r="U53" s="549"/>
      <c r="V53" s="552" t="s">
        <v>1897</v>
      </c>
      <c r="W53" s="552"/>
      <c r="X53" s="552"/>
      <c r="Y53" s="557"/>
    </row>
    <row r="54" spans="1:26" ht="15" customHeight="1">
      <c r="A54" s="487"/>
      <c r="B54" s="493"/>
      <c r="C54" s="488"/>
      <c r="D54" s="488"/>
      <c r="E54" s="488"/>
      <c r="F54" s="488"/>
      <c r="G54" s="488"/>
      <c r="H54" s="488"/>
      <c r="I54" s="488"/>
      <c r="J54" s="488"/>
      <c r="K54" s="488"/>
      <c r="L54" s="488"/>
      <c r="M54" s="488"/>
      <c r="N54" s="488"/>
      <c r="O54" s="488"/>
      <c r="P54" s="488"/>
      <c r="Q54" s="488"/>
      <c r="R54" s="488"/>
      <c r="S54" s="488"/>
      <c r="T54" s="488"/>
      <c r="U54" s="493"/>
      <c r="V54" s="488"/>
      <c r="W54" s="488"/>
      <c r="X54" s="495"/>
      <c r="Y54" s="545"/>
    </row>
    <row r="55" spans="1:26" ht="15" customHeight="1">
      <c r="A55" s="487"/>
      <c r="B55" s="493"/>
      <c r="C55" s="508" t="s">
        <v>1909</v>
      </c>
      <c r="D55" s="508" t="s">
        <v>1910</v>
      </c>
      <c r="E55" s="508"/>
      <c r="F55" s="508"/>
      <c r="G55" s="508"/>
      <c r="H55" s="508"/>
      <c r="I55" s="508"/>
      <c r="J55" s="508"/>
      <c r="K55" s="508"/>
      <c r="L55" s="508"/>
      <c r="M55" s="508"/>
      <c r="N55" s="508"/>
      <c r="O55" s="508"/>
      <c r="P55" s="508"/>
      <c r="Q55" s="508"/>
      <c r="R55" s="508"/>
      <c r="S55" s="508"/>
      <c r="T55" s="544"/>
      <c r="U55" s="528"/>
      <c r="V55" s="489" t="s">
        <v>564</v>
      </c>
      <c r="W55" s="489" t="s">
        <v>1898</v>
      </c>
      <c r="X55" s="554" t="s">
        <v>564</v>
      </c>
      <c r="Y55" s="558"/>
    </row>
    <row r="56" spans="1:26" ht="15" customHeight="1">
      <c r="A56" s="487"/>
      <c r="B56" s="493"/>
      <c r="C56" s="508"/>
      <c r="D56" s="508"/>
      <c r="E56" s="508"/>
      <c r="F56" s="508"/>
      <c r="G56" s="508"/>
      <c r="H56" s="508"/>
      <c r="I56" s="508"/>
      <c r="J56" s="508"/>
      <c r="K56" s="508"/>
      <c r="L56" s="508"/>
      <c r="M56" s="508"/>
      <c r="N56" s="508"/>
      <c r="O56" s="508"/>
      <c r="P56" s="508"/>
      <c r="Q56" s="508"/>
      <c r="R56" s="508"/>
      <c r="S56" s="508"/>
      <c r="T56" s="544"/>
      <c r="U56" s="528"/>
      <c r="V56" s="489"/>
      <c r="W56" s="489"/>
      <c r="X56" s="554"/>
      <c r="Y56" s="558"/>
    </row>
    <row r="57" spans="1:26" ht="15" customHeight="1">
      <c r="A57" s="487"/>
      <c r="B57" s="493"/>
      <c r="C57" s="508" t="s">
        <v>368</v>
      </c>
      <c r="D57" s="508" t="s">
        <v>23</v>
      </c>
      <c r="E57" s="508"/>
      <c r="F57" s="508"/>
      <c r="G57" s="508"/>
      <c r="H57" s="508"/>
      <c r="I57" s="508"/>
      <c r="J57" s="508"/>
      <c r="K57" s="508"/>
      <c r="L57" s="508"/>
      <c r="M57" s="508"/>
      <c r="N57" s="508"/>
      <c r="O57" s="508"/>
      <c r="P57" s="508"/>
      <c r="Q57" s="508"/>
      <c r="R57" s="508"/>
      <c r="S57" s="508"/>
      <c r="T57" s="544"/>
      <c r="U57" s="528"/>
      <c r="V57" s="489" t="s">
        <v>564</v>
      </c>
      <c r="W57" s="489" t="s">
        <v>1898</v>
      </c>
      <c r="X57" s="554" t="s">
        <v>564</v>
      </c>
      <c r="Y57" s="558"/>
    </row>
    <row r="58" spans="1:26" ht="15" customHeight="1">
      <c r="A58" s="487"/>
      <c r="B58" s="493"/>
      <c r="C58" s="509"/>
      <c r="D58" s="508"/>
      <c r="E58" s="508"/>
      <c r="F58" s="508"/>
      <c r="G58" s="508"/>
      <c r="H58" s="508"/>
      <c r="I58" s="508"/>
      <c r="J58" s="508"/>
      <c r="K58" s="508"/>
      <c r="L58" s="508"/>
      <c r="M58" s="508"/>
      <c r="N58" s="508"/>
      <c r="O58" s="508"/>
      <c r="P58" s="508"/>
      <c r="Q58" s="508"/>
      <c r="R58" s="508"/>
      <c r="S58" s="508"/>
      <c r="T58" s="544"/>
      <c r="U58" s="528"/>
      <c r="V58" s="489"/>
      <c r="W58" s="489"/>
      <c r="X58" s="554"/>
      <c r="Y58" s="558"/>
    </row>
    <row r="59" spans="1:26" ht="15" customHeight="1">
      <c r="A59" s="487"/>
      <c r="B59" s="494"/>
      <c r="C59" s="510"/>
      <c r="D59" s="510"/>
      <c r="E59" s="510"/>
      <c r="F59" s="510"/>
      <c r="G59" s="510"/>
      <c r="H59" s="510"/>
      <c r="I59" s="510"/>
      <c r="J59" s="510"/>
      <c r="K59" s="510"/>
      <c r="L59" s="510"/>
      <c r="M59" s="510"/>
      <c r="N59" s="510"/>
      <c r="O59" s="510"/>
      <c r="P59" s="510"/>
      <c r="Q59" s="510"/>
      <c r="R59" s="510"/>
      <c r="S59" s="510"/>
      <c r="T59" s="510"/>
      <c r="U59" s="494"/>
      <c r="V59" s="510"/>
      <c r="W59" s="510"/>
      <c r="X59" s="510"/>
      <c r="Y59" s="561"/>
    </row>
    <row r="60" spans="1:26" ht="15" customHeight="1">
      <c r="A60" s="487"/>
      <c r="B60" s="495"/>
      <c r="C60" s="495"/>
      <c r="D60" s="495"/>
      <c r="E60" s="495"/>
      <c r="F60" s="495"/>
      <c r="G60" s="495"/>
      <c r="H60" s="495"/>
      <c r="I60" s="495"/>
      <c r="J60" s="495"/>
      <c r="K60" s="495"/>
      <c r="L60" s="495"/>
      <c r="M60" s="495"/>
      <c r="N60" s="495"/>
      <c r="O60" s="495"/>
      <c r="P60" s="495"/>
      <c r="Q60" s="495"/>
      <c r="R60" s="495"/>
      <c r="S60" s="495"/>
      <c r="T60" s="495"/>
      <c r="U60" s="495"/>
      <c r="V60" s="495"/>
      <c r="W60" s="495"/>
      <c r="X60" s="495"/>
      <c r="Y60" s="495"/>
    </row>
    <row r="61" spans="1:26" ht="17.25" customHeight="1">
      <c r="A61" s="487"/>
      <c r="B61" s="488" t="s">
        <v>611</v>
      </c>
      <c r="C61" s="488"/>
      <c r="D61" s="488"/>
      <c r="E61" s="488"/>
      <c r="F61" s="488"/>
      <c r="G61" s="488"/>
      <c r="H61" s="488"/>
      <c r="I61" s="488"/>
      <c r="J61" s="488"/>
      <c r="K61" s="488"/>
      <c r="L61" s="488"/>
      <c r="M61" s="488"/>
      <c r="N61" s="488"/>
      <c r="O61" s="488"/>
      <c r="P61" s="488"/>
      <c r="Q61" s="488"/>
      <c r="R61" s="488"/>
      <c r="S61" s="488"/>
      <c r="T61" s="488"/>
      <c r="U61" s="488"/>
      <c r="V61" s="488"/>
      <c r="W61" s="488"/>
      <c r="X61" s="488"/>
      <c r="Y61" s="488"/>
    </row>
    <row r="62" spans="1:26" ht="15" customHeight="1">
      <c r="A62" s="487"/>
      <c r="B62" s="489">
        <v>1</v>
      </c>
      <c r="C62" s="488" t="s">
        <v>1911</v>
      </c>
      <c r="D62" s="488"/>
      <c r="E62" s="488"/>
      <c r="F62" s="488"/>
      <c r="G62" s="488"/>
      <c r="H62" s="488"/>
      <c r="I62" s="488"/>
      <c r="J62" s="488"/>
      <c r="K62" s="488"/>
      <c r="L62" s="488"/>
      <c r="M62" s="488"/>
      <c r="N62" s="488"/>
      <c r="O62" s="488"/>
      <c r="P62" s="488"/>
      <c r="Q62" s="488"/>
      <c r="R62" s="488"/>
      <c r="S62" s="488"/>
      <c r="T62" s="488"/>
      <c r="U62" s="488"/>
      <c r="V62" s="488"/>
      <c r="W62" s="488"/>
      <c r="X62" s="488"/>
      <c r="Y62" s="488"/>
      <c r="Z62" s="502"/>
    </row>
    <row r="63" spans="1:26" ht="15" customHeight="1">
      <c r="A63" s="487"/>
      <c r="B63" s="489">
        <v>2</v>
      </c>
      <c r="C63" s="511" t="s">
        <v>675</v>
      </c>
      <c r="D63" s="511"/>
      <c r="E63" s="511"/>
      <c r="F63" s="511"/>
      <c r="G63" s="511"/>
      <c r="H63" s="511"/>
      <c r="I63" s="511"/>
      <c r="J63" s="511"/>
      <c r="K63" s="511"/>
      <c r="L63" s="511"/>
      <c r="M63" s="511"/>
      <c r="N63" s="511"/>
      <c r="O63" s="511"/>
      <c r="P63" s="511"/>
      <c r="Q63" s="511"/>
      <c r="R63" s="511"/>
      <c r="S63" s="511"/>
      <c r="T63" s="511"/>
      <c r="U63" s="511"/>
      <c r="V63" s="511"/>
      <c r="W63" s="511"/>
      <c r="X63" s="511"/>
      <c r="Y63" s="511"/>
      <c r="Z63" s="496"/>
    </row>
    <row r="64" spans="1:26" ht="15" customHeight="1">
      <c r="A64" s="487"/>
      <c r="B64" s="496"/>
      <c r="C64" s="511"/>
      <c r="D64" s="511"/>
      <c r="E64" s="511"/>
      <c r="F64" s="511"/>
      <c r="G64" s="511"/>
      <c r="H64" s="511"/>
      <c r="I64" s="511"/>
      <c r="J64" s="511"/>
      <c r="K64" s="511"/>
      <c r="L64" s="511"/>
      <c r="M64" s="511"/>
      <c r="N64" s="511"/>
      <c r="O64" s="511"/>
      <c r="P64" s="511"/>
      <c r="Q64" s="511"/>
      <c r="R64" s="511"/>
      <c r="S64" s="511"/>
      <c r="T64" s="511"/>
      <c r="U64" s="511"/>
      <c r="V64" s="511"/>
      <c r="W64" s="511"/>
      <c r="X64" s="511"/>
      <c r="Y64" s="511"/>
      <c r="Z64" s="496"/>
    </row>
    <row r="65" spans="1:26" ht="15" customHeight="1">
      <c r="A65" s="487"/>
      <c r="B65" s="497">
        <v>3</v>
      </c>
      <c r="C65" s="511" t="s">
        <v>1816</v>
      </c>
      <c r="D65" s="511"/>
      <c r="E65" s="511"/>
      <c r="F65" s="511"/>
      <c r="G65" s="511"/>
      <c r="H65" s="511"/>
      <c r="I65" s="511"/>
      <c r="J65" s="511"/>
      <c r="K65" s="511"/>
      <c r="L65" s="511"/>
      <c r="M65" s="511"/>
      <c r="N65" s="511"/>
      <c r="O65" s="511"/>
      <c r="P65" s="511"/>
      <c r="Q65" s="511"/>
      <c r="R65" s="511"/>
      <c r="S65" s="511"/>
      <c r="T65" s="511"/>
      <c r="U65" s="511"/>
      <c r="V65" s="511"/>
      <c r="W65" s="511"/>
      <c r="X65" s="511"/>
      <c r="Y65" s="511"/>
      <c r="Z65" s="509"/>
    </row>
    <row r="66" spans="1:26" ht="45" customHeight="1">
      <c r="A66" s="487"/>
      <c r="B66" s="497">
        <v>4</v>
      </c>
      <c r="C66" s="511" t="s">
        <v>1604</v>
      </c>
      <c r="D66" s="511"/>
      <c r="E66" s="511"/>
      <c r="F66" s="511"/>
      <c r="G66" s="511"/>
      <c r="H66" s="511"/>
      <c r="I66" s="511"/>
      <c r="J66" s="511"/>
      <c r="K66" s="511"/>
      <c r="L66" s="511"/>
      <c r="M66" s="511"/>
      <c r="N66" s="511"/>
      <c r="O66" s="511"/>
      <c r="P66" s="511"/>
      <c r="Q66" s="511"/>
      <c r="R66" s="511"/>
      <c r="S66" s="511"/>
      <c r="T66" s="511"/>
      <c r="U66" s="511"/>
      <c r="V66" s="511"/>
      <c r="W66" s="511"/>
      <c r="X66" s="511"/>
      <c r="Y66" s="511"/>
      <c r="Z66" s="562"/>
    </row>
    <row r="67" spans="1:26" ht="15" customHeight="1">
      <c r="A67" s="487"/>
      <c r="B67" s="498"/>
      <c r="C67" s="487"/>
      <c r="D67" s="498"/>
      <c r="E67" s="498"/>
      <c r="F67" s="498"/>
      <c r="G67" s="498"/>
      <c r="H67" s="498"/>
      <c r="I67" s="498"/>
      <c r="J67" s="498"/>
      <c r="K67" s="498"/>
      <c r="L67" s="498"/>
      <c r="M67" s="498"/>
      <c r="N67" s="498"/>
      <c r="O67" s="498"/>
      <c r="P67" s="498"/>
      <c r="Q67" s="498"/>
      <c r="R67" s="498"/>
      <c r="S67" s="498"/>
      <c r="T67" s="498"/>
      <c r="U67" s="498"/>
      <c r="V67" s="498"/>
      <c r="W67" s="498"/>
      <c r="X67" s="498"/>
      <c r="Y67" s="498"/>
    </row>
    <row r="68" spans="1:26">
      <c r="A68" s="487"/>
      <c r="B68" s="487"/>
      <c r="C68" s="487" t="s">
        <v>1433</v>
      </c>
      <c r="D68" s="487"/>
      <c r="E68" s="487"/>
      <c r="F68" s="487"/>
      <c r="G68" s="487"/>
      <c r="H68" s="487"/>
      <c r="I68" s="487"/>
      <c r="J68" s="487"/>
      <c r="K68" s="487"/>
      <c r="L68" s="487"/>
      <c r="M68" s="487"/>
      <c r="N68" s="487"/>
      <c r="O68" s="487"/>
      <c r="P68" s="487"/>
      <c r="Q68" s="487"/>
      <c r="R68" s="487"/>
      <c r="S68" s="487"/>
      <c r="T68" s="487"/>
      <c r="U68" s="487"/>
      <c r="V68" s="487"/>
      <c r="W68" s="487"/>
      <c r="X68" s="487"/>
      <c r="Y68" s="487"/>
    </row>
    <row r="69" spans="1:26">
      <c r="B69" s="488"/>
      <c r="C69" s="488"/>
      <c r="D69" s="488"/>
      <c r="E69" s="488"/>
      <c r="F69" s="488"/>
      <c r="G69" s="488"/>
      <c r="H69" s="488"/>
      <c r="I69" s="488"/>
      <c r="J69" s="488"/>
      <c r="K69" s="488"/>
      <c r="L69" s="488"/>
      <c r="M69" s="488"/>
      <c r="N69" s="488"/>
      <c r="O69" s="488"/>
      <c r="P69" s="488"/>
      <c r="Q69" s="488"/>
      <c r="R69" s="488"/>
      <c r="S69" s="488"/>
      <c r="T69" s="488"/>
      <c r="U69" s="488"/>
      <c r="V69" s="488"/>
      <c r="W69" s="488"/>
      <c r="X69" s="488"/>
      <c r="Y69" s="488"/>
    </row>
    <row r="70" spans="1:26">
      <c r="B70" s="488"/>
      <c r="C70" s="488"/>
      <c r="D70" s="488"/>
      <c r="E70" s="488"/>
      <c r="F70" s="488"/>
      <c r="G70" s="488"/>
      <c r="H70" s="488"/>
      <c r="I70" s="488"/>
      <c r="J70" s="488"/>
      <c r="K70" s="488"/>
      <c r="L70" s="488"/>
      <c r="M70" s="488"/>
      <c r="N70" s="488"/>
      <c r="O70" s="488"/>
      <c r="P70" s="488"/>
      <c r="Q70" s="488"/>
      <c r="R70" s="488"/>
      <c r="S70" s="488"/>
      <c r="T70" s="488"/>
      <c r="U70" s="488"/>
      <c r="V70" s="488"/>
      <c r="W70" s="488"/>
      <c r="X70" s="488"/>
      <c r="Y70" s="488"/>
    </row>
    <row r="71" spans="1:26">
      <c r="B71" s="488"/>
      <c r="C71" s="488"/>
      <c r="D71" s="488"/>
      <c r="E71" s="488"/>
      <c r="F71" s="488"/>
      <c r="G71" s="488"/>
      <c r="H71" s="488"/>
      <c r="I71" s="488"/>
      <c r="J71" s="488"/>
      <c r="K71" s="488"/>
      <c r="L71" s="488"/>
      <c r="M71" s="488"/>
      <c r="N71" s="488"/>
      <c r="O71" s="488"/>
      <c r="P71" s="488"/>
      <c r="Q71" s="488"/>
      <c r="R71" s="488"/>
      <c r="S71" s="488"/>
      <c r="T71" s="488"/>
      <c r="U71" s="488"/>
      <c r="V71" s="488"/>
      <c r="W71" s="488"/>
      <c r="X71" s="488"/>
      <c r="Y71" s="488"/>
    </row>
    <row r="72" spans="1:26">
      <c r="B72" s="488"/>
      <c r="C72" s="488"/>
      <c r="D72" s="488"/>
      <c r="E72" s="488"/>
      <c r="F72" s="488"/>
      <c r="G72" s="488"/>
      <c r="H72" s="488"/>
      <c r="I72" s="488"/>
      <c r="J72" s="488"/>
      <c r="K72" s="488"/>
      <c r="L72" s="488"/>
      <c r="M72" s="488"/>
      <c r="N72" s="488"/>
      <c r="O72" s="488"/>
      <c r="P72" s="488"/>
      <c r="Q72" s="488"/>
      <c r="R72" s="488"/>
      <c r="S72" s="488"/>
      <c r="T72" s="488"/>
      <c r="U72" s="488"/>
      <c r="V72" s="488"/>
      <c r="W72" s="488"/>
      <c r="X72" s="488"/>
      <c r="Y72" s="488"/>
    </row>
    <row r="73" spans="1:26">
      <c r="B73" s="488"/>
      <c r="C73" s="488"/>
      <c r="D73" s="488"/>
      <c r="E73" s="488"/>
      <c r="F73" s="488"/>
      <c r="G73" s="488"/>
      <c r="H73" s="488"/>
      <c r="I73" s="488"/>
      <c r="J73" s="488"/>
      <c r="K73" s="488"/>
      <c r="L73" s="488"/>
      <c r="M73" s="488"/>
      <c r="N73" s="488"/>
      <c r="O73" s="488"/>
      <c r="P73" s="488"/>
      <c r="Q73" s="488"/>
      <c r="R73" s="488"/>
      <c r="S73" s="488"/>
      <c r="T73" s="488"/>
      <c r="U73" s="488"/>
      <c r="V73" s="488"/>
      <c r="W73" s="488"/>
      <c r="X73" s="488"/>
      <c r="Y73" s="488"/>
    </row>
    <row r="74" spans="1:26">
      <c r="B74" s="488"/>
      <c r="C74" s="488"/>
      <c r="D74" s="488"/>
      <c r="E74" s="488"/>
      <c r="F74" s="488"/>
      <c r="G74" s="488"/>
      <c r="H74" s="488"/>
      <c r="I74" s="488"/>
      <c r="J74" s="488"/>
      <c r="K74" s="488"/>
      <c r="L74" s="488"/>
      <c r="M74" s="488"/>
      <c r="N74" s="488"/>
      <c r="O74" s="488"/>
      <c r="P74" s="488"/>
      <c r="Q74" s="488"/>
      <c r="R74" s="488"/>
      <c r="S74" s="488"/>
      <c r="T74" s="488"/>
      <c r="U74" s="488"/>
      <c r="V74" s="488"/>
      <c r="W74" s="488"/>
      <c r="X74" s="488"/>
      <c r="Y74" s="488"/>
    </row>
    <row r="75" spans="1:26">
      <c r="B75" s="488"/>
      <c r="C75" s="488"/>
      <c r="D75" s="488"/>
      <c r="E75" s="488"/>
      <c r="F75" s="488"/>
      <c r="G75" s="488"/>
      <c r="H75" s="488"/>
      <c r="I75" s="488"/>
      <c r="J75" s="488"/>
      <c r="K75" s="488"/>
      <c r="L75" s="488"/>
      <c r="M75" s="488"/>
      <c r="N75" s="488"/>
      <c r="O75" s="488"/>
      <c r="P75" s="488"/>
      <c r="Q75" s="488"/>
      <c r="R75" s="488"/>
      <c r="S75" s="488"/>
      <c r="T75" s="488"/>
      <c r="U75" s="488"/>
      <c r="V75" s="488"/>
      <c r="W75" s="488"/>
      <c r="X75" s="488"/>
      <c r="Y75" s="488"/>
    </row>
    <row r="76" spans="1:26">
      <c r="B76" s="488"/>
      <c r="C76" s="488"/>
      <c r="D76" s="488"/>
      <c r="E76" s="488"/>
      <c r="F76" s="488"/>
      <c r="G76" s="488"/>
      <c r="H76" s="488"/>
      <c r="I76" s="488"/>
      <c r="J76" s="488"/>
      <c r="K76" s="488"/>
      <c r="L76" s="488"/>
      <c r="M76" s="488"/>
      <c r="N76" s="488"/>
      <c r="O76" s="488"/>
      <c r="P76" s="488"/>
      <c r="Q76" s="488"/>
      <c r="R76" s="488"/>
      <c r="S76" s="488"/>
      <c r="T76" s="488"/>
      <c r="U76" s="488"/>
      <c r="V76" s="488"/>
      <c r="W76" s="488"/>
      <c r="X76" s="488"/>
      <c r="Y76" s="488"/>
    </row>
    <row r="77" spans="1:26">
      <c r="B77" s="488"/>
      <c r="C77" s="488"/>
      <c r="D77" s="488"/>
      <c r="E77" s="488"/>
      <c r="F77" s="488"/>
      <c r="G77" s="488"/>
      <c r="H77" s="488"/>
      <c r="I77" s="488"/>
      <c r="J77" s="488"/>
      <c r="K77" s="488"/>
      <c r="L77" s="488"/>
      <c r="M77" s="488"/>
      <c r="N77" s="488"/>
      <c r="O77" s="488"/>
      <c r="P77" s="488"/>
      <c r="Q77" s="488"/>
      <c r="R77" s="488"/>
      <c r="S77" s="488"/>
      <c r="T77" s="488"/>
      <c r="U77" s="488"/>
      <c r="V77" s="488"/>
      <c r="W77" s="488"/>
      <c r="X77" s="488"/>
      <c r="Y77" s="488"/>
    </row>
    <row r="78" spans="1:26">
      <c r="B78" s="488"/>
      <c r="C78" s="488"/>
      <c r="D78" s="488"/>
      <c r="E78" s="488"/>
      <c r="F78" s="488"/>
      <c r="G78" s="488"/>
      <c r="H78" s="488"/>
      <c r="I78" s="488"/>
      <c r="J78" s="488"/>
      <c r="K78" s="488"/>
      <c r="L78" s="488"/>
      <c r="M78" s="488"/>
      <c r="N78" s="488"/>
      <c r="O78" s="488"/>
      <c r="P78" s="488"/>
      <c r="Q78" s="488"/>
      <c r="R78" s="488"/>
      <c r="S78" s="488"/>
      <c r="T78" s="488"/>
      <c r="U78" s="488"/>
      <c r="V78" s="488"/>
      <c r="W78" s="488"/>
      <c r="X78" s="488"/>
      <c r="Y78" s="488"/>
    </row>
    <row r="79" spans="1:26">
      <c r="B79" s="488"/>
      <c r="C79" s="488"/>
      <c r="D79" s="488"/>
      <c r="E79" s="488"/>
      <c r="F79" s="488"/>
      <c r="G79" s="488"/>
      <c r="H79" s="488"/>
      <c r="I79" s="488"/>
      <c r="J79" s="488"/>
      <c r="K79" s="488"/>
      <c r="L79" s="488"/>
      <c r="M79" s="488"/>
      <c r="N79" s="488"/>
      <c r="O79" s="488"/>
      <c r="P79" s="488"/>
      <c r="Q79" s="488"/>
      <c r="R79" s="488"/>
      <c r="S79" s="488"/>
      <c r="T79" s="488"/>
      <c r="U79" s="488"/>
      <c r="V79" s="488"/>
      <c r="W79" s="488"/>
      <c r="X79" s="488"/>
      <c r="Y79" s="488"/>
    </row>
    <row r="80" spans="1:26">
      <c r="B80" s="488"/>
      <c r="C80" s="488"/>
      <c r="D80" s="488"/>
      <c r="E80" s="488"/>
      <c r="F80" s="488"/>
      <c r="G80" s="488"/>
      <c r="H80" s="488"/>
      <c r="I80" s="488"/>
      <c r="J80" s="488"/>
      <c r="K80" s="488"/>
      <c r="L80" s="488"/>
      <c r="M80" s="488"/>
      <c r="N80" s="488"/>
      <c r="O80" s="488"/>
      <c r="P80" s="488"/>
      <c r="Q80" s="488"/>
      <c r="R80" s="488"/>
      <c r="S80" s="488"/>
      <c r="T80" s="488"/>
      <c r="U80" s="488"/>
      <c r="V80" s="488"/>
      <c r="W80" s="488"/>
      <c r="X80" s="488"/>
      <c r="Y80" s="488"/>
    </row>
    <row r="81" spans="2:25">
      <c r="B81" s="488"/>
      <c r="C81" s="488"/>
      <c r="D81" s="488"/>
      <c r="E81" s="488"/>
      <c r="F81" s="488"/>
      <c r="G81" s="488"/>
      <c r="H81" s="488"/>
      <c r="I81" s="488"/>
      <c r="J81" s="488"/>
      <c r="K81" s="488"/>
      <c r="L81" s="488"/>
      <c r="M81" s="488"/>
      <c r="N81" s="488"/>
      <c r="O81" s="488"/>
      <c r="P81" s="488"/>
      <c r="Q81" s="488"/>
      <c r="R81" s="488"/>
      <c r="S81" s="488"/>
      <c r="T81" s="488"/>
      <c r="U81" s="488"/>
      <c r="V81" s="488"/>
      <c r="W81" s="488"/>
      <c r="X81" s="488"/>
      <c r="Y81" s="488"/>
    </row>
    <row r="82" spans="2:25">
      <c r="B82" s="488"/>
      <c r="C82" s="488"/>
      <c r="D82" s="488"/>
      <c r="E82" s="488"/>
      <c r="F82" s="488"/>
      <c r="G82" s="488"/>
      <c r="H82" s="488"/>
      <c r="I82" s="488"/>
      <c r="J82" s="488"/>
      <c r="K82" s="488"/>
      <c r="L82" s="488"/>
      <c r="M82" s="488"/>
      <c r="N82" s="488"/>
      <c r="O82" s="488"/>
      <c r="P82" s="488"/>
      <c r="Q82" s="488"/>
      <c r="R82" s="488"/>
      <c r="S82" s="488"/>
      <c r="T82" s="488"/>
      <c r="U82" s="488"/>
      <c r="V82" s="488"/>
      <c r="W82" s="488"/>
      <c r="X82" s="488"/>
      <c r="Y82" s="488"/>
    </row>
    <row r="83" spans="2:25">
      <c r="B83" s="488"/>
      <c r="C83" s="488"/>
      <c r="D83" s="488"/>
      <c r="E83" s="488"/>
      <c r="F83" s="488"/>
      <c r="G83" s="488"/>
      <c r="H83" s="488"/>
      <c r="I83" s="488"/>
      <c r="J83" s="488"/>
      <c r="K83" s="488"/>
      <c r="L83" s="488"/>
      <c r="M83" s="488"/>
      <c r="N83" s="488"/>
      <c r="O83" s="488"/>
      <c r="P83" s="488"/>
      <c r="Q83" s="488"/>
      <c r="R83" s="488"/>
      <c r="S83" s="488"/>
      <c r="T83" s="488"/>
      <c r="U83" s="488"/>
      <c r="V83" s="488"/>
      <c r="W83" s="488"/>
      <c r="X83" s="488"/>
      <c r="Y83" s="488"/>
    </row>
    <row r="84" spans="2:25">
      <c r="B84" s="488"/>
      <c r="C84" s="488"/>
      <c r="D84" s="488"/>
      <c r="E84" s="488"/>
      <c r="F84" s="488"/>
      <c r="G84" s="488"/>
      <c r="H84" s="488"/>
      <c r="I84" s="488"/>
      <c r="J84" s="488"/>
      <c r="K84" s="488"/>
      <c r="L84" s="488"/>
      <c r="M84" s="488"/>
      <c r="N84" s="488"/>
      <c r="O84" s="488"/>
      <c r="P84" s="488"/>
      <c r="Q84" s="488"/>
      <c r="R84" s="488"/>
      <c r="S84" s="488"/>
      <c r="T84" s="488"/>
      <c r="U84" s="488"/>
      <c r="V84" s="488"/>
      <c r="W84" s="488"/>
      <c r="X84" s="488"/>
      <c r="Y84" s="488"/>
    </row>
    <row r="85" spans="2:25">
      <c r="B85" s="488"/>
      <c r="C85" s="488"/>
      <c r="D85" s="488"/>
      <c r="E85" s="488"/>
      <c r="F85" s="488"/>
      <c r="G85" s="488"/>
      <c r="H85" s="488"/>
      <c r="I85" s="488"/>
      <c r="J85" s="488"/>
      <c r="K85" s="488"/>
      <c r="L85" s="488"/>
      <c r="M85" s="488"/>
      <c r="N85" s="488"/>
      <c r="O85" s="488"/>
      <c r="P85" s="488"/>
      <c r="Q85" s="488"/>
      <c r="R85" s="488"/>
      <c r="S85" s="488"/>
      <c r="T85" s="488"/>
      <c r="U85" s="488"/>
      <c r="V85" s="488"/>
      <c r="W85" s="488"/>
      <c r="X85" s="488"/>
      <c r="Y85" s="488"/>
    </row>
    <row r="86" spans="2:25">
      <c r="B86" s="488"/>
      <c r="C86" s="488"/>
      <c r="D86" s="488"/>
      <c r="E86" s="488"/>
      <c r="F86" s="488"/>
      <c r="G86" s="488"/>
      <c r="H86" s="488"/>
      <c r="I86" s="488"/>
      <c r="J86" s="488"/>
      <c r="K86" s="488"/>
      <c r="L86" s="488"/>
      <c r="M86" s="488"/>
      <c r="N86" s="488"/>
      <c r="O86" s="488"/>
      <c r="P86" s="488"/>
      <c r="Q86" s="488"/>
      <c r="R86" s="488"/>
      <c r="S86" s="488"/>
      <c r="T86" s="488"/>
      <c r="U86" s="488"/>
      <c r="V86" s="488"/>
      <c r="W86" s="488"/>
      <c r="X86" s="488"/>
      <c r="Y86" s="488"/>
    </row>
    <row r="87" spans="2:25">
      <c r="B87" s="488"/>
      <c r="C87" s="488"/>
      <c r="D87" s="488"/>
      <c r="E87" s="488"/>
      <c r="F87" s="488"/>
      <c r="G87" s="488"/>
      <c r="H87" s="488"/>
      <c r="I87" s="488"/>
      <c r="J87" s="488"/>
      <c r="K87" s="488"/>
      <c r="L87" s="488"/>
      <c r="M87" s="488"/>
      <c r="N87" s="488"/>
      <c r="O87" s="488"/>
      <c r="P87" s="488"/>
      <c r="Q87" s="488"/>
      <c r="R87" s="488"/>
      <c r="S87" s="488"/>
      <c r="T87" s="488"/>
      <c r="U87" s="488"/>
      <c r="V87" s="488"/>
      <c r="W87" s="488"/>
      <c r="X87" s="488"/>
      <c r="Y87" s="488"/>
    </row>
    <row r="88" spans="2:25">
      <c r="B88" s="488"/>
      <c r="C88" s="488"/>
      <c r="D88" s="488"/>
      <c r="E88" s="488"/>
      <c r="F88" s="488"/>
      <c r="G88" s="488"/>
      <c r="H88" s="488"/>
      <c r="I88" s="488"/>
      <c r="J88" s="488"/>
      <c r="K88" s="488"/>
      <c r="L88" s="488"/>
      <c r="M88" s="488"/>
      <c r="N88" s="488"/>
      <c r="O88" s="488"/>
      <c r="P88" s="488"/>
      <c r="Q88" s="488"/>
      <c r="R88" s="488"/>
      <c r="S88" s="488"/>
      <c r="T88" s="488"/>
      <c r="U88" s="488"/>
      <c r="V88" s="488"/>
      <c r="W88" s="488"/>
      <c r="X88" s="488"/>
      <c r="Y88" s="488"/>
    </row>
    <row r="89" spans="2:25">
      <c r="B89" s="488"/>
      <c r="C89" s="488"/>
      <c r="D89" s="488"/>
      <c r="E89" s="488"/>
      <c r="F89" s="488"/>
      <c r="G89" s="488"/>
      <c r="H89" s="488"/>
      <c r="I89" s="488"/>
      <c r="J89" s="488"/>
      <c r="K89" s="488"/>
      <c r="L89" s="488"/>
      <c r="M89" s="488"/>
      <c r="N89" s="488"/>
      <c r="O89" s="488"/>
      <c r="P89" s="488"/>
      <c r="Q89" s="488"/>
      <c r="R89" s="488"/>
      <c r="S89" s="488"/>
      <c r="T89" s="488"/>
      <c r="U89" s="488"/>
      <c r="V89" s="488"/>
      <c r="W89" s="488"/>
      <c r="X89" s="488"/>
      <c r="Y89" s="488"/>
    </row>
    <row r="90" spans="2:25">
      <c r="B90" s="488"/>
      <c r="C90" s="488"/>
      <c r="D90" s="488"/>
      <c r="E90" s="488"/>
      <c r="F90" s="488"/>
      <c r="G90" s="488"/>
      <c r="H90" s="488"/>
      <c r="I90" s="488"/>
      <c r="J90" s="488"/>
      <c r="K90" s="488"/>
      <c r="L90" s="488"/>
      <c r="M90" s="488"/>
      <c r="N90" s="488"/>
      <c r="O90" s="488"/>
      <c r="P90" s="488"/>
      <c r="Q90" s="488"/>
      <c r="R90" s="488"/>
      <c r="S90" s="488"/>
      <c r="T90" s="488"/>
      <c r="U90" s="488"/>
      <c r="V90" s="488"/>
      <c r="W90" s="488"/>
      <c r="X90" s="488"/>
      <c r="Y90" s="488"/>
    </row>
    <row r="91" spans="2:25">
      <c r="B91" s="488"/>
      <c r="C91" s="488"/>
      <c r="D91" s="488"/>
      <c r="E91" s="488"/>
      <c r="F91" s="488"/>
      <c r="G91" s="488"/>
      <c r="H91" s="488"/>
      <c r="I91" s="488"/>
      <c r="J91" s="488"/>
      <c r="K91" s="488"/>
      <c r="L91" s="488"/>
      <c r="M91" s="488"/>
      <c r="N91" s="488"/>
      <c r="O91" s="488"/>
      <c r="P91" s="488"/>
      <c r="Q91" s="488"/>
      <c r="R91" s="488"/>
      <c r="S91" s="488"/>
      <c r="T91" s="488"/>
      <c r="U91" s="488"/>
      <c r="V91" s="488"/>
      <c r="W91" s="488"/>
      <c r="X91" s="488"/>
      <c r="Y91" s="488"/>
    </row>
    <row r="92" spans="2:25">
      <c r="B92" s="488"/>
      <c r="C92" s="488"/>
      <c r="D92" s="488"/>
      <c r="E92" s="488"/>
      <c r="F92" s="488"/>
      <c r="G92" s="488"/>
      <c r="H92" s="488"/>
      <c r="I92" s="488"/>
      <c r="J92" s="488"/>
      <c r="K92" s="488"/>
      <c r="L92" s="488"/>
      <c r="M92" s="488"/>
      <c r="N92" s="488"/>
      <c r="O92" s="488"/>
      <c r="P92" s="488"/>
      <c r="Q92" s="488"/>
      <c r="R92" s="488"/>
      <c r="S92" s="488"/>
      <c r="T92" s="488"/>
      <c r="U92" s="488"/>
      <c r="V92" s="488"/>
      <c r="W92" s="488"/>
      <c r="X92" s="488"/>
      <c r="Y92" s="488"/>
    </row>
    <row r="93" spans="2:25">
      <c r="B93" s="488"/>
      <c r="C93" s="488"/>
      <c r="D93" s="488"/>
      <c r="E93" s="488"/>
      <c r="F93" s="488"/>
      <c r="G93" s="488"/>
      <c r="H93" s="488"/>
      <c r="I93" s="488"/>
      <c r="J93" s="488"/>
      <c r="K93" s="488"/>
      <c r="L93" s="488"/>
      <c r="M93" s="488"/>
      <c r="N93" s="488"/>
      <c r="O93" s="488"/>
      <c r="P93" s="488"/>
      <c r="Q93" s="488"/>
      <c r="R93" s="488"/>
      <c r="S93" s="488"/>
      <c r="T93" s="488"/>
      <c r="U93" s="488"/>
      <c r="V93" s="488"/>
      <c r="W93" s="488"/>
      <c r="X93" s="488"/>
      <c r="Y93" s="488"/>
    </row>
    <row r="94" spans="2:25">
      <c r="B94" s="488"/>
      <c r="C94" s="488"/>
      <c r="D94" s="488"/>
      <c r="E94" s="488"/>
      <c r="F94" s="488"/>
      <c r="G94" s="488"/>
      <c r="H94" s="488"/>
      <c r="I94" s="488"/>
      <c r="J94" s="488"/>
      <c r="K94" s="488"/>
      <c r="L94" s="488"/>
      <c r="M94" s="488"/>
      <c r="N94" s="488"/>
      <c r="O94" s="488"/>
      <c r="P94" s="488"/>
      <c r="Q94" s="488"/>
      <c r="R94" s="488"/>
      <c r="S94" s="488"/>
      <c r="T94" s="488"/>
      <c r="U94" s="488"/>
      <c r="V94" s="488"/>
      <c r="W94" s="488"/>
      <c r="X94" s="488"/>
      <c r="Y94" s="488"/>
    </row>
    <row r="95" spans="2:25">
      <c r="B95" s="488"/>
      <c r="C95" s="488"/>
      <c r="D95" s="488"/>
      <c r="E95" s="488"/>
      <c r="F95" s="488"/>
      <c r="G95" s="488"/>
      <c r="H95" s="488"/>
      <c r="I95" s="488"/>
      <c r="J95" s="488"/>
      <c r="K95" s="488"/>
      <c r="L95" s="488"/>
      <c r="M95" s="488"/>
      <c r="N95" s="488"/>
      <c r="O95" s="488"/>
      <c r="P95" s="488"/>
      <c r="Q95" s="488"/>
      <c r="R95" s="488"/>
      <c r="S95" s="488"/>
      <c r="T95" s="488"/>
      <c r="U95" s="488"/>
      <c r="V95" s="488"/>
      <c r="W95" s="488"/>
      <c r="X95" s="488"/>
      <c r="Y95" s="488"/>
    </row>
    <row r="96" spans="2:25">
      <c r="B96" s="488"/>
      <c r="C96" s="488"/>
      <c r="D96" s="488"/>
      <c r="E96" s="488"/>
      <c r="F96" s="488"/>
      <c r="G96" s="488"/>
      <c r="H96" s="488"/>
      <c r="I96" s="488"/>
      <c r="J96" s="488"/>
      <c r="K96" s="488"/>
      <c r="L96" s="488"/>
      <c r="M96" s="488"/>
      <c r="N96" s="488"/>
      <c r="O96" s="488"/>
      <c r="P96" s="488"/>
      <c r="Q96" s="488"/>
      <c r="R96" s="488"/>
      <c r="S96" s="488"/>
      <c r="T96" s="488"/>
      <c r="U96" s="488"/>
      <c r="V96" s="488"/>
      <c r="W96" s="488"/>
      <c r="X96" s="488"/>
      <c r="Y96" s="488"/>
    </row>
    <row r="97" spans="2:25">
      <c r="B97" s="488"/>
      <c r="C97" s="488"/>
      <c r="D97" s="488"/>
      <c r="E97" s="488"/>
      <c r="F97" s="488"/>
      <c r="G97" s="488"/>
      <c r="H97" s="488"/>
      <c r="I97" s="488"/>
      <c r="J97" s="488"/>
      <c r="K97" s="488"/>
      <c r="L97" s="488"/>
      <c r="M97" s="488"/>
      <c r="N97" s="488"/>
      <c r="O97" s="488"/>
      <c r="P97" s="488"/>
      <c r="Q97" s="488"/>
      <c r="R97" s="488"/>
      <c r="S97" s="488"/>
      <c r="T97" s="488"/>
      <c r="U97" s="488"/>
      <c r="V97" s="488"/>
      <c r="W97" s="488"/>
      <c r="X97" s="488"/>
      <c r="Y97" s="488"/>
    </row>
    <row r="98" spans="2:25">
      <c r="B98" s="488"/>
      <c r="C98" s="488"/>
      <c r="D98" s="488"/>
      <c r="E98" s="488"/>
      <c r="F98" s="488"/>
      <c r="G98" s="488"/>
      <c r="H98" s="488"/>
      <c r="I98" s="488"/>
      <c r="J98" s="488"/>
      <c r="K98" s="488"/>
      <c r="L98" s="488"/>
      <c r="M98" s="488"/>
      <c r="N98" s="488"/>
      <c r="O98" s="488"/>
      <c r="P98" s="488"/>
      <c r="Q98" s="488"/>
      <c r="R98" s="488"/>
      <c r="S98" s="488"/>
      <c r="T98" s="488"/>
      <c r="U98" s="488"/>
      <c r="V98" s="488"/>
      <c r="W98" s="488"/>
      <c r="X98" s="488"/>
      <c r="Y98" s="488"/>
    </row>
    <row r="99" spans="2:25">
      <c r="B99" s="488"/>
      <c r="C99" s="488"/>
      <c r="D99" s="488"/>
      <c r="E99" s="488"/>
      <c r="F99" s="488"/>
      <c r="G99" s="488"/>
      <c r="H99" s="488"/>
      <c r="I99" s="488"/>
      <c r="J99" s="488"/>
      <c r="K99" s="488"/>
      <c r="L99" s="488"/>
      <c r="M99" s="488"/>
      <c r="N99" s="488"/>
      <c r="O99" s="488"/>
      <c r="P99" s="488"/>
      <c r="Q99" s="488"/>
      <c r="R99" s="488"/>
      <c r="S99" s="488"/>
      <c r="T99" s="488"/>
      <c r="U99" s="488"/>
      <c r="V99" s="488"/>
      <c r="W99" s="488"/>
      <c r="X99" s="488"/>
      <c r="Y99" s="488"/>
    </row>
    <row r="100" spans="2:25">
      <c r="B100" s="488"/>
      <c r="C100" s="488"/>
      <c r="D100" s="488"/>
      <c r="E100" s="488"/>
      <c r="F100" s="488"/>
      <c r="G100" s="488"/>
      <c r="H100" s="488"/>
      <c r="I100" s="488"/>
      <c r="J100" s="488"/>
      <c r="K100" s="488"/>
      <c r="L100" s="488"/>
      <c r="M100" s="488"/>
      <c r="N100" s="488"/>
      <c r="O100" s="488"/>
      <c r="P100" s="488"/>
      <c r="Q100" s="488"/>
      <c r="R100" s="488"/>
      <c r="S100" s="488"/>
      <c r="T100" s="488"/>
      <c r="U100" s="488"/>
      <c r="V100" s="488"/>
      <c r="W100" s="488"/>
      <c r="X100" s="488"/>
      <c r="Y100" s="488"/>
    </row>
    <row r="101" spans="2:25">
      <c r="B101" s="488"/>
      <c r="C101" s="488"/>
      <c r="D101" s="488"/>
      <c r="E101" s="488"/>
      <c r="F101" s="488"/>
      <c r="G101" s="488"/>
      <c r="H101" s="488"/>
      <c r="I101" s="488"/>
      <c r="J101" s="488"/>
      <c r="K101" s="488"/>
      <c r="L101" s="488"/>
      <c r="M101" s="488"/>
      <c r="N101" s="488"/>
      <c r="O101" s="488"/>
      <c r="P101" s="488"/>
      <c r="Q101" s="488"/>
      <c r="R101" s="488"/>
      <c r="S101" s="488"/>
      <c r="T101" s="488"/>
      <c r="U101" s="488"/>
      <c r="V101" s="488"/>
      <c r="W101" s="488"/>
      <c r="X101" s="488"/>
      <c r="Y101" s="488"/>
    </row>
    <row r="102" spans="2:25">
      <c r="B102" s="488"/>
      <c r="C102" s="488"/>
      <c r="D102" s="488"/>
      <c r="E102" s="488"/>
      <c r="F102" s="488"/>
      <c r="G102" s="488"/>
      <c r="H102" s="488"/>
      <c r="I102" s="488"/>
      <c r="J102" s="488"/>
      <c r="K102" s="488"/>
      <c r="L102" s="488"/>
      <c r="M102" s="488"/>
      <c r="N102" s="488"/>
      <c r="O102" s="488"/>
      <c r="P102" s="488"/>
      <c r="Q102" s="488"/>
      <c r="R102" s="488"/>
      <c r="S102" s="488"/>
      <c r="T102" s="488"/>
      <c r="U102" s="488"/>
      <c r="V102" s="488"/>
      <c r="W102" s="488"/>
      <c r="X102" s="488"/>
      <c r="Y102" s="488"/>
    </row>
    <row r="103" spans="2:25">
      <c r="B103" s="488"/>
      <c r="C103" s="488"/>
      <c r="D103" s="488"/>
      <c r="E103" s="488"/>
      <c r="F103" s="488"/>
      <c r="G103" s="488"/>
      <c r="H103" s="488"/>
      <c r="I103" s="488"/>
      <c r="J103" s="488"/>
      <c r="K103" s="488"/>
      <c r="L103" s="488"/>
      <c r="M103" s="488"/>
      <c r="N103" s="488"/>
      <c r="O103" s="488"/>
      <c r="P103" s="488"/>
      <c r="Q103" s="488"/>
      <c r="R103" s="488"/>
      <c r="S103" s="488"/>
      <c r="T103" s="488"/>
      <c r="U103" s="488"/>
      <c r="V103" s="488"/>
      <c r="W103" s="488"/>
      <c r="X103" s="488"/>
      <c r="Y103" s="488"/>
    </row>
    <row r="104" spans="2:25">
      <c r="B104" s="488"/>
      <c r="C104" s="488"/>
      <c r="D104" s="488"/>
      <c r="E104" s="488"/>
      <c r="F104" s="488"/>
      <c r="G104" s="488"/>
      <c r="H104" s="488"/>
      <c r="I104" s="488"/>
      <c r="J104" s="488"/>
      <c r="K104" s="488"/>
      <c r="L104" s="488"/>
      <c r="M104" s="488"/>
      <c r="N104" s="488"/>
      <c r="O104" s="488"/>
      <c r="P104" s="488"/>
      <c r="Q104" s="488"/>
      <c r="R104" s="488"/>
      <c r="S104" s="488"/>
      <c r="T104" s="488"/>
      <c r="U104" s="488"/>
      <c r="V104" s="488"/>
      <c r="W104" s="488"/>
      <c r="X104" s="488"/>
      <c r="Y104" s="488"/>
    </row>
    <row r="105" spans="2:25">
      <c r="B105" s="488"/>
      <c r="C105" s="488"/>
      <c r="D105" s="488"/>
      <c r="E105" s="488"/>
      <c r="F105" s="488"/>
      <c r="G105" s="488"/>
      <c r="H105" s="488"/>
      <c r="I105" s="488"/>
      <c r="J105" s="488"/>
      <c r="K105" s="488"/>
      <c r="L105" s="488"/>
      <c r="M105" s="488"/>
      <c r="N105" s="488"/>
      <c r="O105" s="488"/>
      <c r="P105" s="488"/>
      <c r="Q105" s="488"/>
      <c r="R105" s="488"/>
      <c r="S105" s="488"/>
      <c r="T105" s="488"/>
      <c r="U105" s="488"/>
      <c r="V105" s="488"/>
      <c r="W105" s="488"/>
      <c r="X105" s="488"/>
      <c r="Y105" s="488"/>
    </row>
    <row r="106" spans="2:25">
      <c r="B106" s="488"/>
      <c r="C106" s="488"/>
      <c r="D106" s="488"/>
      <c r="E106" s="488"/>
      <c r="F106" s="488"/>
      <c r="G106" s="488"/>
      <c r="H106" s="488"/>
      <c r="I106" s="488"/>
      <c r="J106" s="488"/>
      <c r="K106" s="488"/>
      <c r="L106" s="488"/>
      <c r="M106" s="488"/>
      <c r="N106" s="488"/>
      <c r="O106" s="488"/>
      <c r="P106" s="488"/>
      <c r="Q106" s="488"/>
      <c r="R106" s="488"/>
      <c r="S106" s="488"/>
      <c r="T106" s="488"/>
      <c r="U106" s="488"/>
      <c r="V106" s="488"/>
      <c r="W106" s="488"/>
      <c r="X106" s="488"/>
      <c r="Y106" s="488"/>
    </row>
    <row r="107" spans="2:25">
      <c r="B107" s="488"/>
      <c r="C107" s="488"/>
      <c r="D107" s="488"/>
      <c r="E107" s="488"/>
      <c r="F107" s="488"/>
      <c r="G107" s="488"/>
      <c r="H107" s="488"/>
      <c r="I107" s="488"/>
      <c r="J107" s="488"/>
      <c r="K107" s="488"/>
      <c r="L107" s="488"/>
      <c r="M107" s="488"/>
      <c r="N107" s="488"/>
      <c r="O107" s="488"/>
      <c r="P107" s="488"/>
      <c r="Q107" s="488"/>
      <c r="R107" s="488"/>
      <c r="S107" s="488"/>
      <c r="T107" s="488"/>
      <c r="U107" s="488"/>
      <c r="V107" s="488"/>
      <c r="W107" s="488"/>
      <c r="X107" s="488"/>
      <c r="Y107" s="488"/>
    </row>
    <row r="108" spans="2:25">
      <c r="B108" s="488"/>
      <c r="C108" s="488"/>
      <c r="D108" s="488"/>
      <c r="E108" s="488"/>
      <c r="F108" s="488"/>
      <c r="G108" s="488"/>
      <c r="H108" s="488"/>
      <c r="I108" s="488"/>
      <c r="J108" s="488"/>
      <c r="K108" s="488"/>
      <c r="L108" s="488"/>
      <c r="M108" s="488"/>
      <c r="N108" s="488"/>
      <c r="O108" s="488"/>
      <c r="P108" s="488"/>
      <c r="Q108" s="488"/>
      <c r="R108" s="488"/>
      <c r="S108" s="488"/>
      <c r="T108" s="488"/>
      <c r="U108" s="488"/>
      <c r="V108" s="488"/>
      <c r="W108" s="488"/>
      <c r="X108" s="488"/>
      <c r="Y108" s="488"/>
    </row>
    <row r="109" spans="2:25">
      <c r="B109" s="488"/>
      <c r="C109" s="488"/>
      <c r="D109" s="488"/>
      <c r="E109" s="488"/>
      <c r="F109" s="488"/>
      <c r="G109" s="488"/>
      <c r="H109" s="488"/>
      <c r="I109" s="488"/>
      <c r="J109" s="488"/>
      <c r="K109" s="488"/>
      <c r="L109" s="488"/>
      <c r="M109" s="488"/>
      <c r="N109" s="488"/>
      <c r="O109" s="488"/>
      <c r="P109" s="488"/>
      <c r="Q109" s="488"/>
      <c r="R109" s="488"/>
      <c r="S109" s="488"/>
      <c r="T109" s="488"/>
      <c r="U109" s="488"/>
      <c r="V109" s="488"/>
      <c r="W109" s="488"/>
      <c r="X109" s="488"/>
      <c r="Y109" s="488"/>
    </row>
    <row r="110" spans="2:25">
      <c r="B110" s="488"/>
      <c r="C110" s="488"/>
      <c r="D110" s="488"/>
      <c r="E110" s="488"/>
      <c r="F110" s="488"/>
      <c r="G110" s="488"/>
      <c r="H110" s="488"/>
      <c r="I110" s="488"/>
      <c r="J110" s="488"/>
      <c r="K110" s="488"/>
      <c r="L110" s="488"/>
      <c r="M110" s="488"/>
      <c r="N110" s="488"/>
      <c r="O110" s="488"/>
      <c r="P110" s="488"/>
      <c r="Q110" s="488"/>
      <c r="R110" s="488"/>
      <c r="S110" s="488"/>
      <c r="T110" s="488"/>
      <c r="U110" s="488"/>
      <c r="V110" s="488"/>
      <c r="W110" s="488"/>
      <c r="X110" s="488"/>
      <c r="Y110" s="488"/>
    </row>
    <row r="111" spans="2:25">
      <c r="B111" s="488"/>
      <c r="C111" s="488"/>
      <c r="D111" s="488"/>
      <c r="E111" s="488"/>
      <c r="F111" s="488"/>
      <c r="G111" s="488"/>
      <c r="H111" s="488"/>
      <c r="I111" s="488"/>
      <c r="J111" s="488"/>
      <c r="K111" s="488"/>
      <c r="L111" s="488"/>
      <c r="M111" s="488"/>
      <c r="N111" s="488"/>
      <c r="O111" s="488"/>
      <c r="P111" s="488"/>
      <c r="Q111" s="488"/>
      <c r="R111" s="488"/>
      <c r="S111" s="488"/>
      <c r="T111" s="488"/>
      <c r="U111" s="488"/>
      <c r="V111" s="488"/>
      <c r="W111" s="488"/>
      <c r="X111" s="488"/>
      <c r="Y111" s="488"/>
    </row>
    <row r="112" spans="2:25">
      <c r="B112" s="488"/>
      <c r="C112" s="488"/>
      <c r="D112" s="488"/>
      <c r="E112" s="488"/>
      <c r="F112" s="488"/>
      <c r="G112" s="488"/>
      <c r="H112" s="488"/>
      <c r="I112" s="488"/>
      <c r="J112" s="488"/>
      <c r="K112" s="488"/>
      <c r="L112" s="488"/>
      <c r="M112" s="488"/>
      <c r="N112" s="488"/>
      <c r="O112" s="488"/>
      <c r="P112" s="488"/>
      <c r="Q112" s="488"/>
      <c r="R112" s="488"/>
      <c r="S112" s="488"/>
      <c r="T112" s="488"/>
      <c r="U112" s="488"/>
      <c r="V112" s="488"/>
      <c r="W112" s="488"/>
      <c r="X112" s="488"/>
      <c r="Y112" s="488"/>
    </row>
    <row r="113" spans="2:25">
      <c r="B113" s="488"/>
      <c r="C113" s="488"/>
      <c r="D113" s="488"/>
      <c r="E113" s="488"/>
      <c r="F113" s="488"/>
      <c r="G113" s="488"/>
      <c r="H113" s="488"/>
      <c r="I113" s="488"/>
      <c r="J113" s="488"/>
      <c r="K113" s="488"/>
      <c r="L113" s="488"/>
      <c r="M113" s="488"/>
      <c r="N113" s="488"/>
      <c r="O113" s="488"/>
      <c r="P113" s="488"/>
      <c r="Q113" s="488"/>
      <c r="R113" s="488"/>
      <c r="S113" s="488"/>
      <c r="T113" s="488"/>
      <c r="U113" s="488"/>
      <c r="V113" s="488"/>
      <c r="W113" s="488"/>
      <c r="X113" s="488"/>
      <c r="Y113" s="488"/>
    </row>
    <row r="114" spans="2:25">
      <c r="B114" s="488"/>
      <c r="C114" s="488"/>
      <c r="D114" s="488"/>
      <c r="E114" s="488"/>
      <c r="F114" s="488"/>
      <c r="G114" s="488"/>
      <c r="H114" s="488"/>
      <c r="I114" s="488"/>
      <c r="J114" s="488"/>
      <c r="K114" s="488"/>
      <c r="L114" s="488"/>
      <c r="M114" s="488"/>
      <c r="N114" s="488"/>
      <c r="O114" s="488"/>
      <c r="P114" s="488"/>
      <c r="Q114" s="488"/>
      <c r="R114" s="488"/>
      <c r="S114" s="488"/>
      <c r="T114" s="488"/>
      <c r="U114" s="488"/>
      <c r="V114" s="488"/>
      <c r="W114" s="488"/>
      <c r="X114" s="488"/>
      <c r="Y114" s="488"/>
    </row>
    <row r="115" spans="2:25">
      <c r="B115" s="488"/>
      <c r="C115" s="488"/>
      <c r="D115" s="488"/>
      <c r="E115" s="488"/>
      <c r="F115" s="488"/>
      <c r="G115" s="488"/>
      <c r="H115" s="488"/>
      <c r="I115" s="488"/>
      <c r="J115" s="488"/>
      <c r="K115" s="488"/>
      <c r="L115" s="488"/>
      <c r="M115" s="488"/>
      <c r="N115" s="488"/>
      <c r="O115" s="488"/>
      <c r="P115" s="488"/>
      <c r="Q115" s="488"/>
      <c r="R115" s="488"/>
      <c r="S115" s="488"/>
      <c r="T115" s="488"/>
      <c r="U115" s="488"/>
      <c r="V115" s="488"/>
      <c r="W115" s="488"/>
      <c r="X115" s="488"/>
      <c r="Y115" s="488"/>
    </row>
    <row r="116" spans="2:25">
      <c r="B116" s="488"/>
      <c r="C116" s="488"/>
      <c r="D116" s="488"/>
      <c r="E116" s="488"/>
      <c r="F116" s="488"/>
      <c r="G116" s="488"/>
      <c r="H116" s="488"/>
      <c r="I116" s="488"/>
      <c r="J116" s="488"/>
      <c r="K116" s="488"/>
      <c r="L116" s="488"/>
      <c r="M116" s="488"/>
      <c r="N116" s="488"/>
      <c r="O116" s="488"/>
      <c r="P116" s="488"/>
      <c r="Q116" s="488"/>
      <c r="R116" s="488"/>
      <c r="S116" s="488"/>
      <c r="T116" s="488"/>
      <c r="U116" s="488"/>
      <c r="V116" s="488"/>
      <c r="W116" s="488"/>
      <c r="X116" s="488"/>
      <c r="Y116" s="488"/>
    </row>
    <row r="117" spans="2:25">
      <c r="B117" s="488"/>
      <c r="C117" s="488"/>
      <c r="D117" s="488"/>
      <c r="E117" s="488"/>
      <c r="F117" s="488"/>
      <c r="G117" s="488"/>
      <c r="H117" s="488"/>
      <c r="I117" s="488"/>
      <c r="J117" s="488"/>
      <c r="K117" s="488"/>
      <c r="L117" s="488"/>
      <c r="M117" s="488"/>
      <c r="N117" s="488"/>
      <c r="O117" s="488"/>
      <c r="P117" s="488"/>
      <c r="Q117" s="488"/>
      <c r="R117" s="488"/>
      <c r="S117" s="488"/>
      <c r="T117" s="488"/>
      <c r="U117" s="488"/>
      <c r="V117" s="488"/>
      <c r="W117" s="488"/>
      <c r="X117" s="488"/>
      <c r="Y117" s="488"/>
    </row>
    <row r="118" spans="2:25">
      <c r="B118" s="488"/>
      <c r="C118" s="488"/>
      <c r="D118" s="488"/>
      <c r="E118" s="488"/>
      <c r="F118" s="488"/>
      <c r="G118" s="488"/>
      <c r="H118" s="488"/>
      <c r="I118" s="488"/>
      <c r="J118" s="488"/>
      <c r="K118" s="488"/>
      <c r="L118" s="488"/>
      <c r="M118" s="488"/>
      <c r="N118" s="488"/>
      <c r="O118" s="488"/>
      <c r="P118" s="488"/>
      <c r="Q118" s="488"/>
      <c r="R118" s="488"/>
      <c r="S118" s="488"/>
      <c r="T118" s="488"/>
      <c r="U118" s="488"/>
      <c r="V118" s="488"/>
      <c r="W118" s="488"/>
      <c r="X118" s="488"/>
      <c r="Y118" s="488"/>
    </row>
    <row r="119" spans="2:25">
      <c r="B119" s="488"/>
      <c r="C119" s="488"/>
      <c r="D119" s="488"/>
      <c r="E119" s="488"/>
      <c r="F119" s="488"/>
      <c r="G119" s="488"/>
      <c r="H119" s="488"/>
      <c r="I119" s="488"/>
      <c r="J119" s="488"/>
      <c r="K119" s="488"/>
      <c r="L119" s="488"/>
      <c r="M119" s="488"/>
      <c r="N119" s="488"/>
      <c r="O119" s="488"/>
      <c r="P119" s="488"/>
      <c r="Q119" s="488"/>
      <c r="R119" s="488"/>
      <c r="S119" s="488"/>
      <c r="T119" s="488"/>
      <c r="U119" s="488"/>
      <c r="V119" s="488"/>
      <c r="W119" s="488"/>
      <c r="X119" s="488"/>
      <c r="Y119" s="488"/>
    </row>
    <row r="120" spans="2:25">
      <c r="B120" s="488"/>
      <c r="C120" s="488"/>
      <c r="D120" s="488"/>
      <c r="E120" s="488"/>
      <c r="F120" s="488"/>
      <c r="G120" s="488"/>
      <c r="H120" s="488"/>
      <c r="I120" s="488"/>
      <c r="J120" s="488"/>
      <c r="K120" s="488"/>
      <c r="L120" s="488"/>
      <c r="M120" s="488"/>
      <c r="N120" s="488"/>
      <c r="O120" s="488"/>
      <c r="P120" s="488"/>
      <c r="Q120" s="488"/>
      <c r="R120" s="488"/>
      <c r="S120" s="488"/>
      <c r="T120" s="488"/>
      <c r="U120" s="488"/>
      <c r="V120" s="488"/>
      <c r="W120" s="488"/>
      <c r="X120" s="488"/>
      <c r="Y120" s="488"/>
    </row>
    <row r="121" spans="2:25">
      <c r="B121" s="488"/>
      <c r="C121" s="488"/>
      <c r="D121" s="488"/>
      <c r="E121" s="488"/>
      <c r="F121" s="488"/>
      <c r="G121" s="488"/>
      <c r="H121" s="488"/>
      <c r="I121" s="488"/>
      <c r="J121" s="488"/>
      <c r="K121" s="488"/>
      <c r="L121" s="488"/>
      <c r="M121" s="488"/>
      <c r="N121" s="488"/>
      <c r="O121" s="488"/>
      <c r="P121" s="488"/>
      <c r="Q121" s="488"/>
      <c r="R121" s="488"/>
      <c r="S121" s="488"/>
      <c r="T121" s="488"/>
      <c r="U121" s="488"/>
      <c r="V121" s="488"/>
      <c r="W121" s="488"/>
      <c r="X121" s="488"/>
      <c r="Y121" s="488"/>
    </row>
    <row r="122" spans="2:25">
      <c r="B122" s="488"/>
      <c r="C122" s="488"/>
      <c r="D122" s="488"/>
      <c r="E122" s="488"/>
      <c r="F122" s="488"/>
      <c r="G122" s="488"/>
      <c r="H122" s="488"/>
      <c r="I122" s="488"/>
      <c r="J122" s="488"/>
      <c r="K122" s="488"/>
      <c r="L122" s="488"/>
      <c r="M122" s="488"/>
      <c r="N122" s="488"/>
      <c r="O122" s="488"/>
      <c r="P122" s="488"/>
      <c r="Q122" s="488"/>
      <c r="R122" s="488"/>
      <c r="S122" s="488"/>
      <c r="T122" s="488"/>
      <c r="U122" s="488"/>
      <c r="V122" s="488"/>
      <c r="W122" s="488"/>
      <c r="X122" s="488"/>
      <c r="Y122" s="488"/>
    </row>
    <row r="123" spans="2:25">
      <c r="B123" s="488"/>
      <c r="C123" s="488"/>
      <c r="D123" s="488"/>
      <c r="E123" s="488"/>
      <c r="F123" s="488"/>
      <c r="G123" s="488"/>
      <c r="H123" s="488"/>
      <c r="I123" s="488"/>
      <c r="J123" s="488"/>
      <c r="K123" s="488"/>
      <c r="L123" s="488"/>
      <c r="M123" s="488"/>
      <c r="N123" s="488"/>
      <c r="O123" s="488"/>
      <c r="P123" s="488"/>
      <c r="Q123" s="488"/>
      <c r="R123" s="488"/>
      <c r="S123" s="488"/>
      <c r="T123" s="488"/>
      <c r="U123" s="488"/>
      <c r="V123" s="488"/>
      <c r="W123" s="488"/>
      <c r="X123" s="488"/>
      <c r="Y123" s="488"/>
    </row>
    <row r="124" spans="2:25">
      <c r="B124" s="488"/>
      <c r="C124" s="488"/>
      <c r="D124" s="488"/>
      <c r="E124" s="488"/>
      <c r="F124" s="488"/>
      <c r="G124" s="488"/>
      <c r="H124" s="488"/>
      <c r="I124" s="488"/>
      <c r="J124" s="488"/>
      <c r="K124" s="488"/>
      <c r="L124" s="488"/>
      <c r="M124" s="488"/>
      <c r="N124" s="488"/>
      <c r="O124" s="488"/>
      <c r="P124" s="488"/>
      <c r="Q124" s="488"/>
      <c r="R124" s="488"/>
      <c r="S124" s="488"/>
      <c r="T124" s="488"/>
      <c r="U124" s="488"/>
      <c r="V124" s="488"/>
      <c r="W124" s="488"/>
      <c r="X124" s="488"/>
      <c r="Y124" s="488"/>
    </row>
    <row r="125" spans="2:25">
      <c r="B125" s="488"/>
      <c r="C125" s="488"/>
      <c r="D125" s="488"/>
      <c r="E125" s="488"/>
      <c r="F125" s="488"/>
      <c r="G125" s="488"/>
      <c r="H125" s="488"/>
      <c r="I125" s="488"/>
      <c r="J125" s="488"/>
      <c r="K125" s="488"/>
      <c r="L125" s="488"/>
      <c r="M125" s="488"/>
      <c r="N125" s="488"/>
      <c r="O125" s="488"/>
      <c r="P125" s="488"/>
      <c r="Q125" s="488"/>
      <c r="R125" s="488"/>
      <c r="S125" s="488"/>
      <c r="T125" s="488"/>
      <c r="U125" s="488"/>
      <c r="V125" s="488"/>
      <c r="W125" s="488"/>
      <c r="X125" s="488"/>
      <c r="Y125" s="488"/>
    </row>
    <row r="126" spans="2:25">
      <c r="B126" s="488"/>
      <c r="C126" s="488"/>
      <c r="D126" s="488"/>
      <c r="E126" s="488"/>
      <c r="F126" s="488"/>
      <c r="G126" s="488"/>
      <c r="H126" s="488"/>
      <c r="I126" s="488"/>
      <c r="J126" s="488"/>
      <c r="K126" s="488"/>
      <c r="L126" s="488"/>
      <c r="M126" s="488"/>
      <c r="N126" s="488"/>
      <c r="O126" s="488"/>
      <c r="P126" s="488"/>
      <c r="Q126" s="488"/>
      <c r="R126" s="488"/>
      <c r="S126" s="488"/>
      <c r="T126" s="488"/>
      <c r="U126" s="488"/>
      <c r="V126" s="488"/>
      <c r="W126" s="488"/>
      <c r="X126" s="488"/>
      <c r="Y126" s="488"/>
    </row>
    <row r="127" spans="2:25">
      <c r="B127" s="488"/>
      <c r="C127" s="488"/>
      <c r="D127" s="488"/>
      <c r="E127" s="488"/>
      <c r="F127" s="488"/>
      <c r="G127" s="488"/>
      <c r="H127" s="488"/>
      <c r="I127" s="488"/>
      <c r="J127" s="488"/>
      <c r="K127" s="488"/>
      <c r="L127" s="488"/>
      <c r="M127" s="488"/>
      <c r="N127" s="488"/>
      <c r="O127" s="488"/>
      <c r="P127" s="488"/>
      <c r="Q127" s="488"/>
      <c r="R127" s="488"/>
      <c r="S127" s="488"/>
      <c r="T127" s="488"/>
      <c r="U127" s="488"/>
      <c r="V127" s="488"/>
      <c r="W127" s="488"/>
      <c r="X127" s="488"/>
      <c r="Y127" s="488"/>
    </row>
    <row r="128" spans="2:25">
      <c r="B128" s="488"/>
      <c r="C128" s="488"/>
      <c r="D128" s="488"/>
      <c r="E128" s="488"/>
      <c r="F128" s="488"/>
      <c r="G128" s="488"/>
      <c r="H128" s="488"/>
      <c r="I128" s="488"/>
      <c r="J128" s="488"/>
      <c r="K128" s="488"/>
      <c r="L128" s="488"/>
      <c r="M128" s="488"/>
      <c r="N128" s="488"/>
      <c r="O128" s="488"/>
      <c r="P128" s="488"/>
      <c r="Q128" s="488"/>
      <c r="R128" s="488"/>
      <c r="S128" s="488"/>
      <c r="T128" s="488"/>
      <c r="U128" s="488"/>
      <c r="V128" s="488"/>
      <c r="W128" s="488"/>
      <c r="X128" s="488"/>
      <c r="Y128" s="488"/>
    </row>
    <row r="129" spans="2:25">
      <c r="B129" s="488"/>
      <c r="C129" s="488"/>
      <c r="D129" s="488"/>
      <c r="E129" s="488"/>
      <c r="F129" s="488"/>
      <c r="G129" s="488"/>
      <c r="H129" s="488"/>
      <c r="I129" s="488"/>
      <c r="J129" s="488"/>
      <c r="K129" s="488"/>
      <c r="L129" s="488"/>
      <c r="M129" s="488"/>
      <c r="N129" s="488"/>
      <c r="O129" s="488"/>
      <c r="P129" s="488"/>
      <c r="Q129" s="488"/>
      <c r="R129" s="488"/>
      <c r="S129" s="488"/>
      <c r="T129" s="488"/>
      <c r="U129" s="488"/>
      <c r="V129" s="488"/>
      <c r="W129" s="488"/>
      <c r="X129" s="488"/>
      <c r="Y129" s="488"/>
    </row>
    <row r="130" spans="2:25">
      <c r="B130" s="488"/>
      <c r="C130" s="488"/>
      <c r="D130" s="488"/>
      <c r="E130" s="488"/>
      <c r="F130" s="488"/>
      <c r="G130" s="488"/>
      <c r="H130" s="488"/>
      <c r="I130" s="488"/>
      <c r="J130" s="488"/>
      <c r="K130" s="488"/>
      <c r="L130" s="488"/>
      <c r="M130" s="488"/>
      <c r="N130" s="488"/>
      <c r="O130" s="488"/>
      <c r="P130" s="488"/>
      <c r="Q130" s="488"/>
      <c r="R130" s="488"/>
      <c r="S130" s="488"/>
      <c r="T130" s="488"/>
      <c r="U130" s="488"/>
      <c r="V130" s="488"/>
      <c r="W130" s="488"/>
      <c r="X130" s="488"/>
      <c r="Y130" s="488"/>
    </row>
    <row r="131" spans="2:25">
      <c r="B131" s="488"/>
      <c r="C131" s="488"/>
      <c r="D131" s="488"/>
      <c r="E131" s="488"/>
      <c r="F131" s="488"/>
      <c r="G131" s="488"/>
      <c r="H131" s="488"/>
      <c r="I131" s="488"/>
      <c r="J131" s="488"/>
      <c r="K131" s="488"/>
      <c r="L131" s="488"/>
      <c r="M131" s="488"/>
      <c r="N131" s="488"/>
      <c r="O131" s="488"/>
      <c r="P131" s="488"/>
      <c r="Q131" s="488"/>
      <c r="R131" s="488"/>
      <c r="S131" s="488"/>
      <c r="T131" s="488"/>
      <c r="U131" s="488"/>
      <c r="V131" s="488"/>
      <c r="W131" s="488"/>
      <c r="X131" s="488"/>
      <c r="Y131" s="488"/>
    </row>
    <row r="132" spans="2:25">
      <c r="B132" s="488"/>
      <c r="C132" s="488"/>
      <c r="D132" s="488"/>
      <c r="E132" s="488"/>
      <c r="F132" s="488"/>
      <c r="G132" s="488"/>
      <c r="H132" s="488"/>
      <c r="I132" s="488"/>
      <c r="J132" s="488"/>
      <c r="K132" s="488"/>
      <c r="L132" s="488"/>
      <c r="M132" s="488"/>
      <c r="N132" s="488"/>
      <c r="O132" s="488"/>
      <c r="P132" s="488"/>
      <c r="Q132" s="488"/>
      <c r="R132" s="488"/>
      <c r="S132" s="488"/>
      <c r="T132" s="488"/>
      <c r="U132" s="488"/>
      <c r="V132" s="488"/>
      <c r="W132" s="488"/>
      <c r="X132" s="488"/>
      <c r="Y132" s="488"/>
    </row>
    <row r="133" spans="2:25">
      <c r="B133" s="488"/>
      <c r="C133" s="488"/>
      <c r="D133" s="488"/>
      <c r="E133" s="488"/>
      <c r="F133" s="488"/>
      <c r="G133" s="488"/>
      <c r="H133" s="488"/>
      <c r="I133" s="488"/>
      <c r="J133" s="488"/>
      <c r="K133" s="488"/>
      <c r="L133" s="488"/>
      <c r="M133" s="488"/>
      <c r="N133" s="488"/>
      <c r="O133" s="488"/>
      <c r="P133" s="488"/>
      <c r="Q133" s="488"/>
      <c r="R133" s="488"/>
      <c r="S133" s="488"/>
      <c r="T133" s="488"/>
      <c r="U133" s="488"/>
      <c r="V133" s="488"/>
      <c r="W133" s="488"/>
      <c r="X133" s="488"/>
      <c r="Y133" s="488"/>
    </row>
    <row r="134" spans="2:25">
      <c r="B134" s="488"/>
      <c r="C134" s="488"/>
      <c r="D134" s="488"/>
      <c r="E134" s="488"/>
      <c r="F134" s="488"/>
      <c r="G134" s="488"/>
      <c r="H134" s="488"/>
      <c r="I134" s="488"/>
      <c r="J134" s="488"/>
      <c r="K134" s="488"/>
      <c r="L134" s="488"/>
      <c r="M134" s="488"/>
      <c r="N134" s="488"/>
      <c r="O134" s="488"/>
      <c r="P134" s="488"/>
      <c r="Q134" s="488"/>
      <c r="R134" s="488"/>
      <c r="S134" s="488"/>
      <c r="T134" s="488"/>
      <c r="U134" s="488"/>
      <c r="V134" s="488"/>
      <c r="W134" s="488"/>
      <c r="X134" s="488"/>
      <c r="Y134" s="488"/>
    </row>
    <row r="135" spans="2:25">
      <c r="B135" s="488"/>
      <c r="C135" s="488"/>
      <c r="D135" s="488"/>
      <c r="E135" s="488"/>
      <c r="F135" s="488"/>
      <c r="G135" s="488"/>
      <c r="H135" s="488"/>
      <c r="I135" s="488"/>
      <c r="J135" s="488"/>
      <c r="K135" s="488"/>
      <c r="L135" s="488"/>
      <c r="M135" s="488"/>
      <c r="N135" s="488"/>
      <c r="O135" s="488"/>
      <c r="P135" s="488"/>
      <c r="Q135" s="488"/>
      <c r="R135" s="488"/>
      <c r="S135" s="488"/>
      <c r="T135" s="488"/>
      <c r="U135" s="488"/>
      <c r="V135" s="488"/>
      <c r="W135" s="488"/>
      <c r="X135" s="488"/>
      <c r="Y135" s="488"/>
    </row>
    <row r="136" spans="2:25">
      <c r="B136" s="488"/>
      <c r="C136" s="488"/>
      <c r="D136" s="488"/>
      <c r="E136" s="488"/>
      <c r="F136" s="488"/>
      <c r="G136" s="488"/>
      <c r="H136" s="488"/>
      <c r="I136" s="488"/>
      <c r="J136" s="488"/>
      <c r="K136" s="488"/>
      <c r="L136" s="488"/>
      <c r="M136" s="488"/>
      <c r="N136" s="488"/>
      <c r="O136" s="488"/>
      <c r="P136" s="488"/>
      <c r="Q136" s="488"/>
      <c r="R136" s="488"/>
      <c r="S136" s="488"/>
      <c r="T136" s="488"/>
      <c r="U136" s="488"/>
      <c r="V136" s="488"/>
      <c r="W136" s="488"/>
      <c r="X136" s="488"/>
      <c r="Y136" s="488"/>
    </row>
    <row r="137" spans="2:25">
      <c r="B137" s="488"/>
      <c r="C137" s="488"/>
      <c r="D137" s="488"/>
      <c r="E137" s="488"/>
      <c r="F137" s="488"/>
      <c r="G137" s="488"/>
      <c r="H137" s="488"/>
      <c r="I137" s="488"/>
      <c r="J137" s="488"/>
      <c r="K137" s="488"/>
      <c r="L137" s="488"/>
      <c r="M137" s="488"/>
      <c r="N137" s="488"/>
      <c r="O137" s="488"/>
      <c r="P137" s="488"/>
      <c r="Q137" s="488"/>
      <c r="R137" s="488"/>
      <c r="S137" s="488"/>
      <c r="T137" s="488"/>
      <c r="U137" s="488"/>
      <c r="V137" s="488"/>
      <c r="W137" s="488"/>
      <c r="X137" s="488"/>
      <c r="Y137" s="488"/>
    </row>
    <row r="138" spans="2:25">
      <c r="B138" s="488"/>
      <c r="C138" s="488"/>
      <c r="D138" s="488"/>
      <c r="E138" s="488"/>
      <c r="F138" s="488"/>
      <c r="G138" s="488"/>
      <c r="H138" s="488"/>
      <c r="I138" s="488"/>
      <c r="J138" s="488"/>
      <c r="K138" s="488"/>
      <c r="L138" s="488"/>
      <c r="M138" s="488"/>
      <c r="N138" s="488"/>
      <c r="O138" s="488"/>
      <c r="P138" s="488"/>
      <c r="Q138" s="488"/>
      <c r="R138" s="488"/>
      <c r="S138" s="488"/>
      <c r="T138" s="488"/>
      <c r="U138" s="488"/>
      <c r="V138" s="488"/>
      <c r="W138" s="488"/>
      <c r="X138" s="488"/>
      <c r="Y138" s="488"/>
    </row>
    <row r="139" spans="2:25">
      <c r="B139" s="488"/>
      <c r="C139" s="488"/>
      <c r="D139" s="488"/>
      <c r="E139" s="488"/>
      <c r="F139" s="488"/>
      <c r="G139" s="488"/>
      <c r="H139" s="488"/>
      <c r="I139" s="488"/>
      <c r="J139" s="488"/>
      <c r="K139" s="488"/>
      <c r="L139" s="488"/>
      <c r="M139" s="488"/>
      <c r="N139" s="488"/>
      <c r="O139" s="488"/>
      <c r="P139" s="488"/>
      <c r="Q139" s="488"/>
      <c r="R139" s="488"/>
      <c r="S139" s="488"/>
      <c r="T139" s="488"/>
      <c r="U139" s="488"/>
      <c r="V139" s="488"/>
      <c r="W139" s="488"/>
      <c r="X139" s="488"/>
      <c r="Y139" s="488"/>
    </row>
    <row r="140" spans="2:25">
      <c r="B140" s="488"/>
      <c r="C140" s="488"/>
      <c r="D140" s="488"/>
      <c r="E140" s="488"/>
      <c r="F140" s="488"/>
      <c r="G140" s="488"/>
      <c r="H140" s="488"/>
      <c r="I140" s="488"/>
      <c r="J140" s="488"/>
      <c r="K140" s="488"/>
      <c r="L140" s="488"/>
      <c r="M140" s="488"/>
      <c r="N140" s="488"/>
      <c r="O140" s="488"/>
      <c r="P140" s="488"/>
      <c r="Q140" s="488"/>
      <c r="R140" s="488"/>
      <c r="S140" s="488"/>
      <c r="T140" s="488"/>
      <c r="U140" s="488"/>
      <c r="V140" s="488"/>
      <c r="W140" s="488"/>
      <c r="X140" s="488"/>
      <c r="Y140" s="488"/>
    </row>
    <row r="141" spans="2:25">
      <c r="B141" s="488"/>
      <c r="C141" s="488"/>
      <c r="D141" s="488"/>
      <c r="E141" s="488"/>
      <c r="F141" s="488"/>
      <c r="G141" s="488"/>
      <c r="H141" s="488"/>
      <c r="I141" s="488"/>
      <c r="J141" s="488"/>
      <c r="K141" s="488"/>
      <c r="L141" s="488"/>
      <c r="M141" s="488"/>
      <c r="N141" s="488"/>
      <c r="O141" s="488"/>
      <c r="P141" s="488"/>
      <c r="Q141" s="488"/>
      <c r="R141" s="488"/>
      <c r="S141" s="488"/>
      <c r="T141" s="488"/>
      <c r="U141" s="488"/>
      <c r="V141" s="488"/>
      <c r="W141" s="488"/>
      <c r="X141" s="488"/>
      <c r="Y141" s="488"/>
    </row>
    <row r="142" spans="2:25">
      <c r="B142" s="488"/>
      <c r="C142" s="488"/>
      <c r="D142" s="488"/>
      <c r="E142" s="488"/>
      <c r="F142" s="488"/>
      <c r="G142" s="488"/>
      <c r="H142" s="488"/>
      <c r="I142" s="488"/>
      <c r="J142" s="488"/>
      <c r="K142" s="488"/>
      <c r="L142" s="488"/>
      <c r="M142" s="488"/>
      <c r="N142" s="488"/>
      <c r="O142" s="488"/>
      <c r="P142" s="488"/>
      <c r="Q142" s="488"/>
      <c r="R142" s="488"/>
      <c r="S142" s="488"/>
      <c r="T142" s="488"/>
      <c r="U142" s="488"/>
      <c r="V142" s="488"/>
      <c r="W142" s="488"/>
      <c r="X142" s="488"/>
      <c r="Y142" s="488"/>
    </row>
    <row r="143" spans="2:25">
      <c r="B143" s="488"/>
      <c r="C143" s="488"/>
      <c r="D143" s="488"/>
      <c r="E143" s="488"/>
      <c r="F143" s="488"/>
      <c r="G143" s="488"/>
      <c r="H143" s="488"/>
      <c r="I143" s="488"/>
      <c r="J143" s="488"/>
      <c r="K143" s="488"/>
      <c r="L143" s="488"/>
      <c r="M143" s="488"/>
      <c r="N143" s="488"/>
      <c r="O143" s="488"/>
      <c r="P143" s="488"/>
      <c r="Q143" s="488"/>
      <c r="R143" s="488"/>
      <c r="S143" s="488"/>
      <c r="T143" s="488"/>
      <c r="U143" s="488"/>
      <c r="V143" s="488"/>
      <c r="W143" s="488"/>
      <c r="X143" s="488"/>
      <c r="Y143" s="488"/>
    </row>
    <row r="144" spans="2:25">
      <c r="B144" s="488"/>
      <c r="C144" s="488"/>
      <c r="D144" s="488"/>
      <c r="E144" s="488"/>
      <c r="F144" s="488"/>
      <c r="G144" s="488"/>
      <c r="H144" s="488"/>
      <c r="I144" s="488"/>
      <c r="J144" s="488"/>
      <c r="K144" s="488"/>
      <c r="L144" s="488"/>
      <c r="M144" s="488"/>
      <c r="N144" s="488"/>
      <c r="O144" s="488"/>
      <c r="P144" s="488"/>
      <c r="Q144" s="488"/>
      <c r="R144" s="488"/>
      <c r="S144" s="488"/>
      <c r="T144" s="488"/>
      <c r="U144" s="488"/>
      <c r="V144" s="488"/>
      <c r="W144" s="488"/>
      <c r="X144" s="488"/>
      <c r="Y144" s="488"/>
    </row>
    <row r="145" spans="2:25">
      <c r="B145" s="488"/>
      <c r="C145" s="488"/>
      <c r="D145" s="488"/>
      <c r="E145" s="488"/>
      <c r="F145" s="488"/>
      <c r="G145" s="488"/>
      <c r="H145" s="488"/>
      <c r="I145" s="488"/>
      <c r="J145" s="488"/>
      <c r="K145" s="488"/>
      <c r="L145" s="488"/>
      <c r="M145" s="488"/>
      <c r="N145" s="488"/>
      <c r="O145" s="488"/>
      <c r="P145" s="488"/>
      <c r="Q145" s="488"/>
      <c r="R145" s="488"/>
      <c r="S145" s="488"/>
      <c r="T145" s="488"/>
      <c r="U145" s="488"/>
      <c r="V145" s="488"/>
      <c r="W145" s="488"/>
      <c r="X145" s="488"/>
      <c r="Y145" s="488"/>
    </row>
    <row r="146" spans="2:25">
      <c r="B146" s="488"/>
      <c r="C146" s="488"/>
      <c r="D146" s="488"/>
      <c r="E146" s="488"/>
      <c r="F146" s="488"/>
      <c r="G146" s="488"/>
      <c r="H146" s="488"/>
      <c r="I146" s="488"/>
      <c r="J146" s="488"/>
      <c r="K146" s="488"/>
      <c r="L146" s="488"/>
      <c r="M146" s="488"/>
      <c r="N146" s="488"/>
      <c r="O146" s="488"/>
      <c r="P146" s="488"/>
      <c r="Q146" s="488"/>
      <c r="R146" s="488"/>
      <c r="S146" s="488"/>
      <c r="T146" s="488"/>
      <c r="U146" s="488"/>
      <c r="V146" s="488"/>
      <c r="W146" s="488"/>
      <c r="X146" s="488"/>
      <c r="Y146" s="488"/>
    </row>
    <row r="147" spans="2:25">
      <c r="B147" s="488"/>
      <c r="C147" s="488"/>
      <c r="D147" s="488"/>
      <c r="E147" s="488"/>
      <c r="F147" s="488"/>
      <c r="G147" s="488"/>
      <c r="H147" s="488"/>
      <c r="I147" s="488"/>
      <c r="J147" s="488"/>
      <c r="K147" s="488"/>
      <c r="L147" s="488"/>
      <c r="M147" s="488"/>
      <c r="N147" s="488"/>
      <c r="O147" s="488"/>
      <c r="P147" s="488"/>
      <c r="Q147" s="488"/>
      <c r="R147" s="488"/>
      <c r="S147" s="488"/>
      <c r="T147" s="488"/>
      <c r="U147" s="488"/>
      <c r="V147" s="488"/>
      <c r="W147" s="488"/>
      <c r="X147" s="488"/>
      <c r="Y147" s="488"/>
    </row>
    <row r="148" spans="2:25">
      <c r="B148" s="488"/>
      <c r="C148" s="488"/>
      <c r="D148" s="488"/>
      <c r="E148" s="488"/>
      <c r="F148" s="488"/>
      <c r="G148" s="488"/>
      <c r="H148" s="488"/>
      <c r="I148" s="488"/>
      <c r="J148" s="488"/>
      <c r="K148" s="488"/>
      <c r="L148" s="488"/>
      <c r="M148" s="488"/>
      <c r="N148" s="488"/>
      <c r="O148" s="488"/>
      <c r="P148" s="488"/>
      <c r="Q148" s="488"/>
      <c r="R148" s="488"/>
      <c r="S148" s="488"/>
      <c r="T148" s="488"/>
      <c r="U148" s="488"/>
      <c r="V148" s="488"/>
      <c r="W148" s="488"/>
      <c r="X148" s="488"/>
      <c r="Y148" s="488"/>
    </row>
    <row r="149" spans="2:25">
      <c r="B149" s="488"/>
      <c r="C149" s="488"/>
      <c r="D149" s="488"/>
      <c r="E149" s="488"/>
      <c r="F149" s="488"/>
      <c r="G149" s="488"/>
      <c r="H149" s="488"/>
      <c r="I149" s="488"/>
      <c r="J149" s="488"/>
      <c r="K149" s="488"/>
      <c r="L149" s="488"/>
      <c r="M149" s="488"/>
      <c r="N149" s="488"/>
      <c r="O149" s="488"/>
      <c r="P149" s="488"/>
      <c r="Q149" s="488"/>
      <c r="R149" s="488"/>
      <c r="S149" s="488"/>
      <c r="T149" s="488"/>
      <c r="U149" s="488"/>
      <c r="V149" s="488"/>
      <c r="W149" s="488"/>
      <c r="X149" s="488"/>
      <c r="Y149" s="488"/>
    </row>
    <row r="150" spans="2:25">
      <c r="B150" s="488"/>
      <c r="C150" s="488"/>
      <c r="D150" s="488"/>
      <c r="E150" s="488"/>
      <c r="F150" s="488"/>
      <c r="G150" s="488"/>
      <c r="H150" s="488"/>
      <c r="I150" s="488"/>
      <c r="J150" s="488"/>
      <c r="K150" s="488"/>
      <c r="L150" s="488"/>
      <c r="M150" s="488"/>
      <c r="N150" s="488"/>
      <c r="O150" s="488"/>
      <c r="P150" s="488"/>
      <c r="Q150" s="488"/>
      <c r="R150" s="488"/>
      <c r="S150" s="488"/>
      <c r="T150" s="488"/>
      <c r="U150" s="488"/>
      <c r="V150" s="488"/>
      <c r="W150" s="488"/>
      <c r="X150" s="488"/>
      <c r="Y150" s="488"/>
    </row>
    <row r="151" spans="2:25">
      <c r="B151" s="488"/>
      <c r="C151" s="488"/>
      <c r="D151" s="488"/>
      <c r="E151" s="488"/>
      <c r="F151" s="488"/>
      <c r="G151" s="488"/>
      <c r="H151" s="488"/>
      <c r="I151" s="488"/>
      <c r="J151" s="488"/>
      <c r="K151" s="488"/>
      <c r="L151" s="488"/>
      <c r="M151" s="488"/>
      <c r="N151" s="488"/>
      <c r="O151" s="488"/>
      <c r="P151" s="488"/>
      <c r="Q151" s="488"/>
      <c r="R151" s="488"/>
      <c r="S151" s="488"/>
      <c r="T151" s="488"/>
      <c r="U151" s="488"/>
      <c r="V151" s="488"/>
      <c r="W151" s="488"/>
      <c r="X151" s="488"/>
      <c r="Y151" s="488"/>
    </row>
    <row r="152" spans="2:25">
      <c r="B152" s="488"/>
      <c r="C152" s="488"/>
      <c r="D152" s="488"/>
      <c r="E152" s="488"/>
      <c r="F152" s="488"/>
      <c r="G152" s="488"/>
      <c r="H152" s="488"/>
      <c r="I152" s="488"/>
      <c r="J152" s="488"/>
      <c r="K152" s="488"/>
      <c r="L152" s="488"/>
      <c r="M152" s="488"/>
      <c r="N152" s="488"/>
      <c r="O152" s="488"/>
      <c r="P152" s="488"/>
      <c r="Q152" s="488"/>
      <c r="R152" s="488"/>
      <c r="S152" s="488"/>
      <c r="T152" s="488"/>
      <c r="U152" s="488"/>
      <c r="V152" s="488"/>
      <c r="W152" s="488"/>
      <c r="X152" s="488"/>
      <c r="Y152" s="488"/>
    </row>
    <row r="153" spans="2:25">
      <c r="B153" s="488"/>
      <c r="C153" s="488"/>
      <c r="D153" s="488"/>
      <c r="E153" s="488"/>
      <c r="F153" s="488"/>
      <c r="G153" s="488"/>
      <c r="H153" s="488"/>
      <c r="I153" s="488"/>
      <c r="J153" s="488"/>
      <c r="K153" s="488"/>
      <c r="L153" s="488"/>
      <c r="M153" s="488"/>
      <c r="N153" s="488"/>
      <c r="O153" s="488"/>
      <c r="P153" s="488"/>
      <c r="Q153" s="488"/>
      <c r="R153" s="488"/>
      <c r="S153" s="488"/>
      <c r="T153" s="488"/>
      <c r="U153" s="488"/>
      <c r="V153" s="488"/>
      <c r="W153" s="488"/>
      <c r="X153" s="488"/>
      <c r="Y153" s="488"/>
    </row>
    <row r="154" spans="2:25">
      <c r="B154" s="488"/>
      <c r="C154" s="488"/>
      <c r="D154" s="488"/>
      <c r="E154" s="488"/>
      <c r="F154" s="488"/>
      <c r="G154" s="488"/>
      <c r="H154" s="488"/>
      <c r="I154" s="488"/>
      <c r="J154" s="488"/>
      <c r="K154" s="488"/>
      <c r="L154" s="488"/>
      <c r="M154" s="488"/>
      <c r="N154" s="488"/>
      <c r="O154" s="488"/>
      <c r="P154" s="488"/>
      <c r="Q154" s="488"/>
      <c r="R154" s="488"/>
      <c r="S154" s="488"/>
      <c r="T154" s="488"/>
      <c r="U154" s="488"/>
      <c r="V154" s="488"/>
      <c r="W154" s="488"/>
      <c r="X154" s="488"/>
      <c r="Y154" s="488"/>
    </row>
    <row r="155" spans="2:25">
      <c r="B155" s="488"/>
      <c r="C155" s="488"/>
      <c r="D155" s="488"/>
      <c r="E155" s="488"/>
      <c r="F155" s="488"/>
      <c r="G155" s="488"/>
      <c r="H155" s="488"/>
      <c r="I155" s="488"/>
      <c r="J155" s="488"/>
      <c r="K155" s="488"/>
      <c r="L155" s="488"/>
      <c r="M155" s="488"/>
      <c r="N155" s="488"/>
      <c r="O155" s="488"/>
      <c r="P155" s="488"/>
      <c r="Q155" s="488"/>
      <c r="R155" s="488"/>
      <c r="S155" s="488"/>
      <c r="T155" s="488"/>
      <c r="U155" s="488"/>
      <c r="V155" s="488"/>
      <c r="W155" s="488"/>
      <c r="X155" s="488"/>
      <c r="Y155" s="488"/>
    </row>
    <row r="156" spans="2:25">
      <c r="B156" s="488"/>
      <c r="C156" s="488"/>
      <c r="D156" s="488"/>
      <c r="E156" s="488"/>
      <c r="F156" s="488"/>
      <c r="G156" s="488"/>
      <c r="H156" s="488"/>
      <c r="I156" s="488"/>
      <c r="J156" s="488"/>
      <c r="K156" s="488"/>
      <c r="L156" s="488"/>
      <c r="M156" s="488"/>
      <c r="N156" s="488"/>
      <c r="O156" s="488"/>
      <c r="P156" s="488"/>
      <c r="Q156" s="488"/>
      <c r="R156" s="488"/>
      <c r="S156" s="488"/>
      <c r="T156" s="488"/>
      <c r="U156" s="488"/>
      <c r="V156" s="488"/>
      <c r="W156" s="488"/>
      <c r="X156" s="488"/>
      <c r="Y156" s="488"/>
    </row>
  </sheetData>
  <customSheetViews>
    <customSheetView guid="{76D48460-2D9B-487A-92BD-89A50EB1783E}" showPageBreaks="1" fitToPage="1" printArea="1" view="pageBreakPreview" topLeftCell="A40">
      <selection activeCell="Q54" sqref="Q54"/>
      <pageMargins left="0.70866141732283472" right="0.70866141732283472" top="0.74803149606299213" bottom="0.74803149606299213" header="0.31496062992125984" footer="0.31496062992125984"/>
      <printOptions horizontalCentered="1"/>
      <pageSetup paperSize="9" scale="64" orientation="portrait" r:id="rId1"/>
    </customSheetView>
  </customSheetViews>
  <mergeCells count="59">
    <mergeCell ref="Q2:Y2"/>
    <mergeCell ref="B4:Y4"/>
    <mergeCell ref="B6:F6"/>
    <mergeCell ref="G6:Y6"/>
    <mergeCell ref="B7:F7"/>
    <mergeCell ref="G7:Y7"/>
    <mergeCell ref="B8:F8"/>
    <mergeCell ref="G8:Y8"/>
    <mergeCell ref="V11:X11"/>
    <mergeCell ref="D19:T19"/>
    <mergeCell ref="D23:T23"/>
    <mergeCell ref="D25:T25"/>
    <mergeCell ref="U30:Y30"/>
    <mergeCell ref="D35:K35"/>
    <mergeCell ref="L35:N35"/>
    <mergeCell ref="O35:Q35"/>
    <mergeCell ref="D36:K36"/>
    <mergeCell ref="L36:N36"/>
    <mergeCell ref="O36:Q36"/>
    <mergeCell ref="V36:X36"/>
    <mergeCell ref="D37:K37"/>
    <mergeCell ref="L37:N37"/>
    <mergeCell ref="O37:Q37"/>
    <mergeCell ref="S37:T37"/>
    <mergeCell ref="D38:K38"/>
    <mergeCell ref="L38:N38"/>
    <mergeCell ref="O38:Q38"/>
    <mergeCell ref="S38:T38"/>
    <mergeCell ref="D39:K39"/>
    <mergeCell ref="L39:N39"/>
    <mergeCell ref="O39:Q39"/>
    <mergeCell ref="S39:T39"/>
    <mergeCell ref="V41:X41"/>
    <mergeCell ref="D43:T43"/>
    <mergeCell ref="D44:T44"/>
    <mergeCell ref="D45:T45"/>
    <mergeCell ref="C47:H47"/>
    <mergeCell ref="I47:J47"/>
    <mergeCell ref="L47:Q47"/>
    <mergeCell ref="R47:S47"/>
    <mergeCell ref="C49:I49"/>
    <mergeCell ref="J49:N49"/>
    <mergeCell ref="O49:S49"/>
    <mergeCell ref="J50:N50"/>
    <mergeCell ref="O50:S50"/>
    <mergeCell ref="J51:N51"/>
    <mergeCell ref="O51:S51"/>
    <mergeCell ref="V53:X53"/>
    <mergeCell ref="B61:C61"/>
    <mergeCell ref="C62:Y62"/>
    <mergeCell ref="C65:Y65"/>
    <mergeCell ref="C66:Y66"/>
    <mergeCell ref="D13:T14"/>
    <mergeCell ref="D16:T17"/>
    <mergeCell ref="D27:T28"/>
    <mergeCell ref="C50:H51"/>
    <mergeCell ref="D55:T56"/>
    <mergeCell ref="D57:T58"/>
    <mergeCell ref="C63:Y64"/>
  </mergeCells>
  <phoneticPr fontId="8"/>
  <dataValidations count="1">
    <dataValidation type="list" allowBlank="1" showDropDown="0" showInputMessage="1" showErrorMessage="1" sqref="V13 X13 V16 X16 V19 X19 V21 X21 V23 X23 V25 X25 V27 X27 V37:V39 X37:X39 V43:V45 X43:X45 V55 X55 V57 X57">
      <formula1>"□,■"</formula1>
    </dataValidation>
  </dataValidations>
  <printOptions horizontalCentered="1"/>
  <pageMargins left="0.70866141732283472" right="0.70866141732283472" top="0.74803149606299213" bottom="0.74803149606299213" header="0.31496062992125984" footer="0.31496062992125984"/>
  <pageSetup paperSize="9" scale="64" fitToWidth="1" fitToHeight="1" orientation="portrait" usePrinterDefaults="1" r:id="rId2"/>
  <drawing r:id="rId3"/>
</worksheet>
</file>

<file path=xl/worksheets/sheet50.xml><?xml version="1.0" encoding="utf-8"?>
<worksheet xmlns="http://schemas.openxmlformats.org/spreadsheetml/2006/main" xmlns:r="http://schemas.openxmlformats.org/officeDocument/2006/relationships" xmlns:mc="http://schemas.openxmlformats.org/markup-compatibility/2006">
  <sheetPr codeName="Sheet54">
    <tabColor rgb="FF00B0F0"/>
  </sheetPr>
  <dimension ref="A1:J16"/>
  <sheetViews>
    <sheetView showGridLines="0" view="pageBreakPreview" zoomScaleSheetLayoutView="100" workbookViewId="0">
      <selection activeCell="F2" sqref="F2"/>
    </sheetView>
  </sheetViews>
  <sheetFormatPr defaultRowHeight="13.5"/>
  <cols>
    <col min="1" max="1" width="1.25" style="1840" customWidth="1"/>
    <col min="2" max="2" width="24.25" style="1840" customWidth="1"/>
    <col min="3" max="3" width="4" style="1840" customWidth="1"/>
    <col min="4" max="5" width="20.125" style="1840" customWidth="1"/>
    <col min="6" max="6" width="12.75" style="1840" customWidth="1"/>
    <col min="7" max="7" width="11.25" style="1840" customWidth="1"/>
    <col min="8" max="8" width="3.125" style="1840" customWidth="1"/>
    <col min="9" max="9" width="3.75" style="1840" customWidth="1"/>
    <col min="10" max="10" width="2.5" style="1840" customWidth="1"/>
    <col min="11" max="256" width="9" style="1840" customWidth="1"/>
    <col min="257" max="257" width="1.25" style="1840" customWidth="1"/>
    <col min="258" max="258" width="24.25" style="1840" customWidth="1"/>
    <col min="259" max="259" width="4" style="1840" customWidth="1"/>
    <col min="260" max="261" width="20.125" style="1840" customWidth="1"/>
    <col min="262" max="262" width="12.75" style="1840" customWidth="1"/>
    <col min="263" max="263" width="11.25" style="1840" customWidth="1"/>
    <col min="264" max="264" width="3.125" style="1840" customWidth="1"/>
    <col min="265" max="265" width="3.75" style="1840" customWidth="1"/>
    <col min="266" max="266" width="2.5" style="1840" customWidth="1"/>
    <col min="267" max="512" width="9" style="1840" customWidth="1"/>
    <col min="513" max="513" width="1.25" style="1840" customWidth="1"/>
    <col min="514" max="514" width="24.25" style="1840" customWidth="1"/>
    <col min="515" max="515" width="4" style="1840" customWidth="1"/>
    <col min="516" max="517" width="20.125" style="1840" customWidth="1"/>
    <col min="518" max="518" width="12.75" style="1840" customWidth="1"/>
    <col min="519" max="519" width="11.25" style="1840" customWidth="1"/>
    <col min="520" max="520" width="3.125" style="1840" customWidth="1"/>
    <col min="521" max="521" width="3.75" style="1840" customWidth="1"/>
    <col min="522" max="522" width="2.5" style="1840" customWidth="1"/>
    <col min="523" max="768" width="9" style="1840" customWidth="1"/>
    <col min="769" max="769" width="1.25" style="1840" customWidth="1"/>
    <col min="770" max="770" width="24.25" style="1840" customWidth="1"/>
    <col min="771" max="771" width="4" style="1840" customWidth="1"/>
    <col min="772" max="773" width="20.125" style="1840" customWidth="1"/>
    <col min="774" max="774" width="12.75" style="1840" customWidth="1"/>
    <col min="775" max="775" width="11.25" style="1840" customWidth="1"/>
    <col min="776" max="776" width="3.125" style="1840" customWidth="1"/>
    <col min="777" max="777" width="3.75" style="1840" customWidth="1"/>
    <col min="778" max="778" width="2.5" style="1840" customWidth="1"/>
    <col min="779" max="1024" width="9" style="1840" customWidth="1"/>
    <col min="1025" max="1025" width="1.25" style="1840" customWidth="1"/>
    <col min="1026" max="1026" width="24.25" style="1840" customWidth="1"/>
    <col min="1027" max="1027" width="4" style="1840" customWidth="1"/>
    <col min="1028" max="1029" width="20.125" style="1840" customWidth="1"/>
    <col min="1030" max="1030" width="12.75" style="1840" customWidth="1"/>
    <col min="1031" max="1031" width="11.25" style="1840" customWidth="1"/>
    <col min="1032" max="1032" width="3.125" style="1840" customWidth="1"/>
    <col min="1033" max="1033" width="3.75" style="1840" customWidth="1"/>
    <col min="1034" max="1034" width="2.5" style="1840" customWidth="1"/>
    <col min="1035" max="1280" width="9" style="1840" customWidth="1"/>
    <col min="1281" max="1281" width="1.25" style="1840" customWidth="1"/>
    <col min="1282" max="1282" width="24.25" style="1840" customWidth="1"/>
    <col min="1283" max="1283" width="4" style="1840" customWidth="1"/>
    <col min="1284" max="1285" width="20.125" style="1840" customWidth="1"/>
    <col min="1286" max="1286" width="12.75" style="1840" customWidth="1"/>
    <col min="1287" max="1287" width="11.25" style="1840" customWidth="1"/>
    <col min="1288" max="1288" width="3.125" style="1840" customWidth="1"/>
    <col min="1289" max="1289" width="3.75" style="1840" customWidth="1"/>
    <col min="1290" max="1290" width="2.5" style="1840" customWidth="1"/>
    <col min="1291" max="1536" width="9" style="1840" customWidth="1"/>
    <col min="1537" max="1537" width="1.25" style="1840" customWidth="1"/>
    <col min="1538" max="1538" width="24.25" style="1840" customWidth="1"/>
    <col min="1539" max="1539" width="4" style="1840" customWidth="1"/>
    <col min="1540" max="1541" width="20.125" style="1840" customWidth="1"/>
    <col min="1542" max="1542" width="12.75" style="1840" customWidth="1"/>
    <col min="1543" max="1543" width="11.25" style="1840" customWidth="1"/>
    <col min="1544" max="1544" width="3.125" style="1840" customWidth="1"/>
    <col min="1545" max="1545" width="3.75" style="1840" customWidth="1"/>
    <col min="1546" max="1546" width="2.5" style="1840" customWidth="1"/>
    <col min="1547" max="1792" width="9" style="1840" customWidth="1"/>
    <col min="1793" max="1793" width="1.25" style="1840" customWidth="1"/>
    <col min="1794" max="1794" width="24.25" style="1840" customWidth="1"/>
    <col min="1795" max="1795" width="4" style="1840" customWidth="1"/>
    <col min="1796" max="1797" width="20.125" style="1840" customWidth="1"/>
    <col min="1798" max="1798" width="12.75" style="1840" customWidth="1"/>
    <col min="1799" max="1799" width="11.25" style="1840" customWidth="1"/>
    <col min="1800" max="1800" width="3.125" style="1840" customWidth="1"/>
    <col min="1801" max="1801" width="3.75" style="1840" customWidth="1"/>
    <col min="1802" max="1802" width="2.5" style="1840" customWidth="1"/>
    <col min="1803" max="2048" width="9" style="1840" customWidth="1"/>
    <col min="2049" max="2049" width="1.25" style="1840" customWidth="1"/>
    <col min="2050" max="2050" width="24.25" style="1840" customWidth="1"/>
    <col min="2051" max="2051" width="4" style="1840" customWidth="1"/>
    <col min="2052" max="2053" width="20.125" style="1840" customWidth="1"/>
    <col min="2054" max="2054" width="12.75" style="1840" customWidth="1"/>
    <col min="2055" max="2055" width="11.25" style="1840" customWidth="1"/>
    <col min="2056" max="2056" width="3.125" style="1840" customWidth="1"/>
    <col min="2057" max="2057" width="3.75" style="1840" customWidth="1"/>
    <col min="2058" max="2058" width="2.5" style="1840" customWidth="1"/>
    <col min="2059" max="2304" width="9" style="1840" customWidth="1"/>
    <col min="2305" max="2305" width="1.25" style="1840" customWidth="1"/>
    <col min="2306" max="2306" width="24.25" style="1840" customWidth="1"/>
    <col min="2307" max="2307" width="4" style="1840" customWidth="1"/>
    <col min="2308" max="2309" width="20.125" style="1840" customWidth="1"/>
    <col min="2310" max="2310" width="12.75" style="1840" customWidth="1"/>
    <col min="2311" max="2311" width="11.25" style="1840" customWidth="1"/>
    <col min="2312" max="2312" width="3.125" style="1840" customWidth="1"/>
    <col min="2313" max="2313" width="3.75" style="1840" customWidth="1"/>
    <col min="2314" max="2314" width="2.5" style="1840" customWidth="1"/>
    <col min="2315" max="2560" width="9" style="1840" customWidth="1"/>
    <col min="2561" max="2561" width="1.25" style="1840" customWidth="1"/>
    <col min="2562" max="2562" width="24.25" style="1840" customWidth="1"/>
    <col min="2563" max="2563" width="4" style="1840" customWidth="1"/>
    <col min="2564" max="2565" width="20.125" style="1840" customWidth="1"/>
    <col min="2566" max="2566" width="12.75" style="1840" customWidth="1"/>
    <col min="2567" max="2567" width="11.25" style="1840" customWidth="1"/>
    <col min="2568" max="2568" width="3.125" style="1840" customWidth="1"/>
    <col min="2569" max="2569" width="3.75" style="1840" customWidth="1"/>
    <col min="2570" max="2570" width="2.5" style="1840" customWidth="1"/>
    <col min="2571" max="2816" width="9" style="1840" customWidth="1"/>
    <col min="2817" max="2817" width="1.25" style="1840" customWidth="1"/>
    <col min="2818" max="2818" width="24.25" style="1840" customWidth="1"/>
    <col min="2819" max="2819" width="4" style="1840" customWidth="1"/>
    <col min="2820" max="2821" width="20.125" style="1840" customWidth="1"/>
    <col min="2822" max="2822" width="12.75" style="1840" customWidth="1"/>
    <col min="2823" max="2823" width="11.25" style="1840" customWidth="1"/>
    <col min="2824" max="2824" width="3.125" style="1840" customWidth="1"/>
    <col min="2825" max="2825" width="3.75" style="1840" customWidth="1"/>
    <col min="2826" max="2826" width="2.5" style="1840" customWidth="1"/>
    <col min="2827" max="3072" width="9" style="1840" customWidth="1"/>
    <col min="3073" max="3073" width="1.25" style="1840" customWidth="1"/>
    <col min="3074" max="3074" width="24.25" style="1840" customWidth="1"/>
    <col min="3075" max="3075" width="4" style="1840" customWidth="1"/>
    <col min="3076" max="3077" width="20.125" style="1840" customWidth="1"/>
    <col min="3078" max="3078" width="12.75" style="1840" customWidth="1"/>
    <col min="3079" max="3079" width="11.25" style="1840" customWidth="1"/>
    <col min="3080" max="3080" width="3.125" style="1840" customWidth="1"/>
    <col min="3081" max="3081" width="3.75" style="1840" customWidth="1"/>
    <col min="3082" max="3082" width="2.5" style="1840" customWidth="1"/>
    <col min="3083" max="3328" width="9" style="1840" customWidth="1"/>
    <col min="3329" max="3329" width="1.25" style="1840" customWidth="1"/>
    <col min="3330" max="3330" width="24.25" style="1840" customWidth="1"/>
    <col min="3331" max="3331" width="4" style="1840" customWidth="1"/>
    <col min="3332" max="3333" width="20.125" style="1840" customWidth="1"/>
    <col min="3334" max="3334" width="12.75" style="1840" customWidth="1"/>
    <col min="3335" max="3335" width="11.25" style="1840" customWidth="1"/>
    <col min="3336" max="3336" width="3.125" style="1840" customWidth="1"/>
    <col min="3337" max="3337" width="3.75" style="1840" customWidth="1"/>
    <col min="3338" max="3338" width="2.5" style="1840" customWidth="1"/>
    <col min="3339" max="3584" width="9" style="1840" customWidth="1"/>
    <col min="3585" max="3585" width="1.25" style="1840" customWidth="1"/>
    <col min="3586" max="3586" width="24.25" style="1840" customWidth="1"/>
    <col min="3587" max="3587" width="4" style="1840" customWidth="1"/>
    <col min="3588" max="3589" width="20.125" style="1840" customWidth="1"/>
    <col min="3590" max="3590" width="12.75" style="1840" customWidth="1"/>
    <col min="3591" max="3591" width="11.25" style="1840" customWidth="1"/>
    <col min="3592" max="3592" width="3.125" style="1840" customWidth="1"/>
    <col min="3593" max="3593" width="3.75" style="1840" customWidth="1"/>
    <col min="3594" max="3594" width="2.5" style="1840" customWidth="1"/>
    <col min="3595" max="3840" width="9" style="1840" customWidth="1"/>
    <col min="3841" max="3841" width="1.25" style="1840" customWidth="1"/>
    <col min="3842" max="3842" width="24.25" style="1840" customWidth="1"/>
    <col min="3843" max="3843" width="4" style="1840" customWidth="1"/>
    <col min="3844" max="3845" width="20.125" style="1840" customWidth="1"/>
    <col min="3846" max="3846" width="12.75" style="1840" customWidth="1"/>
    <col min="3847" max="3847" width="11.25" style="1840" customWidth="1"/>
    <col min="3848" max="3848" width="3.125" style="1840" customWidth="1"/>
    <col min="3849" max="3849" width="3.75" style="1840" customWidth="1"/>
    <col min="3850" max="3850" width="2.5" style="1840" customWidth="1"/>
    <col min="3851" max="4096" width="9" style="1840" customWidth="1"/>
    <col min="4097" max="4097" width="1.25" style="1840" customWidth="1"/>
    <col min="4098" max="4098" width="24.25" style="1840" customWidth="1"/>
    <col min="4099" max="4099" width="4" style="1840" customWidth="1"/>
    <col min="4100" max="4101" width="20.125" style="1840" customWidth="1"/>
    <col min="4102" max="4102" width="12.75" style="1840" customWidth="1"/>
    <col min="4103" max="4103" width="11.25" style="1840" customWidth="1"/>
    <col min="4104" max="4104" width="3.125" style="1840" customWidth="1"/>
    <col min="4105" max="4105" width="3.75" style="1840" customWidth="1"/>
    <col min="4106" max="4106" width="2.5" style="1840" customWidth="1"/>
    <col min="4107" max="4352" width="9" style="1840" customWidth="1"/>
    <col min="4353" max="4353" width="1.25" style="1840" customWidth="1"/>
    <col min="4354" max="4354" width="24.25" style="1840" customWidth="1"/>
    <col min="4355" max="4355" width="4" style="1840" customWidth="1"/>
    <col min="4356" max="4357" width="20.125" style="1840" customWidth="1"/>
    <col min="4358" max="4358" width="12.75" style="1840" customWidth="1"/>
    <col min="4359" max="4359" width="11.25" style="1840" customWidth="1"/>
    <col min="4360" max="4360" width="3.125" style="1840" customWidth="1"/>
    <col min="4361" max="4361" width="3.75" style="1840" customWidth="1"/>
    <col min="4362" max="4362" width="2.5" style="1840" customWidth="1"/>
    <col min="4363" max="4608" width="9" style="1840" customWidth="1"/>
    <col min="4609" max="4609" width="1.25" style="1840" customWidth="1"/>
    <col min="4610" max="4610" width="24.25" style="1840" customWidth="1"/>
    <col min="4611" max="4611" width="4" style="1840" customWidth="1"/>
    <col min="4612" max="4613" width="20.125" style="1840" customWidth="1"/>
    <col min="4614" max="4614" width="12.75" style="1840" customWidth="1"/>
    <col min="4615" max="4615" width="11.25" style="1840" customWidth="1"/>
    <col min="4616" max="4616" width="3.125" style="1840" customWidth="1"/>
    <col min="4617" max="4617" width="3.75" style="1840" customWidth="1"/>
    <col min="4618" max="4618" width="2.5" style="1840" customWidth="1"/>
    <col min="4619" max="4864" width="9" style="1840" customWidth="1"/>
    <col min="4865" max="4865" width="1.25" style="1840" customWidth="1"/>
    <col min="4866" max="4866" width="24.25" style="1840" customWidth="1"/>
    <col min="4867" max="4867" width="4" style="1840" customWidth="1"/>
    <col min="4868" max="4869" width="20.125" style="1840" customWidth="1"/>
    <col min="4870" max="4870" width="12.75" style="1840" customWidth="1"/>
    <col min="4871" max="4871" width="11.25" style="1840" customWidth="1"/>
    <col min="4872" max="4872" width="3.125" style="1840" customWidth="1"/>
    <col min="4873" max="4873" width="3.75" style="1840" customWidth="1"/>
    <col min="4874" max="4874" width="2.5" style="1840" customWidth="1"/>
    <col min="4875" max="5120" width="9" style="1840" customWidth="1"/>
    <col min="5121" max="5121" width="1.25" style="1840" customWidth="1"/>
    <col min="5122" max="5122" width="24.25" style="1840" customWidth="1"/>
    <col min="5123" max="5123" width="4" style="1840" customWidth="1"/>
    <col min="5124" max="5125" width="20.125" style="1840" customWidth="1"/>
    <col min="5126" max="5126" width="12.75" style="1840" customWidth="1"/>
    <col min="5127" max="5127" width="11.25" style="1840" customWidth="1"/>
    <col min="5128" max="5128" width="3.125" style="1840" customWidth="1"/>
    <col min="5129" max="5129" width="3.75" style="1840" customWidth="1"/>
    <col min="5130" max="5130" width="2.5" style="1840" customWidth="1"/>
    <col min="5131" max="5376" width="9" style="1840" customWidth="1"/>
    <col min="5377" max="5377" width="1.25" style="1840" customWidth="1"/>
    <col min="5378" max="5378" width="24.25" style="1840" customWidth="1"/>
    <col min="5379" max="5379" width="4" style="1840" customWidth="1"/>
    <col min="5380" max="5381" width="20.125" style="1840" customWidth="1"/>
    <col min="5382" max="5382" width="12.75" style="1840" customWidth="1"/>
    <col min="5383" max="5383" width="11.25" style="1840" customWidth="1"/>
    <col min="5384" max="5384" width="3.125" style="1840" customWidth="1"/>
    <col min="5385" max="5385" width="3.75" style="1840" customWidth="1"/>
    <col min="5386" max="5386" width="2.5" style="1840" customWidth="1"/>
    <col min="5387" max="5632" width="9" style="1840" customWidth="1"/>
    <col min="5633" max="5633" width="1.25" style="1840" customWidth="1"/>
    <col min="5634" max="5634" width="24.25" style="1840" customWidth="1"/>
    <col min="5635" max="5635" width="4" style="1840" customWidth="1"/>
    <col min="5636" max="5637" width="20.125" style="1840" customWidth="1"/>
    <col min="5638" max="5638" width="12.75" style="1840" customWidth="1"/>
    <col min="5639" max="5639" width="11.25" style="1840" customWidth="1"/>
    <col min="5640" max="5640" width="3.125" style="1840" customWidth="1"/>
    <col min="5641" max="5641" width="3.75" style="1840" customWidth="1"/>
    <col min="5642" max="5642" width="2.5" style="1840" customWidth="1"/>
    <col min="5643" max="5888" width="9" style="1840" customWidth="1"/>
    <col min="5889" max="5889" width="1.25" style="1840" customWidth="1"/>
    <col min="5890" max="5890" width="24.25" style="1840" customWidth="1"/>
    <col min="5891" max="5891" width="4" style="1840" customWidth="1"/>
    <col min="5892" max="5893" width="20.125" style="1840" customWidth="1"/>
    <col min="5894" max="5894" width="12.75" style="1840" customWidth="1"/>
    <col min="5895" max="5895" width="11.25" style="1840" customWidth="1"/>
    <col min="5896" max="5896" width="3.125" style="1840" customWidth="1"/>
    <col min="5897" max="5897" width="3.75" style="1840" customWidth="1"/>
    <col min="5898" max="5898" width="2.5" style="1840" customWidth="1"/>
    <col min="5899" max="6144" width="9" style="1840" customWidth="1"/>
    <col min="6145" max="6145" width="1.25" style="1840" customWidth="1"/>
    <col min="6146" max="6146" width="24.25" style="1840" customWidth="1"/>
    <col min="6147" max="6147" width="4" style="1840" customWidth="1"/>
    <col min="6148" max="6149" width="20.125" style="1840" customWidth="1"/>
    <col min="6150" max="6150" width="12.75" style="1840" customWidth="1"/>
    <col min="6151" max="6151" width="11.25" style="1840" customWidth="1"/>
    <col min="6152" max="6152" width="3.125" style="1840" customWidth="1"/>
    <col min="6153" max="6153" width="3.75" style="1840" customWidth="1"/>
    <col min="6154" max="6154" width="2.5" style="1840" customWidth="1"/>
    <col min="6155" max="6400" width="9" style="1840" customWidth="1"/>
    <col min="6401" max="6401" width="1.25" style="1840" customWidth="1"/>
    <col min="6402" max="6402" width="24.25" style="1840" customWidth="1"/>
    <col min="6403" max="6403" width="4" style="1840" customWidth="1"/>
    <col min="6404" max="6405" width="20.125" style="1840" customWidth="1"/>
    <col min="6406" max="6406" width="12.75" style="1840" customWidth="1"/>
    <col min="6407" max="6407" width="11.25" style="1840" customWidth="1"/>
    <col min="6408" max="6408" width="3.125" style="1840" customWidth="1"/>
    <col min="6409" max="6409" width="3.75" style="1840" customWidth="1"/>
    <col min="6410" max="6410" width="2.5" style="1840" customWidth="1"/>
    <col min="6411" max="6656" width="9" style="1840" customWidth="1"/>
    <col min="6657" max="6657" width="1.25" style="1840" customWidth="1"/>
    <col min="6658" max="6658" width="24.25" style="1840" customWidth="1"/>
    <col min="6659" max="6659" width="4" style="1840" customWidth="1"/>
    <col min="6660" max="6661" width="20.125" style="1840" customWidth="1"/>
    <col min="6662" max="6662" width="12.75" style="1840" customWidth="1"/>
    <col min="6663" max="6663" width="11.25" style="1840" customWidth="1"/>
    <col min="6664" max="6664" width="3.125" style="1840" customWidth="1"/>
    <col min="6665" max="6665" width="3.75" style="1840" customWidth="1"/>
    <col min="6666" max="6666" width="2.5" style="1840" customWidth="1"/>
    <col min="6667" max="6912" width="9" style="1840" customWidth="1"/>
    <col min="6913" max="6913" width="1.25" style="1840" customWidth="1"/>
    <col min="6914" max="6914" width="24.25" style="1840" customWidth="1"/>
    <col min="6915" max="6915" width="4" style="1840" customWidth="1"/>
    <col min="6916" max="6917" width="20.125" style="1840" customWidth="1"/>
    <col min="6918" max="6918" width="12.75" style="1840" customWidth="1"/>
    <col min="6919" max="6919" width="11.25" style="1840" customWidth="1"/>
    <col min="6920" max="6920" width="3.125" style="1840" customWidth="1"/>
    <col min="6921" max="6921" width="3.75" style="1840" customWidth="1"/>
    <col min="6922" max="6922" width="2.5" style="1840" customWidth="1"/>
    <col min="6923" max="7168" width="9" style="1840" customWidth="1"/>
    <col min="7169" max="7169" width="1.25" style="1840" customWidth="1"/>
    <col min="7170" max="7170" width="24.25" style="1840" customWidth="1"/>
    <col min="7171" max="7171" width="4" style="1840" customWidth="1"/>
    <col min="7172" max="7173" width="20.125" style="1840" customWidth="1"/>
    <col min="7174" max="7174" width="12.75" style="1840" customWidth="1"/>
    <col min="7175" max="7175" width="11.25" style="1840" customWidth="1"/>
    <col min="7176" max="7176" width="3.125" style="1840" customWidth="1"/>
    <col min="7177" max="7177" width="3.75" style="1840" customWidth="1"/>
    <col min="7178" max="7178" width="2.5" style="1840" customWidth="1"/>
    <col min="7179" max="7424" width="9" style="1840" customWidth="1"/>
    <col min="7425" max="7425" width="1.25" style="1840" customWidth="1"/>
    <col min="7426" max="7426" width="24.25" style="1840" customWidth="1"/>
    <col min="7427" max="7427" width="4" style="1840" customWidth="1"/>
    <col min="7428" max="7429" width="20.125" style="1840" customWidth="1"/>
    <col min="7430" max="7430" width="12.75" style="1840" customWidth="1"/>
    <col min="7431" max="7431" width="11.25" style="1840" customWidth="1"/>
    <col min="7432" max="7432" width="3.125" style="1840" customWidth="1"/>
    <col min="7433" max="7433" width="3.75" style="1840" customWidth="1"/>
    <col min="7434" max="7434" width="2.5" style="1840" customWidth="1"/>
    <col min="7435" max="7680" width="9" style="1840" customWidth="1"/>
    <col min="7681" max="7681" width="1.25" style="1840" customWidth="1"/>
    <col min="7682" max="7682" width="24.25" style="1840" customWidth="1"/>
    <col min="7683" max="7683" width="4" style="1840" customWidth="1"/>
    <col min="7684" max="7685" width="20.125" style="1840" customWidth="1"/>
    <col min="7686" max="7686" width="12.75" style="1840" customWidth="1"/>
    <col min="7687" max="7687" width="11.25" style="1840" customWidth="1"/>
    <col min="7688" max="7688" width="3.125" style="1840" customWidth="1"/>
    <col min="7689" max="7689" width="3.75" style="1840" customWidth="1"/>
    <col min="7690" max="7690" width="2.5" style="1840" customWidth="1"/>
    <col min="7691" max="7936" width="9" style="1840" customWidth="1"/>
    <col min="7937" max="7937" width="1.25" style="1840" customWidth="1"/>
    <col min="7938" max="7938" width="24.25" style="1840" customWidth="1"/>
    <col min="7939" max="7939" width="4" style="1840" customWidth="1"/>
    <col min="7940" max="7941" width="20.125" style="1840" customWidth="1"/>
    <col min="7942" max="7942" width="12.75" style="1840" customWidth="1"/>
    <col min="7943" max="7943" width="11.25" style="1840" customWidth="1"/>
    <col min="7944" max="7944" width="3.125" style="1840" customWidth="1"/>
    <col min="7945" max="7945" width="3.75" style="1840" customWidth="1"/>
    <col min="7946" max="7946" width="2.5" style="1840" customWidth="1"/>
    <col min="7947" max="8192" width="9" style="1840" customWidth="1"/>
    <col min="8193" max="8193" width="1.25" style="1840" customWidth="1"/>
    <col min="8194" max="8194" width="24.25" style="1840" customWidth="1"/>
    <col min="8195" max="8195" width="4" style="1840" customWidth="1"/>
    <col min="8196" max="8197" width="20.125" style="1840" customWidth="1"/>
    <col min="8198" max="8198" width="12.75" style="1840" customWidth="1"/>
    <col min="8199" max="8199" width="11.25" style="1840" customWidth="1"/>
    <col min="8200" max="8200" width="3.125" style="1840" customWidth="1"/>
    <col min="8201" max="8201" width="3.75" style="1840" customWidth="1"/>
    <col min="8202" max="8202" width="2.5" style="1840" customWidth="1"/>
    <col min="8203" max="8448" width="9" style="1840" customWidth="1"/>
    <col min="8449" max="8449" width="1.25" style="1840" customWidth="1"/>
    <col min="8450" max="8450" width="24.25" style="1840" customWidth="1"/>
    <col min="8451" max="8451" width="4" style="1840" customWidth="1"/>
    <col min="8452" max="8453" width="20.125" style="1840" customWidth="1"/>
    <col min="8454" max="8454" width="12.75" style="1840" customWidth="1"/>
    <col min="8455" max="8455" width="11.25" style="1840" customWidth="1"/>
    <col min="8456" max="8456" width="3.125" style="1840" customWidth="1"/>
    <col min="8457" max="8457" width="3.75" style="1840" customWidth="1"/>
    <col min="8458" max="8458" width="2.5" style="1840" customWidth="1"/>
    <col min="8459" max="8704" width="9" style="1840" customWidth="1"/>
    <col min="8705" max="8705" width="1.25" style="1840" customWidth="1"/>
    <col min="8706" max="8706" width="24.25" style="1840" customWidth="1"/>
    <col min="8707" max="8707" width="4" style="1840" customWidth="1"/>
    <col min="8708" max="8709" width="20.125" style="1840" customWidth="1"/>
    <col min="8710" max="8710" width="12.75" style="1840" customWidth="1"/>
    <col min="8711" max="8711" width="11.25" style="1840" customWidth="1"/>
    <col min="8712" max="8712" width="3.125" style="1840" customWidth="1"/>
    <col min="8713" max="8713" width="3.75" style="1840" customWidth="1"/>
    <col min="8714" max="8714" width="2.5" style="1840" customWidth="1"/>
    <col min="8715" max="8960" width="9" style="1840" customWidth="1"/>
    <col min="8961" max="8961" width="1.25" style="1840" customWidth="1"/>
    <col min="8962" max="8962" width="24.25" style="1840" customWidth="1"/>
    <col min="8963" max="8963" width="4" style="1840" customWidth="1"/>
    <col min="8964" max="8965" width="20.125" style="1840" customWidth="1"/>
    <col min="8966" max="8966" width="12.75" style="1840" customWidth="1"/>
    <col min="8967" max="8967" width="11.25" style="1840" customWidth="1"/>
    <col min="8968" max="8968" width="3.125" style="1840" customWidth="1"/>
    <col min="8969" max="8969" width="3.75" style="1840" customWidth="1"/>
    <col min="8970" max="8970" width="2.5" style="1840" customWidth="1"/>
    <col min="8971" max="9216" width="9" style="1840" customWidth="1"/>
    <col min="9217" max="9217" width="1.25" style="1840" customWidth="1"/>
    <col min="9218" max="9218" width="24.25" style="1840" customWidth="1"/>
    <col min="9219" max="9219" width="4" style="1840" customWidth="1"/>
    <col min="9220" max="9221" width="20.125" style="1840" customWidth="1"/>
    <col min="9222" max="9222" width="12.75" style="1840" customWidth="1"/>
    <col min="9223" max="9223" width="11.25" style="1840" customWidth="1"/>
    <col min="9224" max="9224" width="3.125" style="1840" customWidth="1"/>
    <col min="9225" max="9225" width="3.75" style="1840" customWidth="1"/>
    <col min="9226" max="9226" width="2.5" style="1840" customWidth="1"/>
    <col min="9227" max="9472" width="9" style="1840" customWidth="1"/>
    <col min="9473" max="9473" width="1.25" style="1840" customWidth="1"/>
    <col min="9474" max="9474" width="24.25" style="1840" customWidth="1"/>
    <col min="9475" max="9475" width="4" style="1840" customWidth="1"/>
    <col min="9476" max="9477" width="20.125" style="1840" customWidth="1"/>
    <col min="9478" max="9478" width="12.75" style="1840" customWidth="1"/>
    <col min="9479" max="9479" width="11.25" style="1840" customWidth="1"/>
    <col min="9480" max="9480" width="3.125" style="1840" customWidth="1"/>
    <col min="9481" max="9481" width="3.75" style="1840" customWidth="1"/>
    <col min="9482" max="9482" width="2.5" style="1840" customWidth="1"/>
    <col min="9483" max="9728" width="9" style="1840" customWidth="1"/>
    <col min="9729" max="9729" width="1.25" style="1840" customWidth="1"/>
    <col min="9730" max="9730" width="24.25" style="1840" customWidth="1"/>
    <col min="9731" max="9731" width="4" style="1840" customWidth="1"/>
    <col min="9732" max="9733" width="20.125" style="1840" customWidth="1"/>
    <col min="9734" max="9734" width="12.75" style="1840" customWidth="1"/>
    <col min="9735" max="9735" width="11.25" style="1840" customWidth="1"/>
    <col min="9736" max="9736" width="3.125" style="1840" customWidth="1"/>
    <col min="9737" max="9737" width="3.75" style="1840" customWidth="1"/>
    <col min="9738" max="9738" width="2.5" style="1840" customWidth="1"/>
    <col min="9739" max="9984" width="9" style="1840" customWidth="1"/>
    <col min="9985" max="9985" width="1.25" style="1840" customWidth="1"/>
    <col min="9986" max="9986" width="24.25" style="1840" customWidth="1"/>
    <col min="9987" max="9987" width="4" style="1840" customWidth="1"/>
    <col min="9988" max="9989" width="20.125" style="1840" customWidth="1"/>
    <col min="9990" max="9990" width="12.75" style="1840" customWidth="1"/>
    <col min="9991" max="9991" width="11.25" style="1840" customWidth="1"/>
    <col min="9992" max="9992" width="3.125" style="1840" customWidth="1"/>
    <col min="9993" max="9993" width="3.75" style="1840" customWidth="1"/>
    <col min="9994" max="9994" width="2.5" style="1840" customWidth="1"/>
    <col min="9995" max="10240" width="9" style="1840" customWidth="1"/>
    <col min="10241" max="10241" width="1.25" style="1840" customWidth="1"/>
    <col min="10242" max="10242" width="24.25" style="1840" customWidth="1"/>
    <col min="10243" max="10243" width="4" style="1840" customWidth="1"/>
    <col min="10244" max="10245" width="20.125" style="1840" customWidth="1"/>
    <col min="10246" max="10246" width="12.75" style="1840" customWidth="1"/>
    <col min="10247" max="10247" width="11.25" style="1840" customWidth="1"/>
    <col min="10248" max="10248" width="3.125" style="1840" customWidth="1"/>
    <col min="10249" max="10249" width="3.75" style="1840" customWidth="1"/>
    <col min="10250" max="10250" width="2.5" style="1840" customWidth="1"/>
    <col min="10251" max="10496" width="9" style="1840" customWidth="1"/>
    <col min="10497" max="10497" width="1.25" style="1840" customWidth="1"/>
    <col min="10498" max="10498" width="24.25" style="1840" customWidth="1"/>
    <col min="10499" max="10499" width="4" style="1840" customWidth="1"/>
    <col min="10500" max="10501" width="20.125" style="1840" customWidth="1"/>
    <col min="10502" max="10502" width="12.75" style="1840" customWidth="1"/>
    <col min="10503" max="10503" width="11.25" style="1840" customWidth="1"/>
    <col min="10504" max="10504" width="3.125" style="1840" customWidth="1"/>
    <col min="10505" max="10505" width="3.75" style="1840" customWidth="1"/>
    <col min="10506" max="10506" width="2.5" style="1840" customWidth="1"/>
    <col min="10507" max="10752" width="9" style="1840" customWidth="1"/>
    <col min="10753" max="10753" width="1.25" style="1840" customWidth="1"/>
    <col min="10754" max="10754" width="24.25" style="1840" customWidth="1"/>
    <col min="10755" max="10755" width="4" style="1840" customWidth="1"/>
    <col min="10756" max="10757" width="20.125" style="1840" customWidth="1"/>
    <col min="10758" max="10758" width="12.75" style="1840" customWidth="1"/>
    <col min="10759" max="10759" width="11.25" style="1840" customWidth="1"/>
    <col min="10760" max="10760" width="3.125" style="1840" customWidth="1"/>
    <col min="10761" max="10761" width="3.75" style="1840" customWidth="1"/>
    <col min="10762" max="10762" width="2.5" style="1840" customWidth="1"/>
    <col min="10763" max="11008" width="9" style="1840" customWidth="1"/>
    <col min="11009" max="11009" width="1.25" style="1840" customWidth="1"/>
    <col min="11010" max="11010" width="24.25" style="1840" customWidth="1"/>
    <col min="11011" max="11011" width="4" style="1840" customWidth="1"/>
    <col min="11012" max="11013" width="20.125" style="1840" customWidth="1"/>
    <col min="11014" max="11014" width="12.75" style="1840" customWidth="1"/>
    <col min="11015" max="11015" width="11.25" style="1840" customWidth="1"/>
    <col min="11016" max="11016" width="3.125" style="1840" customWidth="1"/>
    <col min="11017" max="11017" width="3.75" style="1840" customWidth="1"/>
    <col min="11018" max="11018" width="2.5" style="1840" customWidth="1"/>
    <col min="11019" max="11264" width="9" style="1840" customWidth="1"/>
    <col min="11265" max="11265" width="1.25" style="1840" customWidth="1"/>
    <col min="11266" max="11266" width="24.25" style="1840" customWidth="1"/>
    <col min="11267" max="11267" width="4" style="1840" customWidth="1"/>
    <col min="11268" max="11269" width="20.125" style="1840" customWidth="1"/>
    <col min="11270" max="11270" width="12.75" style="1840" customWidth="1"/>
    <col min="11271" max="11271" width="11.25" style="1840" customWidth="1"/>
    <col min="11272" max="11272" width="3.125" style="1840" customWidth="1"/>
    <col min="11273" max="11273" width="3.75" style="1840" customWidth="1"/>
    <col min="11274" max="11274" width="2.5" style="1840" customWidth="1"/>
    <col min="11275" max="11520" width="9" style="1840" customWidth="1"/>
    <col min="11521" max="11521" width="1.25" style="1840" customWidth="1"/>
    <col min="11522" max="11522" width="24.25" style="1840" customWidth="1"/>
    <col min="11523" max="11523" width="4" style="1840" customWidth="1"/>
    <col min="11524" max="11525" width="20.125" style="1840" customWidth="1"/>
    <col min="11526" max="11526" width="12.75" style="1840" customWidth="1"/>
    <col min="11527" max="11527" width="11.25" style="1840" customWidth="1"/>
    <col min="11528" max="11528" width="3.125" style="1840" customWidth="1"/>
    <col min="11529" max="11529" width="3.75" style="1840" customWidth="1"/>
    <col min="11530" max="11530" width="2.5" style="1840" customWidth="1"/>
    <col min="11531" max="11776" width="9" style="1840" customWidth="1"/>
    <col min="11777" max="11777" width="1.25" style="1840" customWidth="1"/>
    <col min="11778" max="11778" width="24.25" style="1840" customWidth="1"/>
    <col min="11779" max="11779" width="4" style="1840" customWidth="1"/>
    <col min="11780" max="11781" width="20.125" style="1840" customWidth="1"/>
    <col min="11782" max="11782" width="12.75" style="1840" customWidth="1"/>
    <col min="11783" max="11783" width="11.25" style="1840" customWidth="1"/>
    <col min="11784" max="11784" width="3.125" style="1840" customWidth="1"/>
    <col min="11785" max="11785" width="3.75" style="1840" customWidth="1"/>
    <col min="11786" max="11786" width="2.5" style="1840" customWidth="1"/>
    <col min="11787" max="12032" width="9" style="1840" customWidth="1"/>
    <col min="12033" max="12033" width="1.25" style="1840" customWidth="1"/>
    <col min="12034" max="12034" width="24.25" style="1840" customWidth="1"/>
    <col min="12035" max="12035" width="4" style="1840" customWidth="1"/>
    <col min="12036" max="12037" width="20.125" style="1840" customWidth="1"/>
    <col min="12038" max="12038" width="12.75" style="1840" customWidth="1"/>
    <col min="12039" max="12039" width="11.25" style="1840" customWidth="1"/>
    <col min="12040" max="12040" width="3.125" style="1840" customWidth="1"/>
    <col min="12041" max="12041" width="3.75" style="1840" customWidth="1"/>
    <col min="12042" max="12042" width="2.5" style="1840" customWidth="1"/>
    <col min="12043" max="12288" width="9" style="1840" customWidth="1"/>
    <col min="12289" max="12289" width="1.25" style="1840" customWidth="1"/>
    <col min="12290" max="12290" width="24.25" style="1840" customWidth="1"/>
    <col min="12291" max="12291" width="4" style="1840" customWidth="1"/>
    <col min="12292" max="12293" width="20.125" style="1840" customWidth="1"/>
    <col min="12294" max="12294" width="12.75" style="1840" customWidth="1"/>
    <col min="12295" max="12295" width="11.25" style="1840" customWidth="1"/>
    <col min="12296" max="12296" width="3.125" style="1840" customWidth="1"/>
    <col min="12297" max="12297" width="3.75" style="1840" customWidth="1"/>
    <col min="12298" max="12298" width="2.5" style="1840" customWidth="1"/>
    <col min="12299" max="12544" width="9" style="1840" customWidth="1"/>
    <col min="12545" max="12545" width="1.25" style="1840" customWidth="1"/>
    <col min="12546" max="12546" width="24.25" style="1840" customWidth="1"/>
    <col min="12547" max="12547" width="4" style="1840" customWidth="1"/>
    <col min="12548" max="12549" width="20.125" style="1840" customWidth="1"/>
    <col min="12550" max="12550" width="12.75" style="1840" customWidth="1"/>
    <col min="12551" max="12551" width="11.25" style="1840" customWidth="1"/>
    <col min="12552" max="12552" width="3.125" style="1840" customWidth="1"/>
    <col min="12553" max="12553" width="3.75" style="1840" customWidth="1"/>
    <col min="12554" max="12554" width="2.5" style="1840" customWidth="1"/>
    <col min="12555" max="12800" width="9" style="1840" customWidth="1"/>
    <col min="12801" max="12801" width="1.25" style="1840" customWidth="1"/>
    <col min="12802" max="12802" width="24.25" style="1840" customWidth="1"/>
    <col min="12803" max="12803" width="4" style="1840" customWidth="1"/>
    <col min="12804" max="12805" width="20.125" style="1840" customWidth="1"/>
    <col min="12806" max="12806" width="12.75" style="1840" customWidth="1"/>
    <col min="12807" max="12807" width="11.25" style="1840" customWidth="1"/>
    <col min="12808" max="12808" width="3.125" style="1840" customWidth="1"/>
    <col min="12809" max="12809" width="3.75" style="1840" customWidth="1"/>
    <col min="12810" max="12810" width="2.5" style="1840" customWidth="1"/>
    <col min="12811" max="13056" width="9" style="1840" customWidth="1"/>
    <col min="13057" max="13057" width="1.25" style="1840" customWidth="1"/>
    <col min="13058" max="13058" width="24.25" style="1840" customWidth="1"/>
    <col min="13059" max="13059" width="4" style="1840" customWidth="1"/>
    <col min="13060" max="13061" width="20.125" style="1840" customWidth="1"/>
    <col min="13062" max="13062" width="12.75" style="1840" customWidth="1"/>
    <col min="13063" max="13063" width="11.25" style="1840" customWidth="1"/>
    <col min="13064" max="13064" width="3.125" style="1840" customWidth="1"/>
    <col min="13065" max="13065" width="3.75" style="1840" customWidth="1"/>
    <col min="13066" max="13066" width="2.5" style="1840" customWidth="1"/>
    <col min="13067" max="13312" width="9" style="1840" customWidth="1"/>
    <col min="13313" max="13313" width="1.25" style="1840" customWidth="1"/>
    <col min="13314" max="13314" width="24.25" style="1840" customWidth="1"/>
    <col min="13315" max="13315" width="4" style="1840" customWidth="1"/>
    <col min="13316" max="13317" width="20.125" style="1840" customWidth="1"/>
    <col min="13318" max="13318" width="12.75" style="1840" customWidth="1"/>
    <col min="13319" max="13319" width="11.25" style="1840" customWidth="1"/>
    <col min="13320" max="13320" width="3.125" style="1840" customWidth="1"/>
    <col min="13321" max="13321" width="3.75" style="1840" customWidth="1"/>
    <col min="13322" max="13322" width="2.5" style="1840" customWidth="1"/>
    <col min="13323" max="13568" width="9" style="1840" customWidth="1"/>
    <col min="13569" max="13569" width="1.25" style="1840" customWidth="1"/>
    <col min="13570" max="13570" width="24.25" style="1840" customWidth="1"/>
    <col min="13571" max="13571" width="4" style="1840" customWidth="1"/>
    <col min="13572" max="13573" width="20.125" style="1840" customWidth="1"/>
    <col min="13574" max="13574" width="12.75" style="1840" customWidth="1"/>
    <col min="13575" max="13575" width="11.25" style="1840" customWidth="1"/>
    <col min="13576" max="13576" width="3.125" style="1840" customWidth="1"/>
    <col min="13577" max="13577" width="3.75" style="1840" customWidth="1"/>
    <col min="13578" max="13578" width="2.5" style="1840" customWidth="1"/>
    <col min="13579" max="13824" width="9" style="1840" customWidth="1"/>
    <col min="13825" max="13825" width="1.25" style="1840" customWidth="1"/>
    <col min="13826" max="13826" width="24.25" style="1840" customWidth="1"/>
    <col min="13827" max="13827" width="4" style="1840" customWidth="1"/>
    <col min="13828" max="13829" width="20.125" style="1840" customWidth="1"/>
    <col min="13830" max="13830" width="12.75" style="1840" customWidth="1"/>
    <col min="13831" max="13831" width="11.25" style="1840" customWidth="1"/>
    <col min="13832" max="13832" width="3.125" style="1840" customWidth="1"/>
    <col min="13833" max="13833" width="3.75" style="1840" customWidth="1"/>
    <col min="13834" max="13834" width="2.5" style="1840" customWidth="1"/>
    <col min="13835" max="14080" width="9" style="1840" customWidth="1"/>
    <col min="14081" max="14081" width="1.25" style="1840" customWidth="1"/>
    <col min="14082" max="14082" width="24.25" style="1840" customWidth="1"/>
    <col min="14083" max="14083" width="4" style="1840" customWidth="1"/>
    <col min="14084" max="14085" width="20.125" style="1840" customWidth="1"/>
    <col min="14086" max="14086" width="12.75" style="1840" customWidth="1"/>
    <col min="14087" max="14087" width="11.25" style="1840" customWidth="1"/>
    <col min="14088" max="14088" width="3.125" style="1840" customWidth="1"/>
    <col min="14089" max="14089" width="3.75" style="1840" customWidth="1"/>
    <col min="14090" max="14090" width="2.5" style="1840" customWidth="1"/>
    <col min="14091" max="14336" width="9" style="1840" customWidth="1"/>
    <col min="14337" max="14337" width="1.25" style="1840" customWidth="1"/>
    <col min="14338" max="14338" width="24.25" style="1840" customWidth="1"/>
    <col min="14339" max="14339" width="4" style="1840" customWidth="1"/>
    <col min="14340" max="14341" width="20.125" style="1840" customWidth="1"/>
    <col min="14342" max="14342" width="12.75" style="1840" customWidth="1"/>
    <col min="14343" max="14343" width="11.25" style="1840" customWidth="1"/>
    <col min="14344" max="14344" width="3.125" style="1840" customWidth="1"/>
    <col min="14345" max="14345" width="3.75" style="1840" customWidth="1"/>
    <col min="14346" max="14346" width="2.5" style="1840" customWidth="1"/>
    <col min="14347" max="14592" width="9" style="1840" customWidth="1"/>
    <col min="14593" max="14593" width="1.25" style="1840" customWidth="1"/>
    <col min="14594" max="14594" width="24.25" style="1840" customWidth="1"/>
    <col min="14595" max="14595" width="4" style="1840" customWidth="1"/>
    <col min="14596" max="14597" width="20.125" style="1840" customWidth="1"/>
    <col min="14598" max="14598" width="12.75" style="1840" customWidth="1"/>
    <col min="14599" max="14599" width="11.25" style="1840" customWidth="1"/>
    <col min="14600" max="14600" width="3.125" style="1840" customWidth="1"/>
    <col min="14601" max="14601" width="3.75" style="1840" customWidth="1"/>
    <col min="14602" max="14602" width="2.5" style="1840" customWidth="1"/>
    <col min="14603" max="14848" width="9" style="1840" customWidth="1"/>
    <col min="14849" max="14849" width="1.25" style="1840" customWidth="1"/>
    <col min="14850" max="14850" width="24.25" style="1840" customWidth="1"/>
    <col min="14851" max="14851" width="4" style="1840" customWidth="1"/>
    <col min="14852" max="14853" width="20.125" style="1840" customWidth="1"/>
    <col min="14854" max="14854" width="12.75" style="1840" customWidth="1"/>
    <col min="14855" max="14855" width="11.25" style="1840" customWidth="1"/>
    <col min="14856" max="14856" width="3.125" style="1840" customWidth="1"/>
    <col min="14857" max="14857" width="3.75" style="1840" customWidth="1"/>
    <col min="14858" max="14858" width="2.5" style="1840" customWidth="1"/>
    <col min="14859" max="15104" width="9" style="1840" customWidth="1"/>
    <col min="15105" max="15105" width="1.25" style="1840" customWidth="1"/>
    <col min="15106" max="15106" width="24.25" style="1840" customWidth="1"/>
    <col min="15107" max="15107" width="4" style="1840" customWidth="1"/>
    <col min="15108" max="15109" width="20.125" style="1840" customWidth="1"/>
    <col min="15110" max="15110" width="12.75" style="1840" customWidth="1"/>
    <col min="15111" max="15111" width="11.25" style="1840" customWidth="1"/>
    <col min="15112" max="15112" width="3.125" style="1840" customWidth="1"/>
    <col min="15113" max="15113" width="3.75" style="1840" customWidth="1"/>
    <col min="15114" max="15114" width="2.5" style="1840" customWidth="1"/>
    <col min="15115" max="15360" width="9" style="1840" customWidth="1"/>
    <col min="15361" max="15361" width="1.25" style="1840" customWidth="1"/>
    <col min="15362" max="15362" width="24.25" style="1840" customWidth="1"/>
    <col min="15363" max="15363" width="4" style="1840" customWidth="1"/>
    <col min="15364" max="15365" width="20.125" style="1840" customWidth="1"/>
    <col min="15366" max="15366" width="12.75" style="1840" customWidth="1"/>
    <col min="15367" max="15367" width="11.25" style="1840" customWidth="1"/>
    <col min="15368" max="15368" width="3.125" style="1840" customWidth="1"/>
    <col min="15369" max="15369" width="3.75" style="1840" customWidth="1"/>
    <col min="15370" max="15370" width="2.5" style="1840" customWidth="1"/>
    <col min="15371" max="15616" width="9" style="1840" customWidth="1"/>
    <col min="15617" max="15617" width="1.25" style="1840" customWidth="1"/>
    <col min="15618" max="15618" width="24.25" style="1840" customWidth="1"/>
    <col min="15619" max="15619" width="4" style="1840" customWidth="1"/>
    <col min="15620" max="15621" width="20.125" style="1840" customWidth="1"/>
    <col min="15622" max="15622" width="12.75" style="1840" customWidth="1"/>
    <col min="15623" max="15623" width="11.25" style="1840" customWidth="1"/>
    <col min="15624" max="15624" width="3.125" style="1840" customWidth="1"/>
    <col min="15625" max="15625" width="3.75" style="1840" customWidth="1"/>
    <col min="15626" max="15626" width="2.5" style="1840" customWidth="1"/>
    <col min="15627" max="15872" width="9" style="1840" customWidth="1"/>
    <col min="15873" max="15873" width="1.25" style="1840" customWidth="1"/>
    <col min="15874" max="15874" width="24.25" style="1840" customWidth="1"/>
    <col min="15875" max="15875" width="4" style="1840" customWidth="1"/>
    <col min="15876" max="15877" width="20.125" style="1840" customWidth="1"/>
    <col min="15878" max="15878" width="12.75" style="1840" customWidth="1"/>
    <col min="15879" max="15879" width="11.25" style="1840" customWidth="1"/>
    <col min="15880" max="15880" width="3.125" style="1840" customWidth="1"/>
    <col min="15881" max="15881" width="3.75" style="1840" customWidth="1"/>
    <col min="15882" max="15882" width="2.5" style="1840" customWidth="1"/>
    <col min="15883" max="16128" width="9" style="1840" customWidth="1"/>
    <col min="16129" max="16129" width="1.25" style="1840" customWidth="1"/>
    <col min="16130" max="16130" width="24.25" style="1840" customWidth="1"/>
    <col min="16131" max="16131" width="4" style="1840" customWidth="1"/>
    <col min="16132" max="16133" width="20.125" style="1840" customWidth="1"/>
    <col min="16134" max="16134" width="12.75" style="1840" customWidth="1"/>
    <col min="16135" max="16135" width="11.25" style="1840" customWidth="1"/>
    <col min="16136" max="16136" width="3.125" style="1840" customWidth="1"/>
    <col min="16137" max="16137" width="3.75" style="1840" customWidth="1"/>
    <col min="16138" max="16138" width="2.5" style="1840" customWidth="1"/>
    <col min="16139" max="16384" width="9" style="1840" customWidth="1"/>
  </cols>
  <sheetData>
    <row r="1" spans="1:10" ht="27.75" customHeight="1">
      <c r="A1" s="2142"/>
      <c r="F1" s="779" t="s">
        <v>1484</v>
      </c>
      <c r="G1" s="1840"/>
      <c r="H1" s="1840"/>
    </row>
    <row r="2" spans="1:10" ht="21" customHeight="1">
      <c r="A2" s="2142"/>
      <c r="F2" s="779"/>
    </row>
    <row r="3" spans="1:10" ht="36" customHeight="1">
      <c r="B3" s="1842" t="s">
        <v>289</v>
      </c>
      <c r="C3" s="2148"/>
      <c r="D3" s="2148"/>
      <c r="E3" s="2148"/>
      <c r="F3" s="2148"/>
      <c r="G3" s="2148"/>
      <c r="H3" s="2148"/>
    </row>
    <row r="4" spans="1:10" ht="28.5" customHeight="1">
      <c r="A4" s="1842"/>
      <c r="B4" s="1842"/>
      <c r="C4" s="1842"/>
      <c r="D4" s="1842"/>
      <c r="E4" s="1842"/>
      <c r="F4" s="1842"/>
      <c r="G4" s="1842"/>
      <c r="H4" s="1842"/>
    </row>
    <row r="5" spans="1:10" ht="36" customHeight="1">
      <c r="A5" s="1842"/>
      <c r="B5" s="1843" t="s">
        <v>503</v>
      </c>
      <c r="C5" s="1849"/>
      <c r="D5" s="1852"/>
      <c r="E5" s="1852"/>
      <c r="F5" s="1852"/>
      <c r="G5" s="1852"/>
      <c r="H5" s="1855"/>
    </row>
    <row r="6" spans="1:10" ht="36.75" customHeight="1">
      <c r="B6" s="1844" t="s">
        <v>508</v>
      </c>
      <c r="C6" s="1850" t="s">
        <v>598</v>
      </c>
      <c r="D6" s="1850"/>
      <c r="E6" s="1850"/>
      <c r="F6" s="1850"/>
      <c r="G6" s="1850"/>
      <c r="H6" s="1856"/>
    </row>
    <row r="7" spans="1:10" ht="81" customHeight="1">
      <c r="B7" s="2574" t="s">
        <v>825</v>
      </c>
      <c r="C7" s="2150" t="s">
        <v>952</v>
      </c>
      <c r="D7" s="1853"/>
      <c r="E7" s="1853"/>
      <c r="F7" s="1857"/>
      <c r="G7" s="2152" t="s">
        <v>431</v>
      </c>
      <c r="H7" s="2153"/>
    </row>
    <row r="8" spans="1:10" ht="238.5" customHeight="1">
      <c r="B8" s="1848" t="s">
        <v>241</v>
      </c>
      <c r="C8" s="2150" t="s">
        <v>954</v>
      </c>
      <c r="D8" s="1853"/>
      <c r="E8" s="1853"/>
      <c r="F8" s="1857"/>
      <c r="G8" s="2152" t="s">
        <v>431</v>
      </c>
      <c r="H8" s="2153"/>
    </row>
    <row r="9" spans="1:10" ht="75" customHeight="1">
      <c r="B9" s="2574" t="s">
        <v>808</v>
      </c>
      <c r="C9" s="2150" t="s">
        <v>281</v>
      </c>
      <c r="D9" s="1853"/>
      <c r="E9" s="1853"/>
      <c r="F9" s="1857"/>
      <c r="G9" s="2152" t="s">
        <v>431</v>
      </c>
      <c r="H9" s="2153"/>
    </row>
    <row r="10" spans="1:10" ht="120.75" customHeight="1">
      <c r="B10" s="1848" t="s">
        <v>941</v>
      </c>
      <c r="C10" s="2150" t="s">
        <v>956</v>
      </c>
      <c r="D10" s="1853"/>
      <c r="E10" s="1853"/>
      <c r="F10" s="1857"/>
      <c r="G10" s="2152" t="s">
        <v>431</v>
      </c>
      <c r="H10" s="2153"/>
    </row>
    <row r="12" spans="1:10" ht="17.25" customHeight="1">
      <c r="B12" s="2144" t="s">
        <v>693</v>
      </c>
      <c r="C12" s="1859"/>
      <c r="D12" s="1859"/>
      <c r="E12" s="1859"/>
      <c r="F12" s="1859"/>
      <c r="G12" s="1859"/>
      <c r="H12" s="1859"/>
      <c r="I12" s="1859"/>
      <c r="J12" s="1859"/>
    </row>
    <row r="13" spans="1:10" ht="35.25" customHeight="1">
      <c r="B13" s="2146" t="s">
        <v>960</v>
      </c>
      <c r="C13" s="2146"/>
      <c r="D13" s="2146"/>
      <c r="E13" s="2146"/>
      <c r="F13" s="2146"/>
      <c r="G13" s="2146"/>
      <c r="H13" s="2146"/>
      <c r="I13" s="1859"/>
      <c r="J13" s="1859"/>
    </row>
    <row r="14" spans="1:10" ht="17.25" customHeight="1">
      <c r="B14" s="2147" t="s">
        <v>834</v>
      </c>
      <c r="C14" s="1859"/>
      <c r="D14" s="1859"/>
      <c r="E14" s="1859"/>
      <c r="F14" s="1859"/>
      <c r="G14" s="1859"/>
      <c r="H14" s="1859"/>
      <c r="I14" s="1859"/>
      <c r="J14" s="1859"/>
    </row>
    <row r="15" spans="1:10" ht="17.25" customHeight="1">
      <c r="B15" s="2147" t="s">
        <v>962</v>
      </c>
      <c r="C15" s="1859"/>
      <c r="D15" s="1859"/>
      <c r="E15" s="1859"/>
      <c r="F15" s="1859"/>
      <c r="G15" s="1859"/>
      <c r="H15" s="1859"/>
      <c r="I15" s="1859"/>
      <c r="J15" s="1859"/>
    </row>
    <row r="16" spans="1:10">
      <c r="B16" s="2144"/>
    </row>
  </sheetData>
  <customSheetViews>
    <customSheetView guid="{76D48460-2D9B-487A-92BD-89A50EB1783E}" showPageBreaks="1" showGridLines="0" view="pageBreakPreview">
      <selection activeCell="F2" sqref="F2"/>
      <pageMargins left="0.7" right="0.7" top="0.75" bottom="0.75" header="0.3" footer="0.3"/>
      <printOptions horizontalCentered="1" verticalCentered="1"/>
      <pageSetup paperSize="9" scale="92" orientation="portrait" blackAndWhite="1" r:id="rId1"/>
    </customSheetView>
  </customSheetViews>
  <mergeCells count="13">
    <mergeCell ref="F1:H1"/>
    <mergeCell ref="B3:H3"/>
    <mergeCell ref="C5:H5"/>
    <mergeCell ref="C6:H6"/>
    <mergeCell ref="C7:F7"/>
    <mergeCell ref="G7:H7"/>
    <mergeCell ref="C8:F8"/>
    <mergeCell ref="G8:H8"/>
    <mergeCell ref="C9:F9"/>
    <mergeCell ref="G9:H9"/>
    <mergeCell ref="C10:F10"/>
    <mergeCell ref="G10:H10"/>
    <mergeCell ref="B13:H13"/>
  </mergeCells>
  <phoneticPr fontId="8"/>
  <printOptions horizontalCentered="1" verticalCentered="1"/>
  <pageMargins left="0.7" right="0.7" top="0.75" bottom="0.75" header="0.3" footer="0.3"/>
  <pageSetup paperSize="9" scale="92" fitToWidth="1" fitToHeight="1" orientation="portrait" usePrinterDefaults="1" blackAndWhite="1" r:id="rId2"/>
  <drawing r:id="rId3"/>
</worksheet>
</file>

<file path=xl/worksheets/sheet51.xml><?xml version="1.0" encoding="utf-8"?>
<worksheet xmlns="http://schemas.openxmlformats.org/spreadsheetml/2006/main" xmlns:r="http://schemas.openxmlformats.org/officeDocument/2006/relationships" xmlns:mc="http://schemas.openxmlformats.org/markup-compatibility/2006">
  <sheetPr codeName="Sheet82">
    <tabColor theme="4"/>
  </sheetPr>
  <dimension ref="A1:L36"/>
  <sheetViews>
    <sheetView view="pageBreakPreview" topLeftCell="A18" zoomScale="110" zoomScaleSheetLayoutView="110" workbookViewId="0">
      <selection activeCell="B31" sqref="B31"/>
    </sheetView>
  </sheetViews>
  <sheetFormatPr defaultRowHeight="13.5"/>
  <cols>
    <col min="1" max="1" width="1.125" style="1582" customWidth="1"/>
    <col min="2" max="2" width="20" style="1582" customWidth="1"/>
    <col min="3" max="3" width="9.75" style="1582" customWidth="1"/>
    <col min="4" max="4" width="15.25" style="1582" customWidth="1"/>
    <col min="5" max="5" width="17.5" style="1582" customWidth="1"/>
    <col min="6" max="6" width="12.75" style="1582" customWidth="1"/>
    <col min="7" max="7" width="11" style="1582" customWidth="1"/>
    <col min="8" max="8" width="5" style="1582" customWidth="1"/>
    <col min="9" max="9" width="3.625" style="1582" customWidth="1"/>
    <col min="10" max="10" width="8.375" style="1582" customWidth="1"/>
    <col min="11" max="11" width="1" style="1582" customWidth="1"/>
    <col min="12" max="12" width="2.5" style="1582" customWidth="1"/>
    <col min="13" max="259" width="9" style="1582" customWidth="1"/>
    <col min="260" max="260" width="1.125" style="1582" customWidth="1"/>
    <col min="261" max="262" width="15.625" style="1582" customWidth="1"/>
    <col min="263" max="263" width="15.25" style="1582" customWidth="1"/>
    <col min="264" max="264" width="17.5" style="1582" customWidth="1"/>
    <col min="265" max="265" width="15.125" style="1582" customWidth="1"/>
    <col min="266" max="266" width="15.25" style="1582" customWidth="1"/>
    <col min="267" max="267" width="3.75" style="1582" customWidth="1"/>
    <col min="268" max="268" width="2.5" style="1582" customWidth="1"/>
    <col min="269" max="515" width="9" style="1582" customWidth="1"/>
    <col min="516" max="516" width="1.125" style="1582" customWidth="1"/>
    <col min="517" max="518" width="15.625" style="1582" customWidth="1"/>
    <col min="519" max="519" width="15.25" style="1582" customWidth="1"/>
    <col min="520" max="520" width="17.5" style="1582" customWidth="1"/>
    <col min="521" max="521" width="15.125" style="1582" customWidth="1"/>
    <col min="522" max="522" width="15.25" style="1582" customWidth="1"/>
    <col min="523" max="523" width="3.75" style="1582" customWidth="1"/>
    <col min="524" max="524" width="2.5" style="1582" customWidth="1"/>
    <col min="525" max="771" width="9" style="1582" customWidth="1"/>
    <col min="772" max="772" width="1.125" style="1582" customWidth="1"/>
    <col min="773" max="774" width="15.625" style="1582" customWidth="1"/>
    <col min="775" max="775" width="15.25" style="1582" customWidth="1"/>
    <col min="776" max="776" width="17.5" style="1582" customWidth="1"/>
    <col min="777" max="777" width="15.125" style="1582" customWidth="1"/>
    <col min="778" max="778" width="15.25" style="1582" customWidth="1"/>
    <col min="779" max="779" width="3.75" style="1582" customWidth="1"/>
    <col min="780" max="780" width="2.5" style="1582" customWidth="1"/>
    <col min="781" max="1027" width="9" style="1582" customWidth="1"/>
    <col min="1028" max="1028" width="1.125" style="1582" customWidth="1"/>
    <col min="1029" max="1030" width="15.625" style="1582" customWidth="1"/>
    <col min="1031" max="1031" width="15.25" style="1582" customWidth="1"/>
    <col min="1032" max="1032" width="17.5" style="1582" customWidth="1"/>
    <col min="1033" max="1033" width="15.125" style="1582" customWidth="1"/>
    <col min="1034" max="1034" width="15.25" style="1582" customWidth="1"/>
    <col min="1035" max="1035" width="3.75" style="1582" customWidth="1"/>
    <col min="1036" max="1036" width="2.5" style="1582" customWidth="1"/>
    <col min="1037" max="1283" width="9" style="1582" customWidth="1"/>
    <col min="1284" max="1284" width="1.125" style="1582" customWidth="1"/>
    <col min="1285" max="1286" width="15.625" style="1582" customWidth="1"/>
    <col min="1287" max="1287" width="15.25" style="1582" customWidth="1"/>
    <col min="1288" max="1288" width="17.5" style="1582" customWidth="1"/>
    <col min="1289" max="1289" width="15.125" style="1582" customWidth="1"/>
    <col min="1290" max="1290" width="15.25" style="1582" customWidth="1"/>
    <col min="1291" max="1291" width="3.75" style="1582" customWidth="1"/>
    <col min="1292" max="1292" width="2.5" style="1582" customWidth="1"/>
    <col min="1293" max="1539" width="9" style="1582" customWidth="1"/>
    <col min="1540" max="1540" width="1.125" style="1582" customWidth="1"/>
    <col min="1541" max="1542" width="15.625" style="1582" customWidth="1"/>
    <col min="1543" max="1543" width="15.25" style="1582" customWidth="1"/>
    <col min="1544" max="1544" width="17.5" style="1582" customWidth="1"/>
    <col min="1545" max="1545" width="15.125" style="1582" customWidth="1"/>
    <col min="1546" max="1546" width="15.25" style="1582" customWidth="1"/>
    <col min="1547" max="1547" width="3.75" style="1582" customWidth="1"/>
    <col min="1548" max="1548" width="2.5" style="1582" customWidth="1"/>
    <col min="1549" max="1795" width="9" style="1582" customWidth="1"/>
    <col min="1796" max="1796" width="1.125" style="1582" customWidth="1"/>
    <col min="1797" max="1798" width="15.625" style="1582" customWidth="1"/>
    <col min="1799" max="1799" width="15.25" style="1582" customWidth="1"/>
    <col min="1800" max="1800" width="17.5" style="1582" customWidth="1"/>
    <col min="1801" max="1801" width="15.125" style="1582" customWidth="1"/>
    <col min="1802" max="1802" width="15.25" style="1582" customWidth="1"/>
    <col min="1803" max="1803" width="3.75" style="1582" customWidth="1"/>
    <col min="1804" max="1804" width="2.5" style="1582" customWidth="1"/>
    <col min="1805" max="2051" width="9" style="1582" customWidth="1"/>
    <col min="2052" max="2052" width="1.125" style="1582" customWidth="1"/>
    <col min="2053" max="2054" width="15.625" style="1582" customWidth="1"/>
    <col min="2055" max="2055" width="15.25" style="1582" customWidth="1"/>
    <col min="2056" max="2056" width="17.5" style="1582" customWidth="1"/>
    <col min="2057" max="2057" width="15.125" style="1582" customWidth="1"/>
    <col min="2058" max="2058" width="15.25" style="1582" customWidth="1"/>
    <col min="2059" max="2059" width="3.75" style="1582" customWidth="1"/>
    <col min="2060" max="2060" width="2.5" style="1582" customWidth="1"/>
    <col min="2061" max="2307" width="9" style="1582" customWidth="1"/>
    <col min="2308" max="2308" width="1.125" style="1582" customWidth="1"/>
    <col min="2309" max="2310" width="15.625" style="1582" customWidth="1"/>
    <col min="2311" max="2311" width="15.25" style="1582" customWidth="1"/>
    <col min="2312" max="2312" width="17.5" style="1582" customWidth="1"/>
    <col min="2313" max="2313" width="15.125" style="1582" customWidth="1"/>
    <col min="2314" max="2314" width="15.25" style="1582" customWidth="1"/>
    <col min="2315" max="2315" width="3.75" style="1582" customWidth="1"/>
    <col min="2316" max="2316" width="2.5" style="1582" customWidth="1"/>
    <col min="2317" max="2563" width="9" style="1582" customWidth="1"/>
    <col min="2564" max="2564" width="1.125" style="1582" customWidth="1"/>
    <col min="2565" max="2566" width="15.625" style="1582" customWidth="1"/>
    <col min="2567" max="2567" width="15.25" style="1582" customWidth="1"/>
    <col min="2568" max="2568" width="17.5" style="1582" customWidth="1"/>
    <col min="2569" max="2569" width="15.125" style="1582" customWidth="1"/>
    <col min="2570" max="2570" width="15.25" style="1582" customWidth="1"/>
    <col min="2571" max="2571" width="3.75" style="1582" customWidth="1"/>
    <col min="2572" max="2572" width="2.5" style="1582" customWidth="1"/>
    <col min="2573" max="2819" width="9" style="1582" customWidth="1"/>
    <col min="2820" max="2820" width="1.125" style="1582" customWidth="1"/>
    <col min="2821" max="2822" width="15.625" style="1582" customWidth="1"/>
    <col min="2823" max="2823" width="15.25" style="1582" customWidth="1"/>
    <col min="2824" max="2824" width="17.5" style="1582" customWidth="1"/>
    <col min="2825" max="2825" width="15.125" style="1582" customWidth="1"/>
    <col min="2826" max="2826" width="15.25" style="1582" customWidth="1"/>
    <col min="2827" max="2827" width="3.75" style="1582" customWidth="1"/>
    <col min="2828" max="2828" width="2.5" style="1582" customWidth="1"/>
    <col min="2829" max="3075" width="9" style="1582" customWidth="1"/>
    <col min="3076" max="3076" width="1.125" style="1582" customWidth="1"/>
    <col min="3077" max="3078" width="15.625" style="1582" customWidth="1"/>
    <col min="3079" max="3079" width="15.25" style="1582" customWidth="1"/>
    <col min="3080" max="3080" width="17.5" style="1582" customWidth="1"/>
    <col min="3081" max="3081" width="15.125" style="1582" customWidth="1"/>
    <col min="3082" max="3082" width="15.25" style="1582" customWidth="1"/>
    <col min="3083" max="3083" width="3.75" style="1582" customWidth="1"/>
    <col min="3084" max="3084" width="2.5" style="1582" customWidth="1"/>
    <col min="3085" max="3331" width="9" style="1582" customWidth="1"/>
    <col min="3332" max="3332" width="1.125" style="1582" customWidth="1"/>
    <col min="3333" max="3334" width="15.625" style="1582" customWidth="1"/>
    <col min="3335" max="3335" width="15.25" style="1582" customWidth="1"/>
    <col min="3336" max="3336" width="17.5" style="1582" customWidth="1"/>
    <col min="3337" max="3337" width="15.125" style="1582" customWidth="1"/>
    <col min="3338" max="3338" width="15.25" style="1582" customWidth="1"/>
    <col min="3339" max="3339" width="3.75" style="1582" customWidth="1"/>
    <col min="3340" max="3340" width="2.5" style="1582" customWidth="1"/>
    <col min="3341" max="3587" width="9" style="1582" customWidth="1"/>
    <col min="3588" max="3588" width="1.125" style="1582" customWidth="1"/>
    <col min="3589" max="3590" width="15.625" style="1582" customWidth="1"/>
    <col min="3591" max="3591" width="15.25" style="1582" customWidth="1"/>
    <col min="3592" max="3592" width="17.5" style="1582" customWidth="1"/>
    <col min="3593" max="3593" width="15.125" style="1582" customWidth="1"/>
    <col min="3594" max="3594" width="15.25" style="1582" customWidth="1"/>
    <col min="3595" max="3595" width="3.75" style="1582" customWidth="1"/>
    <col min="3596" max="3596" width="2.5" style="1582" customWidth="1"/>
    <col min="3597" max="3843" width="9" style="1582" customWidth="1"/>
    <col min="3844" max="3844" width="1.125" style="1582" customWidth="1"/>
    <col min="3845" max="3846" width="15.625" style="1582" customWidth="1"/>
    <col min="3847" max="3847" width="15.25" style="1582" customWidth="1"/>
    <col min="3848" max="3848" width="17.5" style="1582" customWidth="1"/>
    <col min="3849" max="3849" width="15.125" style="1582" customWidth="1"/>
    <col min="3850" max="3850" width="15.25" style="1582" customWidth="1"/>
    <col min="3851" max="3851" width="3.75" style="1582" customWidth="1"/>
    <col min="3852" max="3852" width="2.5" style="1582" customWidth="1"/>
    <col min="3853" max="4099" width="9" style="1582" customWidth="1"/>
    <col min="4100" max="4100" width="1.125" style="1582" customWidth="1"/>
    <col min="4101" max="4102" width="15.625" style="1582" customWidth="1"/>
    <col min="4103" max="4103" width="15.25" style="1582" customWidth="1"/>
    <col min="4104" max="4104" width="17.5" style="1582" customWidth="1"/>
    <col min="4105" max="4105" width="15.125" style="1582" customWidth="1"/>
    <col min="4106" max="4106" width="15.25" style="1582" customWidth="1"/>
    <col min="4107" max="4107" width="3.75" style="1582" customWidth="1"/>
    <col min="4108" max="4108" width="2.5" style="1582" customWidth="1"/>
    <col min="4109" max="4355" width="9" style="1582" customWidth="1"/>
    <col min="4356" max="4356" width="1.125" style="1582" customWidth="1"/>
    <col min="4357" max="4358" width="15.625" style="1582" customWidth="1"/>
    <col min="4359" max="4359" width="15.25" style="1582" customWidth="1"/>
    <col min="4360" max="4360" width="17.5" style="1582" customWidth="1"/>
    <col min="4361" max="4361" width="15.125" style="1582" customWidth="1"/>
    <col min="4362" max="4362" width="15.25" style="1582" customWidth="1"/>
    <col min="4363" max="4363" width="3.75" style="1582" customWidth="1"/>
    <col min="4364" max="4364" width="2.5" style="1582" customWidth="1"/>
    <col min="4365" max="4611" width="9" style="1582" customWidth="1"/>
    <col min="4612" max="4612" width="1.125" style="1582" customWidth="1"/>
    <col min="4613" max="4614" width="15.625" style="1582" customWidth="1"/>
    <col min="4615" max="4615" width="15.25" style="1582" customWidth="1"/>
    <col min="4616" max="4616" width="17.5" style="1582" customWidth="1"/>
    <col min="4617" max="4617" width="15.125" style="1582" customWidth="1"/>
    <col min="4618" max="4618" width="15.25" style="1582" customWidth="1"/>
    <col min="4619" max="4619" width="3.75" style="1582" customWidth="1"/>
    <col min="4620" max="4620" width="2.5" style="1582" customWidth="1"/>
    <col min="4621" max="4867" width="9" style="1582" customWidth="1"/>
    <col min="4868" max="4868" width="1.125" style="1582" customWidth="1"/>
    <col min="4869" max="4870" width="15.625" style="1582" customWidth="1"/>
    <col min="4871" max="4871" width="15.25" style="1582" customWidth="1"/>
    <col min="4872" max="4872" width="17.5" style="1582" customWidth="1"/>
    <col min="4873" max="4873" width="15.125" style="1582" customWidth="1"/>
    <col min="4874" max="4874" width="15.25" style="1582" customWidth="1"/>
    <col min="4875" max="4875" width="3.75" style="1582" customWidth="1"/>
    <col min="4876" max="4876" width="2.5" style="1582" customWidth="1"/>
    <col min="4877" max="5123" width="9" style="1582" customWidth="1"/>
    <col min="5124" max="5124" width="1.125" style="1582" customWidth="1"/>
    <col min="5125" max="5126" width="15.625" style="1582" customWidth="1"/>
    <col min="5127" max="5127" width="15.25" style="1582" customWidth="1"/>
    <col min="5128" max="5128" width="17.5" style="1582" customWidth="1"/>
    <col min="5129" max="5129" width="15.125" style="1582" customWidth="1"/>
    <col min="5130" max="5130" width="15.25" style="1582" customWidth="1"/>
    <col min="5131" max="5131" width="3.75" style="1582" customWidth="1"/>
    <col min="5132" max="5132" width="2.5" style="1582" customWidth="1"/>
    <col min="5133" max="5379" width="9" style="1582" customWidth="1"/>
    <col min="5380" max="5380" width="1.125" style="1582" customWidth="1"/>
    <col min="5381" max="5382" width="15.625" style="1582" customWidth="1"/>
    <col min="5383" max="5383" width="15.25" style="1582" customWidth="1"/>
    <col min="5384" max="5384" width="17.5" style="1582" customWidth="1"/>
    <col min="5385" max="5385" width="15.125" style="1582" customWidth="1"/>
    <col min="5386" max="5386" width="15.25" style="1582" customWidth="1"/>
    <col min="5387" max="5387" width="3.75" style="1582" customWidth="1"/>
    <col min="5388" max="5388" width="2.5" style="1582" customWidth="1"/>
    <col min="5389" max="5635" width="9" style="1582" customWidth="1"/>
    <col min="5636" max="5636" width="1.125" style="1582" customWidth="1"/>
    <col min="5637" max="5638" width="15.625" style="1582" customWidth="1"/>
    <col min="5639" max="5639" width="15.25" style="1582" customWidth="1"/>
    <col min="5640" max="5640" width="17.5" style="1582" customWidth="1"/>
    <col min="5641" max="5641" width="15.125" style="1582" customWidth="1"/>
    <col min="5642" max="5642" width="15.25" style="1582" customWidth="1"/>
    <col min="5643" max="5643" width="3.75" style="1582" customWidth="1"/>
    <col min="5644" max="5644" width="2.5" style="1582" customWidth="1"/>
    <col min="5645" max="5891" width="9" style="1582" customWidth="1"/>
    <col min="5892" max="5892" width="1.125" style="1582" customWidth="1"/>
    <col min="5893" max="5894" width="15.625" style="1582" customWidth="1"/>
    <col min="5895" max="5895" width="15.25" style="1582" customWidth="1"/>
    <col min="5896" max="5896" width="17.5" style="1582" customWidth="1"/>
    <col min="5897" max="5897" width="15.125" style="1582" customWidth="1"/>
    <col min="5898" max="5898" width="15.25" style="1582" customWidth="1"/>
    <col min="5899" max="5899" width="3.75" style="1582" customWidth="1"/>
    <col min="5900" max="5900" width="2.5" style="1582" customWidth="1"/>
    <col min="5901" max="6147" width="9" style="1582" customWidth="1"/>
    <col min="6148" max="6148" width="1.125" style="1582" customWidth="1"/>
    <col min="6149" max="6150" width="15.625" style="1582" customWidth="1"/>
    <col min="6151" max="6151" width="15.25" style="1582" customWidth="1"/>
    <col min="6152" max="6152" width="17.5" style="1582" customWidth="1"/>
    <col min="6153" max="6153" width="15.125" style="1582" customWidth="1"/>
    <col min="6154" max="6154" width="15.25" style="1582" customWidth="1"/>
    <col min="6155" max="6155" width="3.75" style="1582" customWidth="1"/>
    <col min="6156" max="6156" width="2.5" style="1582" customWidth="1"/>
    <col min="6157" max="6403" width="9" style="1582" customWidth="1"/>
    <col min="6404" max="6404" width="1.125" style="1582" customWidth="1"/>
    <col min="6405" max="6406" width="15.625" style="1582" customWidth="1"/>
    <col min="6407" max="6407" width="15.25" style="1582" customWidth="1"/>
    <col min="6408" max="6408" width="17.5" style="1582" customWidth="1"/>
    <col min="6409" max="6409" width="15.125" style="1582" customWidth="1"/>
    <col min="6410" max="6410" width="15.25" style="1582" customWidth="1"/>
    <col min="6411" max="6411" width="3.75" style="1582" customWidth="1"/>
    <col min="6412" max="6412" width="2.5" style="1582" customWidth="1"/>
    <col min="6413" max="6659" width="9" style="1582" customWidth="1"/>
    <col min="6660" max="6660" width="1.125" style="1582" customWidth="1"/>
    <col min="6661" max="6662" width="15.625" style="1582" customWidth="1"/>
    <col min="6663" max="6663" width="15.25" style="1582" customWidth="1"/>
    <col min="6664" max="6664" width="17.5" style="1582" customWidth="1"/>
    <col min="6665" max="6665" width="15.125" style="1582" customWidth="1"/>
    <col min="6666" max="6666" width="15.25" style="1582" customWidth="1"/>
    <col min="6667" max="6667" width="3.75" style="1582" customWidth="1"/>
    <col min="6668" max="6668" width="2.5" style="1582" customWidth="1"/>
    <col min="6669" max="6915" width="9" style="1582" customWidth="1"/>
    <col min="6916" max="6916" width="1.125" style="1582" customWidth="1"/>
    <col min="6917" max="6918" width="15.625" style="1582" customWidth="1"/>
    <col min="6919" max="6919" width="15.25" style="1582" customWidth="1"/>
    <col min="6920" max="6920" width="17.5" style="1582" customWidth="1"/>
    <col min="6921" max="6921" width="15.125" style="1582" customWidth="1"/>
    <col min="6922" max="6922" width="15.25" style="1582" customWidth="1"/>
    <col min="6923" max="6923" width="3.75" style="1582" customWidth="1"/>
    <col min="6924" max="6924" width="2.5" style="1582" customWidth="1"/>
    <col min="6925" max="7171" width="9" style="1582" customWidth="1"/>
    <col min="7172" max="7172" width="1.125" style="1582" customWidth="1"/>
    <col min="7173" max="7174" width="15.625" style="1582" customWidth="1"/>
    <col min="7175" max="7175" width="15.25" style="1582" customWidth="1"/>
    <col min="7176" max="7176" width="17.5" style="1582" customWidth="1"/>
    <col min="7177" max="7177" width="15.125" style="1582" customWidth="1"/>
    <col min="7178" max="7178" width="15.25" style="1582" customWidth="1"/>
    <col min="7179" max="7179" width="3.75" style="1582" customWidth="1"/>
    <col min="7180" max="7180" width="2.5" style="1582" customWidth="1"/>
    <col min="7181" max="7427" width="9" style="1582" customWidth="1"/>
    <col min="7428" max="7428" width="1.125" style="1582" customWidth="1"/>
    <col min="7429" max="7430" width="15.625" style="1582" customWidth="1"/>
    <col min="7431" max="7431" width="15.25" style="1582" customWidth="1"/>
    <col min="7432" max="7432" width="17.5" style="1582" customWidth="1"/>
    <col min="7433" max="7433" width="15.125" style="1582" customWidth="1"/>
    <col min="7434" max="7434" width="15.25" style="1582" customWidth="1"/>
    <col min="7435" max="7435" width="3.75" style="1582" customWidth="1"/>
    <col min="7436" max="7436" width="2.5" style="1582" customWidth="1"/>
    <col min="7437" max="7683" width="9" style="1582" customWidth="1"/>
    <col min="7684" max="7684" width="1.125" style="1582" customWidth="1"/>
    <col min="7685" max="7686" width="15.625" style="1582" customWidth="1"/>
    <col min="7687" max="7687" width="15.25" style="1582" customWidth="1"/>
    <col min="7688" max="7688" width="17.5" style="1582" customWidth="1"/>
    <col min="7689" max="7689" width="15.125" style="1582" customWidth="1"/>
    <col min="7690" max="7690" width="15.25" style="1582" customWidth="1"/>
    <col min="7691" max="7691" width="3.75" style="1582" customWidth="1"/>
    <col min="7692" max="7692" width="2.5" style="1582" customWidth="1"/>
    <col min="7693" max="7939" width="9" style="1582" customWidth="1"/>
    <col min="7940" max="7940" width="1.125" style="1582" customWidth="1"/>
    <col min="7941" max="7942" width="15.625" style="1582" customWidth="1"/>
    <col min="7943" max="7943" width="15.25" style="1582" customWidth="1"/>
    <col min="7944" max="7944" width="17.5" style="1582" customWidth="1"/>
    <col min="7945" max="7945" width="15.125" style="1582" customWidth="1"/>
    <col min="7946" max="7946" width="15.25" style="1582" customWidth="1"/>
    <col min="7947" max="7947" width="3.75" style="1582" customWidth="1"/>
    <col min="7948" max="7948" width="2.5" style="1582" customWidth="1"/>
    <col min="7949" max="8195" width="9" style="1582" customWidth="1"/>
    <col min="8196" max="8196" width="1.125" style="1582" customWidth="1"/>
    <col min="8197" max="8198" width="15.625" style="1582" customWidth="1"/>
    <col min="8199" max="8199" width="15.25" style="1582" customWidth="1"/>
    <col min="8200" max="8200" width="17.5" style="1582" customWidth="1"/>
    <col min="8201" max="8201" width="15.125" style="1582" customWidth="1"/>
    <col min="8202" max="8202" width="15.25" style="1582" customWidth="1"/>
    <col min="8203" max="8203" width="3.75" style="1582" customWidth="1"/>
    <col min="8204" max="8204" width="2.5" style="1582" customWidth="1"/>
    <col min="8205" max="8451" width="9" style="1582" customWidth="1"/>
    <col min="8452" max="8452" width="1.125" style="1582" customWidth="1"/>
    <col min="8453" max="8454" width="15.625" style="1582" customWidth="1"/>
    <col min="8455" max="8455" width="15.25" style="1582" customWidth="1"/>
    <col min="8456" max="8456" width="17.5" style="1582" customWidth="1"/>
    <col min="8457" max="8457" width="15.125" style="1582" customWidth="1"/>
    <col min="8458" max="8458" width="15.25" style="1582" customWidth="1"/>
    <col min="8459" max="8459" width="3.75" style="1582" customWidth="1"/>
    <col min="8460" max="8460" width="2.5" style="1582" customWidth="1"/>
    <col min="8461" max="8707" width="9" style="1582" customWidth="1"/>
    <col min="8708" max="8708" width="1.125" style="1582" customWidth="1"/>
    <col min="8709" max="8710" width="15.625" style="1582" customWidth="1"/>
    <col min="8711" max="8711" width="15.25" style="1582" customWidth="1"/>
    <col min="8712" max="8712" width="17.5" style="1582" customWidth="1"/>
    <col min="8713" max="8713" width="15.125" style="1582" customWidth="1"/>
    <col min="8714" max="8714" width="15.25" style="1582" customWidth="1"/>
    <col min="8715" max="8715" width="3.75" style="1582" customWidth="1"/>
    <col min="8716" max="8716" width="2.5" style="1582" customWidth="1"/>
    <col min="8717" max="8963" width="9" style="1582" customWidth="1"/>
    <col min="8964" max="8964" width="1.125" style="1582" customWidth="1"/>
    <col min="8965" max="8966" width="15.625" style="1582" customWidth="1"/>
    <col min="8967" max="8967" width="15.25" style="1582" customWidth="1"/>
    <col min="8968" max="8968" width="17.5" style="1582" customWidth="1"/>
    <col min="8969" max="8969" width="15.125" style="1582" customWidth="1"/>
    <col min="8970" max="8970" width="15.25" style="1582" customWidth="1"/>
    <col min="8971" max="8971" width="3.75" style="1582" customWidth="1"/>
    <col min="8972" max="8972" width="2.5" style="1582" customWidth="1"/>
    <col min="8973" max="9219" width="9" style="1582" customWidth="1"/>
    <col min="9220" max="9220" width="1.125" style="1582" customWidth="1"/>
    <col min="9221" max="9222" width="15.625" style="1582" customWidth="1"/>
    <col min="9223" max="9223" width="15.25" style="1582" customWidth="1"/>
    <col min="9224" max="9224" width="17.5" style="1582" customWidth="1"/>
    <col min="9225" max="9225" width="15.125" style="1582" customWidth="1"/>
    <col min="9226" max="9226" width="15.25" style="1582" customWidth="1"/>
    <col min="9227" max="9227" width="3.75" style="1582" customWidth="1"/>
    <col min="9228" max="9228" width="2.5" style="1582" customWidth="1"/>
    <col min="9229" max="9475" width="9" style="1582" customWidth="1"/>
    <col min="9476" max="9476" width="1.125" style="1582" customWidth="1"/>
    <col min="9477" max="9478" width="15.625" style="1582" customWidth="1"/>
    <col min="9479" max="9479" width="15.25" style="1582" customWidth="1"/>
    <col min="9480" max="9480" width="17.5" style="1582" customWidth="1"/>
    <col min="9481" max="9481" width="15.125" style="1582" customWidth="1"/>
    <col min="9482" max="9482" width="15.25" style="1582" customWidth="1"/>
    <col min="9483" max="9483" width="3.75" style="1582" customWidth="1"/>
    <col min="9484" max="9484" width="2.5" style="1582" customWidth="1"/>
    <col min="9485" max="9731" width="9" style="1582" customWidth="1"/>
    <col min="9732" max="9732" width="1.125" style="1582" customWidth="1"/>
    <col min="9733" max="9734" width="15.625" style="1582" customWidth="1"/>
    <col min="9735" max="9735" width="15.25" style="1582" customWidth="1"/>
    <col min="9736" max="9736" width="17.5" style="1582" customWidth="1"/>
    <col min="9737" max="9737" width="15.125" style="1582" customWidth="1"/>
    <col min="9738" max="9738" width="15.25" style="1582" customWidth="1"/>
    <col min="9739" max="9739" width="3.75" style="1582" customWidth="1"/>
    <col min="9740" max="9740" width="2.5" style="1582" customWidth="1"/>
    <col min="9741" max="9987" width="9" style="1582" customWidth="1"/>
    <col min="9988" max="9988" width="1.125" style="1582" customWidth="1"/>
    <col min="9989" max="9990" width="15.625" style="1582" customWidth="1"/>
    <col min="9991" max="9991" width="15.25" style="1582" customWidth="1"/>
    <col min="9992" max="9992" width="17.5" style="1582" customWidth="1"/>
    <col min="9993" max="9993" width="15.125" style="1582" customWidth="1"/>
    <col min="9994" max="9994" width="15.25" style="1582" customWidth="1"/>
    <col min="9995" max="9995" width="3.75" style="1582" customWidth="1"/>
    <col min="9996" max="9996" width="2.5" style="1582" customWidth="1"/>
    <col min="9997" max="10243" width="9" style="1582" customWidth="1"/>
    <col min="10244" max="10244" width="1.125" style="1582" customWidth="1"/>
    <col min="10245" max="10246" width="15.625" style="1582" customWidth="1"/>
    <col min="10247" max="10247" width="15.25" style="1582" customWidth="1"/>
    <col min="10248" max="10248" width="17.5" style="1582" customWidth="1"/>
    <col min="10249" max="10249" width="15.125" style="1582" customWidth="1"/>
    <col min="10250" max="10250" width="15.25" style="1582" customWidth="1"/>
    <col min="10251" max="10251" width="3.75" style="1582" customWidth="1"/>
    <col min="10252" max="10252" width="2.5" style="1582" customWidth="1"/>
    <col min="10253" max="10499" width="9" style="1582" customWidth="1"/>
    <col min="10500" max="10500" width="1.125" style="1582" customWidth="1"/>
    <col min="10501" max="10502" width="15.625" style="1582" customWidth="1"/>
    <col min="10503" max="10503" width="15.25" style="1582" customWidth="1"/>
    <col min="10504" max="10504" width="17.5" style="1582" customWidth="1"/>
    <col min="10505" max="10505" width="15.125" style="1582" customWidth="1"/>
    <col min="10506" max="10506" width="15.25" style="1582" customWidth="1"/>
    <col min="10507" max="10507" width="3.75" style="1582" customWidth="1"/>
    <col min="10508" max="10508" width="2.5" style="1582" customWidth="1"/>
    <col min="10509" max="10755" width="9" style="1582" customWidth="1"/>
    <col min="10756" max="10756" width="1.125" style="1582" customWidth="1"/>
    <col min="10757" max="10758" width="15.625" style="1582" customWidth="1"/>
    <col min="10759" max="10759" width="15.25" style="1582" customWidth="1"/>
    <col min="10760" max="10760" width="17.5" style="1582" customWidth="1"/>
    <col min="10761" max="10761" width="15.125" style="1582" customWidth="1"/>
    <col min="10762" max="10762" width="15.25" style="1582" customWidth="1"/>
    <col min="10763" max="10763" width="3.75" style="1582" customWidth="1"/>
    <col min="10764" max="10764" width="2.5" style="1582" customWidth="1"/>
    <col min="10765" max="11011" width="9" style="1582" customWidth="1"/>
    <col min="11012" max="11012" width="1.125" style="1582" customWidth="1"/>
    <col min="11013" max="11014" width="15.625" style="1582" customWidth="1"/>
    <col min="11015" max="11015" width="15.25" style="1582" customWidth="1"/>
    <col min="11016" max="11016" width="17.5" style="1582" customWidth="1"/>
    <col min="11017" max="11017" width="15.125" style="1582" customWidth="1"/>
    <col min="11018" max="11018" width="15.25" style="1582" customWidth="1"/>
    <col min="11019" max="11019" width="3.75" style="1582" customWidth="1"/>
    <col min="11020" max="11020" width="2.5" style="1582" customWidth="1"/>
    <col min="11021" max="11267" width="9" style="1582" customWidth="1"/>
    <col min="11268" max="11268" width="1.125" style="1582" customWidth="1"/>
    <col min="11269" max="11270" width="15.625" style="1582" customWidth="1"/>
    <col min="11271" max="11271" width="15.25" style="1582" customWidth="1"/>
    <col min="11272" max="11272" width="17.5" style="1582" customWidth="1"/>
    <col min="11273" max="11273" width="15.125" style="1582" customWidth="1"/>
    <col min="11274" max="11274" width="15.25" style="1582" customWidth="1"/>
    <col min="11275" max="11275" width="3.75" style="1582" customWidth="1"/>
    <col min="11276" max="11276" width="2.5" style="1582" customWidth="1"/>
    <col min="11277" max="11523" width="9" style="1582" customWidth="1"/>
    <col min="11524" max="11524" width="1.125" style="1582" customWidth="1"/>
    <col min="11525" max="11526" width="15.625" style="1582" customWidth="1"/>
    <col min="11527" max="11527" width="15.25" style="1582" customWidth="1"/>
    <col min="11528" max="11528" width="17.5" style="1582" customWidth="1"/>
    <col min="11529" max="11529" width="15.125" style="1582" customWidth="1"/>
    <col min="11530" max="11530" width="15.25" style="1582" customWidth="1"/>
    <col min="11531" max="11531" width="3.75" style="1582" customWidth="1"/>
    <col min="11532" max="11532" width="2.5" style="1582" customWidth="1"/>
    <col min="11533" max="11779" width="9" style="1582" customWidth="1"/>
    <col min="11780" max="11780" width="1.125" style="1582" customWidth="1"/>
    <col min="11781" max="11782" width="15.625" style="1582" customWidth="1"/>
    <col min="11783" max="11783" width="15.25" style="1582" customWidth="1"/>
    <col min="11784" max="11784" width="17.5" style="1582" customWidth="1"/>
    <col min="11785" max="11785" width="15.125" style="1582" customWidth="1"/>
    <col min="11786" max="11786" width="15.25" style="1582" customWidth="1"/>
    <col min="11787" max="11787" width="3.75" style="1582" customWidth="1"/>
    <col min="11788" max="11788" width="2.5" style="1582" customWidth="1"/>
    <col min="11789" max="12035" width="9" style="1582" customWidth="1"/>
    <col min="12036" max="12036" width="1.125" style="1582" customWidth="1"/>
    <col min="12037" max="12038" width="15.625" style="1582" customWidth="1"/>
    <col min="12039" max="12039" width="15.25" style="1582" customWidth="1"/>
    <col min="12040" max="12040" width="17.5" style="1582" customWidth="1"/>
    <col min="12041" max="12041" width="15.125" style="1582" customWidth="1"/>
    <col min="12042" max="12042" width="15.25" style="1582" customWidth="1"/>
    <col min="12043" max="12043" width="3.75" style="1582" customWidth="1"/>
    <col min="12044" max="12044" width="2.5" style="1582" customWidth="1"/>
    <col min="12045" max="12291" width="9" style="1582" customWidth="1"/>
    <col min="12292" max="12292" width="1.125" style="1582" customWidth="1"/>
    <col min="12293" max="12294" width="15.625" style="1582" customWidth="1"/>
    <col min="12295" max="12295" width="15.25" style="1582" customWidth="1"/>
    <col min="12296" max="12296" width="17.5" style="1582" customWidth="1"/>
    <col min="12297" max="12297" width="15.125" style="1582" customWidth="1"/>
    <col min="12298" max="12298" width="15.25" style="1582" customWidth="1"/>
    <col min="12299" max="12299" width="3.75" style="1582" customWidth="1"/>
    <col min="12300" max="12300" width="2.5" style="1582" customWidth="1"/>
    <col min="12301" max="12547" width="9" style="1582" customWidth="1"/>
    <col min="12548" max="12548" width="1.125" style="1582" customWidth="1"/>
    <col min="12549" max="12550" width="15.625" style="1582" customWidth="1"/>
    <col min="12551" max="12551" width="15.25" style="1582" customWidth="1"/>
    <col min="12552" max="12552" width="17.5" style="1582" customWidth="1"/>
    <col min="12553" max="12553" width="15.125" style="1582" customWidth="1"/>
    <col min="12554" max="12554" width="15.25" style="1582" customWidth="1"/>
    <col min="12555" max="12555" width="3.75" style="1582" customWidth="1"/>
    <col min="12556" max="12556" width="2.5" style="1582" customWidth="1"/>
    <col min="12557" max="12803" width="9" style="1582" customWidth="1"/>
    <col min="12804" max="12804" width="1.125" style="1582" customWidth="1"/>
    <col min="12805" max="12806" width="15.625" style="1582" customWidth="1"/>
    <col min="12807" max="12807" width="15.25" style="1582" customWidth="1"/>
    <col min="12808" max="12808" width="17.5" style="1582" customWidth="1"/>
    <col min="12809" max="12809" width="15.125" style="1582" customWidth="1"/>
    <col min="12810" max="12810" width="15.25" style="1582" customWidth="1"/>
    <col min="12811" max="12811" width="3.75" style="1582" customWidth="1"/>
    <col min="12812" max="12812" width="2.5" style="1582" customWidth="1"/>
    <col min="12813" max="13059" width="9" style="1582" customWidth="1"/>
    <col min="13060" max="13060" width="1.125" style="1582" customWidth="1"/>
    <col min="13061" max="13062" width="15.625" style="1582" customWidth="1"/>
    <col min="13063" max="13063" width="15.25" style="1582" customWidth="1"/>
    <col min="13064" max="13064" width="17.5" style="1582" customWidth="1"/>
    <col min="13065" max="13065" width="15.125" style="1582" customWidth="1"/>
    <col min="13066" max="13066" width="15.25" style="1582" customWidth="1"/>
    <col min="13067" max="13067" width="3.75" style="1582" customWidth="1"/>
    <col min="13068" max="13068" width="2.5" style="1582" customWidth="1"/>
    <col min="13069" max="13315" width="9" style="1582" customWidth="1"/>
    <col min="13316" max="13316" width="1.125" style="1582" customWidth="1"/>
    <col min="13317" max="13318" width="15.625" style="1582" customWidth="1"/>
    <col min="13319" max="13319" width="15.25" style="1582" customWidth="1"/>
    <col min="13320" max="13320" width="17.5" style="1582" customWidth="1"/>
    <col min="13321" max="13321" width="15.125" style="1582" customWidth="1"/>
    <col min="13322" max="13322" width="15.25" style="1582" customWidth="1"/>
    <col min="13323" max="13323" width="3.75" style="1582" customWidth="1"/>
    <col min="13324" max="13324" width="2.5" style="1582" customWidth="1"/>
    <col min="13325" max="13571" width="9" style="1582" customWidth="1"/>
    <col min="13572" max="13572" width="1.125" style="1582" customWidth="1"/>
    <col min="13573" max="13574" width="15.625" style="1582" customWidth="1"/>
    <col min="13575" max="13575" width="15.25" style="1582" customWidth="1"/>
    <col min="13576" max="13576" width="17.5" style="1582" customWidth="1"/>
    <col min="13577" max="13577" width="15.125" style="1582" customWidth="1"/>
    <col min="13578" max="13578" width="15.25" style="1582" customWidth="1"/>
    <col min="13579" max="13579" width="3.75" style="1582" customWidth="1"/>
    <col min="13580" max="13580" width="2.5" style="1582" customWidth="1"/>
    <col min="13581" max="13827" width="9" style="1582" customWidth="1"/>
    <col min="13828" max="13828" width="1.125" style="1582" customWidth="1"/>
    <col min="13829" max="13830" width="15.625" style="1582" customWidth="1"/>
    <col min="13831" max="13831" width="15.25" style="1582" customWidth="1"/>
    <col min="13832" max="13832" width="17.5" style="1582" customWidth="1"/>
    <col min="13833" max="13833" width="15.125" style="1582" customWidth="1"/>
    <col min="13834" max="13834" width="15.25" style="1582" customWidth="1"/>
    <col min="13835" max="13835" width="3.75" style="1582" customWidth="1"/>
    <col min="13836" max="13836" width="2.5" style="1582" customWidth="1"/>
    <col min="13837" max="14083" width="9" style="1582" customWidth="1"/>
    <col min="14084" max="14084" width="1.125" style="1582" customWidth="1"/>
    <col min="14085" max="14086" width="15.625" style="1582" customWidth="1"/>
    <col min="14087" max="14087" width="15.25" style="1582" customWidth="1"/>
    <col min="14088" max="14088" width="17.5" style="1582" customWidth="1"/>
    <col min="14089" max="14089" width="15.125" style="1582" customWidth="1"/>
    <col min="14090" max="14090" width="15.25" style="1582" customWidth="1"/>
    <col min="14091" max="14091" width="3.75" style="1582" customWidth="1"/>
    <col min="14092" max="14092" width="2.5" style="1582" customWidth="1"/>
    <col min="14093" max="14339" width="9" style="1582" customWidth="1"/>
    <col min="14340" max="14340" width="1.125" style="1582" customWidth="1"/>
    <col min="14341" max="14342" width="15.625" style="1582" customWidth="1"/>
    <col min="14343" max="14343" width="15.25" style="1582" customWidth="1"/>
    <col min="14344" max="14344" width="17.5" style="1582" customWidth="1"/>
    <col min="14345" max="14345" width="15.125" style="1582" customWidth="1"/>
    <col min="14346" max="14346" width="15.25" style="1582" customWidth="1"/>
    <col min="14347" max="14347" width="3.75" style="1582" customWidth="1"/>
    <col min="14348" max="14348" width="2.5" style="1582" customWidth="1"/>
    <col min="14349" max="14595" width="9" style="1582" customWidth="1"/>
    <col min="14596" max="14596" width="1.125" style="1582" customWidth="1"/>
    <col min="14597" max="14598" width="15.625" style="1582" customWidth="1"/>
    <col min="14599" max="14599" width="15.25" style="1582" customWidth="1"/>
    <col min="14600" max="14600" width="17.5" style="1582" customWidth="1"/>
    <col min="14601" max="14601" width="15.125" style="1582" customWidth="1"/>
    <col min="14602" max="14602" width="15.25" style="1582" customWidth="1"/>
    <col min="14603" max="14603" width="3.75" style="1582" customWidth="1"/>
    <col min="14604" max="14604" width="2.5" style="1582" customWidth="1"/>
    <col min="14605" max="14851" width="9" style="1582" customWidth="1"/>
    <col min="14852" max="14852" width="1.125" style="1582" customWidth="1"/>
    <col min="14853" max="14854" width="15.625" style="1582" customWidth="1"/>
    <col min="14855" max="14855" width="15.25" style="1582" customWidth="1"/>
    <col min="14856" max="14856" width="17.5" style="1582" customWidth="1"/>
    <col min="14857" max="14857" width="15.125" style="1582" customWidth="1"/>
    <col min="14858" max="14858" width="15.25" style="1582" customWidth="1"/>
    <col min="14859" max="14859" width="3.75" style="1582" customWidth="1"/>
    <col min="14860" max="14860" width="2.5" style="1582" customWidth="1"/>
    <col min="14861" max="15107" width="9" style="1582" customWidth="1"/>
    <col min="15108" max="15108" width="1.125" style="1582" customWidth="1"/>
    <col min="15109" max="15110" width="15.625" style="1582" customWidth="1"/>
    <col min="15111" max="15111" width="15.25" style="1582" customWidth="1"/>
    <col min="15112" max="15112" width="17.5" style="1582" customWidth="1"/>
    <col min="15113" max="15113" width="15.125" style="1582" customWidth="1"/>
    <col min="15114" max="15114" width="15.25" style="1582" customWidth="1"/>
    <col min="15115" max="15115" width="3.75" style="1582" customWidth="1"/>
    <col min="15116" max="15116" width="2.5" style="1582" customWidth="1"/>
    <col min="15117" max="15363" width="9" style="1582" customWidth="1"/>
    <col min="15364" max="15364" width="1.125" style="1582" customWidth="1"/>
    <col min="15365" max="15366" width="15.625" style="1582" customWidth="1"/>
    <col min="15367" max="15367" width="15.25" style="1582" customWidth="1"/>
    <col min="15368" max="15368" width="17.5" style="1582" customWidth="1"/>
    <col min="15369" max="15369" width="15.125" style="1582" customWidth="1"/>
    <col min="15370" max="15370" width="15.25" style="1582" customWidth="1"/>
    <col min="15371" max="15371" width="3.75" style="1582" customWidth="1"/>
    <col min="15372" max="15372" width="2.5" style="1582" customWidth="1"/>
    <col min="15373" max="15619" width="9" style="1582" customWidth="1"/>
    <col min="15620" max="15620" width="1.125" style="1582" customWidth="1"/>
    <col min="15621" max="15622" width="15.625" style="1582" customWidth="1"/>
    <col min="15623" max="15623" width="15.25" style="1582" customWidth="1"/>
    <col min="15624" max="15624" width="17.5" style="1582" customWidth="1"/>
    <col min="15625" max="15625" width="15.125" style="1582" customWidth="1"/>
    <col min="15626" max="15626" width="15.25" style="1582" customWidth="1"/>
    <col min="15627" max="15627" width="3.75" style="1582" customWidth="1"/>
    <col min="15628" max="15628" width="2.5" style="1582" customWidth="1"/>
    <col min="15629" max="15875" width="9" style="1582" customWidth="1"/>
    <col min="15876" max="15876" width="1.125" style="1582" customWidth="1"/>
    <col min="15877" max="15878" width="15.625" style="1582" customWidth="1"/>
    <col min="15879" max="15879" width="15.25" style="1582" customWidth="1"/>
    <col min="15880" max="15880" width="17.5" style="1582" customWidth="1"/>
    <col min="15881" max="15881" width="15.125" style="1582" customWidth="1"/>
    <col min="15882" max="15882" width="15.25" style="1582" customWidth="1"/>
    <col min="15883" max="15883" width="3.75" style="1582" customWidth="1"/>
    <col min="15884" max="15884" width="2.5" style="1582" customWidth="1"/>
    <col min="15885" max="16131" width="9" style="1582" customWidth="1"/>
    <col min="16132" max="16132" width="1.125" style="1582" customWidth="1"/>
    <col min="16133" max="16134" width="15.625" style="1582" customWidth="1"/>
    <col min="16135" max="16135" width="15.25" style="1582" customWidth="1"/>
    <col min="16136" max="16136" width="17.5" style="1582" customWidth="1"/>
    <col min="16137" max="16137" width="15.125" style="1582" customWidth="1"/>
    <col min="16138" max="16138" width="15.25" style="1582" customWidth="1"/>
    <col min="16139" max="16139" width="3.75" style="1582" customWidth="1"/>
    <col min="16140" max="16140" width="2.5" style="1582" customWidth="1"/>
    <col min="16141" max="16384" width="9" style="1582" customWidth="1"/>
  </cols>
  <sheetData>
    <row r="1" spans="1:11" ht="20.100000000000001" customHeight="1">
      <c r="A1" s="794"/>
      <c r="B1" s="797"/>
      <c r="C1" s="797"/>
      <c r="D1" s="797"/>
      <c r="E1" s="797"/>
      <c r="F1" s="797"/>
      <c r="G1" s="797"/>
      <c r="H1" s="797"/>
      <c r="I1" s="797"/>
      <c r="J1" s="797"/>
    </row>
    <row r="2" spans="1:11" ht="20.100000000000001" customHeight="1">
      <c r="A2" s="794"/>
      <c r="B2" s="797"/>
      <c r="C2" s="797"/>
      <c r="D2" s="797"/>
      <c r="E2" s="797"/>
      <c r="F2" s="797"/>
      <c r="G2" s="797"/>
      <c r="H2" s="797"/>
      <c r="I2" s="797"/>
      <c r="J2" s="821" t="s">
        <v>1329</v>
      </c>
    </row>
    <row r="3" spans="1:11" ht="20.100000000000001" customHeight="1">
      <c r="A3" s="794"/>
      <c r="B3" s="797"/>
      <c r="C3" s="797"/>
      <c r="D3" s="797"/>
      <c r="E3" s="797"/>
      <c r="F3" s="797"/>
      <c r="G3" s="797"/>
      <c r="H3" s="797"/>
      <c r="I3" s="797"/>
      <c r="J3" s="821"/>
    </row>
    <row r="4" spans="1:11" ht="20.100000000000001" customHeight="1">
      <c r="A4" s="795" t="s">
        <v>1386</v>
      </c>
      <c r="B4" s="795"/>
      <c r="C4" s="795"/>
      <c r="D4" s="795"/>
      <c r="E4" s="795"/>
      <c r="F4" s="795"/>
      <c r="G4" s="795"/>
      <c r="H4" s="795"/>
      <c r="I4" s="795"/>
      <c r="J4" s="795"/>
    </row>
    <row r="5" spans="1:11" ht="20.100000000000001" customHeight="1">
      <c r="A5" s="796"/>
      <c r="B5" s="796"/>
      <c r="C5" s="796"/>
      <c r="D5" s="796"/>
      <c r="E5" s="796"/>
      <c r="F5" s="796"/>
      <c r="G5" s="796"/>
      <c r="H5" s="796"/>
      <c r="I5" s="796"/>
      <c r="J5" s="796"/>
    </row>
    <row r="6" spans="1:11" ht="43.5" customHeight="1">
      <c r="A6" s="796"/>
      <c r="B6" s="798" t="s">
        <v>468</v>
      </c>
      <c r="C6" s="809"/>
      <c r="D6" s="816"/>
      <c r="E6" s="816"/>
      <c r="F6" s="816"/>
      <c r="G6" s="816"/>
      <c r="H6" s="816"/>
      <c r="I6" s="816"/>
      <c r="J6" s="825"/>
    </row>
    <row r="7" spans="1:11" ht="43.5" customHeight="1">
      <c r="A7" s="796"/>
      <c r="B7" s="800" t="s">
        <v>912</v>
      </c>
      <c r="C7" s="809"/>
      <c r="D7" s="816"/>
      <c r="E7" s="816"/>
      <c r="F7" s="816"/>
      <c r="G7" s="816"/>
      <c r="H7" s="816"/>
      <c r="I7" s="816"/>
      <c r="J7" s="825"/>
    </row>
    <row r="8" spans="1:11" ht="43.5" customHeight="1">
      <c r="A8" s="797"/>
      <c r="B8" s="830" t="s">
        <v>1695</v>
      </c>
      <c r="C8" s="1811" t="s">
        <v>1398</v>
      </c>
      <c r="D8" s="808"/>
      <c r="E8" s="808"/>
      <c r="F8" s="808"/>
      <c r="G8" s="808"/>
      <c r="H8" s="808"/>
      <c r="I8" s="808"/>
      <c r="J8" s="824"/>
      <c r="K8" s="1913"/>
    </row>
    <row r="9" spans="1:11" ht="19.5" customHeight="1">
      <c r="A9" s="797"/>
      <c r="B9" s="835" t="s">
        <v>1696</v>
      </c>
      <c r="C9" s="809" t="s">
        <v>558</v>
      </c>
      <c r="D9" s="816"/>
      <c r="E9" s="816"/>
      <c r="F9" s="816"/>
      <c r="G9" s="816"/>
      <c r="H9" s="816"/>
      <c r="I9" s="816"/>
      <c r="J9" s="825"/>
      <c r="K9" s="2602"/>
    </row>
    <row r="10" spans="1:11" ht="40.5" customHeight="1">
      <c r="A10" s="797"/>
      <c r="B10" s="2575"/>
      <c r="C10" s="1460" t="s">
        <v>629</v>
      </c>
      <c r="D10" s="1460" t="s">
        <v>218</v>
      </c>
      <c r="E10" s="818" t="s">
        <v>1378</v>
      </c>
      <c r="F10" s="818"/>
      <c r="G10" s="818"/>
      <c r="H10" s="1460" t="s">
        <v>1681</v>
      </c>
      <c r="I10" s="1460"/>
      <c r="J10" s="1479" t="s">
        <v>1684</v>
      </c>
    </row>
    <row r="11" spans="1:11" ht="19.5" customHeight="1">
      <c r="A11" s="797"/>
      <c r="B11" s="2575"/>
      <c r="C11" s="1755"/>
      <c r="D11" s="1755"/>
      <c r="E11" s="818"/>
      <c r="F11" s="818"/>
      <c r="G11" s="818"/>
      <c r="H11" s="1760"/>
      <c r="I11" s="818" t="s">
        <v>552</v>
      </c>
      <c r="J11" s="1760"/>
    </row>
    <row r="12" spans="1:11" ht="19.5" customHeight="1">
      <c r="A12" s="797"/>
      <c r="B12" s="2575"/>
      <c r="C12" s="1755"/>
      <c r="D12" s="1755"/>
      <c r="E12" s="818"/>
      <c r="F12" s="818"/>
      <c r="G12" s="818"/>
      <c r="H12" s="1760"/>
      <c r="I12" s="818" t="s">
        <v>552</v>
      </c>
      <c r="J12" s="1760"/>
    </row>
    <row r="13" spans="1:11" ht="19.5" customHeight="1">
      <c r="A13" s="797"/>
      <c r="B13" s="2575"/>
      <c r="C13" s="1755"/>
      <c r="D13" s="1755"/>
      <c r="E13" s="818"/>
      <c r="F13" s="818"/>
      <c r="G13" s="818"/>
      <c r="H13" s="1760"/>
      <c r="I13" s="818" t="s">
        <v>552</v>
      </c>
      <c r="J13" s="1760"/>
    </row>
    <row r="14" spans="1:11" ht="19.5" customHeight="1">
      <c r="A14" s="797"/>
      <c r="B14" s="2575"/>
      <c r="C14" s="2575"/>
      <c r="D14" s="1754"/>
      <c r="E14" s="1769"/>
      <c r="F14" s="1769"/>
      <c r="G14" s="1769"/>
      <c r="H14" s="854"/>
      <c r="I14" s="1769"/>
      <c r="J14" s="826"/>
    </row>
    <row r="15" spans="1:11" ht="19.5" customHeight="1">
      <c r="A15" s="797"/>
      <c r="B15" s="2575"/>
      <c r="C15" s="2575"/>
      <c r="D15" s="818"/>
      <c r="E15" s="818" t="s">
        <v>264</v>
      </c>
      <c r="F15" s="818" t="s">
        <v>1629</v>
      </c>
      <c r="G15" s="818" t="s">
        <v>1364</v>
      </c>
      <c r="H15" s="2593" t="s">
        <v>1698</v>
      </c>
      <c r="I15" s="2598"/>
      <c r="J15" s="826"/>
    </row>
    <row r="16" spans="1:11" ht="19.5" customHeight="1">
      <c r="A16" s="797"/>
      <c r="B16" s="2575"/>
      <c r="C16" s="2575"/>
      <c r="D16" s="818" t="s">
        <v>1387</v>
      </c>
      <c r="E16" s="2585"/>
      <c r="F16" s="2585"/>
      <c r="G16" s="2589"/>
      <c r="H16" s="2594"/>
      <c r="I16" s="2599"/>
      <c r="J16" s="826"/>
    </row>
    <row r="17" spans="1:12" ht="19.5" customHeight="1">
      <c r="A17" s="797"/>
      <c r="B17" s="2575"/>
      <c r="C17" s="2575"/>
      <c r="D17" s="1460" t="s">
        <v>1699</v>
      </c>
      <c r="E17" s="2585"/>
      <c r="F17" s="2588"/>
      <c r="G17" s="2590"/>
      <c r="H17" s="2595"/>
      <c r="I17" s="2600"/>
      <c r="J17" s="826"/>
    </row>
    <row r="18" spans="1:12" ht="19.5" customHeight="1">
      <c r="A18" s="797"/>
      <c r="B18" s="2575"/>
      <c r="C18" s="2575"/>
      <c r="D18" s="2582"/>
      <c r="E18" s="2586"/>
      <c r="F18" s="2586"/>
      <c r="G18" s="2586"/>
      <c r="H18" s="2596"/>
      <c r="I18" s="2596"/>
      <c r="J18" s="826"/>
    </row>
    <row r="19" spans="1:12" ht="19.5" customHeight="1">
      <c r="A19" s="797"/>
      <c r="B19" s="2575"/>
      <c r="C19" s="809" t="s">
        <v>1380</v>
      </c>
      <c r="D19" s="816"/>
      <c r="E19" s="816"/>
      <c r="F19" s="816"/>
      <c r="G19" s="816"/>
      <c r="H19" s="816"/>
      <c r="I19" s="816"/>
      <c r="J19" s="825"/>
    </row>
    <row r="20" spans="1:12" ht="40.5" customHeight="1">
      <c r="A20" s="797"/>
      <c r="B20" s="2575"/>
      <c r="C20" s="1460" t="s">
        <v>629</v>
      </c>
      <c r="D20" s="1460" t="s">
        <v>218</v>
      </c>
      <c r="E20" s="818" t="s">
        <v>1378</v>
      </c>
      <c r="F20" s="818"/>
      <c r="G20" s="818"/>
      <c r="H20" s="1460" t="s">
        <v>1681</v>
      </c>
      <c r="I20" s="1460"/>
      <c r="J20" s="1479" t="s">
        <v>1684</v>
      </c>
    </row>
    <row r="21" spans="1:12" ht="19.5" customHeight="1">
      <c r="A21" s="797"/>
      <c r="B21" s="2575"/>
      <c r="C21" s="1755"/>
      <c r="D21" s="1755"/>
      <c r="E21" s="818"/>
      <c r="F21" s="818"/>
      <c r="G21" s="818"/>
      <c r="H21" s="1760"/>
      <c r="I21" s="818" t="s">
        <v>552</v>
      </c>
      <c r="J21" s="1760"/>
      <c r="K21" s="2602"/>
    </row>
    <row r="22" spans="1:12" ht="19.5" customHeight="1">
      <c r="A22" s="797"/>
      <c r="B22" s="2575"/>
      <c r="C22" s="1755"/>
      <c r="D22" s="1755"/>
      <c r="E22" s="818"/>
      <c r="F22" s="818"/>
      <c r="G22" s="818"/>
      <c r="H22" s="1760"/>
      <c r="I22" s="818" t="s">
        <v>552</v>
      </c>
      <c r="J22" s="1760"/>
    </row>
    <row r="23" spans="1:12" ht="19.5" customHeight="1">
      <c r="A23" s="797"/>
      <c r="B23" s="2575"/>
      <c r="C23" s="1755"/>
      <c r="D23" s="1755"/>
      <c r="E23" s="818"/>
      <c r="F23" s="818"/>
      <c r="G23" s="818"/>
      <c r="H23" s="1760"/>
      <c r="I23" s="818" t="s">
        <v>552</v>
      </c>
      <c r="J23" s="1760"/>
    </row>
    <row r="24" spans="1:12" ht="19.5" customHeight="1">
      <c r="A24" s="797"/>
      <c r="B24" s="2575"/>
      <c r="C24" s="835"/>
      <c r="D24" s="1815"/>
      <c r="E24" s="808"/>
      <c r="F24" s="808"/>
      <c r="G24" s="808"/>
      <c r="H24" s="812"/>
      <c r="I24" s="808"/>
      <c r="J24" s="828"/>
    </row>
    <row r="25" spans="1:12" ht="19.5" customHeight="1">
      <c r="A25" s="797"/>
      <c r="B25" s="2575"/>
      <c r="C25" s="2575"/>
      <c r="D25" s="818"/>
      <c r="E25" s="818" t="s">
        <v>264</v>
      </c>
      <c r="F25" s="818" t="s">
        <v>1629</v>
      </c>
      <c r="G25" s="818" t="s">
        <v>1364</v>
      </c>
      <c r="H25" s="2593" t="s">
        <v>1698</v>
      </c>
      <c r="I25" s="2598"/>
      <c r="J25" s="826"/>
    </row>
    <row r="26" spans="1:12" ht="19.5" customHeight="1">
      <c r="A26" s="797"/>
      <c r="B26" s="2575"/>
      <c r="C26" s="2575"/>
      <c r="D26" s="818" t="s">
        <v>1387</v>
      </c>
      <c r="E26" s="2585"/>
      <c r="F26" s="2585"/>
      <c r="G26" s="2589"/>
      <c r="H26" s="2594"/>
      <c r="I26" s="2599"/>
      <c r="J26" s="826"/>
    </row>
    <row r="27" spans="1:12" ht="19.5" customHeight="1">
      <c r="A27" s="797"/>
      <c r="B27" s="2575"/>
      <c r="C27" s="2575"/>
      <c r="D27" s="1460" t="s">
        <v>1699</v>
      </c>
      <c r="E27" s="2585"/>
      <c r="F27" s="2588"/>
      <c r="G27" s="2590"/>
      <c r="H27" s="2595"/>
      <c r="I27" s="2600"/>
      <c r="J27" s="826"/>
    </row>
    <row r="28" spans="1:12" ht="19.5" customHeight="1">
      <c r="A28" s="797"/>
      <c r="B28" s="2576"/>
      <c r="C28" s="2576"/>
      <c r="D28" s="2583"/>
      <c r="E28" s="2587"/>
      <c r="F28" s="2587"/>
      <c r="G28" s="2587"/>
      <c r="H28" s="813"/>
      <c r="I28" s="2587"/>
      <c r="J28" s="827"/>
    </row>
    <row r="29" spans="1:12" ht="19.5" customHeight="1">
      <c r="A29" s="797"/>
      <c r="B29" s="2577" t="s">
        <v>1646</v>
      </c>
      <c r="C29" s="2580" t="s">
        <v>1428</v>
      </c>
      <c r="D29" s="1934"/>
      <c r="E29" s="1934"/>
      <c r="F29" s="1934"/>
      <c r="G29" s="2591"/>
      <c r="H29" s="2597" t="s">
        <v>1686</v>
      </c>
      <c r="I29" s="2587"/>
      <c r="J29" s="2601"/>
    </row>
    <row r="30" spans="1:12" ht="30.75" customHeight="1">
      <c r="A30" s="797"/>
      <c r="B30" s="2578"/>
      <c r="C30" s="2581"/>
      <c r="D30" s="2584"/>
      <c r="E30" s="2584"/>
      <c r="F30" s="2584"/>
      <c r="G30" s="2592"/>
      <c r="H30" s="1475"/>
      <c r="I30" s="1482"/>
      <c r="J30" s="1502"/>
    </row>
    <row r="31" spans="1:12" ht="6" customHeight="1">
      <c r="A31" s="797"/>
      <c r="B31" s="797"/>
      <c r="C31" s="797"/>
      <c r="D31" s="797"/>
      <c r="E31" s="797"/>
      <c r="F31" s="797"/>
      <c r="G31" s="797"/>
      <c r="H31" s="797"/>
      <c r="I31" s="797"/>
      <c r="J31" s="797"/>
    </row>
    <row r="32" spans="1:12" ht="64.5" customHeight="1">
      <c r="A32" s="797"/>
      <c r="B32" s="1754" t="s">
        <v>1700</v>
      </c>
      <c r="C32" s="1754"/>
      <c r="D32" s="1754"/>
      <c r="E32" s="1754"/>
      <c r="F32" s="1754"/>
      <c r="G32" s="1754"/>
      <c r="H32" s="1754"/>
      <c r="I32" s="1754"/>
      <c r="J32" s="1754"/>
      <c r="K32" s="1567"/>
      <c r="L32" s="1567"/>
    </row>
    <row r="33" spans="1:12" ht="33.75" customHeight="1">
      <c r="A33" s="797"/>
      <c r="B33" s="1754" t="s">
        <v>1070</v>
      </c>
      <c r="C33" s="1754"/>
      <c r="D33" s="1754"/>
      <c r="E33" s="1754"/>
      <c r="F33" s="1754"/>
      <c r="G33" s="1754"/>
      <c r="H33" s="1754"/>
      <c r="I33" s="1754"/>
      <c r="J33" s="1754"/>
      <c r="K33" s="1567"/>
      <c r="L33" s="1567"/>
    </row>
    <row r="34" spans="1:12" ht="17.25" customHeight="1">
      <c r="A34" s="797"/>
      <c r="B34" s="1934" t="s">
        <v>48</v>
      </c>
      <c r="C34" s="1934"/>
      <c r="D34" s="1934"/>
      <c r="E34" s="1934"/>
      <c r="F34" s="1934"/>
      <c r="G34" s="1934"/>
      <c r="H34" s="1934"/>
      <c r="I34" s="1934"/>
      <c r="J34" s="1934"/>
      <c r="K34" s="1567"/>
      <c r="L34" s="1567"/>
    </row>
    <row r="35" spans="1:12" ht="7.5" customHeight="1">
      <c r="A35" s="797"/>
      <c r="B35" s="2579"/>
      <c r="C35" s="2579"/>
      <c r="D35" s="2579"/>
      <c r="E35" s="2579"/>
      <c r="F35" s="2579"/>
      <c r="G35" s="2579"/>
      <c r="H35" s="2579"/>
      <c r="I35" s="2579"/>
      <c r="J35" s="2579"/>
    </row>
    <row r="36" spans="1:12">
      <c r="B36" s="1567"/>
    </row>
  </sheetData>
  <customSheetViews>
    <customSheetView guid="{76D48460-2D9B-487A-92BD-89A50EB1783E}" scale="110" showPageBreaks="1" printArea="1" view="pageBreakPreview" topLeftCell="A18">
      <selection activeCell="B31" sqref="B31"/>
      <pageMargins left="0.70866141732283472" right="0.70866141732283472" top="0.74803149606299213" bottom="0.74803149606299213" header="0.31496062992125984" footer="0.31496062992125984"/>
      <pageSetup paperSize="9" scale="71" orientation="portrait" r:id="rId1"/>
    </customSheetView>
  </customSheetViews>
  <mergeCells count="27">
    <mergeCell ref="A4:J4"/>
    <mergeCell ref="C6:J6"/>
    <mergeCell ref="C7:J7"/>
    <mergeCell ref="C8:J8"/>
    <mergeCell ref="C9:J9"/>
    <mergeCell ref="E10:G10"/>
    <mergeCell ref="H10:I10"/>
    <mergeCell ref="E11:G11"/>
    <mergeCell ref="E12:G12"/>
    <mergeCell ref="E13:G13"/>
    <mergeCell ref="C19:J19"/>
    <mergeCell ref="E20:G20"/>
    <mergeCell ref="H20:I20"/>
    <mergeCell ref="E21:G21"/>
    <mergeCell ref="E22:G22"/>
    <mergeCell ref="E23:G23"/>
    <mergeCell ref="H29:J29"/>
    <mergeCell ref="H30:J30"/>
    <mergeCell ref="B32:J32"/>
    <mergeCell ref="B33:J33"/>
    <mergeCell ref="B34:J34"/>
    <mergeCell ref="B35:J35"/>
    <mergeCell ref="H15:I17"/>
    <mergeCell ref="H25:I27"/>
    <mergeCell ref="B29:B30"/>
    <mergeCell ref="C29:G30"/>
    <mergeCell ref="B9:B28"/>
  </mergeCells>
  <phoneticPr fontId="8"/>
  <pageMargins left="0.70866141732283472" right="0.70866141732283472" top="0.74803149606299213" bottom="0.74803149606299213" header="0.31496062992125984" footer="0.31496062992125984"/>
  <pageSetup paperSize="9" scale="71" fitToWidth="1" fitToHeight="1" orientation="portrait" usePrinterDefaults="1" r:id="rId2"/>
</worksheet>
</file>

<file path=xl/worksheets/sheet52.xml><?xml version="1.0" encoding="utf-8"?>
<worksheet xmlns="http://schemas.openxmlformats.org/spreadsheetml/2006/main" xmlns:r="http://schemas.openxmlformats.org/officeDocument/2006/relationships" xmlns:mc="http://schemas.openxmlformats.org/markup-compatibility/2006">
  <sheetPr codeName="Sheet83">
    <tabColor theme="8"/>
  </sheetPr>
  <dimension ref="A1:L27"/>
  <sheetViews>
    <sheetView view="pageBreakPreview" topLeftCell="A16" zoomScaleSheetLayoutView="100" workbookViewId="0"/>
  </sheetViews>
  <sheetFormatPr defaultRowHeight="13.5"/>
  <cols>
    <col min="1" max="1" width="8.5" style="1581" customWidth="1"/>
    <col min="2" max="2" width="15.625" style="1581" customWidth="1"/>
    <col min="3" max="3" width="9.75" style="1581" customWidth="1"/>
    <col min="4" max="4" width="15.25" style="1581" customWidth="1"/>
    <col min="5" max="5" width="17.5" style="1581" customWidth="1"/>
    <col min="6" max="6" width="12.75" style="1581" customWidth="1"/>
    <col min="7" max="7" width="11" style="1581" customWidth="1"/>
    <col min="8" max="8" width="5" style="1581" customWidth="1"/>
    <col min="9" max="9" width="3.625" style="1581" customWidth="1"/>
    <col min="10" max="10" width="8.375" style="1581" customWidth="1"/>
    <col min="11" max="11" width="1" style="1581" customWidth="1"/>
    <col min="12" max="12" width="2.5" style="1581" customWidth="1"/>
    <col min="13" max="259" width="9" style="1581" customWidth="1"/>
    <col min="260" max="260" width="1.125" style="1581" customWidth="1"/>
    <col min="261" max="262" width="15.625" style="1581" customWidth="1"/>
    <col min="263" max="263" width="15.25" style="1581" customWidth="1"/>
    <col min="264" max="264" width="17.5" style="1581" customWidth="1"/>
    <col min="265" max="265" width="15.125" style="1581" customWidth="1"/>
    <col min="266" max="266" width="15.25" style="1581" customWidth="1"/>
    <col min="267" max="267" width="3.75" style="1581" customWidth="1"/>
    <col min="268" max="268" width="2.5" style="1581" customWidth="1"/>
    <col min="269" max="515" width="9" style="1581" customWidth="1"/>
    <col min="516" max="516" width="1.125" style="1581" customWidth="1"/>
    <col min="517" max="518" width="15.625" style="1581" customWidth="1"/>
    <col min="519" max="519" width="15.25" style="1581" customWidth="1"/>
    <col min="520" max="520" width="17.5" style="1581" customWidth="1"/>
    <col min="521" max="521" width="15.125" style="1581" customWidth="1"/>
    <col min="522" max="522" width="15.25" style="1581" customWidth="1"/>
    <col min="523" max="523" width="3.75" style="1581" customWidth="1"/>
    <col min="524" max="524" width="2.5" style="1581" customWidth="1"/>
    <col min="525" max="771" width="9" style="1581" customWidth="1"/>
    <col min="772" max="772" width="1.125" style="1581" customWidth="1"/>
    <col min="773" max="774" width="15.625" style="1581" customWidth="1"/>
    <col min="775" max="775" width="15.25" style="1581" customWidth="1"/>
    <col min="776" max="776" width="17.5" style="1581" customWidth="1"/>
    <col min="777" max="777" width="15.125" style="1581" customWidth="1"/>
    <col min="778" max="778" width="15.25" style="1581" customWidth="1"/>
    <col min="779" max="779" width="3.75" style="1581" customWidth="1"/>
    <col min="780" max="780" width="2.5" style="1581" customWidth="1"/>
    <col min="781" max="1027" width="9" style="1581" customWidth="1"/>
    <col min="1028" max="1028" width="1.125" style="1581" customWidth="1"/>
    <col min="1029" max="1030" width="15.625" style="1581" customWidth="1"/>
    <col min="1031" max="1031" width="15.25" style="1581" customWidth="1"/>
    <col min="1032" max="1032" width="17.5" style="1581" customWidth="1"/>
    <col min="1033" max="1033" width="15.125" style="1581" customWidth="1"/>
    <col min="1034" max="1034" width="15.25" style="1581" customWidth="1"/>
    <col min="1035" max="1035" width="3.75" style="1581" customWidth="1"/>
    <col min="1036" max="1036" width="2.5" style="1581" customWidth="1"/>
    <col min="1037" max="1283" width="9" style="1581" customWidth="1"/>
    <col min="1284" max="1284" width="1.125" style="1581" customWidth="1"/>
    <col min="1285" max="1286" width="15.625" style="1581" customWidth="1"/>
    <col min="1287" max="1287" width="15.25" style="1581" customWidth="1"/>
    <col min="1288" max="1288" width="17.5" style="1581" customWidth="1"/>
    <col min="1289" max="1289" width="15.125" style="1581" customWidth="1"/>
    <col min="1290" max="1290" width="15.25" style="1581" customWidth="1"/>
    <col min="1291" max="1291" width="3.75" style="1581" customWidth="1"/>
    <col min="1292" max="1292" width="2.5" style="1581" customWidth="1"/>
    <col min="1293" max="1539" width="9" style="1581" customWidth="1"/>
    <col min="1540" max="1540" width="1.125" style="1581" customWidth="1"/>
    <col min="1541" max="1542" width="15.625" style="1581" customWidth="1"/>
    <col min="1543" max="1543" width="15.25" style="1581" customWidth="1"/>
    <col min="1544" max="1544" width="17.5" style="1581" customWidth="1"/>
    <col min="1545" max="1545" width="15.125" style="1581" customWidth="1"/>
    <col min="1546" max="1546" width="15.25" style="1581" customWidth="1"/>
    <col min="1547" max="1547" width="3.75" style="1581" customWidth="1"/>
    <col min="1548" max="1548" width="2.5" style="1581" customWidth="1"/>
    <col min="1549" max="1795" width="9" style="1581" customWidth="1"/>
    <col min="1796" max="1796" width="1.125" style="1581" customWidth="1"/>
    <col min="1797" max="1798" width="15.625" style="1581" customWidth="1"/>
    <col min="1799" max="1799" width="15.25" style="1581" customWidth="1"/>
    <col min="1800" max="1800" width="17.5" style="1581" customWidth="1"/>
    <col min="1801" max="1801" width="15.125" style="1581" customWidth="1"/>
    <col min="1802" max="1802" width="15.25" style="1581" customWidth="1"/>
    <col min="1803" max="1803" width="3.75" style="1581" customWidth="1"/>
    <col min="1804" max="1804" width="2.5" style="1581" customWidth="1"/>
    <col min="1805" max="2051" width="9" style="1581" customWidth="1"/>
    <col min="2052" max="2052" width="1.125" style="1581" customWidth="1"/>
    <col min="2053" max="2054" width="15.625" style="1581" customWidth="1"/>
    <col min="2055" max="2055" width="15.25" style="1581" customWidth="1"/>
    <col min="2056" max="2056" width="17.5" style="1581" customWidth="1"/>
    <col min="2057" max="2057" width="15.125" style="1581" customWidth="1"/>
    <col min="2058" max="2058" width="15.25" style="1581" customWidth="1"/>
    <col min="2059" max="2059" width="3.75" style="1581" customWidth="1"/>
    <col min="2060" max="2060" width="2.5" style="1581" customWidth="1"/>
    <col min="2061" max="2307" width="9" style="1581" customWidth="1"/>
    <col min="2308" max="2308" width="1.125" style="1581" customWidth="1"/>
    <col min="2309" max="2310" width="15.625" style="1581" customWidth="1"/>
    <col min="2311" max="2311" width="15.25" style="1581" customWidth="1"/>
    <col min="2312" max="2312" width="17.5" style="1581" customWidth="1"/>
    <col min="2313" max="2313" width="15.125" style="1581" customWidth="1"/>
    <col min="2314" max="2314" width="15.25" style="1581" customWidth="1"/>
    <col min="2315" max="2315" width="3.75" style="1581" customWidth="1"/>
    <col min="2316" max="2316" width="2.5" style="1581" customWidth="1"/>
    <col min="2317" max="2563" width="9" style="1581" customWidth="1"/>
    <col min="2564" max="2564" width="1.125" style="1581" customWidth="1"/>
    <col min="2565" max="2566" width="15.625" style="1581" customWidth="1"/>
    <col min="2567" max="2567" width="15.25" style="1581" customWidth="1"/>
    <col min="2568" max="2568" width="17.5" style="1581" customWidth="1"/>
    <col min="2569" max="2569" width="15.125" style="1581" customWidth="1"/>
    <col min="2570" max="2570" width="15.25" style="1581" customWidth="1"/>
    <col min="2571" max="2571" width="3.75" style="1581" customWidth="1"/>
    <col min="2572" max="2572" width="2.5" style="1581" customWidth="1"/>
    <col min="2573" max="2819" width="9" style="1581" customWidth="1"/>
    <col min="2820" max="2820" width="1.125" style="1581" customWidth="1"/>
    <col min="2821" max="2822" width="15.625" style="1581" customWidth="1"/>
    <col min="2823" max="2823" width="15.25" style="1581" customWidth="1"/>
    <col min="2824" max="2824" width="17.5" style="1581" customWidth="1"/>
    <col min="2825" max="2825" width="15.125" style="1581" customWidth="1"/>
    <col min="2826" max="2826" width="15.25" style="1581" customWidth="1"/>
    <col min="2827" max="2827" width="3.75" style="1581" customWidth="1"/>
    <col min="2828" max="2828" width="2.5" style="1581" customWidth="1"/>
    <col min="2829" max="3075" width="9" style="1581" customWidth="1"/>
    <col min="3076" max="3076" width="1.125" style="1581" customWidth="1"/>
    <col min="3077" max="3078" width="15.625" style="1581" customWidth="1"/>
    <col min="3079" max="3079" width="15.25" style="1581" customWidth="1"/>
    <col min="3080" max="3080" width="17.5" style="1581" customWidth="1"/>
    <col min="3081" max="3081" width="15.125" style="1581" customWidth="1"/>
    <col min="3082" max="3082" width="15.25" style="1581" customWidth="1"/>
    <col min="3083" max="3083" width="3.75" style="1581" customWidth="1"/>
    <col min="3084" max="3084" width="2.5" style="1581" customWidth="1"/>
    <col min="3085" max="3331" width="9" style="1581" customWidth="1"/>
    <col min="3332" max="3332" width="1.125" style="1581" customWidth="1"/>
    <col min="3333" max="3334" width="15.625" style="1581" customWidth="1"/>
    <col min="3335" max="3335" width="15.25" style="1581" customWidth="1"/>
    <col min="3336" max="3336" width="17.5" style="1581" customWidth="1"/>
    <col min="3337" max="3337" width="15.125" style="1581" customWidth="1"/>
    <col min="3338" max="3338" width="15.25" style="1581" customWidth="1"/>
    <col min="3339" max="3339" width="3.75" style="1581" customWidth="1"/>
    <col min="3340" max="3340" width="2.5" style="1581" customWidth="1"/>
    <col min="3341" max="3587" width="9" style="1581" customWidth="1"/>
    <col min="3588" max="3588" width="1.125" style="1581" customWidth="1"/>
    <col min="3589" max="3590" width="15.625" style="1581" customWidth="1"/>
    <col min="3591" max="3591" width="15.25" style="1581" customWidth="1"/>
    <col min="3592" max="3592" width="17.5" style="1581" customWidth="1"/>
    <col min="3593" max="3593" width="15.125" style="1581" customWidth="1"/>
    <col min="3594" max="3594" width="15.25" style="1581" customWidth="1"/>
    <col min="3595" max="3595" width="3.75" style="1581" customWidth="1"/>
    <col min="3596" max="3596" width="2.5" style="1581" customWidth="1"/>
    <col min="3597" max="3843" width="9" style="1581" customWidth="1"/>
    <col min="3844" max="3844" width="1.125" style="1581" customWidth="1"/>
    <col min="3845" max="3846" width="15.625" style="1581" customWidth="1"/>
    <col min="3847" max="3847" width="15.25" style="1581" customWidth="1"/>
    <col min="3848" max="3848" width="17.5" style="1581" customWidth="1"/>
    <col min="3849" max="3849" width="15.125" style="1581" customWidth="1"/>
    <col min="3850" max="3850" width="15.25" style="1581" customWidth="1"/>
    <col min="3851" max="3851" width="3.75" style="1581" customWidth="1"/>
    <col min="3852" max="3852" width="2.5" style="1581" customWidth="1"/>
    <col min="3853" max="4099" width="9" style="1581" customWidth="1"/>
    <col min="4100" max="4100" width="1.125" style="1581" customWidth="1"/>
    <col min="4101" max="4102" width="15.625" style="1581" customWidth="1"/>
    <col min="4103" max="4103" width="15.25" style="1581" customWidth="1"/>
    <col min="4104" max="4104" width="17.5" style="1581" customWidth="1"/>
    <col min="4105" max="4105" width="15.125" style="1581" customWidth="1"/>
    <col min="4106" max="4106" width="15.25" style="1581" customWidth="1"/>
    <col min="4107" max="4107" width="3.75" style="1581" customWidth="1"/>
    <col min="4108" max="4108" width="2.5" style="1581" customWidth="1"/>
    <col min="4109" max="4355" width="9" style="1581" customWidth="1"/>
    <col min="4356" max="4356" width="1.125" style="1581" customWidth="1"/>
    <col min="4357" max="4358" width="15.625" style="1581" customWidth="1"/>
    <col min="4359" max="4359" width="15.25" style="1581" customWidth="1"/>
    <col min="4360" max="4360" width="17.5" style="1581" customWidth="1"/>
    <col min="4361" max="4361" width="15.125" style="1581" customWidth="1"/>
    <col min="4362" max="4362" width="15.25" style="1581" customWidth="1"/>
    <col min="4363" max="4363" width="3.75" style="1581" customWidth="1"/>
    <col min="4364" max="4364" width="2.5" style="1581" customWidth="1"/>
    <col min="4365" max="4611" width="9" style="1581" customWidth="1"/>
    <col min="4612" max="4612" width="1.125" style="1581" customWidth="1"/>
    <col min="4613" max="4614" width="15.625" style="1581" customWidth="1"/>
    <col min="4615" max="4615" width="15.25" style="1581" customWidth="1"/>
    <col min="4616" max="4616" width="17.5" style="1581" customWidth="1"/>
    <col min="4617" max="4617" width="15.125" style="1581" customWidth="1"/>
    <col min="4618" max="4618" width="15.25" style="1581" customWidth="1"/>
    <col min="4619" max="4619" width="3.75" style="1581" customWidth="1"/>
    <col min="4620" max="4620" width="2.5" style="1581" customWidth="1"/>
    <col min="4621" max="4867" width="9" style="1581" customWidth="1"/>
    <col min="4868" max="4868" width="1.125" style="1581" customWidth="1"/>
    <col min="4869" max="4870" width="15.625" style="1581" customWidth="1"/>
    <col min="4871" max="4871" width="15.25" style="1581" customWidth="1"/>
    <col min="4872" max="4872" width="17.5" style="1581" customWidth="1"/>
    <col min="4873" max="4873" width="15.125" style="1581" customWidth="1"/>
    <col min="4874" max="4874" width="15.25" style="1581" customWidth="1"/>
    <col min="4875" max="4875" width="3.75" style="1581" customWidth="1"/>
    <col min="4876" max="4876" width="2.5" style="1581" customWidth="1"/>
    <col min="4877" max="5123" width="9" style="1581" customWidth="1"/>
    <col min="5124" max="5124" width="1.125" style="1581" customWidth="1"/>
    <col min="5125" max="5126" width="15.625" style="1581" customWidth="1"/>
    <col min="5127" max="5127" width="15.25" style="1581" customWidth="1"/>
    <col min="5128" max="5128" width="17.5" style="1581" customWidth="1"/>
    <col min="5129" max="5129" width="15.125" style="1581" customWidth="1"/>
    <col min="5130" max="5130" width="15.25" style="1581" customWidth="1"/>
    <col min="5131" max="5131" width="3.75" style="1581" customWidth="1"/>
    <col min="5132" max="5132" width="2.5" style="1581" customWidth="1"/>
    <col min="5133" max="5379" width="9" style="1581" customWidth="1"/>
    <col min="5380" max="5380" width="1.125" style="1581" customWidth="1"/>
    <col min="5381" max="5382" width="15.625" style="1581" customWidth="1"/>
    <col min="5383" max="5383" width="15.25" style="1581" customWidth="1"/>
    <col min="5384" max="5384" width="17.5" style="1581" customWidth="1"/>
    <col min="5385" max="5385" width="15.125" style="1581" customWidth="1"/>
    <col min="5386" max="5386" width="15.25" style="1581" customWidth="1"/>
    <col min="5387" max="5387" width="3.75" style="1581" customWidth="1"/>
    <col min="5388" max="5388" width="2.5" style="1581" customWidth="1"/>
    <col min="5389" max="5635" width="9" style="1581" customWidth="1"/>
    <col min="5636" max="5636" width="1.125" style="1581" customWidth="1"/>
    <col min="5637" max="5638" width="15.625" style="1581" customWidth="1"/>
    <col min="5639" max="5639" width="15.25" style="1581" customWidth="1"/>
    <col min="5640" max="5640" width="17.5" style="1581" customWidth="1"/>
    <col min="5641" max="5641" width="15.125" style="1581" customWidth="1"/>
    <col min="5642" max="5642" width="15.25" style="1581" customWidth="1"/>
    <col min="5643" max="5643" width="3.75" style="1581" customWidth="1"/>
    <col min="5644" max="5644" width="2.5" style="1581" customWidth="1"/>
    <col min="5645" max="5891" width="9" style="1581" customWidth="1"/>
    <col min="5892" max="5892" width="1.125" style="1581" customWidth="1"/>
    <col min="5893" max="5894" width="15.625" style="1581" customWidth="1"/>
    <col min="5895" max="5895" width="15.25" style="1581" customWidth="1"/>
    <col min="5896" max="5896" width="17.5" style="1581" customWidth="1"/>
    <col min="5897" max="5897" width="15.125" style="1581" customWidth="1"/>
    <col min="5898" max="5898" width="15.25" style="1581" customWidth="1"/>
    <col min="5899" max="5899" width="3.75" style="1581" customWidth="1"/>
    <col min="5900" max="5900" width="2.5" style="1581" customWidth="1"/>
    <col min="5901" max="6147" width="9" style="1581" customWidth="1"/>
    <col min="6148" max="6148" width="1.125" style="1581" customWidth="1"/>
    <col min="6149" max="6150" width="15.625" style="1581" customWidth="1"/>
    <col min="6151" max="6151" width="15.25" style="1581" customWidth="1"/>
    <col min="6152" max="6152" width="17.5" style="1581" customWidth="1"/>
    <col min="6153" max="6153" width="15.125" style="1581" customWidth="1"/>
    <col min="6154" max="6154" width="15.25" style="1581" customWidth="1"/>
    <col min="6155" max="6155" width="3.75" style="1581" customWidth="1"/>
    <col min="6156" max="6156" width="2.5" style="1581" customWidth="1"/>
    <col min="6157" max="6403" width="9" style="1581" customWidth="1"/>
    <col min="6404" max="6404" width="1.125" style="1581" customWidth="1"/>
    <col min="6405" max="6406" width="15.625" style="1581" customWidth="1"/>
    <col min="6407" max="6407" width="15.25" style="1581" customWidth="1"/>
    <col min="6408" max="6408" width="17.5" style="1581" customWidth="1"/>
    <col min="6409" max="6409" width="15.125" style="1581" customWidth="1"/>
    <col min="6410" max="6410" width="15.25" style="1581" customWidth="1"/>
    <col min="6411" max="6411" width="3.75" style="1581" customWidth="1"/>
    <col min="6412" max="6412" width="2.5" style="1581" customWidth="1"/>
    <col min="6413" max="6659" width="9" style="1581" customWidth="1"/>
    <col min="6660" max="6660" width="1.125" style="1581" customWidth="1"/>
    <col min="6661" max="6662" width="15.625" style="1581" customWidth="1"/>
    <col min="6663" max="6663" width="15.25" style="1581" customWidth="1"/>
    <col min="6664" max="6664" width="17.5" style="1581" customWidth="1"/>
    <col min="6665" max="6665" width="15.125" style="1581" customWidth="1"/>
    <col min="6666" max="6666" width="15.25" style="1581" customWidth="1"/>
    <col min="6667" max="6667" width="3.75" style="1581" customWidth="1"/>
    <col min="6668" max="6668" width="2.5" style="1581" customWidth="1"/>
    <col min="6669" max="6915" width="9" style="1581" customWidth="1"/>
    <col min="6916" max="6916" width="1.125" style="1581" customWidth="1"/>
    <col min="6917" max="6918" width="15.625" style="1581" customWidth="1"/>
    <col min="6919" max="6919" width="15.25" style="1581" customWidth="1"/>
    <col min="6920" max="6920" width="17.5" style="1581" customWidth="1"/>
    <col min="6921" max="6921" width="15.125" style="1581" customWidth="1"/>
    <col min="6922" max="6922" width="15.25" style="1581" customWidth="1"/>
    <col min="6923" max="6923" width="3.75" style="1581" customWidth="1"/>
    <col min="6924" max="6924" width="2.5" style="1581" customWidth="1"/>
    <col min="6925" max="7171" width="9" style="1581" customWidth="1"/>
    <col min="7172" max="7172" width="1.125" style="1581" customWidth="1"/>
    <col min="7173" max="7174" width="15.625" style="1581" customWidth="1"/>
    <col min="7175" max="7175" width="15.25" style="1581" customWidth="1"/>
    <col min="7176" max="7176" width="17.5" style="1581" customWidth="1"/>
    <col min="7177" max="7177" width="15.125" style="1581" customWidth="1"/>
    <col min="7178" max="7178" width="15.25" style="1581" customWidth="1"/>
    <col min="7179" max="7179" width="3.75" style="1581" customWidth="1"/>
    <col min="7180" max="7180" width="2.5" style="1581" customWidth="1"/>
    <col min="7181" max="7427" width="9" style="1581" customWidth="1"/>
    <col min="7428" max="7428" width="1.125" style="1581" customWidth="1"/>
    <col min="7429" max="7430" width="15.625" style="1581" customWidth="1"/>
    <col min="7431" max="7431" width="15.25" style="1581" customWidth="1"/>
    <col min="7432" max="7432" width="17.5" style="1581" customWidth="1"/>
    <col min="7433" max="7433" width="15.125" style="1581" customWidth="1"/>
    <col min="7434" max="7434" width="15.25" style="1581" customWidth="1"/>
    <col min="7435" max="7435" width="3.75" style="1581" customWidth="1"/>
    <col min="7436" max="7436" width="2.5" style="1581" customWidth="1"/>
    <col min="7437" max="7683" width="9" style="1581" customWidth="1"/>
    <col min="7684" max="7684" width="1.125" style="1581" customWidth="1"/>
    <col min="7685" max="7686" width="15.625" style="1581" customWidth="1"/>
    <col min="7687" max="7687" width="15.25" style="1581" customWidth="1"/>
    <col min="7688" max="7688" width="17.5" style="1581" customWidth="1"/>
    <col min="7689" max="7689" width="15.125" style="1581" customWidth="1"/>
    <col min="7690" max="7690" width="15.25" style="1581" customWidth="1"/>
    <col min="7691" max="7691" width="3.75" style="1581" customWidth="1"/>
    <col min="7692" max="7692" width="2.5" style="1581" customWidth="1"/>
    <col min="7693" max="7939" width="9" style="1581" customWidth="1"/>
    <col min="7940" max="7940" width="1.125" style="1581" customWidth="1"/>
    <col min="7941" max="7942" width="15.625" style="1581" customWidth="1"/>
    <col min="7943" max="7943" width="15.25" style="1581" customWidth="1"/>
    <col min="7944" max="7944" width="17.5" style="1581" customWidth="1"/>
    <col min="7945" max="7945" width="15.125" style="1581" customWidth="1"/>
    <col min="7946" max="7946" width="15.25" style="1581" customWidth="1"/>
    <col min="7947" max="7947" width="3.75" style="1581" customWidth="1"/>
    <col min="7948" max="7948" width="2.5" style="1581" customWidth="1"/>
    <col min="7949" max="8195" width="9" style="1581" customWidth="1"/>
    <col min="8196" max="8196" width="1.125" style="1581" customWidth="1"/>
    <col min="8197" max="8198" width="15.625" style="1581" customWidth="1"/>
    <col min="8199" max="8199" width="15.25" style="1581" customWidth="1"/>
    <col min="8200" max="8200" width="17.5" style="1581" customWidth="1"/>
    <col min="8201" max="8201" width="15.125" style="1581" customWidth="1"/>
    <col min="8202" max="8202" width="15.25" style="1581" customWidth="1"/>
    <col min="8203" max="8203" width="3.75" style="1581" customWidth="1"/>
    <col min="8204" max="8204" width="2.5" style="1581" customWidth="1"/>
    <col min="8205" max="8451" width="9" style="1581" customWidth="1"/>
    <col min="8452" max="8452" width="1.125" style="1581" customWidth="1"/>
    <col min="8453" max="8454" width="15.625" style="1581" customWidth="1"/>
    <col min="8455" max="8455" width="15.25" style="1581" customWidth="1"/>
    <col min="8456" max="8456" width="17.5" style="1581" customWidth="1"/>
    <col min="8457" max="8457" width="15.125" style="1581" customWidth="1"/>
    <col min="8458" max="8458" width="15.25" style="1581" customWidth="1"/>
    <col min="8459" max="8459" width="3.75" style="1581" customWidth="1"/>
    <col min="8460" max="8460" width="2.5" style="1581" customWidth="1"/>
    <col min="8461" max="8707" width="9" style="1581" customWidth="1"/>
    <col min="8708" max="8708" width="1.125" style="1581" customWidth="1"/>
    <col min="8709" max="8710" width="15.625" style="1581" customWidth="1"/>
    <col min="8711" max="8711" width="15.25" style="1581" customWidth="1"/>
    <col min="8712" max="8712" width="17.5" style="1581" customWidth="1"/>
    <col min="8713" max="8713" width="15.125" style="1581" customWidth="1"/>
    <col min="8714" max="8714" width="15.25" style="1581" customWidth="1"/>
    <col min="8715" max="8715" width="3.75" style="1581" customWidth="1"/>
    <col min="8716" max="8716" width="2.5" style="1581" customWidth="1"/>
    <col min="8717" max="8963" width="9" style="1581" customWidth="1"/>
    <col min="8964" max="8964" width="1.125" style="1581" customWidth="1"/>
    <col min="8965" max="8966" width="15.625" style="1581" customWidth="1"/>
    <col min="8967" max="8967" width="15.25" style="1581" customWidth="1"/>
    <col min="8968" max="8968" width="17.5" style="1581" customWidth="1"/>
    <col min="8969" max="8969" width="15.125" style="1581" customWidth="1"/>
    <col min="8970" max="8970" width="15.25" style="1581" customWidth="1"/>
    <col min="8971" max="8971" width="3.75" style="1581" customWidth="1"/>
    <col min="8972" max="8972" width="2.5" style="1581" customWidth="1"/>
    <col min="8973" max="9219" width="9" style="1581" customWidth="1"/>
    <col min="9220" max="9220" width="1.125" style="1581" customWidth="1"/>
    <col min="9221" max="9222" width="15.625" style="1581" customWidth="1"/>
    <col min="9223" max="9223" width="15.25" style="1581" customWidth="1"/>
    <col min="9224" max="9224" width="17.5" style="1581" customWidth="1"/>
    <col min="9225" max="9225" width="15.125" style="1581" customWidth="1"/>
    <col min="9226" max="9226" width="15.25" style="1581" customWidth="1"/>
    <col min="9227" max="9227" width="3.75" style="1581" customWidth="1"/>
    <col min="9228" max="9228" width="2.5" style="1581" customWidth="1"/>
    <col min="9229" max="9475" width="9" style="1581" customWidth="1"/>
    <col min="9476" max="9476" width="1.125" style="1581" customWidth="1"/>
    <col min="9477" max="9478" width="15.625" style="1581" customWidth="1"/>
    <col min="9479" max="9479" width="15.25" style="1581" customWidth="1"/>
    <col min="9480" max="9480" width="17.5" style="1581" customWidth="1"/>
    <col min="9481" max="9481" width="15.125" style="1581" customWidth="1"/>
    <col min="9482" max="9482" width="15.25" style="1581" customWidth="1"/>
    <col min="9483" max="9483" width="3.75" style="1581" customWidth="1"/>
    <col min="9484" max="9484" width="2.5" style="1581" customWidth="1"/>
    <col min="9485" max="9731" width="9" style="1581" customWidth="1"/>
    <col min="9732" max="9732" width="1.125" style="1581" customWidth="1"/>
    <col min="9733" max="9734" width="15.625" style="1581" customWidth="1"/>
    <col min="9735" max="9735" width="15.25" style="1581" customWidth="1"/>
    <col min="9736" max="9736" width="17.5" style="1581" customWidth="1"/>
    <col min="9737" max="9737" width="15.125" style="1581" customWidth="1"/>
    <col min="9738" max="9738" width="15.25" style="1581" customWidth="1"/>
    <col min="9739" max="9739" width="3.75" style="1581" customWidth="1"/>
    <col min="9740" max="9740" width="2.5" style="1581" customWidth="1"/>
    <col min="9741" max="9987" width="9" style="1581" customWidth="1"/>
    <col min="9988" max="9988" width="1.125" style="1581" customWidth="1"/>
    <col min="9989" max="9990" width="15.625" style="1581" customWidth="1"/>
    <col min="9991" max="9991" width="15.25" style="1581" customWidth="1"/>
    <col min="9992" max="9992" width="17.5" style="1581" customWidth="1"/>
    <col min="9993" max="9993" width="15.125" style="1581" customWidth="1"/>
    <col min="9994" max="9994" width="15.25" style="1581" customWidth="1"/>
    <col min="9995" max="9995" width="3.75" style="1581" customWidth="1"/>
    <col min="9996" max="9996" width="2.5" style="1581" customWidth="1"/>
    <col min="9997" max="10243" width="9" style="1581" customWidth="1"/>
    <col min="10244" max="10244" width="1.125" style="1581" customWidth="1"/>
    <col min="10245" max="10246" width="15.625" style="1581" customWidth="1"/>
    <col min="10247" max="10247" width="15.25" style="1581" customWidth="1"/>
    <col min="10248" max="10248" width="17.5" style="1581" customWidth="1"/>
    <col min="10249" max="10249" width="15.125" style="1581" customWidth="1"/>
    <col min="10250" max="10250" width="15.25" style="1581" customWidth="1"/>
    <col min="10251" max="10251" width="3.75" style="1581" customWidth="1"/>
    <col min="10252" max="10252" width="2.5" style="1581" customWidth="1"/>
    <col min="10253" max="10499" width="9" style="1581" customWidth="1"/>
    <col min="10500" max="10500" width="1.125" style="1581" customWidth="1"/>
    <col min="10501" max="10502" width="15.625" style="1581" customWidth="1"/>
    <col min="10503" max="10503" width="15.25" style="1581" customWidth="1"/>
    <col min="10504" max="10504" width="17.5" style="1581" customWidth="1"/>
    <col min="10505" max="10505" width="15.125" style="1581" customWidth="1"/>
    <col min="10506" max="10506" width="15.25" style="1581" customWidth="1"/>
    <col min="10507" max="10507" width="3.75" style="1581" customWidth="1"/>
    <col min="10508" max="10508" width="2.5" style="1581" customWidth="1"/>
    <col min="10509" max="10755" width="9" style="1581" customWidth="1"/>
    <col min="10756" max="10756" width="1.125" style="1581" customWidth="1"/>
    <col min="10757" max="10758" width="15.625" style="1581" customWidth="1"/>
    <col min="10759" max="10759" width="15.25" style="1581" customWidth="1"/>
    <col min="10760" max="10760" width="17.5" style="1581" customWidth="1"/>
    <col min="10761" max="10761" width="15.125" style="1581" customWidth="1"/>
    <col min="10762" max="10762" width="15.25" style="1581" customWidth="1"/>
    <col min="10763" max="10763" width="3.75" style="1581" customWidth="1"/>
    <col min="10764" max="10764" width="2.5" style="1581" customWidth="1"/>
    <col min="10765" max="11011" width="9" style="1581" customWidth="1"/>
    <col min="11012" max="11012" width="1.125" style="1581" customWidth="1"/>
    <col min="11013" max="11014" width="15.625" style="1581" customWidth="1"/>
    <col min="11015" max="11015" width="15.25" style="1581" customWidth="1"/>
    <col min="11016" max="11016" width="17.5" style="1581" customWidth="1"/>
    <col min="11017" max="11017" width="15.125" style="1581" customWidth="1"/>
    <col min="11018" max="11018" width="15.25" style="1581" customWidth="1"/>
    <col min="11019" max="11019" width="3.75" style="1581" customWidth="1"/>
    <col min="11020" max="11020" width="2.5" style="1581" customWidth="1"/>
    <col min="11021" max="11267" width="9" style="1581" customWidth="1"/>
    <col min="11268" max="11268" width="1.125" style="1581" customWidth="1"/>
    <col min="11269" max="11270" width="15.625" style="1581" customWidth="1"/>
    <col min="11271" max="11271" width="15.25" style="1581" customWidth="1"/>
    <col min="11272" max="11272" width="17.5" style="1581" customWidth="1"/>
    <col min="11273" max="11273" width="15.125" style="1581" customWidth="1"/>
    <col min="11274" max="11274" width="15.25" style="1581" customWidth="1"/>
    <col min="11275" max="11275" width="3.75" style="1581" customWidth="1"/>
    <col min="11276" max="11276" width="2.5" style="1581" customWidth="1"/>
    <col min="11277" max="11523" width="9" style="1581" customWidth="1"/>
    <col min="11524" max="11524" width="1.125" style="1581" customWidth="1"/>
    <col min="11525" max="11526" width="15.625" style="1581" customWidth="1"/>
    <col min="11527" max="11527" width="15.25" style="1581" customWidth="1"/>
    <col min="11528" max="11528" width="17.5" style="1581" customWidth="1"/>
    <col min="11529" max="11529" width="15.125" style="1581" customWidth="1"/>
    <col min="11530" max="11530" width="15.25" style="1581" customWidth="1"/>
    <col min="11531" max="11531" width="3.75" style="1581" customWidth="1"/>
    <col min="11532" max="11532" width="2.5" style="1581" customWidth="1"/>
    <col min="11533" max="11779" width="9" style="1581" customWidth="1"/>
    <col min="11780" max="11780" width="1.125" style="1581" customWidth="1"/>
    <col min="11781" max="11782" width="15.625" style="1581" customWidth="1"/>
    <col min="11783" max="11783" width="15.25" style="1581" customWidth="1"/>
    <col min="11784" max="11784" width="17.5" style="1581" customWidth="1"/>
    <col min="11785" max="11785" width="15.125" style="1581" customWidth="1"/>
    <col min="11786" max="11786" width="15.25" style="1581" customWidth="1"/>
    <col min="11787" max="11787" width="3.75" style="1581" customWidth="1"/>
    <col min="11788" max="11788" width="2.5" style="1581" customWidth="1"/>
    <col min="11789" max="12035" width="9" style="1581" customWidth="1"/>
    <col min="12036" max="12036" width="1.125" style="1581" customWidth="1"/>
    <col min="12037" max="12038" width="15.625" style="1581" customWidth="1"/>
    <col min="12039" max="12039" width="15.25" style="1581" customWidth="1"/>
    <col min="12040" max="12040" width="17.5" style="1581" customWidth="1"/>
    <col min="12041" max="12041" width="15.125" style="1581" customWidth="1"/>
    <col min="12042" max="12042" width="15.25" style="1581" customWidth="1"/>
    <col min="12043" max="12043" width="3.75" style="1581" customWidth="1"/>
    <col min="12044" max="12044" width="2.5" style="1581" customWidth="1"/>
    <col min="12045" max="12291" width="9" style="1581" customWidth="1"/>
    <col min="12292" max="12292" width="1.125" style="1581" customWidth="1"/>
    <col min="12293" max="12294" width="15.625" style="1581" customWidth="1"/>
    <col min="12295" max="12295" width="15.25" style="1581" customWidth="1"/>
    <col min="12296" max="12296" width="17.5" style="1581" customWidth="1"/>
    <col min="12297" max="12297" width="15.125" style="1581" customWidth="1"/>
    <col min="12298" max="12298" width="15.25" style="1581" customWidth="1"/>
    <col min="12299" max="12299" width="3.75" style="1581" customWidth="1"/>
    <col min="12300" max="12300" width="2.5" style="1581" customWidth="1"/>
    <col min="12301" max="12547" width="9" style="1581" customWidth="1"/>
    <col min="12548" max="12548" width="1.125" style="1581" customWidth="1"/>
    <col min="12549" max="12550" width="15.625" style="1581" customWidth="1"/>
    <col min="12551" max="12551" width="15.25" style="1581" customWidth="1"/>
    <col min="12552" max="12552" width="17.5" style="1581" customWidth="1"/>
    <col min="12553" max="12553" width="15.125" style="1581" customWidth="1"/>
    <col min="12554" max="12554" width="15.25" style="1581" customWidth="1"/>
    <col min="12555" max="12555" width="3.75" style="1581" customWidth="1"/>
    <col min="12556" max="12556" width="2.5" style="1581" customWidth="1"/>
    <col min="12557" max="12803" width="9" style="1581" customWidth="1"/>
    <col min="12804" max="12804" width="1.125" style="1581" customWidth="1"/>
    <col min="12805" max="12806" width="15.625" style="1581" customWidth="1"/>
    <col min="12807" max="12807" width="15.25" style="1581" customWidth="1"/>
    <col min="12808" max="12808" width="17.5" style="1581" customWidth="1"/>
    <col min="12809" max="12809" width="15.125" style="1581" customWidth="1"/>
    <col min="12810" max="12810" width="15.25" style="1581" customWidth="1"/>
    <col min="12811" max="12811" width="3.75" style="1581" customWidth="1"/>
    <col min="12812" max="12812" width="2.5" style="1581" customWidth="1"/>
    <col min="12813" max="13059" width="9" style="1581" customWidth="1"/>
    <col min="13060" max="13060" width="1.125" style="1581" customWidth="1"/>
    <col min="13061" max="13062" width="15.625" style="1581" customWidth="1"/>
    <col min="13063" max="13063" width="15.25" style="1581" customWidth="1"/>
    <col min="13064" max="13064" width="17.5" style="1581" customWidth="1"/>
    <col min="13065" max="13065" width="15.125" style="1581" customWidth="1"/>
    <col min="13066" max="13066" width="15.25" style="1581" customWidth="1"/>
    <col min="13067" max="13067" width="3.75" style="1581" customWidth="1"/>
    <col min="13068" max="13068" width="2.5" style="1581" customWidth="1"/>
    <col min="13069" max="13315" width="9" style="1581" customWidth="1"/>
    <col min="13316" max="13316" width="1.125" style="1581" customWidth="1"/>
    <col min="13317" max="13318" width="15.625" style="1581" customWidth="1"/>
    <col min="13319" max="13319" width="15.25" style="1581" customWidth="1"/>
    <col min="13320" max="13320" width="17.5" style="1581" customWidth="1"/>
    <col min="13321" max="13321" width="15.125" style="1581" customWidth="1"/>
    <col min="13322" max="13322" width="15.25" style="1581" customWidth="1"/>
    <col min="13323" max="13323" width="3.75" style="1581" customWidth="1"/>
    <col min="13324" max="13324" width="2.5" style="1581" customWidth="1"/>
    <col min="13325" max="13571" width="9" style="1581" customWidth="1"/>
    <col min="13572" max="13572" width="1.125" style="1581" customWidth="1"/>
    <col min="13573" max="13574" width="15.625" style="1581" customWidth="1"/>
    <col min="13575" max="13575" width="15.25" style="1581" customWidth="1"/>
    <col min="13576" max="13576" width="17.5" style="1581" customWidth="1"/>
    <col min="13577" max="13577" width="15.125" style="1581" customWidth="1"/>
    <col min="13578" max="13578" width="15.25" style="1581" customWidth="1"/>
    <col min="13579" max="13579" width="3.75" style="1581" customWidth="1"/>
    <col min="13580" max="13580" width="2.5" style="1581" customWidth="1"/>
    <col min="13581" max="13827" width="9" style="1581" customWidth="1"/>
    <col min="13828" max="13828" width="1.125" style="1581" customWidth="1"/>
    <col min="13829" max="13830" width="15.625" style="1581" customWidth="1"/>
    <col min="13831" max="13831" width="15.25" style="1581" customWidth="1"/>
    <col min="13832" max="13832" width="17.5" style="1581" customWidth="1"/>
    <col min="13833" max="13833" width="15.125" style="1581" customWidth="1"/>
    <col min="13834" max="13834" width="15.25" style="1581" customWidth="1"/>
    <col min="13835" max="13835" width="3.75" style="1581" customWidth="1"/>
    <col min="13836" max="13836" width="2.5" style="1581" customWidth="1"/>
    <col min="13837" max="14083" width="9" style="1581" customWidth="1"/>
    <col min="14084" max="14084" width="1.125" style="1581" customWidth="1"/>
    <col min="14085" max="14086" width="15.625" style="1581" customWidth="1"/>
    <col min="14087" max="14087" width="15.25" style="1581" customWidth="1"/>
    <col min="14088" max="14088" width="17.5" style="1581" customWidth="1"/>
    <col min="14089" max="14089" width="15.125" style="1581" customWidth="1"/>
    <col min="14090" max="14090" width="15.25" style="1581" customWidth="1"/>
    <col min="14091" max="14091" width="3.75" style="1581" customWidth="1"/>
    <col min="14092" max="14092" width="2.5" style="1581" customWidth="1"/>
    <col min="14093" max="14339" width="9" style="1581" customWidth="1"/>
    <col min="14340" max="14340" width="1.125" style="1581" customWidth="1"/>
    <col min="14341" max="14342" width="15.625" style="1581" customWidth="1"/>
    <col min="14343" max="14343" width="15.25" style="1581" customWidth="1"/>
    <col min="14344" max="14344" width="17.5" style="1581" customWidth="1"/>
    <col min="14345" max="14345" width="15.125" style="1581" customWidth="1"/>
    <col min="14346" max="14346" width="15.25" style="1581" customWidth="1"/>
    <col min="14347" max="14347" width="3.75" style="1581" customWidth="1"/>
    <col min="14348" max="14348" width="2.5" style="1581" customWidth="1"/>
    <col min="14349" max="14595" width="9" style="1581" customWidth="1"/>
    <col min="14596" max="14596" width="1.125" style="1581" customWidth="1"/>
    <col min="14597" max="14598" width="15.625" style="1581" customWidth="1"/>
    <col min="14599" max="14599" width="15.25" style="1581" customWidth="1"/>
    <col min="14600" max="14600" width="17.5" style="1581" customWidth="1"/>
    <col min="14601" max="14601" width="15.125" style="1581" customWidth="1"/>
    <col min="14602" max="14602" width="15.25" style="1581" customWidth="1"/>
    <col min="14603" max="14603" width="3.75" style="1581" customWidth="1"/>
    <col min="14604" max="14604" width="2.5" style="1581" customWidth="1"/>
    <col min="14605" max="14851" width="9" style="1581" customWidth="1"/>
    <col min="14852" max="14852" width="1.125" style="1581" customWidth="1"/>
    <col min="14853" max="14854" width="15.625" style="1581" customWidth="1"/>
    <col min="14855" max="14855" width="15.25" style="1581" customWidth="1"/>
    <col min="14856" max="14856" width="17.5" style="1581" customWidth="1"/>
    <col min="14857" max="14857" width="15.125" style="1581" customWidth="1"/>
    <col min="14858" max="14858" width="15.25" style="1581" customWidth="1"/>
    <col min="14859" max="14859" width="3.75" style="1581" customWidth="1"/>
    <col min="14860" max="14860" width="2.5" style="1581" customWidth="1"/>
    <col min="14861" max="15107" width="9" style="1581" customWidth="1"/>
    <col min="15108" max="15108" width="1.125" style="1581" customWidth="1"/>
    <col min="15109" max="15110" width="15.625" style="1581" customWidth="1"/>
    <col min="15111" max="15111" width="15.25" style="1581" customWidth="1"/>
    <col min="15112" max="15112" width="17.5" style="1581" customWidth="1"/>
    <col min="15113" max="15113" width="15.125" style="1581" customWidth="1"/>
    <col min="15114" max="15114" width="15.25" style="1581" customWidth="1"/>
    <col min="15115" max="15115" width="3.75" style="1581" customWidth="1"/>
    <col min="15116" max="15116" width="2.5" style="1581" customWidth="1"/>
    <col min="15117" max="15363" width="9" style="1581" customWidth="1"/>
    <col min="15364" max="15364" width="1.125" style="1581" customWidth="1"/>
    <col min="15365" max="15366" width="15.625" style="1581" customWidth="1"/>
    <col min="15367" max="15367" width="15.25" style="1581" customWidth="1"/>
    <col min="15368" max="15368" width="17.5" style="1581" customWidth="1"/>
    <col min="15369" max="15369" width="15.125" style="1581" customWidth="1"/>
    <col min="15370" max="15370" width="15.25" style="1581" customWidth="1"/>
    <col min="15371" max="15371" width="3.75" style="1581" customWidth="1"/>
    <col min="15372" max="15372" width="2.5" style="1581" customWidth="1"/>
    <col min="15373" max="15619" width="9" style="1581" customWidth="1"/>
    <col min="15620" max="15620" width="1.125" style="1581" customWidth="1"/>
    <col min="15621" max="15622" width="15.625" style="1581" customWidth="1"/>
    <col min="15623" max="15623" width="15.25" style="1581" customWidth="1"/>
    <col min="15624" max="15624" width="17.5" style="1581" customWidth="1"/>
    <col min="15625" max="15625" width="15.125" style="1581" customWidth="1"/>
    <col min="15626" max="15626" width="15.25" style="1581" customWidth="1"/>
    <col min="15627" max="15627" width="3.75" style="1581" customWidth="1"/>
    <col min="15628" max="15628" width="2.5" style="1581" customWidth="1"/>
    <col min="15629" max="15875" width="9" style="1581" customWidth="1"/>
    <col min="15876" max="15876" width="1.125" style="1581" customWidth="1"/>
    <col min="15877" max="15878" width="15.625" style="1581" customWidth="1"/>
    <col min="15879" max="15879" width="15.25" style="1581" customWidth="1"/>
    <col min="15880" max="15880" width="17.5" style="1581" customWidth="1"/>
    <col min="15881" max="15881" width="15.125" style="1581" customWidth="1"/>
    <col min="15882" max="15882" width="15.25" style="1581" customWidth="1"/>
    <col min="15883" max="15883" width="3.75" style="1581" customWidth="1"/>
    <col min="15884" max="15884" width="2.5" style="1581" customWidth="1"/>
    <col min="15885" max="16131" width="9" style="1581" customWidth="1"/>
    <col min="16132" max="16132" width="1.125" style="1581" customWidth="1"/>
    <col min="16133" max="16134" width="15.625" style="1581" customWidth="1"/>
    <col min="16135" max="16135" width="15.25" style="1581" customWidth="1"/>
    <col min="16136" max="16136" width="17.5" style="1581" customWidth="1"/>
    <col min="16137" max="16137" width="15.125" style="1581" customWidth="1"/>
    <col min="16138" max="16138" width="15.25" style="1581" customWidth="1"/>
    <col min="16139" max="16139" width="3.75" style="1581" customWidth="1"/>
    <col min="16140" max="16140" width="2.5" style="1581" customWidth="1"/>
    <col min="16141" max="16384" width="9" style="1581" customWidth="1"/>
  </cols>
  <sheetData>
    <row r="1" spans="1:11" ht="20.100000000000001" customHeight="1">
      <c r="A1" s="794"/>
      <c r="B1" s="2603"/>
      <c r="C1" s="797"/>
      <c r="D1" s="797"/>
      <c r="E1" s="797"/>
      <c r="F1" s="797"/>
      <c r="G1" s="797"/>
      <c r="H1" s="797"/>
      <c r="I1" s="797"/>
      <c r="J1" s="797"/>
    </row>
    <row r="2" spans="1:11" ht="20.100000000000001" customHeight="1">
      <c r="A2" s="794"/>
      <c r="B2" s="2603" t="s">
        <v>1678</v>
      </c>
      <c r="C2" s="797"/>
      <c r="D2" s="797"/>
      <c r="E2" s="797"/>
      <c r="F2" s="797"/>
      <c r="G2" s="797"/>
      <c r="H2" s="797"/>
      <c r="I2" s="797"/>
      <c r="J2" s="821" t="s">
        <v>1329</v>
      </c>
    </row>
    <row r="3" spans="1:11" ht="20.100000000000001" customHeight="1">
      <c r="A3" s="795" t="s">
        <v>985</v>
      </c>
      <c r="B3" s="795"/>
      <c r="C3" s="795"/>
      <c r="D3" s="795"/>
      <c r="E3" s="795"/>
      <c r="F3" s="795"/>
      <c r="G3" s="795"/>
      <c r="H3" s="795"/>
      <c r="I3" s="795"/>
      <c r="J3" s="795"/>
    </row>
    <row r="4" spans="1:11" ht="20.100000000000001" customHeight="1">
      <c r="A4" s="796"/>
      <c r="B4" s="796"/>
      <c r="C4" s="796"/>
      <c r="D4" s="796"/>
      <c r="E4" s="796"/>
      <c r="F4" s="796"/>
      <c r="G4" s="796"/>
      <c r="H4" s="796"/>
      <c r="I4" s="796"/>
      <c r="J4" s="796"/>
    </row>
    <row r="5" spans="1:11" ht="43.5" customHeight="1">
      <c r="A5" s="796"/>
      <c r="B5" s="831" t="s">
        <v>468</v>
      </c>
      <c r="C5" s="809"/>
      <c r="D5" s="816"/>
      <c r="E5" s="816"/>
      <c r="F5" s="816"/>
      <c r="G5" s="816"/>
      <c r="H5" s="816"/>
      <c r="I5" s="816"/>
      <c r="J5" s="825"/>
    </row>
    <row r="6" spans="1:11" ht="43.5" customHeight="1">
      <c r="A6" s="797"/>
      <c r="B6" s="830" t="s">
        <v>420</v>
      </c>
      <c r="C6" s="808" t="s">
        <v>1398</v>
      </c>
      <c r="D6" s="808"/>
      <c r="E6" s="808"/>
      <c r="F6" s="808"/>
      <c r="G6" s="808"/>
      <c r="H6" s="808"/>
      <c r="I6" s="808"/>
      <c r="J6" s="808"/>
      <c r="K6" s="2611"/>
    </row>
    <row r="7" spans="1:11" ht="18.75" customHeight="1">
      <c r="A7" s="797"/>
      <c r="B7" s="830" t="s">
        <v>664</v>
      </c>
      <c r="C7" s="1811" t="s">
        <v>1679</v>
      </c>
      <c r="D7" s="808"/>
      <c r="E7" s="808"/>
      <c r="F7" s="808"/>
      <c r="G7" s="824"/>
      <c r="H7" s="809" t="s">
        <v>1680</v>
      </c>
      <c r="I7" s="816"/>
      <c r="J7" s="825"/>
      <c r="K7" s="2611"/>
    </row>
    <row r="8" spans="1:11" ht="43.5" customHeight="1">
      <c r="A8" s="797"/>
      <c r="B8" s="2604"/>
      <c r="C8" s="2597"/>
      <c r="D8" s="2587"/>
      <c r="E8" s="2587"/>
      <c r="F8" s="2587"/>
      <c r="G8" s="2601"/>
      <c r="H8" s="809"/>
      <c r="I8" s="816"/>
      <c r="J8" s="825"/>
      <c r="K8" s="2611"/>
    </row>
    <row r="9" spans="1:11" ht="19.5" customHeight="1">
      <c r="A9" s="797"/>
      <c r="B9" s="1564" t="s">
        <v>188</v>
      </c>
      <c r="C9" s="1811" t="s">
        <v>558</v>
      </c>
      <c r="D9" s="808"/>
      <c r="E9" s="808"/>
      <c r="F9" s="808"/>
      <c r="G9" s="808"/>
      <c r="H9" s="808"/>
      <c r="I9" s="808"/>
      <c r="J9" s="808"/>
      <c r="K9" s="2611"/>
    </row>
    <row r="10" spans="1:11" ht="40.5" customHeight="1">
      <c r="A10" s="797"/>
      <c r="B10" s="1565"/>
      <c r="C10" s="1460" t="s">
        <v>629</v>
      </c>
      <c r="D10" s="1460" t="s">
        <v>218</v>
      </c>
      <c r="E10" s="818" t="s">
        <v>1378</v>
      </c>
      <c r="F10" s="818"/>
      <c r="G10" s="818"/>
      <c r="H10" s="1460" t="s">
        <v>1681</v>
      </c>
      <c r="I10" s="1460"/>
      <c r="J10" s="1479" t="s">
        <v>1684</v>
      </c>
      <c r="K10" s="2465"/>
    </row>
    <row r="11" spans="1:11" ht="19.5" customHeight="1">
      <c r="A11" s="797"/>
      <c r="B11" s="1565"/>
      <c r="C11" s="1755"/>
      <c r="D11" s="1755"/>
      <c r="E11" s="818"/>
      <c r="F11" s="818"/>
      <c r="G11" s="818"/>
      <c r="H11" s="834"/>
      <c r="I11" s="818" t="s">
        <v>552</v>
      </c>
      <c r="J11" s="834"/>
    </row>
    <row r="12" spans="1:11" ht="19.5" customHeight="1">
      <c r="A12" s="797"/>
      <c r="B12" s="1565"/>
      <c r="C12" s="1755"/>
      <c r="D12" s="1755"/>
      <c r="E12" s="818"/>
      <c r="F12" s="818"/>
      <c r="G12" s="818"/>
      <c r="H12" s="834"/>
      <c r="I12" s="818" t="s">
        <v>552</v>
      </c>
      <c r="J12" s="834"/>
      <c r="K12" s="2465"/>
    </row>
    <row r="13" spans="1:11" ht="19.5" customHeight="1">
      <c r="A13" s="797"/>
      <c r="B13" s="1565"/>
      <c r="C13" s="1755"/>
      <c r="D13" s="1755"/>
      <c r="E13" s="818"/>
      <c r="F13" s="818"/>
      <c r="G13" s="818"/>
      <c r="H13" s="834"/>
      <c r="I13" s="818" t="s">
        <v>552</v>
      </c>
      <c r="J13" s="834"/>
      <c r="K13" s="2465"/>
    </row>
    <row r="14" spans="1:11" ht="19.5" customHeight="1">
      <c r="A14" s="797"/>
      <c r="B14" s="1565"/>
      <c r="C14" s="2597" t="s">
        <v>1380</v>
      </c>
      <c r="D14" s="2587"/>
      <c r="E14" s="2587"/>
      <c r="F14" s="2587"/>
      <c r="G14" s="2587"/>
      <c r="H14" s="2587"/>
      <c r="I14" s="2587"/>
      <c r="J14" s="2601"/>
    </row>
    <row r="15" spans="1:11" ht="40.5" customHeight="1">
      <c r="A15" s="797"/>
      <c r="B15" s="1565"/>
      <c r="C15" s="1460" t="s">
        <v>629</v>
      </c>
      <c r="D15" s="1460" t="s">
        <v>218</v>
      </c>
      <c r="E15" s="818" t="s">
        <v>1378</v>
      </c>
      <c r="F15" s="818"/>
      <c r="G15" s="818"/>
      <c r="H15" s="1460" t="s">
        <v>1681</v>
      </c>
      <c r="I15" s="1460"/>
      <c r="J15" s="1479" t="s">
        <v>1684</v>
      </c>
    </row>
    <row r="16" spans="1:11" ht="19.5" customHeight="1">
      <c r="A16" s="797"/>
      <c r="B16" s="1565"/>
      <c r="C16" s="1755"/>
      <c r="D16" s="1755"/>
      <c r="E16" s="818"/>
      <c r="F16" s="818"/>
      <c r="G16" s="818"/>
      <c r="H16" s="834"/>
      <c r="I16" s="818" t="s">
        <v>552</v>
      </c>
      <c r="J16" s="834"/>
      <c r="K16" s="2611"/>
    </row>
    <row r="17" spans="1:12" ht="19.5" customHeight="1">
      <c r="A17" s="797"/>
      <c r="B17" s="1565"/>
      <c r="C17" s="1755"/>
      <c r="D17" s="1755"/>
      <c r="E17" s="818"/>
      <c r="F17" s="818"/>
      <c r="G17" s="818"/>
      <c r="H17" s="834"/>
      <c r="I17" s="818" t="s">
        <v>552</v>
      </c>
      <c r="J17" s="834"/>
    </row>
    <row r="18" spans="1:12" ht="19.5" customHeight="1">
      <c r="A18" s="797"/>
      <c r="B18" s="1566"/>
      <c r="C18" s="1755"/>
      <c r="D18" s="1755"/>
      <c r="E18" s="818"/>
      <c r="F18" s="818"/>
      <c r="G18" s="818"/>
      <c r="H18" s="834"/>
      <c r="I18" s="818" t="s">
        <v>552</v>
      </c>
      <c r="J18" s="834"/>
    </row>
    <row r="19" spans="1:12" ht="19.5" customHeight="1">
      <c r="A19" s="797"/>
      <c r="B19" s="2605" t="s">
        <v>1646</v>
      </c>
      <c r="C19" s="2608" t="s">
        <v>1685</v>
      </c>
      <c r="D19" s="2609"/>
      <c r="E19" s="2609"/>
      <c r="F19" s="2609"/>
      <c r="G19" s="2610"/>
      <c r="H19" s="809" t="s">
        <v>1686</v>
      </c>
      <c r="I19" s="816"/>
      <c r="J19" s="825"/>
    </row>
    <row r="20" spans="1:12" ht="27.75" customHeight="1">
      <c r="A20" s="797"/>
      <c r="B20" s="2606"/>
      <c r="C20" s="2581"/>
      <c r="D20" s="2584"/>
      <c r="E20" s="2584"/>
      <c r="F20" s="2584"/>
      <c r="G20" s="2592"/>
      <c r="H20" s="1475"/>
      <c r="I20" s="1482"/>
      <c r="J20" s="1502"/>
    </row>
    <row r="21" spans="1:12" ht="6" customHeight="1">
      <c r="A21" s="797"/>
      <c r="B21" s="797"/>
      <c r="C21" s="797"/>
      <c r="D21" s="797"/>
      <c r="E21" s="797"/>
      <c r="F21" s="797"/>
      <c r="G21" s="797"/>
      <c r="H21" s="797"/>
      <c r="I21" s="797"/>
      <c r="J21" s="797"/>
    </row>
    <row r="22" spans="1:12" ht="16.5" customHeight="1">
      <c r="A22" s="797"/>
      <c r="B22" s="854" t="s">
        <v>693</v>
      </c>
      <c r="C22" s="854"/>
      <c r="D22" s="854"/>
      <c r="E22" s="854"/>
      <c r="F22" s="854"/>
      <c r="G22" s="854"/>
      <c r="H22" s="854"/>
      <c r="I22" s="854"/>
      <c r="J22" s="854"/>
      <c r="K22" s="1597"/>
      <c r="L22" s="1597"/>
    </row>
    <row r="23" spans="1:12" ht="57" customHeight="1">
      <c r="A23" s="797"/>
      <c r="B23" s="1754" t="s">
        <v>950</v>
      </c>
      <c r="C23" s="1754"/>
      <c r="D23" s="1754"/>
      <c r="E23" s="1754"/>
      <c r="F23" s="1754"/>
      <c r="G23" s="1754"/>
      <c r="H23" s="1754"/>
      <c r="I23" s="1754"/>
      <c r="J23" s="1754"/>
      <c r="K23" s="1597"/>
      <c r="L23" s="1597"/>
    </row>
    <row r="24" spans="1:12" ht="36" customHeight="1">
      <c r="A24" s="797"/>
      <c r="B24" s="1754" t="s">
        <v>1688</v>
      </c>
      <c r="C24" s="1754"/>
      <c r="D24" s="1754"/>
      <c r="E24" s="1754"/>
      <c r="F24" s="1754"/>
      <c r="G24" s="1754"/>
      <c r="H24" s="1754"/>
      <c r="I24" s="1754"/>
      <c r="J24" s="1754"/>
      <c r="K24" s="1597"/>
      <c r="L24" s="1597"/>
    </row>
    <row r="25" spans="1:12" ht="30" customHeight="1">
      <c r="A25" s="797"/>
      <c r="B25" s="1934" t="s">
        <v>1689</v>
      </c>
      <c r="C25" s="1934"/>
      <c r="D25" s="1934"/>
      <c r="E25" s="1934"/>
      <c r="F25" s="1934"/>
      <c r="G25" s="1934"/>
      <c r="H25" s="1934"/>
      <c r="I25" s="1934"/>
      <c r="J25" s="1934"/>
      <c r="K25" s="1597"/>
      <c r="L25" s="1597"/>
    </row>
    <row r="26" spans="1:12" ht="7.5" customHeight="1">
      <c r="B26" s="2607"/>
      <c r="C26" s="2607"/>
      <c r="D26" s="2607"/>
      <c r="E26" s="2607"/>
      <c r="F26" s="2607"/>
      <c r="G26" s="2607"/>
      <c r="H26" s="2607"/>
      <c r="I26" s="2607"/>
      <c r="J26" s="2607"/>
    </row>
    <row r="27" spans="1:12">
      <c r="B27" s="1597"/>
    </row>
  </sheetData>
  <customSheetViews>
    <customSheetView guid="{76D48460-2D9B-487A-92BD-89A50EB1783E}" showPageBreaks="1" printArea="1" view="pageBreakPreview" topLeftCell="A16">
      <pageMargins left="0.70866141732283472" right="0.70866141732283472" top="0.74803149606299213" bottom="0.74803149606299213" header="0.31496062992125984" footer="0.31496062992125984"/>
      <pageSetup paperSize="9" scale="71" orientation="portrait" r:id="rId1"/>
    </customSheetView>
  </customSheetViews>
  <mergeCells count="28">
    <mergeCell ref="A3:J3"/>
    <mergeCell ref="C5:J5"/>
    <mergeCell ref="C6:J6"/>
    <mergeCell ref="H7:J7"/>
    <mergeCell ref="H8:J8"/>
    <mergeCell ref="C9:J9"/>
    <mergeCell ref="E10:G10"/>
    <mergeCell ref="H10:I10"/>
    <mergeCell ref="E11:G11"/>
    <mergeCell ref="E12:G12"/>
    <mergeCell ref="E13:G13"/>
    <mergeCell ref="C14:J14"/>
    <mergeCell ref="E15:G15"/>
    <mergeCell ref="H15:I15"/>
    <mergeCell ref="E16:G16"/>
    <mergeCell ref="E17:G17"/>
    <mergeCell ref="E18:G18"/>
    <mergeCell ref="H19:J19"/>
    <mergeCell ref="H20:J20"/>
    <mergeCell ref="B23:J23"/>
    <mergeCell ref="B24:J24"/>
    <mergeCell ref="B25:J25"/>
    <mergeCell ref="B26:J26"/>
    <mergeCell ref="B7:B8"/>
    <mergeCell ref="C7:G8"/>
    <mergeCell ref="B19:B20"/>
    <mergeCell ref="C19:G20"/>
    <mergeCell ref="B9:B18"/>
  </mergeCells>
  <phoneticPr fontId="8"/>
  <pageMargins left="0.70866141732283472" right="0.70866141732283472" top="0.74803149606299213" bottom="0.74803149606299213" header="0.31496062992125984" footer="0.31496062992125984"/>
  <pageSetup paperSize="9" scale="71" fitToWidth="1" fitToHeight="1" orientation="portrait" usePrinterDefaults="1" r:id="rId2"/>
</worksheet>
</file>

<file path=xl/worksheets/sheet53.xml><?xml version="1.0" encoding="utf-8"?>
<worksheet xmlns="http://schemas.openxmlformats.org/spreadsheetml/2006/main" xmlns:r="http://schemas.openxmlformats.org/officeDocument/2006/relationships" xmlns:mc="http://schemas.openxmlformats.org/markup-compatibility/2006">
  <sheetPr codeName="Sheet84">
    <tabColor theme="8"/>
  </sheetPr>
  <dimension ref="A1:L27"/>
  <sheetViews>
    <sheetView view="pageBreakPreview" topLeftCell="A6" zoomScaleSheetLayoutView="100" workbookViewId="0">
      <selection activeCell="B31" sqref="B31"/>
    </sheetView>
  </sheetViews>
  <sheetFormatPr defaultRowHeight="13.5"/>
  <cols>
    <col min="1" max="1" width="8.5" style="1581" customWidth="1"/>
    <col min="2" max="2" width="15.625" style="1581" customWidth="1"/>
    <col min="3" max="3" width="9.75" style="1581" customWidth="1"/>
    <col min="4" max="4" width="15.25" style="1581" customWidth="1"/>
    <col min="5" max="5" width="17.5" style="1581" customWidth="1"/>
    <col min="6" max="6" width="12.75" style="1581" customWidth="1"/>
    <col min="7" max="7" width="11" style="1581" customWidth="1"/>
    <col min="8" max="8" width="5" style="1581" customWidth="1"/>
    <col min="9" max="9" width="3.625" style="1581" customWidth="1"/>
    <col min="10" max="10" width="8.375" style="1581" customWidth="1"/>
    <col min="11" max="11" width="1" style="1581" customWidth="1"/>
    <col min="12" max="12" width="2.5" style="1581" customWidth="1"/>
    <col min="13" max="259" width="9" style="1581" customWidth="1"/>
    <col min="260" max="260" width="1.125" style="1581" customWidth="1"/>
    <col min="261" max="262" width="15.625" style="1581" customWidth="1"/>
    <col min="263" max="263" width="15.25" style="1581" customWidth="1"/>
    <col min="264" max="264" width="17.5" style="1581" customWidth="1"/>
    <col min="265" max="265" width="15.125" style="1581" customWidth="1"/>
    <col min="266" max="266" width="15.25" style="1581" customWidth="1"/>
    <col min="267" max="267" width="3.75" style="1581" customWidth="1"/>
    <col min="268" max="268" width="2.5" style="1581" customWidth="1"/>
    <col min="269" max="515" width="9" style="1581" customWidth="1"/>
    <col min="516" max="516" width="1.125" style="1581" customWidth="1"/>
    <col min="517" max="518" width="15.625" style="1581" customWidth="1"/>
    <col min="519" max="519" width="15.25" style="1581" customWidth="1"/>
    <col min="520" max="520" width="17.5" style="1581" customWidth="1"/>
    <col min="521" max="521" width="15.125" style="1581" customWidth="1"/>
    <col min="522" max="522" width="15.25" style="1581" customWidth="1"/>
    <col min="523" max="523" width="3.75" style="1581" customWidth="1"/>
    <col min="524" max="524" width="2.5" style="1581" customWidth="1"/>
    <col min="525" max="771" width="9" style="1581" customWidth="1"/>
    <col min="772" max="772" width="1.125" style="1581" customWidth="1"/>
    <col min="773" max="774" width="15.625" style="1581" customWidth="1"/>
    <col min="775" max="775" width="15.25" style="1581" customWidth="1"/>
    <col min="776" max="776" width="17.5" style="1581" customWidth="1"/>
    <col min="777" max="777" width="15.125" style="1581" customWidth="1"/>
    <col min="778" max="778" width="15.25" style="1581" customWidth="1"/>
    <col min="779" max="779" width="3.75" style="1581" customWidth="1"/>
    <col min="780" max="780" width="2.5" style="1581" customWidth="1"/>
    <col min="781" max="1027" width="9" style="1581" customWidth="1"/>
    <col min="1028" max="1028" width="1.125" style="1581" customWidth="1"/>
    <col min="1029" max="1030" width="15.625" style="1581" customWidth="1"/>
    <col min="1031" max="1031" width="15.25" style="1581" customWidth="1"/>
    <col min="1032" max="1032" width="17.5" style="1581" customWidth="1"/>
    <col min="1033" max="1033" width="15.125" style="1581" customWidth="1"/>
    <col min="1034" max="1034" width="15.25" style="1581" customWidth="1"/>
    <col min="1035" max="1035" width="3.75" style="1581" customWidth="1"/>
    <col min="1036" max="1036" width="2.5" style="1581" customWidth="1"/>
    <col min="1037" max="1283" width="9" style="1581" customWidth="1"/>
    <col min="1284" max="1284" width="1.125" style="1581" customWidth="1"/>
    <col min="1285" max="1286" width="15.625" style="1581" customWidth="1"/>
    <col min="1287" max="1287" width="15.25" style="1581" customWidth="1"/>
    <col min="1288" max="1288" width="17.5" style="1581" customWidth="1"/>
    <col min="1289" max="1289" width="15.125" style="1581" customWidth="1"/>
    <col min="1290" max="1290" width="15.25" style="1581" customWidth="1"/>
    <col min="1291" max="1291" width="3.75" style="1581" customWidth="1"/>
    <col min="1292" max="1292" width="2.5" style="1581" customWidth="1"/>
    <col min="1293" max="1539" width="9" style="1581" customWidth="1"/>
    <col min="1540" max="1540" width="1.125" style="1581" customWidth="1"/>
    <col min="1541" max="1542" width="15.625" style="1581" customWidth="1"/>
    <col min="1543" max="1543" width="15.25" style="1581" customWidth="1"/>
    <col min="1544" max="1544" width="17.5" style="1581" customWidth="1"/>
    <col min="1545" max="1545" width="15.125" style="1581" customWidth="1"/>
    <col min="1546" max="1546" width="15.25" style="1581" customWidth="1"/>
    <col min="1547" max="1547" width="3.75" style="1581" customWidth="1"/>
    <col min="1548" max="1548" width="2.5" style="1581" customWidth="1"/>
    <col min="1549" max="1795" width="9" style="1581" customWidth="1"/>
    <col min="1796" max="1796" width="1.125" style="1581" customWidth="1"/>
    <col min="1797" max="1798" width="15.625" style="1581" customWidth="1"/>
    <col min="1799" max="1799" width="15.25" style="1581" customWidth="1"/>
    <col min="1800" max="1800" width="17.5" style="1581" customWidth="1"/>
    <col min="1801" max="1801" width="15.125" style="1581" customWidth="1"/>
    <col min="1802" max="1802" width="15.25" style="1581" customWidth="1"/>
    <col min="1803" max="1803" width="3.75" style="1581" customWidth="1"/>
    <col min="1804" max="1804" width="2.5" style="1581" customWidth="1"/>
    <col min="1805" max="2051" width="9" style="1581" customWidth="1"/>
    <col min="2052" max="2052" width="1.125" style="1581" customWidth="1"/>
    <col min="2053" max="2054" width="15.625" style="1581" customWidth="1"/>
    <col min="2055" max="2055" width="15.25" style="1581" customWidth="1"/>
    <col min="2056" max="2056" width="17.5" style="1581" customWidth="1"/>
    <col min="2057" max="2057" width="15.125" style="1581" customWidth="1"/>
    <col min="2058" max="2058" width="15.25" style="1581" customWidth="1"/>
    <col min="2059" max="2059" width="3.75" style="1581" customWidth="1"/>
    <col min="2060" max="2060" width="2.5" style="1581" customWidth="1"/>
    <col min="2061" max="2307" width="9" style="1581" customWidth="1"/>
    <col min="2308" max="2308" width="1.125" style="1581" customWidth="1"/>
    <col min="2309" max="2310" width="15.625" style="1581" customWidth="1"/>
    <col min="2311" max="2311" width="15.25" style="1581" customWidth="1"/>
    <col min="2312" max="2312" width="17.5" style="1581" customWidth="1"/>
    <col min="2313" max="2313" width="15.125" style="1581" customWidth="1"/>
    <col min="2314" max="2314" width="15.25" style="1581" customWidth="1"/>
    <col min="2315" max="2315" width="3.75" style="1581" customWidth="1"/>
    <col min="2316" max="2316" width="2.5" style="1581" customWidth="1"/>
    <col min="2317" max="2563" width="9" style="1581" customWidth="1"/>
    <col min="2564" max="2564" width="1.125" style="1581" customWidth="1"/>
    <col min="2565" max="2566" width="15.625" style="1581" customWidth="1"/>
    <col min="2567" max="2567" width="15.25" style="1581" customWidth="1"/>
    <col min="2568" max="2568" width="17.5" style="1581" customWidth="1"/>
    <col min="2569" max="2569" width="15.125" style="1581" customWidth="1"/>
    <col min="2570" max="2570" width="15.25" style="1581" customWidth="1"/>
    <col min="2571" max="2571" width="3.75" style="1581" customWidth="1"/>
    <col min="2572" max="2572" width="2.5" style="1581" customWidth="1"/>
    <col min="2573" max="2819" width="9" style="1581" customWidth="1"/>
    <col min="2820" max="2820" width="1.125" style="1581" customWidth="1"/>
    <col min="2821" max="2822" width="15.625" style="1581" customWidth="1"/>
    <col min="2823" max="2823" width="15.25" style="1581" customWidth="1"/>
    <col min="2824" max="2824" width="17.5" style="1581" customWidth="1"/>
    <col min="2825" max="2825" width="15.125" style="1581" customWidth="1"/>
    <col min="2826" max="2826" width="15.25" style="1581" customWidth="1"/>
    <col min="2827" max="2827" width="3.75" style="1581" customWidth="1"/>
    <col min="2828" max="2828" width="2.5" style="1581" customWidth="1"/>
    <col min="2829" max="3075" width="9" style="1581" customWidth="1"/>
    <col min="3076" max="3076" width="1.125" style="1581" customWidth="1"/>
    <col min="3077" max="3078" width="15.625" style="1581" customWidth="1"/>
    <col min="3079" max="3079" width="15.25" style="1581" customWidth="1"/>
    <col min="3080" max="3080" width="17.5" style="1581" customWidth="1"/>
    <col min="3081" max="3081" width="15.125" style="1581" customWidth="1"/>
    <col min="3082" max="3082" width="15.25" style="1581" customWidth="1"/>
    <col min="3083" max="3083" width="3.75" style="1581" customWidth="1"/>
    <col min="3084" max="3084" width="2.5" style="1581" customWidth="1"/>
    <col min="3085" max="3331" width="9" style="1581" customWidth="1"/>
    <col min="3332" max="3332" width="1.125" style="1581" customWidth="1"/>
    <col min="3333" max="3334" width="15.625" style="1581" customWidth="1"/>
    <col min="3335" max="3335" width="15.25" style="1581" customWidth="1"/>
    <col min="3336" max="3336" width="17.5" style="1581" customWidth="1"/>
    <col min="3337" max="3337" width="15.125" style="1581" customWidth="1"/>
    <col min="3338" max="3338" width="15.25" style="1581" customWidth="1"/>
    <col min="3339" max="3339" width="3.75" style="1581" customWidth="1"/>
    <col min="3340" max="3340" width="2.5" style="1581" customWidth="1"/>
    <col min="3341" max="3587" width="9" style="1581" customWidth="1"/>
    <col min="3588" max="3588" width="1.125" style="1581" customWidth="1"/>
    <col min="3589" max="3590" width="15.625" style="1581" customWidth="1"/>
    <col min="3591" max="3591" width="15.25" style="1581" customWidth="1"/>
    <col min="3592" max="3592" width="17.5" style="1581" customWidth="1"/>
    <col min="3593" max="3593" width="15.125" style="1581" customWidth="1"/>
    <col min="3594" max="3594" width="15.25" style="1581" customWidth="1"/>
    <col min="3595" max="3595" width="3.75" style="1581" customWidth="1"/>
    <col min="3596" max="3596" width="2.5" style="1581" customWidth="1"/>
    <col min="3597" max="3843" width="9" style="1581" customWidth="1"/>
    <col min="3844" max="3844" width="1.125" style="1581" customWidth="1"/>
    <col min="3845" max="3846" width="15.625" style="1581" customWidth="1"/>
    <col min="3847" max="3847" width="15.25" style="1581" customWidth="1"/>
    <col min="3848" max="3848" width="17.5" style="1581" customWidth="1"/>
    <col min="3849" max="3849" width="15.125" style="1581" customWidth="1"/>
    <col min="3850" max="3850" width="15.25" style="1581" customWidth="1"/>
    <col min="3851" max="3851" width="3.75" style="1581" customWidth="1"/>
    <col min="3852" max="3852" width="2.5" style="1581" customWidth="1"/>
    <col min="3853" max="4099" width="9" style="1581" customWidth="1"/>
    <col min="4100" max="4100" width="1.125" style="1581" customWidth="1"/>
    <col min="4101" max="4102" width="15.625" style="1581" customWidth="1"/>
    <col min="4103" max="4103" width="15.25" style="1581" customWidth="1"/>
    <col min="4104" max="4104" width="17.5" style="1581" customWidth="1"/>
    <col min="4105" max="4105" width="15.125" style="1581" customWidth="1"/>
    <col min="4106" max="4106" width="15.25" style="1581" customWidth="1"/>
    <col min="4107" max="4107" width="3.75" style="1581" customWidth="1"/>
    <col min="4108" max="4108" width="2.5" style="1581" customWidth="1"/>
    <col min="4109" max="4355" width="9" style="1581" customWidth="1"/>
    <col min="4356" max="4356" width="1.125" style="1581" customWidth="1"/>
    <col min="4357" max="4358" width="15.625" style="1581" customWidth="1"/>
    <col min="4359" max="4359" width="15.25" style="1581" customWidth="1"/>
    <col min="4360" max="4360" width="17.5" style="1581" customWidth="1"/>
    <col min="4361" max="4361" width="15.125" style="1581" customWidth="1"/>
    <col min="4362" max="4362" width="15.25" style="1581" customWidth="1"/>
    <col min="4363" max="4363" width="3.75" style="1581" customWidth="1"/>
    <col min="4364" max="4364" width="2.5" style="1581" customWidth="1"/>
    <col min="4365" max="4611" width="9" style="1581" customWidth="1"/>
    <col min="4612" max="4612" width="1.125" style="1581" customWidth="1"/>
    <col min="4613" max="4614" width="15.625" style="1581" customWidth="1"/>
    <col min="4615" max="4615" width="15.25" style="1581" customWidth="1"/>
    <col min="4616" max="4616" width="17.5" style="1581" customWidth="1"/>
    <col min="4617" max="4617" width="15.125" style="1581" customWidth="1"/>
    <col min="4618" max="4618" width="15.25" style="1581" customWidth="1"/>
    <col min="4619" max="4619" width="3.75" style="1581" customWidth="1"/>
    <col min="4620" max="4620" width="2.5" style="1581" customWidth="1"/>
    <col min="4621" max="4867" width="9" style="1581" customWidth="1"/>
    <col min="4868" max="4868" width="1.125" style="1581" customWidth="1"/>
    <col min="4869" max="4870" width="15.625" style="1581" customWidth="1"/>
    <col min="4871" max="4871" width="15.25" style="1581" customWidth="1"/>
    <col min="4872" max="4872" width="17.5" style="1581" customWidth="1"/>
    <col min="4873" max="4873" width="15.125" style="1581" customWidth="1"/>
    <col min="4874" max="4874" width="15.25" style="1581" customWidth="1"/>
    <col min="4875" max="4875" width="3.75" style="1581" customWidth="1"/>
    <col min="4876" max="4876" width="2.5" style="1581" customWidth="1"/>
    <col min="4877" max="5123" width="9" style="1581" customWidth="1"/>
    <col min="5124" max="5124" width="1.125" style="1581" customWidth="1"/>
    <col min="5125" max="5126" width="15.625" style="1581" customWidth="1"/>
    <col min="5127" max="5127" width="15.25" style="1581" customWidth="1"/>
    <col min="5128" max="5128" width="17.5" style="1581" customWidth="1"/>
    <col min="5129" max="5129" width="15.125" style="1581" customWidth="1"/>
    <col min="5130" max="5130" width="15.25" style="1581" customWidth="1"/>
    <col min="5131" max="5131" width="3.75" style="1581" customWidth="1"/>
    <col min="5132" max="5132" width="2.5" style="1581" customWidth="1"/>
    <col min="5133" max="5379" width="9" style="1581" customWidth="1"/>
    <col min="5380" max="5380" width="1.125" style="1581" customWidth="1"/>
    <col min="5381" max="5382" width="15.625" style="1581" customWidth="1"/>
    <col min="5383" max="5383" width="15.25" style="1581" customWidth="1"/>
    <col min="5384" max="5384" width="17.5" style="1581" customWidth="1"/>
    <col min="5385" max="5385" width="15.125" style="1581" customWidth="1"/>
    <col min="5386" max="5386" width="15.25" style="1581" customWidth="1"/>
    <col min="5387" max="5387" width="3.75" style="1581" customWidth="1"/>
    <col min="5388" max="5388" width="2.5" style="1581" customWidth="1"/>
    <col min="5389" max="5635" width="9" style="1581" customWidth="1"/>
    <col min="5636" max="5636" width="1.125" style="1581" customWidth="1"/>
    <col min="5637" max="5638" width="15.625" style="1581" customWidth="1"/>
    <col min="5639" max="5639" width="15.25" style="1581" customWidth="1"/>
    <col min="5640" max="5640" width="17.5" style="1581" customWidth="1"/>
    <col min="5641" max="5641" width="15.125" style="1581" customWidth="1"/>
    <col min="5642" max="5642" width="15.25" style="1581" customWidth="1"/>
    <col min="5643" max="5643" width="3.75" style="1581" customWidth="1"/>
    <col min="5644" max="5644" width="2.5" style="1581" customWidth="1"/>
    <col min="5645" max="5891" width="9" style="1581" customWidth="1"/>
    <col min="5892" max="5892" width="1.125" style="1581" customWidth="1"/>
    <col min="5893" max="5894" width="15.625" style="1581" customWidth="1"/>
    <col min="5895" max="5895" width="15.25" style="1581" customWidth="1"/>
    <col min="5896" max="5896" width="17.5" style="1581" customWidth="1"/>
    <col min="5897" max="5897" width="15.125" style="1581" customWidth="1"/>
    <col min="5898" max="5898" width="15.25" style="1581" customWidth="1"/>
    <col min="5899" max="5899" width="3.75" style="1581" customWidth="1"/>
    <col min="5900" max="5900" width="2.5" style="1581" customWidth="1"/>
    <col min="5901" max="6147" width="9" style="1581" customWidth="1"/>
    <col min="6148" max="6148" width="1.125" style="1581" customWidth="1"/>
    <col min="6149" max="6150" width="15.625" style="1581" customWidth="1"/>
    <col min="6151" max="6151" width="15.25" style="1581" customWidth="1"/>
    <col min="6152" max="6152" width="17.5" style="1581" customWidth="1"/>
    <col min="6153" max="6153" width="15.125" style="1581" customWidth="1"/>
    <col min="6154" max="6154" width="15.25" style="1581" customWidth="1"/>
    <col min="6155" max="6155" width="3.75" style="1581" customWidth="1"/>
    <col min="6156" max="6156" width="2.5" style="1581" customWidth="1"/>
    <col min="6157" max="6403" width="9" style="1581" customWidth="1"/>
    <col min="6404" max="6404" width="1.125" style="1581" customWidth="1"/>
    <col min="6405" max="6406" width="15.625" style="1581" customWidth="1"/>
    <col min="6407" max="6407" width="15.25" style="1581" customWidth="1"/>
    <col min="6408" max="6408" width="17.5" style="1581" customWidth="1"/>
    <col min="6409" max="6409" width="15.125" style="1581" customWidth="1"/>
    <col min="6410" max="6410" width="15.25" style="1581" customWidth="1"/>
    <col min="6411" max="6411" width="3.75" style="1581" customWidth="1"/>
    <col min="6412" max="6412" width="2.5" style="1581" customWidth="1"/>
    <col min="6413" max="6659" width="9" style="1581" customWidth="1"/>
    <col min="6660" max="6660" width="1.125" style="1581" customWidth="1"/>
    <col min="6661" max="6662" width="15.625" style="1581" customWidth="1"/>
    <col min="6663" max="6663" width="15.25" style="1581" customWidth="1"/>
    <col min="6664" max="6664" width="17.5" style="1581" customWidth="1"/>
    <col min="6665" max="6665" width="15.125" style="1581" customWidth="1"/>
    <col min="6666" max="6666" width="15.25" style="1581" customWidth="1"/>
    <col min="6667" max="6667" width="3.75" style="1581" customWidth="1"/>
    <col min="6668" max="6668" width="2.5" style="1581" customWidth="1"/>
    <col min="6669" max="6915" width="9" style="1581" customWidth="1"/>
    <col min="6916" max="6916" width="1.125" style="1581" customWidth="1"/>
    <col min="6917" max="6918" width="15.625" style="1581" customWidth="1"/>
    <col min="6919" max="6919" width="15.25" style="1581" customWidth="1"/>
    <col min="6920" max="6920" width="17.5" style="1581" customWidth="1"/>
    <col min="6921" max="6921" width="15.125" style="1581" customWidth="1"/>
    <col min="6922" max="6922" width="15.25" style="1581" customWidth="1"/>
    <col min="6923" max="6923" width="3.75" style="1581" customWidth="1"/>
    <col min="6924" max="6924" width="2.5" style="1581" customWidth="1"/>
    <col min="6925" max="7171" width="9" style="1581" customWidth="1"/>
    <col min="7172" max="7172" width="1.125" style="1581" customWidth="1"/>
    <col min="7173" max="7174" width="15.625" style="1581" customWidth="1"/>
    <col min="7175" max="7175" width="15.25" style="1581" customWidth="1"/>
    <col min="7176" max="7176" width="17.5" style="1581" customWidth="1"/>
    <col min="7177" max="7177" width="15.125" style="1581" customWidth="1"/>
    <col min="7178" max="7178" width="15.25" style="1581" customWidth="1"/>
    <col min="7179" max="7179" width="3.75" style="1581" customWidth="1"/>
    <col min="7180" max="7180" width="2.5" style="1581" customWidth="1"/>
    <col min="7181" max="7427" width="9" style="1581" customWidth="1"/>
    <col min="7428" max="7428" width="1.125" style="1581" customWidth="1"/>
    <col min="7429" max="7430" width="15.625" style="1581" customWidth="1"/>
    <col min="7431" max="7431" width="15.25" style="1581" customWidth="1"/>
    <col min="7432" max="7432" width="17.5" style="1581" customWidth="1"/>
    <col min="7433" max="7433" width="15.125" style="1581" customWidth="1"/>
    <col min="7434" max="7434" width="15.25" style="1581" customWidth="1"/>
    <col min="7435" max="7435" width="3.75" style="1581" customWidth="1"/>
    <col min="7436" max="7436" width="2.5" style="1581" customWidth="1"/>
    <col min="7437" max="7683" width="9" style="1581" customWidth="1"/>
    <col min="7684" max="7684" width="1.125" style="1581" customWidth="1"/>
    <col min="7685" max="7686" width="15.625" style="1581" customWidth="1"/>
    <col min="7687" max="7687" width="15.25" style="1581" customWidth="1"/>
    <col min="7688" max="7688" width="17.5" style="1581" customWidth="1"/>
    <col min="7689" max="7689" width="15.125" style="1581" customWidth="1"/>
    <col min="7690" max="7690" width="15.25" style="1581" customWidth="1"/>
    <col min="7691" max="7691" width="3.75" style="1581" customWidth="1"/>
    <col min="7692" max="7692" width="2.5" style="1581" customWidth="1"/>
    <col min="7693" max="7939" width="9" style="1581" customWidth="1"/>
    <col min="7940" max="7940" width="1.125" style="1581" customWidth="1"/>
    <col min="7941" max="7942" width="15.625" style="1581" customWidth="1"/>
    <col min="7943" max="7943" width="15.25" style="1581" customWidth="1"/>
    <col min="7944" max="7944" width="17.5" style="1581" customWidth="1"/>
    <col min="7945" max="7945" width="15.125" style="1581" customWidth="1"/>
    <col min="7946" max="7946" width="15.25" style="1581" customWidth="1"/>
    <col min="7947" max="7947" width="3.75" style="1581" customWidth="1"/>
    <col min="7948" max="7948" width="2.5" style="1581" customWidth="1"/>
    <col min="7949" max="8195" width="9" style="1581" customWidth="1"/>
    <col min="8196" max="8196" width="1.125" style="1581" customWidth="1"/>
    <col min="8197" max="8198" width="15.625" style="1581" customWidth="1"/>
    <col min="8199" max="8199" width="15.25" style="1581" customWidth="1"/>
    <col min="8200" max="8200" width="17.5" style="1581" customWidth="1"/>
    <col min="8201" max="8201" width="15.125" style="1581" customWidth="1"/>
    <col min="8202" max="8202" width="15.25" style="1581" customWidth="1"/>
    <col min="8203" max="8203" width="3.75" style="1581" customWidth="1"/>
    <col min="8204" max="8204" width="2.5" style="1581" customWidth="1"/>
    <col min="8205" max="8451" width="9" style="1581" customWidth="1"/>
    <col min="8452" max="8452" width="1.125" style="1581" customWidth="1"/>
    <col min="8453" max="8454" width="15.625" style="1581" customWidth="1"/>
    <col min="8455" max="8455" width="15.25" style="1581" customWidth="1"/>
    <col min="8456" max="8456" width="17.5" style="1581" customWidth="1"/>
    <col min="8457" max="8457" width="15.125" style="1581" customWidth="1"/>
    <col min="8458" max="8458" width="15.25" style="1581" customWidth="1"/>
    <col min="8459" max="8459" width="3.75" style="1581" customWidth="1"/>
    <col min="8460" max="8460" width="2.5" style="1581" customWidth="1"/>
    <col min="8461" max="8707" width="9" style="1581" customWidth="1"/>
    <col min="8708" max="8708" width="1.125" style="1581" customWidth="1"/>
    <col min="8709" max="8710" width="15.625" style="1581" customWidth="1"/>
    <col min="8711" max="8711" width="15.25" style="1581" customWidth="1"/>
    <col min="8712" max="8712" width="17.5" style="1581" customWidth="1"/>
    <col min="8713" max="8713" width="15.125" style="1581" customWidth="1"/>
    <col min="8714" max="8714" width="15.25" style="1581" customWidth="1"/>
    <col min="8715" max="8715" width="3.75" style="1581" customWidth="1"/>
    <col min="8716" max="8716" width="2.5" style="1581" customWidth="1"/>
    <col min="8717" max="8963" width="9" style="1581" customWidth="1"/>
    <col min="8964" max="8964" width="1.125" style="1581" customWidth="1"/>
    <col min="8965" max="8966" width="15.625" style="1581" customWidth="1"/>
    <col min="8967" max="8967" width="15.25" style="1581" customWidth="1"/>
    <col min="8968" max="8968" width="17.5" style="1581" customWidth="1"/>
    <col min="8969" max="8969" width="15.125" style="1581" customWidth="1"/>
    <col min="8970" max="8970" width="15.25" style="1581" customWidth="1"/>
    <col min="8971" max="8971" width="3.75" style="1581" customWidth="1"/>
    <col min="8972" max="8972" width="2.5" style="1581" customWidth="1"/>
    <col min="8973" max="9219" width="9" style="1581" customWidth="1"/>
    <col min="9220" max="9220" width="1.125" style="1581" customWidth="1"/>
    <col min="9221" max="9222" width="15.625" style="1581" customWidth="1"/>
    <col min="9223" max="9223" width="15.25" style="1581" customWidth="1"/>
    <col min="9224" max="9224" width="17.5" style="1581" customWidth="1"/>
    <col min="9225" max="9225" width="15.125" style="1581" customWidth="1"/>
    <col min="9226" max="9226" width="15.25" style="1581" customWidth="1"/>
    <col min="9227" max="9227" width="3.75" style="1581" customWidth="1"/>
    <col min="9228" max="9228" width="2.5" style="1581" customWidth="1"/>
    <col min="9229" max="9475" width="9" style="1581" customWidth="1"/>
    <col min="9476" max="9476" width="1.125" style="1581" customWidth="1"/>
    <col min="9477" max="9478" width="15.625" style="1581" customWidth="1"/>
    <col min="9479" max="9479" width="15.25" style="1581" customWidth="1"/>
    <col min="9480" max="9480" width="17.5" style="1581" customWidth="1"/>
    <col min="9481" max="9481" width="15.125" style="1581" customWidth="1"/>
    <col min="9482" max="9482" width="15.25" style="1581" customWidth="1"/>
    <col min="9483" max="9483" width="3.75" style="1581" customWidth="1"/>
    <col min="9484" max="9484" width="2.5" style="1581" customWidth="1"/>
    <col min="9485" max="9731" width="9" style="1581" customWidth="1"/>
    <col min="9732" max="9732" width="1.125" style="1581" customWidth="1"/>
    <col min="9733" max="9734" width="15.625" style="1581" customWidth="1"/>
    <col min="9735" max="9735" width="15.25" style="1581" customWidth="1"/>
    <col min="9736" max="9736" width="17.5" style="1581" customWidth="1"/>
    <col min="9737" max="9737" width="15.125" style="1581" customWidth="1"/>
    <col min="9738" max="9738" width="15.25" style="1581" customWidth="1"/>
    <col min="9739" max="9739" width="3.75" style="1581" customWidth="1"/>
    <col min="9740" max="9740" width="2.5" style="1581" customWidth="1"/>
    <col min="9741" max="9987" width="9" style="1581" customWidth="1"/>
    <col min="9988" max="9988" width="1.125" style="1581" customWidth="1"/>
    <col min="9989" max="9990" width="15.625" style="1581" customWidth="1"/>
    <col min="9991" max="9991" width="15.25" style="1581" customWidth="1"/>
    <col min="9992" max="9992" width="17.5" style="1581" customWidth="1"/>
    <col min="9993" max="9993" width="15.125" style="1581" customWidth="1"/>
    <col min="9994" max="9994" width="15.25" style="1581" customWidth="1"/>
    <col min="9995" max="9995" width="3.75" style="1581" customWidth="1"/>
    <col min="9996" max="9996" width="2.5" style="1581" customWidth="1"/>
    <col min="9997" max="10243" width="9" style="1581" customWidth="1"/>
    <col min="10244" max="10244" width="1.125" style="1581" customWidth="1"/>
    <col min="10245" max="10246" width="15.625" style="1581" customWidth="1"/>
    <col min="10247" max="10247" width="15.25" style="1581" customWidth="1"/>
    <col min="10248" max="10248" width="17.5" style="1581" customWidth="1"/>
    <col min="10249" max="10249" width="15.125" style="1581" customWidth="1"/>
    <col min="10250" max="10250" width="15.25" style="1581" customWidth="1"/>
    <col min="10251" max="10251" width="3.75" style="1581" customWidth="1"/>
    <col min="10252" max="10252" width="2.5" style="1581" customWidth="1"/>
    <col min="10253" max="10499" width="9" style="1581" customWidth="1"/>
    <col min="10500" max="10500" width="1.125" style="1581" customWidth="1"/>
    <col min="10501" max="10502" width="15.625" style="1581" customWidth="1"/>
    <col min="10503" max="10503" width="15.25" style="1581" customWidth="1"/>
    <col min="10504" max="10504" width="17.5" style="1581" customWidth="1"/>
    <col min="10505" max="10505" width="15.125" style="1581" customWidth="1"/>
    <col min="10506" max="10506" width="15.25" style="1581" customWidth="1"/>
    <col min="10507" max="10507" width="3.75" style="1581" customWidth="1"/>
    <col min="10508" max="10508" width="2.5" style="1581" customWidth="1"/>
    <col min="10509" max="10755" width="9" style="1581" customWidth="1"/>
    <col min="10756" max="10756" width="1.125" style="1581" customWidth="1"/>
    <col min="10757" max="10758" width="15.625" style="1581" customWidth="1"/>
    <col min="10759" max="10759" width="15.25" style="1581" customWidth="1"/>
    <col min="10760" max="10760" width="17.5" style="1581" customWidth="1"/>
    <col min="10761" max="10761" width="15.125" style="1581" customWidth="1"/>
    <col min="10762" max="10762" width="15.25" style="1581" customWidth="1"/>
    <col min="10763" max="10763" width="3.75" style="1581" customWidth="1"/>
    <col min="10764" max="10764" width="2.5" style="1581" customWidth="1"/>
    <col min="10765" max="11011" width="9" style="1581" customWidth="1"/>
    <col min="11012" max="11012" width="1.125" style="1581" customWidth="1"/>
    <col min="11013" max="11014" width="15.625" style="1581" customWidth="1"/>
    <col min="11015" max="11015" width="15.25" style="1581" customWidth="1"/>
    <col min="11016" max="11016" width="17.5" style="1581" customWidth="1"/>
    <col min="11017" max="11017" width="15.125" style="1581" customWidth="1"/>
    <col min="11018" max="11018" width="15.25" style="1581" customWidth="1"/>
    <col min="11019" max="11019" width="3.75" style="1581" customWidth="1"/>
    <col min="11020" max="11020" width="2.5" style="1581" customWidth="1"/>
    <col min="11021" max="11267" width="9" style="1581" customWidth="1"/>
    <col min="11268" max="11268" width="1.125" style="1581" customWidth="1"/>
    <col min="11269" max="11270" width="15.625" style="1581" customWidth="1"/>
    <col min="11271" max="11271" width="15.25" style="1581" customWidth="1"/>
    <col min="11272" max="11272" width="17.5" style="1581" customWidth="1"/>
    <col min="11273" max="11273" width="15.125" style="1581" customWidth="1"/>
    <col min="11274" max="11274" width="15.25" style="1581" customWidth="1"/>
    <col min="11275" max="11275" width="3.75" style="1581" customWidth="1"/>
    <col min="11276" max="11276" width="2.5" style="1581" customWidth="1"/>
    <col min="11277" max="11523" width="9" style="1581" customWidth="1"/>
    <col min="11524" max="11524" width="1.125" style="1581" customWidth="1"/>
    <col min="11525" max="11526" width="15.625" style="1581" customWidth="1"/>
    <col min="11527" max="11527" width="15.25" style="1581" customWidth="1"/>
    <col min="11528" max="11528" width="17.5" style="1581" customWidth="1"/>
    <col min="11529" max="11529" width="15.125" style="1581" customWidth="1"/>
    <col min="11530" max="11530" width="15.25" style="1581" customWidth="1"/>
    <col min="11531" max="11531" width="3.75" style="1581" customWidth="1"/>
    <col min="11532" max="11532" width="2.5" style="1581" customWidth="1"/>
    <col min="11533" max="11779" width="9" style="1581" customWidth="1"/>
    <col min="11780" max="11780" width="1.125" style="1581" customWidth="1"/>
    <col min="11781" max="11782" width="15.625" style="1581" customWidth="1"/>
    <col min="11783" max="11783" width="15.25" style="1581" customWidth="1"/>
    <col min="11784" max="11784" width="17.5" style="1581" customWidth="1"/>
    <col min="11785" max="11785" width="15.125" style="1581" customWidth="1"/>
    <col min="11786" max="11786" width="15.25" style="1581" customWidth="1"/>
    <col min="11787" max="11787" width="3.75" style="1581" customWidth="1"/>
    <col min="11788" max="11788" width="2.5" style="1581" customWidth="1"/>
    <col min="11789" max="12035" width="9" style="1581" customWidth="1"/>
    <col min="12036" max="12036" width="1.125" style="1581" customWidth="1"/>
    <col min="12037" max="12038" width="15.625" style="1581" customWidth="1"/>
    <col min="12039" max="12039" width="15.25" style="1581" customWidth="1"/>
    <col min="12040" max="12040" width="17.5" style="1581" customWidth="1"/>
    <col min="12041" max="12041" width="15.125" style="1581" customWidth="1"/>
    <col min="12042" max="12042" width="15.25" style="1581" customWidth="1"/>
    <col min="12043" max="12043" width="3.75" style="1581" customWidth="1"/>
    <col min="12044" max="12044" width="2.5" style="1581" customWidth="1"/>
    <col min="12045" max="12291" width="9" style="1581" customWidth="1"/>
    <col min="12292" max="12292" width="1.125" style="1581" customWidth="1"/>
    <col min="12293" max="12294" width="15.625" style="1581" customWidth="1"/>
    <col min="12295" max="12295" width="15.25" style="1581" customWidth="1"/>
    <col min="12296" max="12296" width="17.5" style="1581" customWidth="1"/>
    <col min="12297" max="12297" width="15.125" style="1581" customWidth="1"/>
    <col min="12298" max="12298" width="15.25" style="1581" customWidth="1"/>
    <col min="12299" max="12299" width="3.75" style="1581" customWidth="1"/>
    <col min="12300" max="12300" width="2.5" style="1581" customWidth="1"/>
    <col min="12301" max="12547" width="9" style="1581" customWidth="1"/>
    <col min="12548" max="12548" width="1.125" style="1581" customWidth="1"/>
    <col min="12549" max="12550" width="15.625" style="1581" customWidth="1"/>
    <col min="12551" max="12551" width="15.25" style="1581" customWidth="1"/>
    <col min="12552" max="12552" width="17.5" style="1581" customWidth="1"/>
    <col min="12553" max="12553" width="15.125" style="1581" customWidth="1"/>
    <col min="12554" max="12554" width="15.25" style="1581" customWidth="1"/>
    <col min="12555" max="12555" width="3.75" style="1581" customWidth="1"/>
    <col min="12556" max="12556" width="2.5" style="1581" customWidth="1"/>
    <col min="12557" max="12803" width="9" style="1581" customWidth="1"/>
    <col min="12804" max="12804" width="1.125" style="1581" customWidth="1"/>
    <col min="12805" max="12806" width="15.625" style="1581" customWidth="1"/>
    <col min="12807" max="12807" width="15.25" style="1581" customWidth="1"/>
    <col min="12808" max="12808" width="17.5" style="1581" customWidth="1"/>
    <col min="12809" max="12809" width="15.125" style="1581" customWidth="1"/>
    <col min="12810" max="12810" width="15.25" style="1581" customWidth="1"/>
    <col min="12811" max="12811" width="3.75" style="1581" customWidth="1"/>
    <col min="12812" max="12812" width="2.5" style="1581" customWidth="1"/>
    <col min="12813" max="13059" width="9" style="1581" customWidth="1"/>
    <col min="13060" max="13060" width="1.125" style="1581" customWidth="1"/>
    <col min="13061" max="13062" width="15.625" style="1581" customWidth="1"/>
    <col min="13063" max="13063" width="15.25" style="1581" customWidth="1"/>
    <col min="13064" max="13064" width="17.5" style="1581" customWidth="1"/>
    <col min="13065" max="13065" width="15.125" style="1581" customWidth="1"/>
    <col min="13066" max="13066" width="15.25" style="1581" customWidth="1"/>
    <col min="13067" max="13067" width="3.75" style="1581" customWidth="1"/>
    <col min="13068" max="13068" width="2.5" style="1581" customWidth="1"/>
    <col min="13069" max="13315" width="9" style="1581" customWidth="1"/>
    <col min="13316" max="13316" width="1.125" style="1581" customWidth="1"/>
    <col min="13317" max="13318" width="15.625" style="1581" customWidth="1"/>
    <col min="13319" max="13319" width="15.25" style="1581" customWidth="1"/>
    <col min="13320" max="13320" width="17.5" style="1581" customWidth="1"/>
    <col min="13321" max="13321" width="15.125" style="1581" customWidth="1"/>
    <col min="13322" max="13322" width="15.25" style="1581" customWidth="1"/>
    <col min="13323" max="13323" width="3.75" style="1581" customWidth="1"/>
    <col min="13324" max="13324" width="2.5" style="1581" customWidth="1"/>
    <col min="13325" max="13571" width="9" style="1581" customWidth="1"/>
    <col min="13572" max="13572" width="1.125" style="1581" customWidth="1"/>
    <col min="13573" max="13574" width="15.625" style="1581" customWidth="1"/>
    <col min="13575" max="13575" width="15.25" style="1581" customWidth="1"/>
    <col min="13576" max="13576" width="17.5" style="1581" customWidth="1"/>
    <col min="13577" max="13577" width="15.125" style="1581" customWidth="1"/>
    <col min="13578" max="13578" width="15.25" style="1581" customWidth="1"/>
    <col min="13579" max="13579" width="3.75" style="1581" customWidth="1"/>
    <col min="13580" max="13580" width="2.5" style="1581" customWidth="1"/>
    <col min="13581" max="13827" width="9" style="1581" customWidth="1"/>
    <col min="13828" max="13828" width="1.125" style="1581" customWidth="1"/>
    <col min="13829" max="13830" width="15.625" style="1581" customWidth="1"/>
    <col min="13831" max="13831" width="15.25" style="1581" customWidth="1"/>
    <col min="13832" max="13832" width="17.5" style="1581" customWidth="1"/>
    <col min="13833" max="13833" width="15.125" style="1581" customWidth="1"/>
    <col min="13834" max="13834" width="15.25" style="1581" customWidth="1"/>
    <col min="13835" max="13835" width="3.75" style="1581" customWidth="1"/>
    <col min="13836" max="13836" width="2.5" style="1581" customWidth="1"/>
    <col min="13837" max="14083" width="9" style="1581" customWidth="1"/>
    <col min="14084" max="14084" width="1.125" style="1581" customWidth="1"/>
    <col min="14085" max="14086" width="15.625" style="1581" customWidth="1"/>
    <col min="14087" max="14087" width="15.25" style="1581" customWidth="1"/>
    <col min="14088" max="14088" width="17.5" style="1581" customWidth="1"/>
    <col min="14089" max="14089" width="15.125" style="1581" customWidth="1"/>
    <col min="14090" max="14090" width="15.25" style="1581" customWidth="1"/>
    <col min="14091" max="14091" width="3.75" style="1581" customWidth="1"/>
    <col min="14092" max="14092" width="2.5" style="1581" customWidth="1"/>
    <col min="14093" max="14339" width="9" style="1581" customWidth="1"/>
    <col min="14340" max="14340" width="1.125" style="1581" customWidth="1"/>
    <col min="14341" max="14342" width="15.625" style="1581" customWidth="1"/>
    <col min="14343" max="14343" width="15.25" style="1581" customWidth="1"/>
    <col min="14344" max="14344" width="17.5" style="1581" customWidth="1"/>
    <col min="14345" max="14345" width="15.125" style="1581" customWidth="1"/>
    <col min="14346" max="14346" width="15.25" style="1581" customWidth="1"/>
    <col min="14347" max="14347" width="3.75" style="1581" customWidth="1"/>
    <col min="14348" max="14348" width="2.5" style="1581" customWidth="1"/>
    <col min="14349" max="14595" width="9" style="1581" customWidth="1"/>
    <col min="14596" max="14596" width="1.125" style="1581" customWidth="1"/>
    <col min="14597" max="14598" width="15.625" style="1581" customWidth="1"/>
    <col min="14599" max="14599" width="15.25" style="1581" customWidth="1"/>
    <col min="14600" max="14600" width="17.5" style="1581" customWidth="1"/>
    <col min="14601" max="14601" width="15.125" style="1581" customWidth="1"/>
    <col min="14602" max="14602" width="15.25" style="1581" customWidth="1"/>
    <col min="14603" max="14603" width="3.75" style="1581" customWidth="1"/>
    <col min="14604" max="14604" width="2.5" style="1581" customWidth="1"/>
    <col min="14605" max="14851" width="9" style="1581" customWidth="1"/>
    <col min="14852" max="14852" width="1.125" style="1581" customWidth="1"/>
    <col min="14853" max="14854" width="15.625" style="1581" customWidth="1"/>
    <col min="14855" max="14855" width="15.25" style="1581" customWidth="1"/>
    <col min="14856" max="14856" width="17.5" style="1581" customWidth="1"/>
    <col min="14857" max="14857" width="15.125" style="1581" customWidth="1"/>
    <col min="14858" max="14858" width="15.25" style="1581" customWidth="1"/>
    <col min="14859" max="14859" width="3.75" style="1581" customWidth="1"/>
    <col min="14860" max="14860" width="2.5" style="1581" customWidth="1"/>
    <col min="14861" max="15107" width="9" style="1581" customWidth="1"/>
    <col min="15108" max="15108" width="1.125" style="1581" customWidth="1"/>
    <col min="15109" max="15110" width="15.625" style="1581" customWidth="1"/>
    <col min="15111" max="15111" width="15.25" style="1581" customWidth="1"/>
    <col min="15112" max="15112" width="17.5" style="1581" customWidth="1"/>
    <col min="15113" max="15113" width="15.125" style="1581" customWidth="1"/>
    <col min="15114" max="15114" width="15.25" style="1581" customWidth="1"/>
    <col min="15115" max="15115" width="3.75" style="1581" customWidth="1"/>
    <col min="15116" max="15116" width="2.5" style="1581" customWidth="1"/>
    <col min="15117" max="15363" width="9" style="1581" customWidth="1"/>
    <col min="15364" max="15364" width="1.125" style="1581" customWidth="1"/>
    <col min="15365" max="15366" width="15.625" style="1581" customWidth="1"/>
    <col min="15367" max="15367" width="15.25" style="1581" customWidth="1"/>
    <col min="15368" max="15368" width="17.5" style="1581" customWidth="1"/>
    <col min="15369" max="15369" width="15.125" style="1581" customWidth="1"/>
    <col min="15370" max="15370" width="15.25" style="1581" customWidth="1"/>
    <col min="15371" max="15371" width="3.75" style="1581" customWidth="1"/>
    <col min="15372" max="15372" width="2.5" style="1581" customWidth="1"/>
    <col min="15373" max="15619" width="9" style="1581" customWidth="1"/>
    <col min="15620" max="15620" width="1.125" style="1581" customWidth="1"/>
    <col min="15621" max="15622" width="15.625" style="1581" customWidth="1"/>
    <col min="15623" max="15623" width="15.25" style="1581" customWidth="1"/>
    <col min="15624" max="15624" width="17.5" style="1581" customWidth="1"/>
    <col min="15625" max="15625" width="15.125" style="1581" customWidth="1"/>
    <col min="15626" max="15626" width="15.25" style="1581" customWidth="1"/>
    <col min="15627" max="15627" width="3.75" style="1581" customWidth="1"/>
    <col min="15628" max="15628" width="2.5" style="1581" customWidth="1"/>
    <col min="15629" max="15875" width="9" style="1581" customWidth="1"/>
    <col min="15876" max="15876" width="1.125" style="1581" customWidth="1"/>
    <col min="15877" max="15878" width="15.625" style="1581" customWidth="1"/>
    <col min="15879" max="15879" width="15.25" style="1581" customWidth="1"/>
    <col min="15880" max="15880" width="17.5" style="1581" customWidth="1"/>
    <col min="15881" max="15881" width="15.125" style="1581" customWidth="1"/>
    <col min="15882" max="15882" width="15.25" style="1581" customWidth="1"/>
    <col min="15883" max="15883" width="3.75" style="1581" customWidth="1"/>
    <col min="15884" max="15884" width="2.5" style="1581" customWidth="1"/>
    <col min="15885" max="16131" width="9" style="1581" customWidth="1"/>
    <col min="16132" max="16132" width="1.125" style="1581" customWidth="1"/>
    <col min="16133" max="16134" width="15.625" style="1581" customWidth="1"/>
    <col min="16135" max="16135" width="15.25" style="1581" customWidth="1"/>
    <col min="16136" max="16136" width="17.5" style="1581" customWidth="1"/>
    <col min="16137" max="16137" width="15.125" style="1581" customWidth="1"/>
    <col min="16138" max="16138" width="15.25" style="1581" customWidth="1"/>
    <col min="16139" max="16139" width="3.75" style="1581" customWidth="1"/>
    <col min="16140" max="16140" width="2.5" style="1581" customWidth="1"/>
    <col min="16141" max="16384" width="9" style="1581" customWidth="1"/>
  </cols>
  <sheetData>
    <row r="1" spans="1:11" ht="27.75" customHeight="1">
      <c r="A1" s="794"/>
      <c r="B1" s="1582"/>
      <c r="C1" s="1582"/>
      <c r="D1" s="1582"/>
      <c r="E1" s="1582"/>
      <c r="F1" s="1582"/>
      <c r="G1" s="1582"/>
      <c r="H1" s="1582"/>
      <c r="I1" s="1582"/>
      <c r="J1" s="1582"/>
    </row>
    <row r="2" spans="1:11" ht="15.75" customHeight="1">
      <c r="A2" s="794"/>
      <c r="B2" s="2603" t="s">
        <v>1692</v>
      </c>
      <c r="C2" s="797"/>
      <c r="D2" s="797"/>
      <c r="E2" s="797"/>
      <c r="F2" s="797"/>
      <c r="G2" s="797"/>
      <c r="H2" s="797"/>
      <c r="I2" s="797"/>
      <c r="J2" s="821" t="s">
        <v>1694</v>
      </c>
    </row>
    <row r="3" spans="1:11" ht="15.75" customHeight="1">
      <c r="A3" s="794"/>
      <c r="B3" s="2603"/>
      <c r="C3" s="797"/>
      <c r="D3" s="797"/>
      <c r="E3" s="797"/>
      <c r="F3" s="797"/>
      <c r="G3" s="797"/>
      <c r="H3" s="797"/>
      <c r="I3" s="797"/>
      <c r="J3" s="821"/>
    </row>
    <row r="4" spans="1:11" ht="18" customHeight="1">
      <c r="A4" s="795" t="s">
        <v>135</v>
      </c>
      <c r="B4" s="795"/>
      <c r="C4" s="795"/>
      <c r="D4" s="795"/>
      <c r="E4" s="795"/>
      <c r="F4" s="795"/>
      <c r="G4" s="795"/>
      <c r="H4" s="795"/>
      <c r="I4" s="795"/>
      <c r="J4" s="795"/>
    </row>
    <row r="5" spans="1:11" ht="12" customHeight="1">
      <c r="A5" s="796"/>
      <c r="B5" s="796"/>
      <c r="C5" s="796"/>
      <c r="D5" s="796"/>
      <c r="E5" s="796"/>
      <c r="F5" s="796"/>
      <c r="G5" s="796"/>
      <c r="H5" s="796"/>
      <c r="I5" s="796"/>
      <c r="J5" s="796"/>
    </row>
    <row r="6" spans="1:11" ht="43.5" customHeight="1">
      <c r="A6" s="796"/>
      <c r="B6" s="798" t="s">
        <v>468</v>
      </c>
      <c r="C6" s="809"/>
      <c r="D6" s="816"/>
      <c r="E6" s="816"/>
      <c r="F6" s="816"/>
      <c r="G6" s="816"/>
      <c r="H6" s="816"/>
      <c r="I6" s="816"/>
      <c r="J6" s="825"/>
    </row>
    <row r="7" spans="1:11" ht="43.5" customHeight="1">
      <c r="A7" s="797"/>
      <c r="B7" s="830" t="s">
        <v>420</v>
      </c>
      <c r="C7" s="808" t="s">
        <v>1398</v>
      </c>
      <c r="D7" s="808"/>
      <c r="E7" s="808"/>
      <c r="F7" s="808"/>
      <c r="G7" s="808"/>
      <c r="H7" s="808"/>
      <c r="I7" s="808"/>
      <c r="J7" s="808"/>
      <c r="K7" s="2611"/>
    </row>
    <row r="8" spans="1:11" ht="43.5" customHeight="1">
      <c r="A8" s="797"/>
      <c r="B8" s="1564" t="s">
        <v>84</v>
      </c>
      <c r="C8" s="1563" t="s">
        <v>1365</v>
      </c>
      <c r="D8" s="2612"/>
      <c r="E8" s="2612"/>
      <c r="F8" s="2612"/>
      <c r="G8" s="2612"/>
      <c r="H8" s="2612"/>
      <c r="I8" s="2612"/>
      <c r="J8" s="2613"/>
      <c r="K8" s="2611"/>
    </row>
    <row r="9" spans="1:11" ht="19.5" customHeight="1">
      <c r="A9" s="797"/>
      <c r="B9" s="1564" t="s">
        <v>188</v>
      </c>
      <c r="C9" s="1811" t="s">
        <v>558</v>
      </c>
      <c r="D9" s="808"/>
      <c r="E9" s="808"/>
      <c r="F9" s="808"/>
      <c r="G9" s="808"/>
      <c r="H9" s="808"/>
      <c r="I9" s="808"/>
      <c r="J9" s="808"/>
      <c r="K9" s="2611"/>
    </row>
    <row r="10" spans="1:11" ht="40.5" customHeight="1">
      <c r="A10" s="797"/>
      <c r="B10" s="1565"/>
      <c r="C10" s="1460" t="s">
        <v>629</v>
      </c>
      <c r="D10" s="1460" t="s">
        <v>218</v>
      </c>
      <c r="E10" s="818" t="s">
        <v>1378</v>
      </c>
      <c r="F10" s="818"/>
      <c r="G10" s="818"/>
      <c r="H10" s="1460" t="s">
        <v>1681</v>
      </c>
      <c r="I10" s="1460"/>
      <c r="J10" s="1479" t="s">
        <v>1684</v>
      </c>
    </row>
    <row r="11" spans="1:11" ht="19.5" customHeight="1">
      <c r="A11" s="797"/>
      <c r="B11" s="1565"/>
      <c r="C11" s="1755"/>
      <c r="D11" s="1755"/>
      <c r="E11" s="818"/>
      <c r="F11" s="818"/>
      <c r="G11" s="818"/>
      <c r="H11" s="1760"/>
      <c r="I11" s="818" t="s">
        <v>552</v>
      </c>
      <c r="J11" s="1760"/>
    </row>
    <row r="12" spans="1:11" ht="19.5" customHeight="1">
      <c r="A12" s="797"/>
      <c r="B12" s="1565"/>
      <c r="C12" s="1755"/>
      <c r="D12" s="1755"/>
      <c r="E12" s="818"/>
      <c r="F12" s="818"/>
      <c r="G12" s="818"/>
      <c r="H12" s="1760"/>
      <c r="I12" s="818" t="s">
        <v>552</v>
      </c>
      <c r="J12" s="1760"/>
    </row>
    <row r="13" spans="1:11" ht="19.5" customHeight="1">
      <c r="A13" s="797"/>
      <c r="B13" s="1565"/>
      <c r="C13" s="1755"/>
      <c r="D13" s="1755"/>
      <c r="E13" s="818"/>
      <c r="F13" s="818"/>
      <c r="G13" s="818"/>
      <c r="H13" s="1760"/>
      <c r="I13" s="818" t="s">
        <v>552</v>
      </c>
      <c r="J13" s="1760"/>
    </row>
    <row r="14" spans="1:11" ht="19.5" customHeight="1">
      <c r="A14" s="797"/>
      <c r="B14" s="1565"/>
      <c r="C14" s="2597" t="s">
        <v>1380</v>
      </c>
      <c r="D14" s="2587"/>
      <c r="E14" s="2587"/>
      <c r="F14" s="2587"/>
      <c r="G14" s="2587"/>
      <c r="H14" s="2587"/>
      <c r="I14" s="2587"/>
      <c r="J14" s="2601"/>
    </row>
    <row r="15" spans="1:11" ht="40.5" customHeight="1">
      <c r="A15" s="797"/>
      <c r="B15" s="1565"/>
      <c r="C15" s="1460" t="s">
        <v>629</v>
      </c>
      <c r="D15" s="1460" t="s">
        <v>218</v>
      </c>
      <c r="E15" s="818" t="s">
        <v>1378</v>
      </c>
      <c r="F15" s="818"/>
      <c r="G15" s="818"/>
      <c r="H15" s="1460" t="s">
        <v>1681</v>
      </c>
      <c r="I15" s="1460"/>
      <c r="J15" s="1479" t="s">
        <v>1684</v>
      </c>
    </row>
    <row r="16" spans="1:11" ht="19.5" customHeight="1">
      <c r="A16" s="797"/>
      <c r="B16" s="1565"/>
      <c r="C16" s="1755"/>
      <c r="D16" s="1755"/>
      <c r="E16" s="818"/>
      <c r="F16" s="818"/>
      <c r="G16" s="818"/>
      <c r="H16" s="1760"/>
      <c r="I16" s="818" t="s">
        <v>552</v>
      </c>
      <c r="J16" s="1760"/>
      <c r="K16" s="2611"/>
    </row>
    <row r="17" spans="1:12" ht="19.5" customHeight="1">
      <c r="A17" s="797"/>
      <c r="B17" s="1565"/>
      <c r="C17" s="1755"/>
      <c r="D17" s="1755"/>
      <c r="E17" s="818"/>
      <c r="F17" s="818"/>
      <c r="G17" s="818"/>
      <c r="H17" s="1760"/>
      <c r="I17" s="818" t="s">
        <v>552</v>
      </c>
      <c r="J17" s="1760"/>
    </row>
    <row r="18" spans="1:12" ht="19.5" customHeight="1">
      <c r="A18" s="797"/>
      <c r="B18" s="1566"/>
      <c r="C18" s="1755"/>
      <c r="D18" s="1755"/>
      <c r="E18" s="818"/>
      <c r="F18" s="818"/>
      <c r="G18" s="818"/>
      <c r="H18" s="1760"/>
      <c r="I18" s="818" t="s">
        <v>552</v>
      </c>
      <c r="J18" s="1760"/>
    </row>
    <row r="19" spans="1:12" ht="19.5" customHeight="1">
      <c r="A19" s="797"/>
      <c r="B19" s="2605" t="s">
        <v>1646</v>
      </c>
      <c r="C19" s="2608" t="s">
        <v>1428</v>
      </c>
      <c r="D19" s="2609"/>
      <c r="E19" s="2609"/>
      <c r="F19" s="2609"/>
      <c r="G19" s="2610"/>
      <c r="H19" s="809" t="s">
        <v>1686</v>
      </c>
      <c r="I19" s="816"/>
      <c r="J19" s="825"/>
    </row>
    <row r="20" spans="1:12" ht="35.25" customHeight="1">
      <c r="A20" s="797"/>
      <c r="B20" s="2606"/>
      <c r="C20" s="2581"/>
      <c r="D20" s="2584"/>
      <c r="E20" s="2584"/>
      <c r="F20" s="2584"/>
      <c r="G20" s="2592"/>
      <c r="H20" s="1475"/>
      <c r="I20" s="1482"/>
      <c r="J20" s="1502"/>
    </row>
    <row r="21" spans="1:12" ht="6" customHeight="1">
      <c r="A21" s="797"/>
      <c r="B21" s="797"/>
      <c r="C21" s="797"/>
      <c r="D21" s="797"/>
      <c r="E21" s="797"/>
      <c r="F21" s="797"/>
      <c r="G21" s="797"/>
      <c r="H21" s="797"/>
      <c r="I21" s="797"/>
      <c r="J21" s="797"/>
    </row>
    <row r="22" spans="1:12" ht="20.25" customHeight="1">
      <c r="A22" s="797"/>
      <c r="B22" s="854" t="s">
        <v>693</v>
      </c>
      <c r="C22" s="854"/>
      <c r="D22" s="854"/>
      <c r="E22" s="854"/>
      <c r="F22" s="854"/>
      <c r="G22" s="854"/>
      <c r="H22" s="854"/>
      <c r="I22" s="854"/>
      <c r="J22" s="854"/>
      <c r="K22" s="1597"/>
      <c r="L22" s="1597"/>
    </row>
    <row r="23" spans="1:12" ht="62.25" customHeight="1">
      <c r="A23" s="797"/>
      <c r="B23" s="1754" t="s">
        <v>288</v>
      </c>
      <c r="C23" s="1754"/>
      <c r="D23" s="1754"/>
      <c r="E23" s="1754"/>
      <c r="F23" s="1754"/>
      <c r="G23" s="1754"/>
      <c r="H23" s="1754"/>
      <c r="I23" s="1754"/>
      <c r="J23" s="1754"/>
      <c r="K23" s="1597"/>
      <c r="L23" s="1597"/>
    </row>
    <row r="24" spans="1:12" ht="39" customHeight="1">
      <c r="A24" s="797"/>
      <c r="B24" s="1754" t="s">
        <v>1688</v>
      </c>
      <c r="C24" s="1754"/>
      <c r="D24" s="1754"/>
      <c r="E24" s="1754"/>
      <c r="F24" s="1754"/>
      <c r="G24" s="1754"/>
      <c r="H24" s="1754"/>
      <c r="I24" s="1754"/>
      <c r="J24" s="1754"/>
      <c r="K24" s="1597"/>
      <c r="L24" s="1597"/>
    </row>
    <row r="25" spans="1:12" ht="29.25" customHeight="1">
      <c r="A25" s="797"/>
      <c r="B25" s="1934" t="s">
        <v>1689</v>
      </c>
      <c r="C25" s="1934"/>
      <c r="D25" s="1934"/>
      <c r="E25" s="1934"/>
      <c r="F25" s="1934"/>
      <c r="G25" s="1934"/>
      <c r="H25" s="1934"/>
      <c r="I25" s="1934"/>
      <c r="J25" s="1934"/>
      <c r="K25" s="1597"/>
      <c r="L25" s="1597"/>
    </row>
    <row r="26" spans="1:12" ht="7.5" customHeight="1">
      <c r="A26" s="1582"/>
      <c r="B26" s="2579"/>
      <c r="C26" s="2579"/>
      <c r="D26" s="2579"/>
      <c r="E26" s="2579"/>
      <c r="F26" s="2579"/>
      <c r="G26" s="2579"/>
      <c r="H26" s="2579"/>
      <c r="I26" s="2579"/>
      <c r="J26" s="2579"/>
    </row>
    <row r="27" spans="1:12">
      <c r="B27" s="1597"/>
    </row>
  </sheetData>
  <customSheetViews>
    <customSheetView guid="{76D48460-2D9B-487A-92BD-89A50EB1783E}" showPageBreaks="1" printArea="1" view="pageBreakPreview" topLeftCell="A6">
      <selection activeCell="B31" sqref="B31"/>
      <pageMargins left="0.70866141732283472" right="0.70866141732283472" top="0.74803149606299213" bottom="0.74803149606299213" header="0.31496062992125984" footer="0.31496062992125984"/>
      <pageSetup paperSize="9" scale="71" orientation="portrait" r:id="rId1"/>
    </customSheetView>
  </customSheetViews>
  <mergeCells count="25">
    <mergeCell ref="A4:J4"/>
    <mergeCell ref="C6:J6"/>
    <mergeCell ref="C7:J7"/>
    <mergeCell ref="C8:J8"/>
    <mergeCell ref="C9:J9"/>
    <mergeCell ref="E10:G10"/>
    <mergeCell ref="H10:I10"/>
    <mergeCell ref="E11:G11"/>
    <mergeCell ref="E12:G12"/>
    <mergeCell ref="E13:G13"/>
    <mergeCell ref="C14:J14"/>
    <mergeCell ref="E15:G15"/>
    <mergeCell ref="H15:I15"/>
    <mergeCell ref="E16:G16"/>
    <mergeCell ref="E17:G17"/>
    <mergeCell ref="E18:G18"/>
    <mergeCell ref="H19:J19"/>
    <mergeCell ref="H20:J20"/>
    <mergeCell ref="B23:J23"/>
    <mergeCell ref="B24:J24"/>
    <mergeCell ref="B25:J25"/>
    <mergeCell ref="B26:J26"/>
    <mergeCell ref="B19:B20"/>
    <mergeCell ref="C19:G20"/>
    <mergeCell ref="B9:B18"/>
  </mergeCells>
  <phoneticPr fontId="8"/>
  <pageMargins left="0.70866141732283472" right="0.70866141732283472" top="0.74803149606299213" bottom="0.74803149606299213" header="0.31496062992125984" footer="0.31496062992125984"/>
  <pageSetup paperSize="9" scale="71" fitToWidth="1" fitToHeight="1" orientation="portrait" usePrinterDefaults="1" r:id="rId2"/>
</worksheet>
</file>

<file path=xl/worksheets/sheet54.xml><?xml version="1.0" encoding="utf-8"?>
<worksheet xmlns="http://schemas.openxmlformats.org/spreadsheetml/2006/main" xmlns:r="http://schemas.openxmlformats.org/officeDocument/2006/relationships" xmlns:mc="http://schemas.openxmlformats.org/markup-compatibility/2006">
  <sheetPr codeName="Sheet85">
    <tabColor theme="8"/>
  </sheetPr>
  <dimension ref="A1:L25"/>
  <sheetViews>
    <sheetView view="pageBreakPreview" topLeftCell="A13" zoomScaleSheetLayoutView="100" workbookViewId="0">
      <selection activeCell="F26" sqref="F26"/>
    </sheetView>
  </sheetViews>
  <sheetFormatPr defaultRowHeight="13.5"/>
  <cols>
    <col min="1" max="1" width="8.5" style="1581" customWidth="1"/>
    <col min="2" max="2" width="15.625" style="1581" customWidth="1"/>
    <col min="3" max="3" width="9.75" style="1581" customWidth="1"/>
    <col min="4" max="4" width="15.25" style="1581" customWidth="1"/>
    <col min="5" max="5" width="17.5" style="1581" customWidth="1"/>
    <col min="6" max="6" width="12.75" style="1581" customWidth="1"/>
    <col min="7" max="7" width="11" style="1581" customWidth="1"/>
    <col min="8" max="8" width="5" style="1581" customWidth="1"/>
    <col min="9" max="9" width="3.625" style="1581" customWidth="1"/>
    <col min="10" max="10" width="8.375" style="1581" customWidth="1"/>
    <col min="11" max="11" width="1" style="1581" customWidth="1"/>
    <col min="12" max="12" width="2.5" style="1581" customWidth="1"/>
    <col min="13" max="259" width="9" style="1581" customWidth="1"/>
    <col min="260" max="260" width="1.125" style="1581" customWidth="1"/>
    <col min="261" max="262" width="15.625" style="1581" customWidth="1"/>
    <col min="263" max="263" width="15.25" style="1581" customWidth="1"/>
    <col min="264" max="264" width="17.5" style="1581" customWidth="1"/>
    <col min="265" max="265" width="15.125" style="1581" customWidth="1"/>
    <col min="266" max="266" width="15.25" style="1581" customWidth="1"/>
    <col min="267" max="267" width="3.75" style="1581" customWidth="1"/>
    <col min="268" max="268" width="2.5" style="1581" customWidth="1"/>
    <col min="269" max="515" width="9" style="1581" customWidth="1"/>
    <col min="516" max="516" width="1.125" style="1581" customWidth="1"/>
    <col min="517" max="518" width="15.625" style="1581" customWidth="1"/>
    <col min="519" max="519" width="15.25" style="1581" customWidth="1"/>
    <col min="520" max="520" width="17.5" style="1581" customWidth="1"/>
    <col min="521" max="521" width="15.125" style="1581" customWidth="1"/>
    <col min="522" max="522" width="15.25" style="1581" customWidth="1"/>
    <col min="523" max="523" width="3.75" style="1581" customWidth="1"/>
    <col min="524" max="524" width="2.5" style="1581" customWidth="1"/>
    <col min="525" max="771" width="9" style="1581" customWidth="1"/>
    <col min="772" max="772" width="1.125" style="1581" customWidth="1"/>
    <col min="773" max="774" width="15.625" style="1581" customWidth="1"/>
    <col min="775" max="775" width="15.25" style="1581" customWidth="1"/>
    <col min="776" max="776" width="17.5" style="1581" customWidth="1"/>
    <col min="777" max="777" width="15.125" style="1581" customWidth="1"/>
    <col min="778" max="778" width="15.25" style="1581" customWidth="1"/>
    <col min="779" max="779" width="3.75" style="1581" customWidth="1"/>
    <col min="780" max="780" width="2.5" style="1581" customWidth="1"/>
    <col min="781" max="1027" width="9" style="1581" customWidth="1"/>
    <col min="1028" max="1028" width="1.125" style="1581" customWidth="1"/>
    <col min="1029" max="1030" width="15.625" style="1581" customWidth="1"/>
    <col min="1031" max="1031" width="15.25" style="1581" customWidth="1"/>
    <col min="1032" max="1032" width="17.5" style="1581" customWidth="1"/>
    <col min="1033" max="1033" width="15.125" style="1581" customWidth="1"/>
    <col min="1034" max="1034" width="15.25" style="1581" customWidth="1"/>
    <col min="1035" max="1035" width="3.75" style="1581" customWidth="1"/>
    <col min="1036" max="1036" width="2.5" style="1581" customWidth="1"/>
    <col min="1037" max="1283" width="9" style="1581" customWidth="1"/>
    <col min="1284" max="1284" width="1.125" style="1581" customWidth="1"/>
    <col min="1285" max="1286" width="15.625" style="1581" customWidth="1"/>
    <col min="1287" max="1287" width="15.25" style="1581" customWidth="1"/>
    <col min="1288" max="1288" width="17.5" style="1581" customWidth="1"/>
    <col min="1289" max="1289" width="15.125" style="1581" customWidth="1"/>
    <col min="1290" max="1290" width="15.25" style="1581" customWidth="1"/>
    <col min="1291" max="1291" width="3.75" style="1581" customWidth="1"/>
    <col min="1292" max="1292" width="2.5" style="1581" customWidth="1"/>
    <col min="1293" max="1539" width="9" style="1581" customWidth="1"/>
    <col min="1540" max="1540" width="1.125" style="1581" customWidth="1"/>
    <col min="1541" max="1542" width="15.625" style="1581" customWidth="1"/>
    <col min="1543" max="1543" width="15.25" style="1581" customWidth="1"/>
    <col min="1544" max="1544" width="17.5" style="1581" customWidth="1"/>
    <col min="1545" max="1545" width="15.125" style="1581" customWidth="1"/>
    <col min="1546" max="1546" width="15.25" style="1581" customWidth="1"/>
    <col min="1547" max="1547" width="3.75" style="1581" customWidth="1"/>
    <col min="1548" max="1548" width="2.5" style="1581" customWidth="1"/>
    <col min="1549" max="1795" width="9" style="1581" customWidth="1"/>
    <col min="1796" max="1796" width="1.125" style="1581" customWidth="1"/>
    <col min="1797" max="1798" width="15.625" style="1581" customWidth="1"/>
    <col min="1799" max="1799" width="15.25" style="1581" customWidth="1"/>
    <col min="1800" max="1800" width="17.5" style="1581" customWidth="1"/>
    <col min="1801" max="1801" width="15.125" style="1581" customWidth="1"/>
    <col min="1802" max="1802" width="15.25" style="1581" customWidth="1"/>
    <col min="1803" max="1803" width="3.75" style="1581" customWidth="1"/>
    <col min="1804" max="1804" width="2.5" style="1581" customWidth="1"/>
    <col min="1805" max="2051" width="9" style="1581" customWidth="1"/>
    <col min="2052" max="2052" width="1.125" style="1581" customWidth="1"/>
    <col min="2053" max="2054" width="15.625" style="1581" customWidth="1"/>
    <col min="2055" max="2055" width="15.25" style="1581" customWidth="1"/>
    <col min="2056" max="2056" width="17.5" style="1581" customWidth="1"/>
    <col min="2057" max="2057" width="15.125" style="1581" customWidth="1"/>
    <col min="2058" max="2058" width="15.25" style="1581" customWidth="1"/>
    <col min="2059" max="2059" width="3.75" style="1581" customWidth="1"/>
    <col min="2060" max="2060" width="2.5" style="1581" customWidth="1"/>
    <col min="2061" max="2307" width="9" style="1581" customWidth="1"/>
    <col min="2308" max="2308" width="1.125" style="1581" customWidth="1"/>
    <col min="2309" max="2310" width="15.625" style="1581" customWidth="1"/>
    <col min="2311" max="2311" width="15.25" style="1581" customWidth="1"/>
    <col min="2312" max="2312" width="17.5" style="1581" customWidth="1"/>
    <col min="2313" max="2313" width="15.125" style="1581" customWidth="1"/>
    <col min="2314" max="2314" width="15.25" style="1581" customWidth="1"/>
    <col min="2315" max="2315" width="3.75" style="1581" customWidth="1"/>
    <col min="2316" max="2316" width="2.5" style="1581" customWidth="1"/>
    <col min="2317" max="2563" width="9" style="1581" customWidth="1"/>
    <col min="2564" max="2564" width="1.125" style="1581" customWidth="1"/>
    <col min="2565" max="2566" width="15.625" style="1581" customWidth="1"/>
    <col min="2567" max="2567" width="15.25" style="1581" customWidth="1"/>
    <col min="2568" max="2568" width="17.5" style="1581" customWidth="1"/>
    <col min="2569" max="2569" width="15.125" style="1581" customWidth="1"/>
    <col min="2570" max="2570" width="15.25" style="1581" customWidth="1"/>
    <col min="2571" max="2571" width="3.75" style="1581" customWidth="1"/>
    <col min="2572" max="2572" width="2.5" style="1581" customWidth="1"/>
    <col min="2573" max="2819" width="9" style="1581" customWidth="1"/>
    <col min="2820" max="2820" width="1.125" style="1581" customWidth="1"/>
    <col min="2821" max="2822" width="15.625" style="1581" customWidth="1"/>
    <col min="2823" max="2823" width="15.25" style="1581" customWidth="1"/>
    <col min="2824" max="2824" width="17.5" style="1581" customWidth="1"/>
    <col min="2825" max="2825" width="15.125" style="1581" customWidth="1"/>
    <col min="2826" max="2826" width="15.25" style="1581" customWidth="1"/>
    <col min="2827" max="2827" width="3.75" style="1581" customWidth="1"/>
    <col min="2828" max="2828" width="2.5" style="1581" customWidth="1"/>
    <col min="2829" max="3075" width="9" style="1581" customWidth="1"/>
    <col min="3076" max="3076" width="1.125" style="1581" customWidth="1"/>
    <col min="3077" max="3078" width="15.625" style="1581" customWidth="1"/>
    <col min="3079" max="3079" width="15.25" style="1581" customWidth="1"/>
    <col min="3080" max="3080" width="17.5" style="1581" customWidth="1"/>
    <col min="3081" max="3081" width="15.125" style="1581" customWidth="1"/>
    <col min="3082" max="3082" width="15.25" style="1581" customWidth="1"/>
    <col min="3083" max="3083" width="3.75" style="1581" customWidth="1"/>
    <col min="3084" max="3084" width="2.5" style="1581" customWidth="1"/>
    <col min="3085" max="3331" width="9" style="1581" customWidth="1"/>
    <col min="3332" max="3332" width="1.125" style="1581" customWidth="1"/>
    <col min="3333" max="3334" width="15.625" style="1581" customWidth="1"/>
    <col min="3335" max="3335" width="15.25" style="1581" customWidth="1"/>
    <col min="3336" max="3336" width="17.5" style="1581" customWidth="1"/>
    <col min="3337" max="3337" width="15.125" style="1581" customWidth="1"/>
    <col min="3338" max="3338" width="15.25" style="1581" customWidth="1"/>
    <col min="3339" max="3339" width="3.75" style="1581" customWidth="1"/>
    <col min="3340" max="3340" width="2.5" style="1581" customWidth="1"/>
    <col min="3341" max="3587" width="9" style="1581" customWidth="1"/>
    <col min="3588" max="3588" width="1.125" style="1581" customWidth="1"/>
    <col min="3589" max="3590" width="15.625" style="1581" customWidth="1"/>
    <col min="3591" max="3591" width="15.25" style="1581" customWidth="1"/>
    <col min="3592" max="3592" width="17.5" style="1581" customWidth="1"/>
    <col min="3593" max="3593" width="15.125" style="1581" customWidth="1"/>
    <col min="3594" max="3594" width="15.25" style="1581" customWidth="1"/>
    <col min="3595" max="3595" width="3.75" style="1581" customWidth="1"/>
    <col min="3596" max="3596" width="2.5" style="1581" customWidth="1"/>
    <col min="3597" max="3843" width="9" style="1581" customWidth="1"/>
    <col min="3844" max="3844" width="1.125" style="1581" customWidth="1"/>
    <col min="3845" max="3846" width="15.625" style="1581" customWidth="1"/>
    <col min="3847" max="3847" width="15.25" style="1581" customWidth="1"/>
    <col min="3848" max="3848" width="17.5" style="1581" customWidth="1"/>
    <col min="3849" max="3849" width="15.125" style="1581" customWidth="1"/>
    <col min="3850" max="3850" width="15.25" style="1581" customWidth="1"/>
    <col min="3851" max="3851" width="3.75" style="1581" customWidth="1"/>
    <col min="3852" max="3852" width="2.5" style="1581" customWidth="1"/>
    <col min="3853" max="4099" width="9" style="1581" customWidth="1"/>
    <col min="4100" max="4100" width="1.125" style="1581" customWidth="1"/>
    <col min="4101" max="4102" width="15.625" style="1581" customWidth="1"/>
    <col min="4103" max="4103" width="15.25" style="1581" customWidth="1"/>
    <col min="4104" max="4104" width="17.5" style="1581" customWidth="1"/>
    <col min="4105" max="4105" width="15.125" style="1581" customWidth="1"/>
    <col min="4106" max="4106" width="15.25" style="1581" customWidth="1"/>
    <col min="4107" max="4107" width="3.75" style="1581" customWidth="1"/>
    <col min="4108" max="4108" width="2.5" style="1581" customWidth="1"/>
    <col min="4109" max="4355" width="9" style="1581" customWidth="1"/>
    <col min="4356" max="4356" width="1.125" style="1581" customWidth="1"/>
    <col min="4357" max="4358" width="15.625" style="1581" customWidth="1"/>
    <col min="4359" max="4359" width="15.25" style="1581" customWidth="1"/>
    <col min="4360" max="4360" width="17.5" style="1581" customWidth="1"/>
    <col min="4361" max="4361" width="15.125" style="1581" customWidth="1"/>
    <col min="4362" max="4362" width="15.25" style="1581" customWidth="1"/>
    <col min="4363" max="4363" width="3.75" style="1581" customWidth="1"/>
    <col min="4364" max="4364" width="2.5" style="1581" customWidth="1"/>
    <col min="4365" max="4611" width="9" style="1581" customWidth="1"/>
    <col min="4612" max="4612" width="1.125" style="1581" customWidth="1"/>
    <col min="4613" max="4614" width="15.625" style="1581" customWidth="1"/>
    <col min="4615" max="4615" width="15.25" style="1581" customWidth="1"/>
    <col min="4616" max="4616" width="17.5" style="1581" customWidth="1"/>
    <col min="4617" max="4617" width="15.125" style="1581" customWidth="1"/>
    <col min="4618" max="4618" width="15.25" style="1581" customWidth="1"/>
    <col min="4619" max="4619" width="3.75" style="1581" customWidth="1"/>
    <col min="4620" max="4620" width="2.5" style="1581" customWidth="1"/>
    <col min="4621" max="4867" width="9" style="1581" customWidth="1"/>
    <col min="4868" max="4868" width="1.125" style="1581" customWidth="1"/>
    <col min="4869" max="4870" width="15.625" style="1581" customWidth="1"/>
    <col min="4871" max="4871" width="15.25" style="1581" customWidth="1"/>
    <col min="4872" max="4872" width="17.5" style="1581" customWidth="1"/>
    <col min="4873" max="4873" width="15.125" style="1581" customWidth="1"/>
    <col min="4874" max="4874" width="15.25" style="1581" customWidth="1"/>
    <col min="4875" max="4875" width="3.75" style="1581" customWidth="1"/>
    <col min="4876" max="4876" width="2.5" style="1581" customWidth="1"/>
    <col min="4877" max="5123" width="9" style="1581" customWidth="1"/>
    <col min="5124" max="5124" width="1.125" style="1581" customWidth="1"/>
    <col min="5125" max="5126" width="15.625" style="1581" customWidth="1"/>
    <col min="5127" max="5127" width="15.25" style="1581" customWidth="1"/>
    <col min="5128" max="5128" width="17.5" style="1581" customWidth="1"/>
    <col min="5129" max="5129" width="15.125" style="1581" customWidth="1"/>
    <col min="5130" max="5130" width="15.25" style="1581" customWidth="1"/>
    <col min="5131" max="5131" width="3.75" style="1581" customWidth="1"/>
    <col min="5132" max="5132" width="2.5" style="1581" customWidth="1"/>
    <col min="5133" max="5379" width="9" style="1581" customWidth="1"/>
    <col min="5380" max="5380" width="1.125" style="1581" customWidth="1"/>
    <col min="5381" max="5382" width="15.625" style="1581" customWidth="1"/>
    <col min="5383" max="5383" width="15.25" style="1581" customWidth="1"/>
    <col min="5384" max="5384" width="17.5" style="1581" customWidth="1"/>
    <col min="5385" max="5385" width="15.125" style="1581" customWidth="1"/>
    <col min="5386" max="5386" width="15.25" style="1581" customWidth="1"/>
    <col min="5387" max="5387" width="3.75" style="1581" customWidth="1"/>
    <col min="5388" max="5388" width="2.5" style="1581" customWidth="1"/>
    <col min="5389" max="5635" width="9" style="1581" customWidth="1"/>
    <col min="5636" max="5636" width="1.125" style="1581" customWidth="1"/>
    <col min="5637" max="5638" width="15.625" style="1581" customWidth="1"/>
    <col min="5639" max="5639" width="15.25" style="1581" customWidth="1"/>
    <col min="5640" max="5640" width="17.5" style="1581" customWidth="1"/>
    <col min="5641" max="5641" width="15.125" style="1581" customWidth="1"/>
    <col min="5642" max="5642" width="15.25" style="1581" customWidth="1"/>
    <col min="5643" max="5643" width="3.75" style="1581" customWidth="1"/>
    <col min="5644" max="5644" width="2.5" style="1581" customWidth="1"/>
    <col min="5645" max="5891" width="9" style="1581" customWidth="1"/>
    <col min="5892" max="5892" width="1.125" style="1581" customWidth="1"/>
    <col min="5893" max="5894" width="15.625" style="1581" customWidth="1"/>
    <col min="5895" max="5895" width="15.25" style="1581" customWidth="1"/>
    <col min="5896" max="5896" width="17.5" style="1581" customWidth="1"/>
    <col min="5897" max="5897" width="15.125" style="1581" customWidth="1"/>
    <col min="5898" max="5898" width="15.25" style="1581" customWidth="1"/>
    <col min="5899" max="5899" width="3.75" style="1581" customWidth="1"/>
    <col min="5900" max="5900" width="2.5" style="1581" customWidth="1"/>
    <col min="5901" max="6147" width="9" style="1581" customWidth="1"/>
    <col min="6148" max="6148" width="1.125" style="1581" customWidth="1"/>
    <col min="6149" max="6150" width="15.625" style="1581" customWidth="1"/>
    <col min="6151" max="6151" width="15.25" style="1581" customWidth="1"/>
    <col min="6152" max="6152" width="17.5" style="1581" customWidth="1"/>
    <col min="6153" max="6153" width="15.125" style="1581" customWidth="1"/>
    <col min="6154" max="6154" width="15.25" style="1581" customWidth="1"/>
    <col min="6155" max="6155" width="3.75" style="1581" customWidth="1"/>
    <col min="6156" max="6156" width="2.5" style="1581" customWidth="1"/>
    <col min="6157" max="6403" width="9" style="1581" customWidth="1"/>
    <col min="6404" max="6404" width="1.125" style="1581" customWidth="1"/>
    <col min="6405" max="6406" width="15.625" style="1581" customWidth="1"/>
    <col min="6407" max="6407" width="15.25" style="1581" customWidth="1"/>
    <col min="6408" max="6408" width="17.5" style="1581" customWidth="1"/>
    <col min="6409" max="6409" width="15.125" style="1581" customWidth="1"/>
    <col min="6410" max="6410" width="15.25" style="1581" customWidth="1"/>
    <col min="6411" max="6411" width="3.75" style="1581" customWidth="1"/>
    <col min="6412" max="6412" width="2.5" style="1581" customWidth="1"/>
    <col min="6413" max="6659" width="9" style="1581" customWidth="1"/>
    <col min="6660" max="6660" width="1.125" style="1581" customWidth="1"/>
    <col min="6661" max="6662" width="15.625" style="1581" customWidth="1"/>
    <col min="6663" max="6663" width="15.25" style="1581" customWidth="1"/>
    <col min="6664" max="6664" width="17.5" style="1581" customWidth="1"/>
    <col min="6665" max="6665" width="15.125" style="1581" customWidth="1"/>
    <col min="6666" max="6666" width="15.25" style="1581" customWidth="1"/>
    <col min="6667" max="6667" width="3.75" style="1581" customWidth="1"/>
    <col min="6668" max="6668" width="2.5" style="1581" customWidth="1"/>
    <col min="6669" max="6915" width="9" style="1581" customWidth="1"/>
    <col min="6916" max="6916" width="1.125" style="1581" customWidth="1"/>
    <col min="6917" max="6918" width="15.625" style="1581" customWidth="1"/>
    <col min="6919" max="6919" width="15.25" style="1581" customWidth="1"/>
    <col min="6920" max="6920" width="17.5" style="1581" customWidth="1"/>
    <col min="6921" max="6921" width="15.125" style="1581" customWidth="1"/>
    <col min="6922" max="6922" width="15.25" style="1581" customWidth="1"/>
    <col min="6923" max="6923" width="3.75" style="1581" customWidth="1"/>
    <col min="6924" max="6924" width="2.5" style="1581" customWidth="1"/>
    <col min="6925" max="7171" width="9" style="1581" customWidth="1"/>
    <col min="7172" max="7172" width="1.125" style="1581" customWidth="1"/>
    <col min="7173" max="7174" width="15.625" style="1581" customWidth="1"/>
    <col min="7175" max="7175" width="15.25" style="1581" customWidth="1"/>
    <col min="7176" max="7176" width="17.5" style="1581" customWidth="1"/>
    <col min="7177" max="7177" width="15.125" style="1581" customWidth="1"/>
    <col min="7178" max="7178" width="15.25" style="1581" customWidth="1"/>
    <col min="7179" max="7179" width="3.75" style="1581" customWidth="1"/>
    <col min="7180" max="7180" width="2.5" style="1581" customWidth="1"/>
    <col min="7181" max="7427" width="9" style="1581" customWidth="1"/>
    <col min="7428" max="7428" width="1.125" style="1581" customWidth="1"/>
    <col min="7429" max="7430" width="15.625" style="1581" customWidth="1"/>
    <col min="7431" max="7431" width="15.25" style="1581" customWidth="1"/>
    <col min="7432" max="7432" width="17.5" style="1581" customWidth="1"/>
    <col min="7433" max="7433" width="15.125" style="1581" customWidth="1"/>
    <col min="7434" max="7434" width="15.25" style="1581" customWidth="1"/>
    <col min="7435" max="7435" width="3.75" style="1581" customWidth="1"/>
    <col min="7436" max="7436" width="2.5" style="1581" customWidth="1"/>
    <col min="7437" max="7683" width="9" style="1581" customWidth="1"/>
    <col min="7684" max="7684" width="1.125" style="1581" customWidth="1"/>
    <col min="7685" max="7686" width="15.625" style="1581" customWidth="1"/>
    <col min="7687" max="7687" width="15.25" style="1581" customWidth="1"/>
    <col min="7688" max="7688" width="17.5" style="1581" customWidth="1"/>
    <col min="7689" max="7689" width="15.125" style="1581" customWidth="1"/>
    <col min="7690" max="7690" width="15.25" style="1581" customWidth="1"/>
    <col min="7691" max="7691" width="3.75" style="1581" customWidth="1"/>
    <col min="7692" max="7692" width="2.5" style="1581" customWidth="1"/>
    <col min="7693" max="7939" width="9" style="1581" customWidth="1"/>
    <col min="7940" max="7940" width="1.125" style="1581" customWidth="1"/>
    <col min="7941" max="7942" width="15.625" style="1581" customWidth="1"/>
    <col min="7943" max="7943" width="15.25" style="1581" customWidth="1"/>
    <col min="7944" max="7944" width="17.5" style="1581" customWidth="1"/>
    <col min="7945" max="7945" width="15.125" style="1581" customWidth="1"/>
    <col min="7946" max="7946" width="15.25" style="1581" customWidth="1"/>
    <col min="7947" max="7947" width="3.75" style="1581" customWidth="1"/>
    <col min="7948" max="7948" width="2.5" style="1581" customWidth="1"/>
    <col min="7949" max="8195" width="9" style="1581" customWidth="1"/>
    <col min="8196" max="8196" width="1.125" style="1581" customWidth="1"/>
    <col min="8197" max="8198" width="15.625" style="1581" customWidth="1"/>
    <col min="8199" max="8199" width="15.25" style="1581" customWidth="1"/>
    <col min="8200" max="8200" width="17.5" style="1581" customWidth="1"/>
    <col min="8201" max="8201" width="15.125" style="1581" customWidth="1"/>
    <col min="8202" max="8202" width="15.25" style="1581" customWidth="1"/>
    <col min="8203" max="8203" width="3.75" style="1581" customWidth="1"/>
    <col min="8204" max="8204" width="2.5" style="1581" customWidth="1"/>
    <col min="8205" max="8451" width="9" style="1581" customWidth="1"/>
    <col min="8452" max="8452" width="1.125" style="1581" customWidth="1"/>
    <col min="8453" max="8454" width="15.625" style="1581" customWidth="1"/>
    <col min="8455" max="8455" width="15.25" style="1581" customWidth="1"/>
    <col min="8456" max="8456" width="17.5" style="1581" customWidth="1"/>
    <col min="8457" max="8457" width="15.125" style="1581" customWidth="1"/>
    <col min="8458" max="8458" width="15.25" style="1581" customWidth="1"/>
    <col min="8459" max="8459" width="3.75" style="1581" customWidth="1"/>
    <col min="8460" max="8460" width="2.5" style="1581" customWidth="1"/>
    <col min="8461" max="8707" width="9" style="1581" customWidth="1"/>
    <col min="8708" max="8708" width="1.125" style="1581" customWidth="1"/>
    <col min="8709" max="8710" width="15.625" style="1581" customWidth="1"/>
    <col min="8711" max="8711" width="15.25" style="1581" customWidth="1"/>
    <col min="8712" max="8712" width="17.5" style="1581" customWidth="1"/>
    <col min="8713" max="8713" width="15.125" style="1581" customWidth="1"/>
    <col min="8714" max="8714" width="15.25" style="1581" customWidth="1"/>
    <col min="8715" max="8715" width="3.75" style="1581" customWidth="1"/>
    <col min="8716" max="8716" width="2.5" style="1581" customWidth="1"/>
    <col min="8717" max="8963" width="9" style="1581" customWidth="1"/>
    <col min="8964" max="8964" width="1.125" style="1581" customWidth="1"/>
    <col min="8965" max="8966" width="15.625" style="1581" customWidth="1"/>
    <col min="8967" max="8967" width="15.25" style="1581" customWidth="1"/>
    <col min="8968" max="8968" width="17.5" style="1581" customWidth="1"/>
    <col min="8969" max="8969" width="15.125" style="1581" customWidth="1"/>
    <col min="8970" max="8970" width="15.25" style="1581" customWidth="1"/>
    <col min="8971" max="8971" width="3.75" style="1581" customWidth="1"/>
    <col min="8972" max="8972" width="2.5" style="1581" customWidth="1"/>
    <col min="8973" max="9219" width="9" style="1581" customWidth="1"/>
    <col min="9220" max="9220" width="1.125" style="1581" customWidth="1"/>
    <col min="9221" max="9222" width="15.625" style="1581" customWidth="1"/>
    <col min="9223" max="9223" width="15.25" style="1581" customWidth="1"/>
    <col min="9224" max="9224" width="17.5" style="1581" customWidth="1"/>
    <col min="9225" max="9225" width="15.125" style="1581" customWidth="1"/>
    <col min="9226" max="9226" width="15.25" style="1581" customWidth="1"/>
    <col min="9227" max="9227" width="3.75" style="1581" customWidth="1"/>
    <col min="9228" max="9228" width="2.5" style="1581" customWidth="1"/>
    <col min="9229" max="9475" width="9" style="1581" customWidth="1"/>
    <col min="9476" max="9476" width="1.125" style="1581" customWidth="1"/>
    <col min="9477" max="9478" width="15.625" style="1581" customWidth="1"/>
    <col min="9479" max="9479" width="15.25" style="1581" customWidth="1"/>
    <col min="9480" max="9480" width="17.5" style="1581" customWidth="1"/>
    <col min="9481" max="9481" width="15.125" style="1581" customWidth="1"/>
    <col min="9482" max="9482" width="15.25" style="1581" customWidth="1"/>
    <col min="9483" max="9483" width="3.75" style="1581" customWidth="1"/>
    <col min="9484" max="9484" width="2.5" style="1581" customWidth="1"/>
    <col min="9485" max="9731" width="9" style="1581" customWidth="1"/>
    <col min="9732" max="9732" width="1.125" style="1581" customWidth="1"/>
    <col min="9733" max="9734" width="15.625" style="1581" customWidth="1"/>
    <col min="9735" max="9735" width="15.25" style="1581" customWidth="1"/>
    <col min="9736" max="9736" width="17.5" style="1581" customWidth="1"/>
    <col min="9737" max="9737" width="15.125" style="1581" customWidth="1"/>
    <col min="9738" max="9738" width="15.25" style="1581" customWidth="1"/>
    <col min="9739" max="9739" width="3.75" style="1581" customWidth="1"/>
    <col min="9740" max="9740" width="2.5" style="1581" customWidth="1"/>
    <col min="9741" max="9987" width="9" style="1581" customWidth="1"/>
    <col min="9988" max="9988" width="1.125" style="1581" customWidth="1"/>
    <col min="9989" max="9990" width="15.625" style="1581" customWidth="1"/>
    <col min="9991" max="9991" width="15.25" style="1581" customWidth="1"/>
    <col min="9992" max="9992" width="17.5" style="1581" customWidth="1"/>
    <col min="9993" max="9993" width="15.125" style="1581" customWidth="1"/>
    <col min="9994" max="9994" width="15.25" style="1581" customWidth="1"/>
    <col min="9995" max="9995" width="3.75" style="1581" customWidth="1"/>
    <col min="9996" max="9996" width="2.5" style="1581" customWidth="1"/>
    <col min="9997" max="10243" width="9" style="1581" customWidth="1"/>
    <col min="10244" max="10244" width="1.125" style="1581" customWidth="1"/>
    <col min="10245" max="10246" width="15.625" style="1581" customWidth="1"/>
    <col min="10247" max="10247" width="15.25" style="1581" customWidth="1"/>
    <col min="10248" max="10248" width="17.5" style="1581" customWidth="1"/>
    <col min="10249" max="10249" width="15.125" style="1581" customWidth="1"/>
    <col min="10250" max="10250" width="15.25" style="1581" customWidth="1"/>
    <col min="10251" max="10251" width="3.75" style="1581" customWidth="1"/>
    <col min="10252" max="10252" width="2.5" style="1581" customWidth="1"/>
    <col min="10253" max="10499" width="9" style="1581" customWidth="1"/>
    <col min="10500" max="10500" width="1.125" style="1581" customWidth="1"/>
    <col min="10501" max="10502" width="15.625" style="1581" customWidth="1"/>
    <col min="10503" max="10503" width="15.25" style="1581" customWidth="1"/>
    <col min="10504" max="10504" width="17.5" style="1581" customWidth="1"/>
    <col min="10505" max="10505" width="15.125" style="1581" customWidth="1"/>
    <col min="10506" max="10506" width="15.25" style="1581" customWidth="1"/>
    <col min="10507" max="10507" width="3.75" style="1581" customWidth="1"/>
    <col min="10508" max="10508" width="2.5" style="1581" customWidth="1"/>
    <col min="10509" max="10755" width="9" style="1581" customWidth="1"/>
    <col min="10756" max="10756" width="1.125" style="1581" customWidth="1"/>
    <col min="10757" max="10758" width="15.625" style="1581" customWidth="1"/>
    <col min="10759" max="10759" width="15.25" style="1581" customWidth="1"/>
    <col min="10760" max="10760" width="17.5" style="1581" customWidth="1"/>
    <col min="10761" max="10761" width="15.125" style="1581" customWidth="1"/>
    <col min="10762" max="10762" width="15.25" style="1581" customWidth="1"/>
    <col min="10763" max="10763" width="3.75" style="1581" customWidth="1"/>
    <col min="10764" max="10764" width="2.5" style="1581" customWidth="1"/>
    <col min="10765" max="11011" width="9" style="1581" customWidth="1"/>
    <col min="11012" max="11012" width="1.125" style="1581" customWidth="1"/>
    <col min="11013" max="11014" width="15.625" style="1581" customWidth="1"/>
    <col min="11015" max="11015" width="15.25" style="1581" customWidth="1"/>
    <col min="11016" max="11016" width="17.5" style="1581" customWidth="1"/>
    <col min="11017" max="11017" width="15.125" style="1581" customWidth="1"/>
    <col min="11018" max="11018" width="15.25" style="1581" customWidth="1"/>
    <col min="11019" max="11019" width="3.75" style="1581" customWidth="1"/>
    <col min="11020" max="11020" width="2.5" style="1581" customWidth="1"/>
    <col min="11021" max="11267" width="9" style="1581" customWidth="1"/>
    <col min="11268" max="11268" width="1.125" style="1581" customWidth="1"/>
    <col min="11269" max="11270" width="15.625" style="1581" customWidth="1"/>
    <col min="11271" max="11271" width="15.25" style="1581" customWidth="1"/>
    <col min="11272" max="11272" width="17.5" style="1581" customWidth="1"/>
    <col min="11273" max="11273" width="15.125" style="1581" customWidth="1"/>
    <col min="11274" max="11274" width="15.25" style="1581" customWidth="1"/>
    <col min="11275" max="11275" width="3.75" style="1581" customWidth="1"/>
    <col min="11276" max="11276" width="2.5" style="1581" customWidth="1"/>
    <col min="11277" max="11523" width="9" style="1581" customWidth="1"/>
    <col min="11524" max="11524" width="1.125" style="1581" customWidth="1"/>
    <col min="11525" max="11526" width="15.625" style="1581" customWidth="1"/>
    <col min="11527" max="11527" width="15.25" style="1581" customWidth="1"/>
    <col min="11528" max="11528" width="17.5" style="1581" customWidth="1"/>
    <col min="11529" max="11529" width="15.125" style="1581" customWidth="1"/>
    <col min="11530" max="11530" width="15.25" style="1581" customWidth="1"/>
    <col min="11531" max="11531" width="3.75" style="1581" customWidth="1"/>
    <col min="11532" max="11532" width="2.5" style="1581" customWidth="1"/>
    <col min="11533" max="11779" width="9" style="1581" customWidth="1"/>
    <col min="11780" max="11780" width="1.125" style="1581" customWidth="1"/>
    <col min="11781" max="11782" width="15.625" style="1581" customWidth="1"/>
    <col min="11783" max="11783" width="15.25" style="1581" customWidth="1"/>
    <col min="11784" max="11784" width="17.5" style="1581" customWidth="1"/>
    <col min="11785" max="11785" width="15.125" style="1581" customWidth="1"/>
    <col min="11786" max="11786" width="15.25" style="1581" customWidth="1"/>
    <col min="11787" max="11787" width="3.75" style="1581" customWidth="1"/>
    <col min="11788" max="11788" width="2.5" style="1581" customWidth="1"/>
    <col min="11789" max="12035" width="9" style="1581" customWidth="1"/>
    <col min="12036" max="12036" width="1.125" style="1581" customWidth="1"/>
    <col min="12037" max="12038" width="15.625" style="1581" customWidth="1"/>
    <col min="12039" max="12039" width="15.25" style="1581" customWidth="1"/>
    <col min="12040" max="12040" width="17.5" style="1581" customWidth="1"/>
    <col min="12041" max="12041" width="15.125" style="1581" customWidth="1"/>
    <col min="12042" max="12042" width="15.25" style="1581" customWidth="1"/>
    <col min="12043" max="12043" width="3.75" style="1581" customWidth="1"/>
    <col min="12044" max="12044" width="2.5" style="1581" customWidth="1"/>
    <col min="12045" max="12291" width="9" style="1581" customWidth="1"/>
    <col min="12292" max="12292" width="1.125" style="1581" customWidth="1"/>
    <col min="12293" max="12294" width="15.625" style="1581" customWidth="1"/>
    <col min="12295" max="12295" width="15.25" style="1581" customWidth="1"/>
    <col min="12296" max="12296" width="17.5" style="1581" customWidth="1"/>
    <col min="12297" max="12297" width="15.125" style="1581" customWidth="1"/>
    <col min="12298" max="12298" width="15.25" style="1581" customWidth="1"/>
    <col min="12299" max="12299" width="3.75" style="1581" customWidth="1"/>
    <col min="12300" max="12300" width="2.5" style="1581" customWidth="1"/>
    <col min="12301" max="12547" width="9" style="1581" customWidth="1"/>
    <col min="12548" max="12548" width="1.125" style="1581" customWidth="1"/>
    <col min="12549" max="12550" width="15.625" style="1581" customWidth="1"/>
    <col min="12551" max="12551" width="15.25" style="1581" customWidth="1"/>
    <col min="12552" max="12552" width="17.5" style="1581" customWidth="1"/>
    <col min="12553" max="12553" width="15.125" style="1581" customWidth="1"/>
    <col min="12554" max="12554" width="15.25" style="1581" customWidth="1"/>
    <col min="12555" max="12555" width="3.75" style="1581" customWidth="1"/>
    <col min="12556" max="12556" width="2.5" style="1581" customWidth="1"/>
    <col min="12557" max="12803" width="9" style="1581" customWidth="1"/>
    <col min="12804" max="12804" width="1.125" style="1581" customWidth="1"/>
    <col min="12805" max="12806" width="15.625" style="1581" customWidth="1"/>
    <col min="12807" max="12807" width="15.25" style="1581" customWidth="1"/>
    <col min="12808" max="12808" width="17.5" style="1581" customWidth="1"/>
    <col min="12809" max="12809" width="15.125" style="1581" customWidth="1"/>
    <col min="12810" max="12810" width="15.25" style="1581" customWidth="1"/>
    <col min="12811" max="12811" width="3.75" style="1581" customWidth="1"/>
    <col min="12812" max="12812" width="2.5" style="1581" customWidth="1"/>
    <col min="12813" max="13059" width="9" style="1581" customWidth="1"/>
    <col min="13060" max="13060" width="1.125" style="1581" customWidth="1"/>
    <col min="13061" max="13062" width="15.625" style="1581" customWidth="1"/>
    <col min="13063" max="13063" width="15.25" style="1581" customWidth="1"/>
    <col min="13064" max="13064" width="17.5" style="1581" customWidth="1"/>
    <col min="13065" max="13065" width="15.125" style="1581" customWidth="1"/>
    <col min="13066" max="13066" width="15.25" style="1581" customWidth="1"/>
    <col min="13067" max="13067" width="3.75" style="1581" customWidth="1"/>
    <col min="13068" max="13068" width="2.5" style="1581" customWidth="1"/>
    <col min="13069" max="13315" width="9" style="1581" customWidth="1"/>
    <col min="13316" max="13316" width="1.125" style="1581" customWidth="1"/>
    <col min="13317" max="13318" width="15.625" style="1581" customWidth="1"/>
    <col min="13319" max="13319" width="15.25" style="1581" customWidth="1"/>
    <col min="13320" max="13320" width="17.5" style="1581" customWidth="1"/>
    <col min="13321" max="13321" width="15.125" style="1581" customWidth="1"/>
    <col min="13322" max="13322" width="15.25" style="1581" customWidth="1"/>
    <col min="13323" max="13323" width="3.75" style="1581" customWidth="1"/>
    <col min="13324" max="13324" width="2.5" style="1581" customWidth="1"/>
    <col min="13325" max="13571" width="9" style="1581" customWidth="1"/>
    <col min="13572" max="13572" width="1.125" style="1581" customWidth="1"/>
    <col min="13573" max="13574" width="15.625" style="1581" customWidth="1"/>
    <col min="13575" max="13575" width="15.25" style="1581" customWidth="1"/>
    <col min="13576" max="13576" width="17.5" style="1581" customWidth="1"/>
    <col min="13577" max="13577" width="15.125" style="1581" customWidth="1"/>
    <col min="13578" max="13578" width="15.25" style="1581" customWidth="1"/>
    <col min="13579" max="13579" width="3.75" style="1581" customWidth="1"/>
    <col min="13580" max="13580" width="2.5" style="1581" customWidth="1"/>
    <col min="13581" max="13827" width="9" style="1581" customWidth="1"/>
    <col min="13828" max="13828" width="1.125" style="1581" customWidth="1"/>
    <col min="13829" max="13830" width="15.625" style="1581" customWidth="1"/>
    <col min="13831" max="13831" width="15.25" style="1581" customWidth="1"/>
    <col min="13832" max="13832" width="17.5" style="1581" customWidth="1"/>
    <col min="13833" max="13833" width="15.125" style="1581" customWidth="1"/>
    <col min="13834" max="13834" width="15.25" style="1581" customWidth="1"/>
    <col min="13835" max="13835" width="3.75" style="1581" customWidth="1"/>
    <col min="13836" max="13836" width="2.5" style="1581" customWidth="1"/>
    <col min="13837" max="14083" width="9" style="1581" customWidth="1"/>
    <col min="14084" max="14084" width="1.125" style="1581" customWidth="1"/>
    <col min="14085" max="14086" width="15.625" style="1581" customWidth="1"/>
    <col min="14087" max="14087" width="15.25" style="1581" customWidth="1"/>
    <col min="14088" max="14088" width="17.5" style="1581" customWidth="1"/>
    <col min="14089" max="14089" width="15.125" style="1581" customWidth="1"/>
    <col min="14090" max="14090" width="15.25" style="1581" customWidth="1"/>
    <col min="14091" max="14091" width="3.75" style="1581" customWidth="1"/>
    <col min="14092" max="14092" width="2.5" style="1581" customWidth="1"/>
    <col min="14093" max="14339" width="9" style="1581" customWidth="1"/>
    <col min="14340" max="14340" width="1.125" style="1581" customWidth="1"/>
    <col min="14341" max="14342" width="15.625" style="1581" customWidth="1"/>
    <col min="14343" max="14343" width="15.25" style="1581" customWidth="1"/>
    <col min="14344" max="14344" width="17.5" style="1581" customWidth="1"/>
    <col min="14345" max="14345" width="15.125" style="1581" customWidth="1"/>
    <col min="14346" max="14346" width="15.25" style="1581" customWidth="1"/>
    <col min="14347" max="14347" width="3.75" style="1581" customWidth="1"/>
    <col min="14348" max="14348" width="2.5" style="1581" customWidth="1"/>
    <col min="14349" max="14595" width="9" style="1581" customWidth="1"/>
    <col min="14596" max="14596" width="1.125" style="1581" customWidth="1"/>
    <col min="14597" max="14598" width="15.625" style="1581" customWidth="1"/>
    <col min="14599" max="14599" width="15.25" style="1581" customWidth="1"/>
    <col min="14600" max="14600" width="17.5" style="1581" customWidth="1"/>
    <col min="14601" max="14601" width="15.125" style="1581" customWidth="1"/>
    <col min="14602" max="14602" width="15.25" style="1581" customWidth="1"/>
    <col min="14603" max="14603" width="3.75" style="1581" customWidth="1"/>
    <col min="14604" max="14604" width="2.5" style="1581" customWidth="1"/>
    <col min="14605" max="14851" width="9" style="1581" customWidth="1"/>
    <col min="14852" max="14852" width="1.125" style="1581" customWidth="1"/>
    <col min="14853" max="14854" width="15.625" style="1581" customWidth="1"/>
    <col min="14855" max="14855" width="15.25" style="1581" customWidth="1"/>
    <col min="14856" max="14856" width="17.5" style="1581" customWidth="1"/>
    <col min="14857" max="14857" width="15.125" style="1581" customWidth="1"/>
    <col min="14858" max="14858" width="15.25" style="1581" customWidth="1"/>
    <col min="14859" max="14859" width="3.75" style="1581" customWidth="1"/>
    <col min="14860" max="14860" width="2.5" style="1581" customWidth="1"/>
    <col min="14861" max="15107" width="9" style="1581" customWidth="1"/>
    <col min="15108" max="15108" width="1.125" style="1581" customWidth="1"/>
    <col min="15109" max="15110" width="15.625" style="1581" customWidth="1"/>
    <col min="15111" max="15111" width="15.25" style="1581" customWidth="1"/>
    <col min="15112" max="15112" width="17.5" style="1581" customWidth="1"/>
    <col min="15113" max="15113" width="15.125" style="1581" customWidth="1"/>
    <col min="15114" max="15114" width="15.25" style="1581" customWidth="1"/>
    <col min="15115" max="15115" width="3.75" style="1581" customWidth="1"/>
    <col min="15116" max="15116" width="2.5" style="1581" customWidth="1"/>
    <col min="15117" max="15363" width="9" style="1581" customWidth="1"/>
    <col min="15364" max="15364" width="1.125" style="1581" customWidth="1"/>
    <col min="15365" max="15366" width="15.625" style="1581" customWidth="1"/>
    <col min="15367" max="15367" width="15.25" style="1581" customWidth="1"/>
    <col min="15368" max="15368" width="17.5" style="1581" customWidth="1"/>
    <col min="15369" max="15369" width="15.125" style="1581" customWidth="1"/>
    <col min="15370" max="15370" width="15.25" style="1581" customWidth="1"/>
    <col min="15371" max="15371" width="3.75" style="1581" customWidth="1"/>
    <col min="15372" max="15372" width="2.5" style="1581" customWidth="1"/>
    <col min="15373" max="15619" width="9" style="1581" customWidth="1"/>
    <col min="15620" max="15620" width="1.125" style="1581" customWidth="1"/>
    <col min="15621" max="15622" width="15.625" style="1581" customWidth="1"/>
    <col min="15623" max="15623" width="15.25" style="1581" customWidth="1"/>
    <col min="15624" max="15624" width="17.5" style="1581" customWidth="1"/>
    <col min="15625" max="15625" width="15.125" style="1581" customWidth="1"/>
    <col min="15626" max="15626" width="15.25" style="1581" customWidth="1"/>
    <col min="15627" max="15627" width="3.75" style="1581" customWidth="1"/>
    <col min="15628" max="15628" width="2.5" style="1581" customWidth="1"/>
    <col min="15629" max="15875" width="9" style="1581" customWidth="1"/>
    <col min="15876" max="15876" width="1.125" style="1581" customWidth="1"/>
    <col min="15877" max="15878" width="15.625" style="1581" customWidth="1"/>
    <col min="15879" max="15879" width="15.25" style="1581" customWidth="1"/>
    <col min="15880" max="15880" width="17.5" style="1581" customWidth="1"/>
    <col min="15881" max="15881" width="15.125" style="1581" customWidth="1"/>
    <col min="15882" max="15882" width="15.25" style="1581" customWidth="1"/>
    <col min="15883" max="15883" width="3.75" style="1581" customWidth="1"/>
    <col min="15884" max="15884" width="2.5" style="1581" customWidth="1"/>
    <col min="15885" max="16131" width="9" style="1581" customWidth="1"/>
    <col min="16132" max="16132" width="1.125" style="1581" customWidth="1"/>
    <col min="16133" max="16134" width="15.625" style="1581" customWidth="1"/>
    <col min="16135" max="16135" width="15.25" style="1581" customWidth="1"/>
    <col min="16136" max="16136" width="17.5" style="1581" customWidth="1"/>
    <col min="16137" max="16137" width="15.125" style="1581" customWidth="1"/>
    <col min="16138" max="16138" width="15.25" style="1581" customWidth="1"/>
    <col min="16139" max="16139" width="3.75" style="1581" customWidth="1"/>
    <col min="16140" max="16140" width="2.5" style="1581" customWidth="1"/>
    <col min="16141" max="16384" width="9" style="1581" customWidth="1"/>
  </cols>
  <sheetData>
    <row r="1" spans="1:11" ht="20.100000000000001" customHeight="1">
      <c r="A1" s="794"/>
      <c r="B1" s="1582"/>
      <c r="C1" s="1582"/>
      <c r="D1" s="1582"/>
      <c r="E1" s="1582"/>
      <c r="F1" s="1582"/>
      <c r="G1" s="1582"/>
      <c r="H1" s="1582"/>
      <c r="I1" s="1582"/>
      <c r="J1" s="1582"/>
    </row>
    <row r="2" spans="1:11" ht="20.100000000000001" customHeight="1">
      <c r="A2" s="794"/>
      <c r="B2" s="2603" t="s">
        <v>1144</v>
      </c>
      <c r="C2" s="797"/>
      <c r="D2" s="797"/>
      <c r="E2" s="797"/>
      <c r="F2" s="797"/>
      <c r="G2" s="797"/>
      <c r="H2" s="797"/>
      <c r="I2" s="797"/>
      <c r="J2" s="821" t="s">
        <v>1329</v>
      </c>
    </row>
    <row r="3" spans="1:11" ht="20.100000000000001" customHeight="1">
      <c r="A3" s="795" t="s">
        <v>1561</v>
      </c>
      <c r="B3" s="795"/>
      <c r="C3" s="795"/>
      <c r="D3" s="795"/>
      <c r="E3" s="795"/>
      <c r="F3" s="795"/>
      <c r="G3" s="795"/>
      <c r="H3" s="795"/>
      <c r="I3" s="795"/>
      <c r="J3" s="795"/>
    </row>
    <row r="4" spans="1:11" ht="20.100000000000001" customHeight="1">
      <c r="A4" s="796"/>
      <c r="B4" s="796"/>
      <c r="C4" s="796"/>
      <c r="D4" s="796"/>
      <c r="E4" s="796"/>
      <c r="F4" s="796"/>
      <c r="G4" s="796"/>
      <c r="H4" s="796"/>
      <c r="I4" s="796"/>
      <c r="J4" s="796"/>
    </row>
    <row r="5" spans="1:11" ht="43.5" customHeight="1">
      <c r="A5" s="796"/>
      <c r="B5" s="798" t="s">
        <v>468</v>
      </c>
      <c r="C5" s="809"/>
      <c r="D5" s="816"/>
      <c r="E5" s="816"/>
      <c r="F5" s="816"/>
      <c r="G5" s="816"/>
      <c r="H5" s="816"/>
      <c r="I5" s="816"/>
      <c r="J5" s="825"/>
    </row>
    <row r="6" spans="1:11" ht="43.5" customHeight="1">
      <c r="A6" s="797"/>
      <c r="B6" s="830" t="s">
        <v>420</v>
      </c>
      <c r="C6" s="808" t="s">
        <v>1398</v>
      </c>
      <c r="D6" s="808"/>
      <c r="E6" s="808"/>
      <c r="F6" s="808"/>
      <c r="G6" s="808"/>
      <c r="H6" s="808"/>
      <c r="I6" s="808"/>
      <c r="J6" s="808"/>
      <c r="K6" s="2611"/>
    </row>
    <row r="7" spans="1:11" ht="19.5" customHeight="1">
      <c r="A7" s="797"/>
      <c r="B7" s="1564" t="s">
        <v>1009</v>
      </c>
      <c r="C7" s="1811" t="s">
        <v>558</v>
      </c>
      <c r="D7" s="808"/>
      <c r="E7" s="808"/>
      <c r="F7" s="808"/>
      <c r="G7" s="808"/>
      <c r="H7" s="808"/>
      <c r="I7" s="808"/>
      <c r="J7" s="808"/>
      <c r="K7" s="2611"/>
    </row>
    <row r="8" spans="1:11" ht="40.5" customHeight="1">
      <c r="A8" s="797"/>
      <c r="B8" s="1565"/>
      <c r="C8" s="1460" t="s">
        <v>218</v>
      </c>
      <c r="D8" s="1460"/>
      <c r="E8" s="818" t="s">
        <v>1378</v>
      </c>
      <c r="F8" s="818"/>
      <c r="G8" s="818"/>
      <c r="H8" s="1460" t="s">
        <v>1681</v>
      </c>
      <c r="I8" s="1460"/>
      <c r="J8" s="1479" t="s">
        <v>1684</v>
      </c>
      <c r="K8" s="2465"/>
    </row>
    <row r="9" spans="1:11" ht="19.5" customHeight="1">
      <c r="A9" s="797"/>
      <c r="B9" s="1565"/>
      <c r="C9" s="1460"/>
      <c r="D9" s="1460"/>
      <c r="E9" s="818"/>
      <c r="F9" s="818"/>
      <c r="G9" s="818"/>
      <c r="H9" s="834"/>
      <c r="I9" s="818" t="s">
        <v>552</v>
      </c>
      <c r="J9" s="834"/>
    </row>
    <row r="10" spans="1:11" ht="19.5" customHeight="1">
      <c r="A10" s="797"/>
      <c r="B10" s="1565"/>
      <c r="C10" s="1460"/>
      <c r="D10" s="1460"/>
      <c r="E10" s="818"/>
      <c r="F10" s="818"/>
      <c r="G10" s="818"/>
      <c r="H10" s="834"/>
      <c r="I10" s="818" t="s">
        <v>552</v>
      </c>
      <c r="J10" s="834"/>
      <c r="K10" s="2465"/>
    </row>
    <row r="11" spans="1:11" ht="19.5" customHeight="1">
      <c r="A11" s="797"/>
      <c r="B11" s="1565"/>
      <c r="C11" s="1460"/>
      <c r="D11" s="1460"/>
      <c r="E11" s="818"/>
      <c r="F11" s="818"/>
      <c r="G11" s="818"/>
      <c r="H11" s="834"/>
      <c r="I11" s="818" t="s">
        <v>552</v>
      </c>
      <c r="J11" s="834"/>
      <c r="K11" s="2465"/>
    </row>
    <row r="12" spans="1:11" ht="19.5" customHeight="1">
      <c r="A12" s="797"/>
      <c r="B12" s="1565"/>
      <c r="C12" s="2597" t="s">
        <v>1380</v>
      </c>
      <c r="D12" s="2587"/>
      <c r="E12" s="2587"/>
      <c r="F12" s="2587"/>
      <c r="G12" s="2587"/>
      <c r="H12" s="2587"/>
      <c r="I12" s="2587"/>
      <c r="J12" s="2601"/>
    </row>
    <row r="13" spans="1:11" ht="40.5" customHeight="1">
      <c r="A13" s="797"/>
      <c r="B13" s="1565"/>
      <c r="C13" s="1460" t="s">
        <v>218</v>
      </c>
      <c r="D13" s="1460"/>
      <c r="E13" s="818" t="s">
        <v>1378</v>
      </c>
      <c r="F13" s="818"/>
      <c r="G13" s="818"/>
      <c r="H13" s="1460" t="s">
        <v>1681</v>
      </c>
      <c r="I13" s="1460"/>
      <c r="J13" s="1479" t="s">
        <v>1684</v>
      </c>
    </row>
    <row r="14" spans="1:11" ht="19.5" customHeight="1">
      <c r="A14" s="797"/>
      <c r="B14" s="1565"/>
      <c r="C14" s="1460"/>
      <c r="D14" s="1460"/>
      <c r="E14" s="818"/>
      <c r="F14" s="818"/>
      <c r="G14" s="818"/>
      <c r="H14" s="834"/>
      <c r="I14" s="818" t="s">
        <v>552</v>
      </c>
      <c r="J14" s="834"/>
      <c r="K14" s="2611"/>
    </row>
    <row r="15" spans="1:11" ht="19.5" customHeight="1">
      <c r="A15" s="797"/>
      <c r="B15" s="1565"/>
      <c r="C15" s="1460"/>
      <c r="D15" s="1460"/>
      <c r="E15" s="818"/>
      <c r="F15" s="818"/>
      <c r="G15" s="818"/>
      <c r="H15" s="834"/>
      <c r="I15" s="818" t="s">
        <v>552</v>
      </c>
      <c r="J15" s="834"/>
    </row>
    <row r="16" spans="1:11" ht="19.5" customHeight="1">
      <c r="A16" s="797"/>
      <c r="B16" s="1566"/>
      <c r="C16" s="1460"/>
      <c r="D16" s="1460"/>
      <c r="E16" s="818"/>
      <c r="F16" s="818"/>
      <c r="G16" s="818"/>
      <c r="H16" s="834"/>
      <c r="I16" s="818" t="s">
        <v>552</v>
      </c>
      <c r="J16" s="834"/>
    </row>
    <row r="17" spans="1:12" ht="19.5" customHeight="1">
      <c r="A17" s="797"/>
      <c r="B17" s="2577" t="s">
        <v>669</v>
      </c>
      <c r="C17" s="2608" t="s">
        <v>1685</v>
      </c>
      <c r="D17" s="2609"/>
      <c r="E17" s="2609"/>
      <c r="F17" s="2609"/>
      <c r="G17" s="2610"/>
      <c r="H17" s="809" t="s">
        <v>1686</v>
      </c>
      <c r="I17" s="816"/>
      <c r="J17" s="825"/>
    </row>
    <row r="18" spans="1:12" ht="27" customHeight="1">
      <c r="A18" s="797"/>
      <c r="B18" s="2578"/>
      <c r="C18" s="2581"/>
      <c r="D18" s="2584"/>
      <c r="E18" s="2584"/>
      <c r="F18" s="2584"/>
      <c r="G18" s="2592"/>
      <c r="H18" s="1475"/>
      <c r="I18" s="1482"/>
      <c r="J18" s="1502"/>
    </row>
    <row r="19" spans="1:12" ht="6" customHeight="1">
      <c r="A19" s="797"/>
      <c r="B19" s="797"/>
      <c r="C19" s="797"/>
      <c r="D19" s="797"/>
      <c r="E19" s="797"/>
      <c r="F19" s="797"/>
      <c r="G19" s="797"/>
      <c r="H19" s="797"/>
      <c r="I19" s="797"/>
      <c r="J19" s="797"/>
    </row>
    <row r="20" spans="1:12" ht="19.5" customHeight="1">
      <c r="A20" s="797"/>
      <c r="B20" s="854" t="s">
        <v>693</v>
      </c>
      <c r="C20" s="854"/>
      <c r="D20" s="854"/>
      <c r="E20" s="854"/>
      <c r="F20" s="854"/>
      <c r="G20" s="854"/>
      <c r="H20" s="854"/>
      <c r="I20" s="854"/>
      <c r="J20" s="854"/>
      <c r="K20" s="1597"/>
      <c r="L20" s="1597"/>
    </row>
    <row r="21" spans="1:12" ht="53.25" customHeight="1">
      <c r="A21" s="797"/>
      <c r="B21" s="1754" t="s">
        <v>1234</v>
      </c>
      <c r="C21" s="1754"/>
      <c r="D21" s="1754"/>
      <c r="E21" s="1754"/>
      <c r="F21" s="1754"/>
      <c r="G21" s="1754"/>
      <c r="H21" s="1754"/>
      <c r="I21" s="1754"/>
      <c r="J21" s="1754"/>
      <c r="K21" s="1597"/>
      <c r="L21" s="1597"/>
    </row>
    <row r="22" spans="1:12" ht="33.75" customHeight="1">
      <c r="A22" s="797"/>
      <c r="B22" s="1754" t="s">
        <v>1688</v>
      </c>
      <c r="C22" s="1754"/>
      <c r="D22" s="1754"/>
      <c r="E22" s="1754"/>
      <c r="F22" s="1754"/>
      <c r="G22" s="1754"/>
      <c r="H22" s="1754"/>
      <c r="I22" s="1754"/>
      <c r="J22" s="1754"/>
      <c r="K22" s="1597"/>
      <c r="L22" s="1597"/>
    </row>
    <row r="23" spans="1:12" ht="32.25" customHeight="1">
      <c r="A23" s="797"/>
      <c r="B23" s="1934" t="s">
        <v>1689</v>
      </c>
      <c r="C23" s="1934"/>
      <c r="D23" s="1934"/>
      <c r="E23" s="1934"/>
      <c r="F23" s="1934"/>
      <c r="G23" s="1934"/>
      <c r="H23" s="1934"/>
      <c r="I23" s="1934"/>
      <c r="J23" s="1934"/>
      <c r="K23" s="1597"/>
      <c r="L23" s="1597"/>
    </row>
    <row r="24" spans="1:12" ht="7.5" customHeight="1">
      <c r="A24" s="1582"/>
      <c r="B24" s="1770"/>
      <c r="C24" s="1770"/>
      <c r="D24" s="1770"/>
      <c r="E24" s="1770"/>
      <c r="F24" s="1770"/>
      <c r="G24" s="1770"/>
      <c r="H24" s="1770"/>
      <c r="I24" s="1770"/>
      <c r="J24" s="1770"/>
    </row>
    <row r="25" spans="1:12">
      <c r="B25" s="1597"/>
    </row>
  </sheetData>
  <customSheetViews>
    <customSheetView guid="{76D48460-2D9B-487A-92BD-89A50EB1783E}" showPageBreaks="1" printArea="1" view="pageBreakPreview" topLeftCell="A13">
      <selection activeCell="F26" sqref="F26"/>
      <pageMargins left="0.70866141732283472" right="0.70866141732283472" top="0.74803149606299213" bottom="0.74803149606299213" header="0.31496062992125984" footer="0.31496062992125984"/>
      <pageSetup paperSize="9" scale="71" orientation="portrait" r:id="rId1"/>
    </customSheetView>
  </customSheetViews>
  <mergeCells count="32">
    <mergeCell ref="A3:J3"/>
    <mergeCell ref="C5:J5"/>
    <mergeCell ref="C6:J6"/>
    <mergeCell ref="C7:J7"/>
    <mergeCell ref="C8:D8"/>
    <mergeCell ref="E8:G8"/>
    <mergeCell ref="H8:I8"/>
    <mergeCell ref="C9:D9"/>
    <mergeCell ref="E9:G9"/>
    <mergeCell ref="C10:D10"/>
    <mergeCell ref="E10:G10"/>
    <mergeCell ref="C11:D11"/>
    <mergeCell ref="E11:G11"/>
    <mergeCell ref="C12:J12"/>
    <mergeCell ref="C13:D13"/>
    <mergeCell ref="E13:G13"/>
    <mergeCell ref="H13:I13"/>
    <mergeCell ref="C14:D14"/>
    <mergeCell ref="E14:G14"/>
    <mergeCell ref="C15:D15"/>
    <mergeCell ref="E15:G15"/>
    <mergeCell ref="C16:D16"/>
    <mergeCell ref="E16:G16"/>
    <mergeCell ref="H17:J17"/>
    <mergeCell ref="H18:J18"/>
    <mergeCell ref="B21:J21"/>
    <mergeCell ref="B22:J22"/>
    <mergeCell ref="B23:J23"/>
    <mergeCell ref="B24:J24"/>
    <mergeCell ref="B17:B18"/>
    <mergeCell ref="C17:G18"/>
    <mergeCell ref="B7:B16"/>
  </mergeCells>
  <phoneticPr fontId="8"/>
  <pageMargins left="0.70866141732283472" right="0.70866141732283472" top="0.74803149606299213" bottom="0.74803149606299213" header="0.31496062992125984" footer="0.31496062992125984"/>
  <pageSetup paperSize="9" scale="71" fitToWidth="1" fitToHeight="1" orientation="portrait" usePrinterDefaults="1" r:id="rId2"/>
</worksheet>
</file>

<file path=xl/worksheets/sheet55.xml><?xml version="1.0" encoding="utf-8"?>
<worksheet xmlns="http://schemas.openxmlformats.org/spreadsheetml/2006/main" xmlns:r="http://schemas.openxmlformats.org/officeDocument/2006/relationships" xmlns:mc="http://schemas.openxmlformats.org/markup-compatibility/2006">
  <sheetPr codeName="Sheet55">
    <tabColor rgb="FFFF0000"/>
  </sheetPr>
  <dimension ref="A1:AM59"/>
  <sheetViews>
    <sheetView showGridLines="0" view="pageBreakPreview" zoomScaleSheetLayoutView="100" workbookViewId="0"/>
  </sheetViews>
  <sheetFormatPr defaultColWidth="2.25" defaultRowHeight="13.5"/>
  <cols>
    <col min="1" max="1" width="2.375" style="221" customWidth="1"/>
    <col min="2" max="2" width="2.375" style="1828" customWidth="1"/>
    <col min="3" max="38" width="2.375" style="221" customWidth="1"/>
    <col min="39" max="256" width="2.25" style="221"/>
    <col min="257" max="294" width="2.375" style="221" customWidth="1"/>
    <col min="295" max="512" width="2.25" style="221"/>
    <col min="513" max="550" width="2.375" style="221" customWidth="1"/>
    <col min="551" max="768" width="2.25" style="221"/>
    <col min="769" max="806" width="2.375" style="221" customWidth="1"/>
    <col min="807" max="1024" width="2.25" style="221"/>
    <col min="1025" max="1062" width="2.375" style="221" customWidth="1"/>
    <col min="1063" max="1280" width="2.25" style="221"/>
    <col min="1281" max="1318" width="2.375" style="221" customWidth="1"/>
    <col min="1319" max="1536" width="2.25" style="221"/>
    <col min="1537" max="1574" width="2.375" style="221" customWidth="1"/>
    <col min="1575" max="1792" width="2.25" style="221"/>
    <col min="1793" max="1830" width="2.375" style="221" customWidth="1"/>
    <col min="1831" max="2048" width="2.25" style="221"/>
    <col min="2049" max="2086" width="2.375" style="221" customWidth="1"/>
    <col min="2087" max="2304" width="2.25" style="221"/>
    <col min="2305" max="2342" width="2.375" style="221" customWidth="1"/>
    <col min="2343" max="2560" width="2.25" style="221"/>
    <col min="2561" max="2598" width="2.375" style="221" customWidth="1"/>
    <col min="2599" max="2816" width="2.25" style="221"/>
    <col min="2817" max="2854" width="2.375" style="221" customWidth="1"/>
    <col min="2855" max="3072" width="2.25" style="221"/>
    <col min="3073" max="3110" width="2.375" style="221" customWidth="1"/>
    <col min="3111" max="3328" width="2.25" style="221"/>
    <col min="3329" max="3366" width="2.375" style="221" customWidth="1"/>
    <col min="3367" max="3584" width="2.25" style="221"/>
    <col min="3585" max="3622" width="2.375" style="221" customWidth="1"/>
    <col min="3623" max="3840" width="2.25" style="221"/>
    <col min="3841" max="3878" width="2.375" style="221" customWidth="1"/>
    <col min="3879" max="4096" width="2.25" style="221"/>
    <col min="4097" max="4134" width="2.375" style="221" customWidth="1"/>
    <col min="4135" max="4352" width="2.25" style="221"/>
    <col min="4353" max="4390" width="2.375" style="221" customWidth="1"/>
    <col min="4391" max="4608" width="2.25" style="221"/>
    <col min="4609" max="4646" width="2.375" style="221" customWidth="1"/>
    <col min="4647" max="4864" width="2.25" style="221"/>
    <col min="4865" max="4902" width="2.375" style="221" customWidth="1"/>
    <col min="4903" max="5120" width="2.25" style="221"/>
    <col min="5121" max="5158" width="2.375" style="221" customWidth="1"/>
    <col min="5159" max="5376" width="2.25" style="221"/>
    <col min="5377" max="5414" width="2.375" style="221" customWidth="1"/>
    <col min="5415" max="5632" width="2.25" style="221"/>
    <col min="5633" max="5670" width="2.375" style="221" customWidth="1"/>
    <col min="5671" max="5888" width="2.25" style="221"/>
    <col min="5889" max="5926" width="2.375" style="221" customWidth="1"/>
    <col min="5927" max="6144" width="2.25" style="221"/>
    <col min="6145" max="6182" width="2.375" style="221" customWidth="1"/>
    <col min="6183" max="6400" width="2.25" style="221"/>
    <col min="6401" max="6438" width="2.375" style="221" customWidth="1"/>
    <col min="6439" max="6656" width="2.25" style="221"/>
    <col min="6657" max="6694" width="2.375" style="221" customWidth="1"/>
    <col min="6695" max="6912" width="2.25" style="221"/>
    <col min="6913" max="6950" width="2.375" style="221" customWidth="1"/>
    <col min="6951" max="7168" width="2.25" style="221"/>
    <col min="7169" max="7206" width="2.375" style="221" customWidth="1"/>
    <col min="7207" max="7424" width="2.25" style="221"/>
    <col min="7425" max="7462" width="2.375" style="221" customWidth="1"/>
    <col min="7463" max="7680" width="2.25" style="221"/>
    <col min="7681" max="7718" width="2.375" style="221" customWidth="1"/>
    <col min="7719" max="7936" width="2.25" style="221"/>
    <col min="7937" max="7974" width="2.375" style="221" customWidth="1"/>
    <col min="7975" max="8192" width="2.25" style="221"/>
    <col min="8193" max="8230" width="2.375" style="221" customWidth="1"/>
    <col min="8231" max="8448" width="2.25" style="221"/>
    <col min="8449" max="8486" width="2.375" style="221" customWidth="1"/>
    <col min="8487" max="8704" width="2.25" style="221"/>
    <col min="8705" max="8742" width="2.375" style="221" customWidth="1"/>
    <col min="8743" max="8960" width="2.25" style="221"/>
    <col min="8961" max="8998" width="2.375" style="221" customWidth="1"/>
    <col min="8999" max="9216" width="2.25" style="221"/>
    <col min="9217" max="9254" width="2.375" style="221" customWidth="1"/>
    <col min="9255" max="9472" width="2.25" style="221"/>
    <col min="9473" max="9510" width="2.375" style="221" customWidth="1"/>
    <col min="9511" max="9728" width="2.25" style="221"/>
    <col min="9729" max="9766" width="2.375" style="221" customWidth="1"/>
    <col min="9767" max="9984" width="2.25" style="221"/>
    <col min="9985" max="10022" width="2.375" style="221" customWidth="1"/>
    <col min="10023" max="10240" width="2.25" style="221"/>
    <col min="10241" max="10278" width="2.375" style="221" customWidth="1"/>
    <col min="10279" max="10496" width="2.25" style="221"/>
    <col min="10497" max="10534" width="2.375" style="221" customWidth="1"/>
    <col min="10535" max="10752" width="2.25" style="221"/>
    <col min="10753" max="10790" width="2.375" style="221" customWidth="1"/>
    <col min="10791" max="11008" width="2.25" style="221"/>
    <col min="11009" max="11046" width="2.375" style="221" customWidth="1"/>
    <col min="11047" max="11264" width="2.25" style="221"/>
    <col min="11265" max="11302" width="2.375" style="221" customWidth="1"/>
    <col min="11303" max="11520" width="2.25" style="221"/>
    <col min="11521" max="11558" width="2.375" style="221" customWidth="1"/>
    <col min="11559" max="11776" width="2.25" style="221"/>
    <col min="11777" max="11814" width="2.375" style="221" customWidth="1"/>
    <col min="11815" max="12032" width="2.25" style="221"/>
    <col min="12033" max="12070" width="2.375" style="221" customWidth="1"/>
    <col min="12071" max="12288" width="2.25" style="221"/>
    <col min="12289" max="12326" width="2.375" style="221" customWidth="1"/>
    <col min="12327" max="12544" width="2.25" style="221"/>
    <col min="12545" max="12582" width="2.375" style="221" customWidth="1"/>
    <col min="12583" max="12800" width="2.25" style="221"/>
    <col min="12801" max="12838" width="2.375" style="221" customWidth="1"/>
    <col min="12839" max="13056" width="2.25" style="221"/>
    <col min="13057" max="13094" width="2.375" style="221" customWidth="1"/>
    <col min="13095" max="13312" width="2.25" style="221"/>
    <col min="13313" max="13350" width="2.375" style="221" customWidth="1"/>
    <col min="13351" max="13568" width="2.25" style="221"/>
    <col min="13569" max="13606" width="2.375" style="221" customWidth="1"/>
    <col min="13607" max="13824" width="2.25" style="221"/>
    <col min="13825" max="13862" width="2.375" style="221" customWidth="1"/>
    <col min="13863" max="14080" width="2.25" style="221"/>
    <col min="14081" max="14118" width="2.375" style="221" customWidth="1"/>
    <col min="14119" max="14336" width="2.25" style="221"/>
    <col min="14337" max="14374" width="2.375" style="221" customWidth="1"/>
    <col min="14375" max="14592" width="2.25" style="221"/>
    <col min="14593" max="14630" width="2.375" style="221" customWidth="1"/>
    <col min="14631" max="14848" width="2.25" style="221"/>
    <col min="14849" max="14886" width="2.375" style="221" customWidth="1"/>
    <col min="14887" max="15104" width="2.25" style="221"/>
    <col min="15105" max="15142" width="2.375" style="221" customWidth="1"/>
    <col min="15143" max="15360" width="2.25" style="221"/>
    <col min="15361" max="15398" width="2.375" style="221" customWidth="1"/>
    <col min="15399" max="15616" width="2.25" style="221"/>
    <col min="15617" max="15654" width="2.375" style="221" customWidth="1"/>
    <col min="15655" max="15872" width="2.25" style="221"/>
    <col min="15873" max="15910" width="2.375" style="221" customWidth="1"/>
    <col min="15911" max="16128" width="2.25" style="221"/>
    <col min="16129" max="16166" width="2.375" style="221" customWidth="1"/>
    <col min="16167" max="16384" width="2.25" style="221"/>
  </cols>
  <sheetData>
    <row r="1" spans="1:39" ht="21" customHeight="1">
      <c r="AB1" s="1837" t="s">
        <v>1329</v>
      </c>
      <c r="AC1" s="1837"/>
      <c r="AD1" s="1837"/>
      <c r="AE1" s="1837"/>
      <c r="AF1" s="1837"/>
      <c r="AG1" s="1837"/>
      <c r="AH1" s="1837"/>
      <c r="AI1" s="1837"/>
      <c r="AK1" s="1828" t="s">
        <v>491</v>
      </c>
      <c r="AL1" s="1828"/>
    </row>
    <row r="2" spans="1:39" ht="20.25" customHeight="1">
      <c r="AL2" s="2"/>
      <c r="AM2" s="2"/>
    </row>
    <row r="3" spans="1:39" ht="20.25" customHeight="1">
      <c r="A3" s="2614" t="s">
        <v>487</v>
      </c>
      <c r="B3" s="2615"/>
      <c r="C3" s="2615"/>
      <c r="D3" s="2615"/>
      <c r="E3" s="2615"/>
      <c r="F3" s="2615"/>
      <c r="G3" s="2615"/>
      <c r="H3" s="2615"/>
      <c r="I3" s="2615"/>
      <c r="J3" s="2615"/>
      <c r="K3" s="2615"/>
      <c r="L3" s="2615"/>
      <c r="M3" s="2615"/>
      <c r="N3" s="2615"/>
      <c r="O3" s="2615"/>
      <c r="P3" s="2615"/>
      <c r="Q3" s="2615"/>
      <c r="R3" s="2615"/>
      <c r="S3" s="2615"/>
      <c r="T3" s="2615"/>
      <c r="U3" s="2615"/>
      <c r="V3" s="2615"/>
      <c r="W3" s="2615"/>
      <c r="X3" s="2615"/>
      <c r="Y3" s="2615"/>
      <c r="Z3" s="2615"/>
      <c r="AA3" s="2615"/>
      <c r="AB3" s="2615"/>
      <c r="AC3" s="2615"/>
      <c r="AD3" s="2615"/>
      <c r="AE3" s="2615"/>
      <c r="AF3" s="2615"/>
      <c r="AG3" s="2615"/>
      <c r="AH3" s="2615"/>
      <c r="AI3" s="2615"/>
      <c r="AJ3" s="2615"/>
      <c r="AK3" s="2615"/>
      <c r="AL3" s="2615"/>
      <c r="AM3" s="2615"/>
    </row>
    <row r="4" spans="1:39" ht="20.25" customHeight="1">
      <c r="A4" s="2615"/>
      <c r="B4" s="2615"/>
      <c r="C4" s="2615"/>
      <c r="D4" s="2615"/>
      <c r="E4" s="2615"/>
      <c r="F4" s="2615"/>
      <c r="G4" s="2615"/>
      <c r="H4" s="2615"/>
      <c r="I4" s="2615"/>
      <c r="J4" s="2615"/>
      <c r="K4" s="2615"/>
      <c r="L4" s="2615"/>
      <c r="M4" s="2615"/>
      <c r="N4" s="2615"/>
      <c r="O4" s="2615"/>
      <c r="P4" s="2615"/>
      <c r="Q4" s="2615"/>
      <c r="R4" s="2615"/>
      <c r="S4" s="2615"/>
      <c r="T4" s="2615"/>
      <c r="U4" s="2615"/>
      <c r="V4" s="2615"/>
      <c r="W4" s="2615"/>
      <c r="X4" s="2615"/>
      <c r="Y4" s="2615"/>
      <c r="Z4" s="2615"/>
      <c r="AA4" s="2615"/>
      <c r="AB4" s="2615"/>
      <c r="AC4" s="2615"/>
      <c r="AD4" s="2615"/>
      <c r="AE4" s="2615"/>
      <c r="AF4" s="2615"/>
      <c r="AG4" s="2615"/>
      <c r="AH4" s="2615"/>
      <c r="AI4" s="2615"/>
      <c r="AJ4" s="2615"/>
      <c r="AK4" s="2615"/>
      <c r="AL4" s="2615"/>
      <c r="AM4" s="2615"/>
    </row>
    <row r="5" spans="1:39" ht="20.25" customHeight="1"/>
    <row r="6" spans="1:39" ht="25.5" customHeight="1">
      <c r="B6" s="2264" t="s">
        <v>489</v>
      </c>
      <c r="C6" s="2624"/>
      <c r="D6" s="2624"/>
      <c r="E6" s="2624"/>
      <c r="F6" s="2624"/>
      <c r="G6" s="2624"/>
      <c r="H6" s="2624"/>
      <c r="I6" s="2624"/>
      <c r="J6" s="2624"/>
      <c r="K6" s="2659"/>
      <c r="L6" s="2264"/>
      <c r="M6" s="2624"/>
      <c r="N6" s="2624"/>
      <c r="O6" s="2624"/>
      <c r="P6" s="2624"/>
      <c r="Q6" s="2624"/>
      <c r="R6" s="2624"/>
      <c r="S6" s="2624"/>
      <c r="T6" s="2624"/>
      <c r="U6" s="2624"/>
      <c r="V6" s="2624"/>
      <c r="W6" s="2624"/>
      <c r="X6" s="2624"/>
      <c r="Y6" s="2624"/>
      <c r="Z6" s="2624"/>
      <c r="AA6" s="2624"/>
      <c r="AB6" s="2624"/>
      <c r="AC6" s="2624"/>
      <c r="AD6" s="2624"/>
      <c r="AE6" s="2624"/>
      <c r="AF6" s="2624"/>
      <c r="AG6" s="2624"/>
      <c r="AH6" s="2624"/>
      <c r="AI6" s="2624"/>
      <c r="AJ6" s="2624"/>
      <c r="AK6" s="2624"/>
      <c r="AL6" s="2659"/>
    </row>
    <row r="7" spans="1:39" ht="10.5" customHeight="1">
      <c r="B7" s="2616" t="s">
        <v>68</v>
      </c>
      <c r="C7" s="2625"/>
      <c r="D7" s="2631"/>
      <c r="E7" s="2631"/>
      <c r="F7" s="2631"/>
      <c r="G7" s="2631"/>
      <c r="H7" s="2631"/>
      <c r="I7" s="2631"/>
      <c r="J7" s="2631"/>
      <c r="K7" s="2631"/>
      <c r="L7" s="2631"/>
      <c r="M7" s="2631"/>
      <c r="N7" s="2631"/>
      <c r="O7" s="2631"/>
      <c r="P7" s="2631"/>
      <c r="Q7" s="2631"/>
      <c r="R7" s="2616" t="s">
        <v>1106</v>
      </c>
      <c r="S7" s="2625"/>
      <c r="T7" s="2668"/>
      <c r="U7" s="2631"/>
      <c r="V7" s="2631"/>
      <c r="W7" s="2631"/>
      <c r="X7" s="2631"/>
      <c r="Y7" s="2631"/>
      <c r="Z7" s="2631"/>
      <c r="AA7" s="2631"/>
      <c r="AB7" s="2631"/>
      <c r="AC7" s="2631"/>
      <c r="AD7" s="2631"/>
      <c r="AE7" s="2631"/>
      <c r="AF7" s="2631"/>
      <c r="AG7" s="2631"/>
      <c r="AH7" s="2631"/>
      <c r="AI7" s="2631"/>
      <c r="AJ7" s="2631"/>
      <c r="AK7" s="2631"/>
      <c r="AL7" s="2688"/>
    </row>
    <row r="8" spans="1:39" ht="10.5" customHeight="1">
      <c r="B8" s="2617"/>
      <c r="C8" s="2626"/>
      <c r="D8" s="2632"/>
      <c r="E8" s="2632"/>
      <c r="F8" s="2632"/>
      <c r="G8" s="2632"/>
      <c r="H8" s="2632"/>
      <c r="I8" s="2632"/>
      <c r="J8" s="2632"/>
      <c r="K8" s="2632"/>
      <c r="L8" s="2632"/>
      <c r="M8" s="2632"/>
      <c r="N8" s="2632"/>
      <c r="O8" s="2632"/>
      <c r="P8" s="2632"/>
      <c r="Q8" s="2632"/>
      <c r="R8" s="2617"/>
      <c r="S8" s="2626"/>
      <c r="T8" s="2669"/>
      <c r="U8" s="2263">
        <v>1</v>
      </c>
      <c r="V8" s="2632"/>
      <c r="W8" s="2649" t="s">
        <v>1108</v>
      </c>
      <c r="X8" s="2649"/>
      <c r="Y8" s="2649"/>
      <c r="Z8" s="2649"/>
      <c r="AA8" s="2649"/>
      <c r="AB8" s="2649"/>
      <c r="AC8" s="2649"/>
      <c r="AD8" s="2649"/>
      <c r="AE8" s="2649"/>
      <c r="AF8" s="2649"/>
      <c r="AG8" s="2649"/>
      <c r="AH8" s="2649"/>
      <c r="AI8" s="2649"/>
      <c r="AJ8" s="2649"/>
      <c r="AK8" s="2649"/>
      <c r="AL8" s="2689"/>
    </row>
    <row r="9" spans="1:39" ht="10.5" customHeight="1">
      <c r="B9" s="2617"/>
      <c r="C9" s="2626"/>
      <c r="D9" s="2632"/>
      <c r="E9" s="2632"/>
      <c r="F9" s="2632"/>
      <c r="G9" s="2632"/>
      <c r="H9" s="2632"/>
      <c r="I9" s="2632"/>
      <c r="J9" s="2632"/>
      <c r="K9" s="2632"/>
      <c r="L9" s="2632"/>
      <c r="M9" s="2632"/>
      <c r="N9" s="2632"/>
      <c r="O9" s="2632"/>
      <c r="P9" s="2632"/>
      <c r="Q9" s="2632"/>
      <c r="R9" s="2617"/>
      <c r="S9" s="2626"/>
      <c r="T9" s="2669"/>
      <c r="U9" s="2263"/>
      <c r="V9" s="2632"/>
      <c r="W9" s="2649"/>
      <c r="X9" s="2649"/>
      <c r="Y9" s="2649"/>
      <c r="Z9" s="2649"/>
      <c r="AA9" s="2649"/>
      <c r="AB9" s="2649"/>
      <c r="AC9" s="2649"/>
      <c r="AD9" s="2649"/>
      <c r="AE9" s="2649"/>
      <c r="AF9" s="2649"/>
      <c r="AG9" s="2649"/>
      <c r="AH9" s="2649"/>
      <c r="AI9" s="2649"/>
      <c r="AJ9" s="2649"/>
      <c r="AK9" s="2649"/>
      <c r="AL9" s="2689"/>
    </row>
    <row r="10" spans="1:39" ht="10.5" customHeight="1">
      <c r="B10" s="2617"/>
      <c r="C10" s="2626"/>
      <c r="F10" s="2263">
        <v>1</v>
      </c>
      <c r="G10" s="2641"/>
      <c r="H10" s="2649" t="s">
        <v>755</v>
      </c>
      <c r="I10" s="2649"/>
      <c r="J10" s="2649"/>
      <c r="K10" s="2649"/>
      <c r="L10" s="2649"/>
      <c r="M10" s="2649"/>
      <c r="N10" s="2649"/>
      <c r="O10" s="2649"/>
      <c r="P10" s="2664"/>
      <c r="Q10" s="2664"/>
      <c r="R10" s="2617"/>
      <c r="S10" s="2626"/>
      <c r="T10" s="2669"/>
      <c r="U10" s="2263">
        <v>2</v>
      </c>
      <c r="V10" s="2632"/>
      <c r="W10" s="2649" t="s">
        <v>39</v>
      </c>
      <c r="X10" s="2649"/>
      <c r="Y10" s="2649"/>
      <c r="Z10" s="2649"/>
      <c r="AA10" s="2649"/>
      <c r="AB10" s="2649"/>
      <c r="AC10" s="2649"/>
      <c r="AD10" s="2649"/>
      <c r="AE10" s="2649"/>
      <c r="AF10" s="2649"/>
      <c r="AG10" s="2649"/>
      <c r="AH10" s="2649"/>
      <c r="AI10" s="2649"/>
      <c r="AJ10" s="2649"/>
      <c r="AK10" s="2649"/>
      <c r="AL10" s="2690"/>
    </row>
    <row r="11" spans="1:39" ht="10.5" customHeight="1">
      <c r="B11" s="2617"/>
      <c r="C11" s="2626"/>
      <c r="F11" s="2263"/>
      <c r="G11" s="2641"/>
      <c r="H11" s="2649"/>
      <c r="I11" s="2649"/>
      <c r="J11" s="2649"/>
      <c r="K11" s="2649"/>
      <c r="L11" s="2649"/>
      <c r="M11" s="2649"/>
      <c r="N11" s="2649"/>
      <c r="O11" s="2649"/>
      <c r="P11" s="2664"/>
      <c r="Q11" s="2664"/>
      <c r="R11" s="2617"/>
      <c r="S11" s="2626"/>
      <c r="T11" s="2669"/>
      <c r="U11" s="2263"/>
      <c r="V11" s="2632"/>
      <c r="W11" s="2649"/>
      <c r="X11" s="2649"/>
      <c r="Y11" s="2649"/>
      <c r="Z11" s="2649"/>
      <c r="AA11" s="2649"/>
      <c r="AB11" s="2649"/>
      <c r="AC11" s="2649"/>
      <c r="AD11" s="2649"/>
      <c r="AE11" s="2649"/>
      <c r="AF11" s="2649"/>
      <c r="AG11" s="2649"/>
      <c r="AH11" s="2649"/>
      <c r="AI11" s="2649"/>
      <c r="AJ11" s="2649"/>
      <c r="AK11" s="2649"/>
      <c r="AL11" s="2690"/>
    </row>
    <row r="12" spans="1:39" ht="10.5" customHeight="1">
      <c r="B12" s="2617"/>
      <c r="C12" s="2626"/>
      <c r="F12" s="2263">
        <v>2</v>
      </c>
      <c r="G12" s="2641"/>
      <c r="H12" s="2649" t="s">
        <v>1110</v>
      </c>
      <c r="I12" s="2649"/>
      <c r="J12" s="2649"/>
      <c r="K12" s="2649"/>
      <c r="L12" s="2649"/>
      <c r="M12" s="2649"/>
      <c r="N12" s="2649"/>
      <c r="O12" s="2649"/>
      <c r="P12" s="2664"/>
      <c r="Q12" s="2664"/>
      <c r="R12" s="2617"/>
      <c r="S12" s="2626"/>
      <c r="T12" s="2669"/>
      <c r="U12" s="2263">
        <v>3</v>
      </c>
      <c r="V12" s="2632"/>
      <c r="W12" s="2649" t="s">
        <v>85</v>
      </c>
      <c r="X12" s="2649"/>
      <c r="Y12" s="2649"/>
      <c r="Z12" s="2649"/>
      <c r="AA12" s="2649"/>
      <c r="AB12" s="2649"/>
      <c r="AC12" s="2649"/>
      <c r="AD12" s="2649"/>
      <c r="AE12" s="2649"/>
      <c r="AF12" s="2649"/>
      <c r="AG12" s="2649"/>
      <c r="AH12" s="2649"/>
      <c r="AI12" s="2649"/>
      <c r="AJ12" s="2649"/>
      <c r="AK12" s="2649"/>
      <c r="AL12" s="2689"/>
    </row>
    <row r="13" spans="1:39" ht="10.5" customHeight="1">
      <c r="B13" s="2617"/>
      <c r="C13" s="2626"/>
      <c r="F13" s="2263"/>
      <c r="G13" s="2641"/>
      <c r="H13" s="2649"/>
      <c r="I13" s="2649"/>
      <c r="J13" s="2649"/>
      <c r="K13" s="2649"/>
      <c r="L13" s="2649"/>
      <c r="M13" s="2649"/>
      <c r="N13" s="2649"/>
      <c r="O13" s="2649"/>
      <c r="P13" s="2664"/>
      <c r="Q13" s="2664"/>
      <c r="R13" s="2617"/>
      <c r="S13" s="2626"/>
      <c r="T13" s="2669"/>
      <c r="U13" s="2263"/>
      <c r="V13" s="2632"/>
      <c r="W13" s="2649"/>
      <c r="X13" s="2649"/>
      <c r="Y13" s="2649"/>
      <c r="Z13" s="2649"/>
      <c r="AA13" s="2649"/>
      <c r="AB13" s="2649"/>
      <c r="AC13" s="2649"/>
      <c r="AD13" s="2649"/>
      <c r="AE13" s="2649"/>
      <c r="AF13" s="2649"/>
      <c r="AG13" s="2649"/>
      <c r="AH13" s="2649"/>
      <c r="AI13" s="2649"/>
      <c r="AJ13" s="2649"/>
      <c r="AK13" s="2649"/>
      <c r="AL13" s="2689"/>
    </row>
    <row r="14" spans="1:39" ht="10.5" customHeight="1">
      <c r="B14" s="2617"/>
      <c r="C14" s="2626"/>
      <c r="F14" s="2263">
        <v>3</v>
      </c>
      <c r="G14" s="2641"/>
      <c r="H14" s="2649" t="s">
        <v>1111</v>
      </c>
      <c r="I14" s="2649"/>
      <c r="J14" s="2649"/>
      <c r="K14" s="2649"/>
      <c r="L14" s="2649"/>
      <c r="M14" s="2649"/>
      <c r="N14" s="2649"/>
      <c r="O14" s="2649"/>
      <c r="P14" s="2664"/>
      <c r="Q14" s="2664"/>
      <c r="R14" s="2617"/>
      <c r="S14" s="2626"/>
      <c r="T14" s="2669"/>
      <c r="U14" s="2263">
        <v>4</v>
      </c>
      <c r="V14" s="2632"/>
      <c r="W14" s="2649" t="s">
        <v>482</v>
      </c>
      <c r="X14" s="2649"/>
      <c r="Y14" s="2649"/>
      <c r="Z14" s="2649"/>
      <c r="AA14" s="2649"/>
      <c r="AB14" s="2649"/>
      <c r="AC14" s="2649"/>
      <c r="AD14" s="2649"/>
      <c r="AE14" s="2649"/>
      <c r="AF14" s="2649"/>
      <c r="AG14" s="2649"/>
      <c r="AH14" s="2649"/>
      <c r="AI14" s="2649"/>
      <c r="AJ14" s="2649"/>
      <c r="AK14" s="2649"/>
      <c r="AL14" s="2689"/>
    </row>
    <row r="15" spans="1:39" ht="10.5" customHeight="1">
      <c r="B15" s="2617"/>
      <c r="C15" s="2626"/>
      <c r="F15" s="2263"/>
      <c r="G15" s="2641"/>
      <c r="H15" s="2649"/>
      <c r="I15" s="2649"/>
      <c r="J15" s="2649"/>
      <c r="K15" s="2649"/>
      <c r="L15" s="2649"/>
      <c r="M15" s="2649"/>
      <c r="N15" s="2649"/>
      <c r="O15" s="2649"/>
      <c r="P15" s="2664"/>
      <c r="Q15" s="2664"/>
      <c r="R15" s="2617"/>
      <c r="S15" s="2626"/>
      <c r="T15" s="2669"/>
      <c r="U15" s="2263"/>
      <c r="V15" s="2632"/>
      <c r="W15" s="2649"/>
      <c r="X15" s="2649"/>
      <c r="Y15" s="2649"/>
      <c r="Z15" s="2649"/>
      <c r="AA15" s="2649"/>
      <c r="AB15" s="2649"/>
      <c r="AC15" s="2649"/>
      <c r="AD15" s="2649"/>
      <c r="AE15" s="2649"/>
      <c r="AF15" s="2649"/>
      <c r="AG15" s="2649"/>
      <c r="AH15" s="2649"/>
      <c r="AI15" s="2649"/>
      <c r="AJ15" s="2649"/>
      <c r="AK15" s="2649"/>
      <c r="AL15" s="2689"/>
    </row>
    <row r="16" spans="1:39" ht="10.5" customHeight="1">
      <c r="B16" s="2617"/>
      <c r="C16" s="2626"/>
      <c r="F16" s="2263">
        <v>4</v>
      </c>
      <c r="G16" s="2641"/>
      <c r="H16" s="2649" t="s">
        <v>711</v>
      </c>
      <c r="I16" s="2649"/>
      <c r="J16" s="2649"/>
      <c r="K16" s="2649"/>
      <c r="L16" s="2649"/>
      <c r="M16" s="2649"/>
      <c r="N16" s="2649"/>
      <c r="O16" s="2649"/>
      <c r="P16" s="2664"/>
      <c r="Q16" s="2664"/>
      <c r="R16" s="2617"/>
      <c r="S16" s="2626"/>
      <c r="T16" s="2669"/>
      <c r="U16" s="2263">
        <v>5</v>
      </c>
      <c r="V16" s="2632"/>
      <c r="W16" s="2649" t="s">
        <v>1113</v>
      </c>
      <c r="X16" s="2649"/>
      <c r="Y16" s="2649"/>
      <c r="Z16" s="2649"/>
      <c r="AA16" s="2649"/>
      <c r="AB16" s="2649"/>
      <c r="AC16" s="2649"/>
      <c r="AD16" s="2649"/>
      <c r="AE16" s="2649"/>
      <c r="AF16" s="2649"/>
      <c r="AG16" s="2649"/>
      <c r="AH16" s="2649"/>
      <c r="AI16" s="2649"/>
      <c r="AJ16" s="2649"/>
      <c r="AK16" s="2649"/>
      <c r="AL16" s="2689"/>
    </row>
    <row r="17" spans="2:38" ht="10.5" customHeight="1">
      <c r="B17" s="2617"/>
      <c r="C17" s="2626"/>
      <c r="F17" s="2263"/>
      <c r="G17" s="2641"/>
      <c r="H17" s="2649"/>
      <c r="I17" s="2649"/>
      <c r="J17" s="2649"/>
      <c r="K17" s="2649"/>
      <c r="L17" s="2649"/>
      <c r="M17" s="2649"/>
      <c r="N17" s="2649"/>
      <c r="O17" s="2649"/>
      <c r="P17" s="2664"/>
      <c r="Q17" s="2664"/>
      <c r="R17" s="2617"/>
      <c r="S17" s="2626"/>
      <c r="T17" s="2669"/>
      <c r="U17" s="2263"/>
      <c r="V17" s="2632"/>
      <c r="W17" s="2649"/>
      <c r="X17" s="2649"/>
      <c r="Y17" s="2649"/>
      <c r="Z17" s="2649"/>
      <c r="AA17" s="2649"/>
      <c r="AB17" s="2649"/>
      <c r="AC17" s="2649"/>
      <c r="AD17" s="2649"/>
      <c r="AE17" s="2649"/>
      <c r="AF17" s="2649"/>
      <c r="AG17" s="2649"/>
      <c r="AH17" s="2649"/>
      <c r="AI17" s="2649"/>
      <c r="AJ17" s="2649"/>
      <c r="AK17" s="2649"/>
      <c r="AL17" s="2689"/>
    </row>
    <row r="18" spans="2:38" ht="10.5" customHeight="1">
      <c r="B18" s="2617"/>
      <c r="C18" s="2626"/>
      <c r="F18" s="2263">
        <v>5</v>
      </c>
      <c r="G18" s="2641"/>
      <c r="H18" s="2649" t="s">
        <v>1019</v>
      </c>
      <c r="I18" s="2649"/>
      <c r="J18" s="2649"/>
      <c r="K18" s="2649"/>
      <c r="L18" s="2649"/>
      <c r="M18" s="2649"/>
      <c r="N18" s="2649"/>
      <c r="O18" s="2649"/>
      <c r="P18" s="2664"/>
      <c r="Q18" s="2664"/>
      <c r="R18" s="2617"/>
      <c r="S18" s="2626"/>
      <c r="T18" s="2669"/>
      <c r="U18" s="2263">
        <v>6</v>
      </c>
      <c r="V18" s="2632"/>
      <c r="W18" s="2649" t="s">
        <v>1115</v>
      </c>
      <c r="X18" s="2649"/>
      <c r="Y18" s="2649"/>
      <c r="Z18" s="2649"/>
      <c r="AA18" s="2649"/>
      <c r="AB18" s="2649"/>
      <c r="AC18" s="2649"/>
      <c r="AD18" s="2649"/>
      <c r="AE18" s="2649"/>
      <c r="AF18" s="2649"/>
      <c r="AG18" s="2649"/>
      <c r="AH18" s="2649"/>
      <c r="AI18" s="2649"/>
      <c r="AJ18" s="2649"/>
      <c r="AK18" s="2649"/>
      <c r="AL18" s="2689"/>
    </row>
    <row r="19" spans="2:38" ht="10.5" customHeight="1">
      <c r="B19" s="2617"/>
      <c r="C19" s="2626"/>
      <c r="F19" s="2263"/>
      <c r="G19" s="2641"/>
      <c r="H19" s="2649"/>
      <c r="I19" s="2649"/>
      <c r="J19" s="2649"/>
      <c r="K19" s="2649"/>
      <c r="L19" s="2649"/>
      <c r="M19" s="2649"/>
      <c r="N19" s="2649"/>
      <c r="O19" s="2649"/>
      <c r="P19" s="2664"/>
      <c r="Q19" s="2664"/>
      <c r="R19" s="2617"/>
      <c r="S19" s="2626"/>
      <c r="T19" s="2669"/>
      <c r="U19" s="2263"/>
      <c r="V19" s="2632"/>
      <c r="W19" s="2649"/>
      <c r="X19" s="2649"/>
      <c r="Y19" s="2649"/>
      <c r="Z19" s="2649"/>
      <c r="AA19" s="2649"/>
      <c r="AB19" s="2649"/>
      <c r="AC19" s="2649"/>
      <c r="AD19" s="2649"/>
      <c r="AE19" s="2649"/>
      <c r="AF19" s="2649"/>
      <c r="AG19" s="2649"/>
      <c r="AH19" s="2649"/>
      <c r="AI19" s="2649"/>
      <c r="AJ19" s="2649"/>
      <c r="AK19" s="2649"/>
      <c r="AL19" s="2689"/>
    </row>
    <row r="20" spans="2:38" ht="10.5" customHeight="1">
      <c r="B20" s="2617"/>
      <c r="C20" s="2626"/>
      <c r="D20" s="2632"/>
      <c r="E20" s="2632"/>
      <c r="F20" s="2632"/>
      <c r="G20" s="2632"/>
      <c r="H20" s="2632"/>
      <c r="I20" s="2632"/>
      <c r="J20" s="2632"/>
      <c r="K20" s="2632"/>
      <c r="L20" s="2632"/>
      <c r="M20" s="2632"/>
      <c r="N20" s="2632"/>
      <c r="O20" s="2632"/>
      <c r="P20" s="2632"/>
      <c r="Q20" s="2632"/>
      <c r="R20" s="2617"/>
      <c r="S20" s="2626"/>
      <c r="T20" s="2669"/>
      <c r="U20" s="2263">
        <v>7</v>
      </c>
      <c r="V20" s="2632"/>
      <c r="W20" s="2649" t="s">
        <v>556</v>
      </c>
      <c r="X20" s="2649"/>
      <c r="Y20" s="2649"/>
      <c r="Z20" s="2649"/>
      <c r="AA20" s="2649"/>
      <c r="AB20" s="2649"/>
      <c r="AC20" s="2649"/>
      <c r="AD20" s="2649"/>
      <c r="AE20" s="2649"/>
      <c r="AF20" s="2649"/>
      <c r="AG20" s="2649"/>
      <c r="AH20" s="2649"/>
      <c r="AI20" s="2649"/>
      <c r="AJ20" s="2649"/>
      <c r="AK20" s="2649"/>
      <c r="AL20" s="2689"/>
    </row>
    <row r="21" spans="2:38" ht="10.5" customHeight="1">
      <c r="B21" s="2617"/>
      <c r="C21" s="2626"/>
      <c r="D21" s="2632"/>
      <c r="E21" s="2632"/>
      <c r="F21" s="2632"/>
      <c r="G21" s="2632"/>
      <c r="H21" s="2632"/>
      <c r="I21" s="2632"/>
      <c r="J21" s="2632"/>
      <c r="K21" s="2632"/>
      <c r="L21" s="2632"/>
      <c r="M21" s="2632"/>
      <c r="N21" s="2632"/>
      <c r="O21" s="2632"/>
      <c r="P21" s="2632"/>
      <c r="Q21" s="2632"/>
      <c r="R21" s="2617"/>
      <c r="S21" s="2626"/>
      <c r="T21" s="2669"/>
      <c r="U21" s="2263"/>
      <c r="V21" s="2632"/>
      <c r="W21" s="2649"/>
      <c r="X21" s="2649"/>
      <c r="Y21" s="2649"/>
      <c r="Z21" s="2649"/>
      <c r="AA21" s="2649"/>
      <c r="AB21" s="2649"/>
      <c r="AC21" s="2649"/>
      <c r="AD21" s="2649"/>
      <c r="AE21" s="2649"/>
      <c r="AF21" s="2649"/>
      <c r="AG21" s="2649"/>
      <c r="AH21" s="2649"/>
      <c r="AI21" s="2649"/>
      <c r="AJ21" s="2649"/>
      <c r="AK21" s="2649"/>
      <c r="AL21" s="2689"/>
    </row>
    <row r="22" spans="2:38" ht="10.5" customHeight="1">
      <c r="B22" s="2617"/>
      <c r="C22" s="2626"/>
      <c r="D22" s="2632"/>
      <c r="E22" s="2632"/>
      <c r="F22" s="2632"/>
      <c r="G22" s="2632"/>
      <c r="H22" s="2632"/>
      <c r="I22" s="2632"/>
      <c r="J22" s="2632"/>
      <c r="K22" s="2632"/>
      <c r="L22" s="2632"/>
      <c r="M22" s="2632"/>
      <c r="N22" s="2632"/>
      <c r="O22" s="2632"/>
      <c r="P22" s="2632"/>
      <c r="Q22" s="2632"/>
      <c r="R22" s="2617"/>
      <c r="S22" s="2626"/>
      <c r="T22" s="2669"/>
      <c r="U22" s="2263">
        <v>8</v>
      </c>
      <c r="V22" s="2632"/>
      <c r="W22" s="2649" t="s">
        <v>1117</v>
      </c>
      <c r="X22" s="2649"/>
      <c r="Y22" s="2649"/>
      <c r="Z22" s="2649"/>
      <c r="AA22" s="2649"/>
      <c r="AB22" s="2649"/>
      <c r="AC22" s="2649"/>
      <c r="AD22" s="2649"/>
      <c r="AE22" s="2649"/>
      <c r="AF22" s="2649"/>
      <c r="AG22" s="2649"/>
      <c r="AH22" s="2649"/>
      <c r="AI22" s="2649"/>
      <c r="AJ22" s="2649"/>
      <c r="AK22" s="2649"/>
      <c r="AL22" s="2689"/>
    </row>
    <row r="23" spans="2:38" ht="10.5" customHeight="1">
      <c r="B23" s="2617"/>
      <c r="C23" s="2626"/>
      <c r="D23" s="2632"/>
      <c r="E23" s="2632"/>
      <c r="F23" s="2632"/>
      <c r="G23" s="2632"/>
      <c r="H23" s="2632"/>
      <c r="I23" s="2632"/>
      <c r="J23" s="2632"/>
      <c r="K23" s="2632"/>
      <c r="L23" s="2632"/>
      <c r="M23" s="2632"/>
      <c r="N23" s="2632"/>
      <c r="O23" s="2632"/>
      <c r="P23" s="2632"/>
      <c r="Q23" s="2632"/>
      <c r="R23" s="2617"/>
      <c r="S23" s="2626"/>
      <c r="T23" s="2669"/>
      <c r="U23" s="2263"/>
      <c r="V23" s="2632"/>
      <c r="W23" s="2649"/>
      <c r="X23" s="2649"/>
      <c r="Y23" s="2649"/>
      <c r="Z23" s="2649"/>
      <c r="AA23" s="2649"/>
      <c r="AB23" s="2649"/>
      <c r="AC23" s="2649"/>
      <c r="AD23" s="2649"/>
      <c r="AE23" s="2649"/>
      <c r="AF23" s="2649"/>
      <c r="AG23" s="2649"/>
      <c r="AH23" s="2649"/>
      <c r="AI23" s="2649"/>
      <c r="AJ23" s="2649"/>
      <c r="AK23" s="2649"/>
      <c r="AL23" s="2689"/>
    </row>
    <row r="24" spans="2:38" ht="10.5" customHeight="1">
      <c r="B24" s="2618"/>
      <c r="C24" s="2627"/>
      <c r="D24" s="2633"/>
      <c r="E24" s="2633"/>
      <c r="F24" s="2633"/>
      <c r="G24" s="2633"/>
      <c r="H24" s="2633"/>
      <c r="I24" s="2633"/>
      <c r="J24" s="2633"/>
      <c r="K24" s="2633"/>
      <c r="L24" s="2633"/>
      <c r="M24" s="2633"/>
      <c r="N24" s="2633"/>
      <c r="O24" s="2633"/>
      <c r="P24" s="2633"/>
      <c r="Q24" s="2633"/>
      <c r="R24" s="2618"/>
      <c r="S24" s="2627"/>
      <c r="T24" s="2670"/>
      <c r="U24" s="2671"/>
      <c r="V24" s="2633"/>
      <c r="W24" s="2671"/>
      <c r="X24" s="2671"/>
      <c r="Y24" s="2671"/>
      <c r="Z24" s="2671"/>
      <c r="AA24" s="2671"/>
      <c r="AB24" s="2671"/>
      <c r="AC24" s="2671"/>
      <c r="AD24" s="2671"/>
      <c r="AE24" s="2671"/>
      <c r="AF24" s="2671"/>
      <c r="AG24" s="2671"/>
      <c r="AH24" s="2671"/>
      <c r="AI24" s="2671"/>
      <c r="AJ24" s="2671"/>
      <c r="AK24" s="2671"/>
      <c r="AL24" s="2691"/>
    </row>
    <row r="25" spans="2:38" ht="13.5" customHeight="1">
      <c r="B25" s="2619" t="s">
        <v>1330</v>
      </c>
      <c r="C25" s="2628"/>
      <c r="D25" s="2631"/>
      <c r="E25" s="2631"/>
      <c r="F25" s="2631"/>
      <c r="G25" s="2631"/>
      <c r="H25" s="2631"/>
      <c r="I25" s="2631"/>
      <c r="J25" s="2631"/>
      <c r="K25" s="2631"/>
      <c r="L25" s="2631"/>
      <c r="M25" s="2631"/>
      <c r="N25" s="2631"/>
      <c r="O25" s="2631"/>
      <c r="P25" s="2631"/>
      <c r="Q25" s="2631"/>
      <c r="R25" s="2666"/>
      <c r="S25" s="2666"/>
      <c r="T25" s="2631"/>
      <c r="U25" s="2631"/>
      <c r="V25" s="2631"/>
      <c r="W25" s="2652"/>
      <c r="X25" s="2652"/>
      <c r="Y25" s="2652"/>
      <c r="Z25" s="2652"/>
      <c r="AA25" s="2652"/>
      <c r="AB25" s="2652"/>
      <c r="AC25" s="2652"/>
      <c r="AD25" s="2652"/>
      <c r="AE25" s="2652"/>
      <c r="AF25" s="2652"/>
      <c r="AG25" s="2652"/>
      <c r="AH25" s="2652"/>
      <c r="AI25" s="2652"/>
      <c r="AJ25" s="2652"/>
      <c r="AK25" s="2652"/>
      <c r="AL25" s="2688"/>
    </row>
    <row r="26" spans="2:38">
      <c r="B26" s="2620"/>
      <c r="C26" s="2629"/>
      <c r="D26" s="2632"/>
      <c r="E26" s="2634"/>
      <c r="F26" s="2634"/>
      <c r="G26" s="2642" t="s">
        <v>1119</v>
      </c>
      <c r="H26" s="2642"/>
      <c r="I26" s="2642"/>
      <c r="J26" s="2642"/>
      <c r="K26" s="2642"/>
      <c r="L26" s="2642"/>
      <c r="M26" s="2642"/>
      <c r="N26" s="2642"/>
      <c r="O26" s="2662"/>
      <c r="P26" s="2632"/>
      <c r="Q26" s="2632"/>
      <c r="R26" s="2632"/>
      <c r="S26" s="2632"/>
      <c r="T26" s="2632"/>
      <c r="U26" s="2632"/>
      <c r="V26" s="2632"/>
      <c r="W26" s="2632"/>
      <c r="X26" s="2632"/>
      <c r="Y26" s="2632"/>
      <c r="Z26" s="2632"/>
      <c r="AA26" s="2632"/>
      <c r="AB26" s="2632"/>
      <c r="AC26" s="2632"/>
      <c r="AD26" s="2632"/>
      <c r="AE26" s="2632"/>
      <c r="AF26" s="2632"/>
      <c r="AG26" s="2632"/>
      <c r="AH26" s="2632"/>
      <c r="AI26" s="2632"/>
      <c r="AJ26" s="2632"/>
      <c r="AK26" s="2632"/>
      <c r="AL26" s="2692"/>
    </row>
    <row r="27" spans="2:38">
      <c r="B27" s="2620"/>
      <c r="C27" s="2629"/>
      <c r="D27" s="2632"/>
      <c r="E27" s="2634"/>
      <c r="F27" s="2634"/>
      <c r="G27" s="2643" t="s">
        <v>1332</v>
      </c>
      <c r="H27" s="2650"/>
      <c r="I27" s="2650"/>
      <c r="J27" s="2656"/>
      <c r="K27" s="2643" t="s">
        <v>1333</v>
      </c>
      <c r="L27" s="2650"/>
      <c r="M27" s="2650"/>
      <c r="N27" s="2656"/>
      <c r="O27" s="2662"/>
      <c r="P27" s="2632"/>
      <c r="Q27" s="2632"/>
      <c r="R27" s="2632"/>
      <c r="S27" s="2632"/>
      <c r="T27" s="2632"/>
      <c r="U27" s="2632"/>
      <c r="V27" s="2632"/>
      <c r="W27" s="2632"/>
      <c r="X27" s="2632"/>
      <c r="Y27" s="2632"/>
      <c r="Z27" s="2632"/>
      <c r="AA27" s="2632"/>
      <c r="AB27" s="2632"/>
      <c r="AC27" s="2632"/>
      <c r="AD27" s="2632"/>
      <c r="AE27" s="2632"/>
      <c r="AF27" s="2632"/>
      <c r="AG27" s="2632"/>
      <c r="AH27" s="2632"/>
      <c r="AI27" s="2632"/>
      <c r="AJ27" s="2632"/>
      <c r="AK27" s="2632"/>
      <c r="AL27" s="2692"/>
    </row>
    <row r="28" spans="2:38">
      <c r="B28" s="2620"/>
      <c r="C28" s="2629"/>
      <c r="D28" s="2632"/>
      <c r="E28" s="2634"/>
      <c r="F28" s="2634"/>
      <c r="G28" s="2644" t="s">
        <v>1336</v>
      </c>
      <c r="H28" s="2651"/>
      <c r="I28" s="2651"/>
      <c r="J28" s="2657"/>
      <c r="K28" s="2644" t="s">
        <v>1336</v>
      </c>
      <c r="L28" s="2651"/>
      <c r="M28" s="2651"/>
      <c r="N28" s="2657"/>
      <c r="O28" s="2662"/>
      <c r="P28" s="2632"/>
      <c r="Q28" s="2632"/>
      <c r="R28" s="2632"/>
      <c r="S28" s="2632"/>
      <c r="T28" s="2632"/>
      <c r="U28" s="2632"/>
      <c r="V28" s="2632"/>
      <c r="W28" s="2632"/>
      <c r="X28" s="2632"/>
      <c r="Y28" s="2632"/>
      <c r="Z28" s="2632"/>
      <c r="AA28" s="2632"/>
      <c r="AB28" s="2632"/>
      <c r="AC28" s="2632"/>
      <c r="AD28" s="2632"/>
      <c r="AE28" s="2632"/>
      <c r="AF28" s="2632"/>
      <c r="AG28" s="2632"/>
      <c r="AH28" s="2632"/>
      <c r="AI28" s="2632"/>
      <c r="AJ28" s="2632"/>
      <c r="AK28" s="2632"/>
      <c r="AL28" s="2692"/>
    </row>
    <row r="29" spans="2:38" ht="11.25" customHeight="1">
      <c r="B29" s="2620"/>
      <c r="C29" s="2629"/>
      <c r="D29" s="2632"/>
      <c r="E29" s="2635" t="s">
        <v>417</v>
      </c>
      <c r="F29" s="2635"/>
      <c r="G29" s="2645"/>
      <c r="H29" s="2652"/>
      <c r="I29" s="2654"/>
      <c r="J29" s="20" t="s">
        <v>315</v>
      </c>
      <c r="K29" s="2645"/>
      <c r="L29" s="2652"/>
      <c r="M29" s="2654"/>
      <c r="N29" s="20" t="s">
        <v>315</v>
      </c>
      <c r="O29" s="2663"/>
      <c r="P29" s="2632"/>
      <c r="Q29" s="2632"/>
      <c r="R29" s="2632"/>
      <c r="S29" s="2632"/>
      <c r="T29" s="2632"/>
      <c r="U29" s="2632"/>
      <c r="V29" s="2632"/>
      <c r="W29" s="2632"/>
      <c r="X29" s="2632"/>
      <c r="Y29" s="2632"/>
      <c r="Z29" s="2632"/>
      <c r="AA29" s="2632"/>
      <c r="AB29" s="2632"/>
      <c r="AC29" s="2632"/>
      <c r="AD29" s="2632"/>
      <c r="AE29" s="2632"/>
      <c r="AF29" s="2632"/>
      <c r="AG29" s="2632"/>
      <c r="AH29" s="2632"/>
      <c r="AI29" s="2632"/>
      <c r="AJ29" s="2632"/>
      <c r="AK29" s="2632"/>
      <c r="AL29" s="2692"/>
    </row>
    <row r="30" spans="2:38" ht="11.25" customHeight="1">
      <c r="B30" s="2620"/>
      <c r="C30" s="2629"/>
      <c r="D30" s="2632"/>
      <c r="E30" s="2635"/>
      <c r="F30" s="2635"/>
      <c r="G30" s="2646"/>
      <c r="H30" s="2653"/>
      <c r="I30" s="2655"/>
      <c r="J30" s="2658"/>
      <c r="K30" s="2646"/>
      <c r="L30" s="2653"/>
      <c r="M30" s="2655"/>
      <c r="N30" s="2658"/>
      <c r="O30" s="2663"/>
      <c r="P30" s="2632"/>
      <c r="Q30" s="2632"/>
      <c r="R30" s="2632"/>
      <c r="S30" s="2632"/>
      <c r="T30" s="2632"/>
      <c r="U30" s="2632"/>
      <c r="V30" s="2632"/>
      <c r="W30" s="2632"/>
      <c r="X30" s="2632"/>
      <c r="Y30" s="2632"/>
      <c r="Z30" s="2632"/>
      <c r="AA30" s="2632"/>
      <c r="AB30" s="2632"/>
      <c r="AC30" s="2632"/>
      <c r="AD30" s="2632"/>
      <c r="AE30" s="2632"/>
      <c r="AF30" s="2632"/>
      <c r="AG30" s="2632"/>
      <c r="AH30" s="2632"/>
      <c r="AI30" s="2632"/>
      <c r="AJ30" s="2632"/>
      <c r="AK30" s="2632"/>
      <c r="AL30" s="2692"/>
    </row>
    <row r="31" spans="2:38" ht="11.25" customHeight="1">
      <c r="B31" s="2620"/>
      <c r="C31" s="2629"/>
      <c r="D31" s="2632"/>
      <c r="E31" s="2635" t="s">
        <v>1122</v>
      </c>
      <c r="F31" s="2635"/>
      <c r="G31" s="2645"/>
      <c r="H31" s="2652"/>
      <c r="I31" s="2654"/>
      <c r="J31" s="20" t="s">
        <v>315</v>
      </c>
      <c r="K31" s="2645"/>
      <c r="L31" s="2652"/>
      <c r="M31" s="2654"/>
      <c r="N31" s="20" t="s">
        <v>315</v>
      </c>
      <c r="O31" s="2663"/>
      <c r="P31" s="2632"/>
      <c r="Q31" s="2632"/>
      <c r="R31" s="2632"/>
      <c r="S31" s="2632"/>
      <c r="T31" s="2632"/>
      <c r="U31" s="2632"/>
      <c r="V31" s="2632"/>
      <c r="W31" s="2632"/>
      <c r="X31" s="2632"/>
      <c r="Y31" s="2632"/>
      <c r="Z31" s="2632"/>
      <c r="AA31" s="2632"/>
      <c r="AB31" s="2632"/>
      <c r="AC31" s="2632"/>
      <c r="AD31" s="2632"/>
      <c r="AE31" s="2632"/>
      <c r="AF31" s="2632"/>
      <c r="AG31" s="2632"/>
      <c r="AH31" s="2632"/>
      <c r="AI31" s="2632"/>
      <c r="AJ31" s="2632"/>
      <c r="AK31" s="2632"/>
      <c r="AL31" s="2692"/>
    </row>
    <row r="32" spans="2:38" ht="11.25" customHeight="1">
      <c r="B32" s="2620"/>
      <c r="C32" s="2629"/>
      <c r="D32" s="2632"/>
      <c r="E32" s="2635"/>
      <c r="F32" s="2635"/>
      <c r="G32" s="2646"/>
      <c r="H32" s="2653"/>
      <c r="I32" s="2655"/>
      <c r="J32" s="2658"/>
      <c r="K32" s="2646"/>
      <c r="L32" s="2653"/>
      <c r="M32" s="2655"/>
      <c r="N32" s="2658"/>
      <c r="O32" s="2663"/>
      <c r="P32" s="2632"/>
      <c r="Q32" s="2632"/>
      <c r="R32" s="2632"/>
      <c r="S32" s="2632"/>
      <c r="T32" s="2632"/>
      <c r="U32" s="2632"/>
      <c r="V32" s="2632"/>
      <c r="W32" s="2632"/>
      <c r="X32" s="2632"/>
      <c r="Y32" s="2632"/>
      <c r="Z32" s="2632"/>
      <c r="AA32" s="2632"/>
      <c r="AB32" s="2632"/>
      <c r="AC32" s="2632"/>
      <c r="AD32" s="2632"/>
      <c r="AE32" s="2632"/>
      <c r="AF32" s="2632"/>
      <c r="AG32" s="2632"/>
      <c r="AH32" s="2632"/>
      <c r="AI32" s="2632"/>
      <c r="AJ32" s="2632"/>
      <c r="AK32" s="2632"/>
      <c r="AL32" s="2692"/>
    </row>
    <row r="33" spans="2:38" ht="11.25" customHeight="1">
      <c r="B33" s="2620"/>
      <c r="C33" s="2629"/>
      <c r="D33" s="2632"/>
      <c r="E33" s="2635" t="s">
        <v>1124</v>
      </c>
      <c r="F33" s="2635"/>
      <c r="G33" s="2645"/>
      <c r="H33" s="2652"/>
      <c r="I33" s="2654"/>
      <c r="J33" s="20" t="s">
        <v>315</v>
      </c>
      <c r="K33" s="2645"/>
      <c r="L33" s="2652"/>
      <c r="M33" s="2654"/>
      <c r="N33" s="20" t="s">
        <v>315</v>
      </c>
      <c r="O33" s="2663"/>
      <c r="P33" s="2632"/>
      <c r="Q33" s="2632"/>
      <c r="R33" s="2632"/>
      <c r="S33" s="2632"/>
      <c r="T33" s="2632"/>
      <c r="U33" s="2632"/>
      <c r="V33" s="2632"/>
      <c r="W33" s="2632"/>
      <c r="X33" s="2632"/>
      <c r="Y33" s="2632"/>
      <c r="Z33" s="2632"/>
      <c r="AA33" s="2632"/>
      <c r="AB33" s="2632"/>
      <c r="AC33" s="2632"/>
      <c r="AD33" s="2632"/>
      <c r="AE33" s="2632"/>
      <c r="AF33" s="2632"/>
      <c r="AG33" s="2632"/>
      <c r="AH33" s="2632"/>
      <c r="AI33" s="2632"/>
      <c r="AJ33" s="2632"/>
      <c r="AK33" s="2632"/>
      <c r="AL33" s="2692"/>
    </row>
    <row r="34" spans="2:38" ht="11.25" customHeight="1">
      <c r="B34" s="2620"/>
      <c r="C34" s="2629"/>
      <c r="D34" s="2632"/>
      <c r="E34" s="2635"/>
      <c r="F34" s="2635"/>
      <c r="G34" s="2646"/>
      <c r="H34" s="2653"/>
      <c r="I34" s="2655"/>
      <c r="J34" s="2658"/>
      <c r="K34" s="2646"/>
      <c r="L34" s="2653"/>
      <c r="M34" s="2655"/>
      <c r="N34" s="2658"/>
      <c r="O34" s="2663"/>
      <c r="P34" s="2632"/>
      <c r="Q34" s="2632"/>
      <c r="R34" s="2632"/>
      <c r="S34" s="2632"/>
      <c r="T34" s="2632"/>
      <c r="U34" s="2632"/>
      <c r="V34" s="2632"/>
      <c r="W34" s="2632"/>
      <c r="X34" s="2632"/>
      <c r="Y34" s="2632"/>
      <c r="Z34" s="2632"/>
      <c r="AA34" s="2632"/>
      <c r="AB34" s="2632"/>
      <c r="AC34" s="2632"/>
      <c r="AD34" s="2632"/>
      <c r="AE34" s="2632"/>
      <c r="AF34" s="2632"/>
      <c r="AG34" s="2632"/>
      <c r="AH34" s="2632"/>
      <c r="AI34" s="2632"/>
      <c r="AJ34" s="2632"/>
      <c r="AK34" s="2632"/>
      <c r="AL34" s="2692"/>
    </row>
    <row r="35" spans="2:38" ht="11.25" customHeight="1">
      <c r="B35" s="2620"/>
      <c r="C35" s="2629"/>
      <c r="D35" s="2632"/>
      <c r="E35" s="2635" t="s">
        <v>561</v>
      </c>
      <c r="F35" s="2635"/>
      <c r="G35" s="2645"/>
      <c r="H35" s="2652"/>
      <c r="I35" s="2654"/>
      <c r="J35" s="20" t="s">
        <v>315</v>
      </c>
      <c r="K35" s="2645"/>
      <c r="L35" s="2652"/>
      <c r="M35" s="2654"/>
      <c r="N35" s="20" t="s">
        <v>315</v>
      </c>
      <c r="O35" s="2663"/>
      <c r="P35" s="2632"/>
      <c r="Q35" s="2632"/>
      <c r="R35" s="2632"/>
      <c r="S35" s="2632"/>
      <c r="T35" s="2632"/>
      <c r="U35" s="2632"/>
      <c r="V35" s="2632"/>
      <c r="W35" s="2632"/>
      <c r="X35" s="2632"/>
      <c r="Y35" s="2632"/>
      <c r="Z35" s="2632"/>
      <c r="AA35" s="2632"/>
      <c r="AB35" s="2632"/>
      <c r="AC35" s="2632"/>
      <c r="AD35" s="2632"/>
      <c r="AE35" s="2632"/>
      <c r="AF35" s="2632"/>
      <c r="AG35" s="2632"/>
      <c r="AH35" s="2632"/>
      <c r="AI35" s="2632"/>
      <c r="AJ35" s="2632"/>
      <c r="AK35" s="2632"/>
      <c r="AL35" s="2692"/>
    </row>
    <row r="36" spans="2:38" ht="11.25" customHeight="1">
      <c r="B36" s="2620"/>
      <c r="C36" s="2629"/>
      <c r="D36" s="2632"/>
      <c r="E36" s="2635"/>
      <c r="F36" s="2635"/>
      <c r="G36" s="2646"/>
      <c r="H36" s="2653"/>
      <c r="I36" s="2655"/>
      <c r="J36" s="2658"/>
      <c r="K36" s="2646"/>
      <c r="L36" s="2653"/>
      <c r="M36" s="2655"/>
      <c r="N36" s="2658"/>
      <c r="O36" s="2663"/>
      <c r="P36" s="2632"/>
      <c r="Q36" s="2632"/>
      <c r="R36" s="2632"/>
      <c r="S36" s="2632"/>
      <c r="T36" s="2632"/>
      <c r="U36" s="2632"/>
      <c r="V36" s="2632"/>
      <c r="W36" s="2632"/>
      <c r="X36" s="2632"/>
      <c r="Y36" s="2632"/>
      <c r="Z36" s="2632"/>
      <c r="AA36" s="2632"/>
      <c r="AB36" s="2632"/>
      <c r="AC36" s="2632"/>
      <c r="AD36" s="2632"/>
      <c r="AE36" s="2632"/>
      <c r="AF36" s="2632"/>
      <c r="AG36" s="2632"/>
      <c r="AH36" s="2632"/>
      <c r="AI36" s="2632"/>
      <c r="AJ36" s="2632"/>
      <c r="AK36" s="2632"/>
      <c r="AL36" s="2692"/>
    </row>
    <row r="37" spans="2:38" ht="11.25" customHeight="1">
      <c r="B37" s="2620"/>
      <c r="C37" s="2629"/>
      <c r="D37" s="2632"/>
      <c r="E37" s="2635" t="s">
        <v>1126</v>
      </c>
      <c r="F37" s="2635"/>
      <c r="G37" s="2645"/>
      <c r="H37" s="2652"/>
      <c r="I37" s="2654"/>
      <c r="J37" s="20" t="s">
        <v>315</v>
      </c>
      <c r="K37" s="2645"/>
      <c r="L37" s="2652"/>
      <c r="M37" s="2654"/>
      <c r="N37" s="20" t="s">
        <v>315</v>
      </c>
      <c r="O37" s="2663"/>
      <c r="P37" s="2632"/>
      <c r="Q37" s="2632"/>
      <c r="R37" s="2632"/>
      <c r="S37" s="2632"/>
      <c r="T37" s="2632"/>
      <c r="U37" s="2632"/>
      <c r="V37" s="2632"/>
      <c r="W37" s="2632"/>
      <c r="X37" s="2632"/>
      <c r="Y37" s="2632"/>
      <c r="Z37" s="2632"/>
      <c r="AA37" s="2632"/>
      <c r="AB37" s="2632"/>
      <c r="AC37" s="2632"/>
      <c r="AD37" s="2632"/>
      <c r="AE37" s="2632"/>
      <c r="AF37" s="2632"/>
      <c r="AG37" s="2632"/>
      <c r="AH37" s="2632"/>
      <c r="AI37" s="2632"/>
      <c r="AJ37" s="2632"/>
      <c r="AK37" s="2632"/>
      <c r="AL37" s="2692"/>
    </row>
    <row r="38" spans="2:38" ht="11.25" customHeight="1">
      <c r="B38" s="2620"/>
      <c r="C38" s="2629"/>
      <c r="D38" s="2632"/>
      <c r="E38" s="2635"/>
      <c r="F38" s="2635"/>
      <c r="G38" s="2646"/>
      <c r="H38" s="2653"/>
      <c r="I38" s="2655"/>
      <c r="J38" s="2658"/>
      <c r="K38" s="2646"/>
      <c r="L38" s="2653"/>
      <c r="M38" s="2655"/>
      <c r="N38" s="2658"/>
      <c r="O38" s="2663"/>
      <c r="P38" s="2632"/>
      <c r="Q38" s="2632"/>
      <c r="R38" s="2632"/>
      <c r="S38" s="2632"/>
      <c r="T38" s="2632"/>
      <c r="U38" s="2632"/>
      <c r="V38" s="2632"/>
      <c r="W38" s="2632"/>
      <c r="X38" s="2632"/>
      <c r="Y38" s="2632"/>
      <c r="Z38" s="2632"/>
      <c r="AA38" s="2632"/>
      <c r="AB38" s="2632"/>
      <c r="AC38" s="2632"/>
      <c r="AD38" s="2632"/>
      <c r="AE38" s="2632"/>
      <c r="AF38" s="2632"/>
      <c r="AG38" s="2632"/>
      <c r="AH38" s="2632"/>
      <c r="AI38" s="2632"/>
      <c r="AJ38" s="2632"/>
      <c r="AK38" s="2632"/>
      <c r="AL38" s="2692"/>
    </row>
    <row r="39" spans="2:38" ht="11.25" customHeight="1">
      <c r="B39" s="2620"/>
      <c r="C39" s="2629"/>
      <c r="D39" s="2632"/>
      <c r="E39" s="2635" t="s">
        <v>1127</v>
      </c>
      <c r="F39" s="2635"/>
      <c r="G39" s="2645"/>
      <c r="H39" s="2652"/>
      <c r="I39" s="2654"/>
      <c r="J39" s="20" t="s">
        <v>315</v>
      </c>
      <c r="K39" s="2645"/>
      <c r="L39" s="2652"/>
      <c r="M39" s="2654"/>
      <c r="N39" s="20" t="s">
        <v>315</v>
      </c>
      <c r="O39" s="2663"/>
      <c r="P39" s="2632"/>
      <c r="Q39" s="2632"/>
      <c r="R39" s="2632"/>
      <c r="S39" s="2632"/>
      <c r="T39" s="2632"/>
      <c r="U39" s="2632"/>
      <c r="V39" s="2632"/>
      <c r="W39" s="2632"/>
      <c r="X39" s="2632"/>
      <c r="Y39" s="2632"/>
      <c r="Z39" s="2632"/>
      <c r="AA39" s="2632"/>
      <c r="AB39" s="2632"/>
      <c r="AC39" s="2632"/>
      <c r="AD39" s="2632"/>
      <c r="AE39" s="2632"/>
      <c r="AF39" s="2632"/>
      <c r="AG39" s="2632"/>
      <c r="AH39" s="2632"/>
      <c r="AI39" s="2632"/>
      <c r="AJ39" s="2632"/>
      <c r="AK39" s="2632"/>
      <c r="AL39" s="2692"/>
    </row>
    <row r="40" spans="2:38" ht="11.25" customHeight="1">
      <c r="B40" s="2620"/>
      <c r="C40" s="2629"/>
      <c r="D40" s="2632"/>
      <c r="E40" s="2635"/>
      <c r="F40" s="2635"/>
      <c r="G40" s="2646"/>
      <c r="H40" s="2653"/>
      <c r="I40" s="2655"/>
      <c r="J40" s="2658"/>
      <c r="K40" s="2646"/>
      <c r="L40" s="2653"/>
      <c r="M40" s="2655"/>
      <c r="N40" s="2658"/>
      <c r="O40" s="2663"/>
      <c r="P40" s="2632"/>
      <c r="Q40" s="2632"/>
      <c r="R40" s="2632"/>
      <c r="S40" s="2632"/>
      <c r="T40" s="2632"/>
      <c r="U40" s="2632"/>
      <c r="V40" s="2632"/>
      <c r="W40" s="2632"/>
      <c r="X40" s="2632"/>
      <c r="Y40" s="2632"/>
      <c r="Z40" s="2632"/>
      <c r="AA40" s="2632"/>
      <c r="AB40" s="2632"/>
      <c r="AC40" s="2632"/>
      <c r="AD40" s="2632"/>
      <c r="AE40" s="2632"/>
      <c r="AF40" s="2632"/>
      <c r="AG40" s="2632"/>
      <c r="AH40" s="2632"/>
      <c r="AI40" s="2632"/>
      <c r="AJ40" s="2632"/>
      <c r="AK40" s="2632"/>
      <c r="AL40" s="2692"/>
    </row>
    <row r="41" spans="2:38" ht="11.25" customHeight="1">
      <c r="B41" s="2620"/>
      <c r="C41" s="2629"/>
      <c r="D41" s="2632"/>
      <c r="E41" s="2635" t="s">
        <v>741</v>
      </c>
      <c r="F41" s="2635"/>
      <c r="G41" s="2645"/>
      <c r="H41" s="2652"/>
      <c r="I41" s="2654"/>
      <c r="J41" s="20" t="s">
        <v>315</v>
      </c>
      <c r="K41" s="2645"/>
      <c r="L41" s="2652"/>
      <c r="M41" s="2654"/>
      <c r="N41" s="20" t="s">
        <v>315</v>
      </c>
      <c r="O41" s="2663"/>
      <c r="P41" s="2632"/>
      <c r="Q41" s="2632"/>
      <c r="R41" s="2632"/>
      <c r="S41" s="2632"/>
      <c r="T41" s="2632"/>
      <c r="U41" s="2632"/>
      <c r="V41" s="2632"/>
      <c r="W41" s="2632"/>
      <c r="X41" s="2632"/>
      <c r="Y41" s="2632"/>
      <c r="Z41" s="2632"/>
      <c r="AA41" s="2632"/>
      <c r="AB41" s="2632"/>
      <c r="AC41" s="2632"/>
      <c r="AD41" s="2632"/>
      <c r="AE41" s="2632"/>
      <c r="AF41" s="2632"/>
      <c r="AG41" s="2632"/>
      <c r="AH41" s="2632"/>
      <c r="AI41" s="2632"/>
      <c r="AJ41" s="2632"/>
      <c r="AK41" s="2632"/>
      <c r="AL41" s="2692"/>
    </row>
    <row r="42" spans="2:38" ht="11.25" customHeight="1">
      <c r="B42" s="2620"/>
      <c r="C42" s="2629"/>
      <c r="D42" s="2632"/>
      <c r="E42" s="2635"/>
      <c r="F42" s="2635"/>
      <c r="G42" s="2646"/>
      <c r="H42" s="2653"/>
      <c r="I42" s="2655"/>
      <c r="J42" s="2658"/>
      <c r="K42" s="2646"/>
      <c r="L42" s="2653"/>
      <c r="M42" s="2655"/>
      <c r="N42" s="2658"/>
      <c r="O42" s="2663"/>
      <c r="P42" s="2632"/>
      <c r="Q42" s="2632"/>
      <c r="R42" s="2632"/>
      <c r="S42" s="2632"/>
      <c r="T42" s="2632"/>
      <c r="U42" s="2632"/>
      <c r="V42" s="2632"/>
      <c r="W42" s="2632"/>
      <c r="X42" s="2632"/>
      <c r="Y42" s="2632"/>
      <c r="Z42" s="2632"/>
      <c r="AA42" s="2632"/>
      <c r="AB42" s="2632"/>
      <c r="AC42" s="2632"/>
      <c r="AD42" s="2632"/>
      <c r="AE42" s="2632"/>
      <c r="AF42" s="2632"/>
      <c r="AG42" s="2632"/>
      <c r="AH42" s="2632"/>
      <c r="AI42" s="2632"/>
      <c r="AJ42" s="2632"/>
      <c r="AK42" s="2632"/>
      <c r="AL42" s="2692"/>
    </row>
    <row r="43" spans="2:38" ht="11.25" customHeight="1">
      <c r="B43" s="2620"/>
      <c r="C43" s="2629"/>
      <c r="D43" s="2632"/>
      <c r="E43" s="2635" t="s">
        <v>890</v>
      </c>
      <c r="F43" s="2635"/>
      <c r="G43" s="2645"/>
      <c r="H43" s="2652"/>
      <c r="I43" s="2654"/>
      <c r="J43" s="20" t="s">
        <v>315</v>
      </c>
      <c r="K43" s="2645"/>
      <c r="L43" s="2652"/>
      <c r="M43" s="2654"/>
      <c r="N43" s="20" t="s">
        <v>315</v>
      </c>
      <c r="O43" s="2663"/>
      <c r="P43" s="2632"/>
      <c r="Q43" s="2632"/>
      <c r="R43" s="2632"/>
      <c r="S43" s="2632"/>
      <c r="T43" s="2632"/>
      <c r="U43" s="2632"/>
      <c r="V43" s="2632"/>
      <c r="W43" s="2632"/>
      <c r="X43" s="2632"/>
      <c r="Y43" s="2632"/>
      <c r="Z43" s="2632"/>
      <c r="AA43" s="2632"/>
      <c r="AB43" s="2632"/>
      <c r="AC43" s="2632"/>
      <c r="AD43" s="2632"/>
      <c r="AE43" s="2632"/>
      <c r="AF43" s="2632"/>
      <c r="AG43" s="2632"/>
      <c r="AH43" s="2632"/>
      <c r="AI43" s="2632"/>
      <c r="AJ43" s="2632"/>
      <c r="AK43" s="2632"/>
      <c r="AL43" s="2692"/>
    </row>
    <row r="44" spans="2:38" ht="11.25" customHeight="1">
      <c r="B44" s="2620"/>
      <c r="C44" s="2629"/>
      <c r="D44" s="2632"/>
      <c r="E44" s="2635"/>
      <c r="F44" s="2635"/>
      <c r="G44" s="2646"/>
      <c r="H44" s="2653"/>
      <c r="I44" s="2655"/>
      <c r="J44" s="2658"/>
      <c r="K44" s="2646"/>
      <c r="L44" s="2653"/>
      <c r="M44" s="2655"/>
      <c r="N44" s="2658"/>
      <c r="O44" s="2663"/>
      <c r="P44" s="2632"/>
      <c r="Q44" s="2632"/>
      <c r="R44" s="2632"/>
      <c r="S44" s="2632"/>
      <c r="T44" s="2632"/>
      <c r="U44" s="2632"/>
      <c r="V44" s="2632"/>
      <c r="W44" s="2632"/>
      <c r="X44" s="2632"/>
      <c r="Y44" s="2632"/>
      <c r="Z44" s="2632"/>
      <c r="AA44" s="2632"/>
      <c r="AB44" s="2632"/>
      <c r="AC44" s="2632"/>
      <c r="AD44" s="2632"/>
      <c r="AE44" s="2632"/>
      <c r="AF44" s="2632"/>
      <c r="AG44" s="2632"/>
      <c r="AH44" s="2632"/>
      <c r="AI44" s="2632"/>
      <c r="AJ44" s="2632"/>
      <c r="AK44" s="2632"/>
      <c r="AL44" s="2692"/>
    </row>
    <row r="45" spans="2:38" ht="11.25" customHeight="1">
      <c r="B45" s="2620"/>
      <c r="C45" s="2629"/>
      <c r="D45" s="2632"/>
      <c r="E45" s="2635" t="s">
        <v>161</v>
      </c>
      <c r="F45" s="2635"/>
      <c r="G45" s="2645"/>
      <c r="H45" s="2652"/>
      <c r="I45" s="2654"/>
      <c r="J45" s="20" t="s">
        <v>315</v>
      </c>
      <c r="K45" s="2645"/>
      <c r="L45" s="2652"/>
      <c r="M45" s="2654"/>
      <c r="N45" s="20" t="s">
        <v>315</v>
      </c>
      <c r="O45" s="2663"/>
      <c r="P45" s="2632"/>
      <c r="Q45" s="2632"/>
      <c r="R45" s="2632"/>
      <c r="S45" s="2632"/>
      <c r="T45" s="2632"/>
      <c r="U45" s="2632"/>
      <c r="V45" s="2632"/>
      <c r="W45" s="2632"/>
      <c r="X45" s="2632"/>
      <c r="Y45" s="2632"/>
      <c r="Z45" s="2632"/>
      <c r="AA45" s="2632"/>
      <c r="AB45" s="2632"/>
      <c r="AC45" s="2632"/>
      <c r="AD45" s="2632"/>
      <c r="AE45" s="2632"/>
      <c r="AF45" s="2632"/>
      <c r="AG45" s="2632"/>
      <c r="AH45" s="2632"/>
      <c r="AI45" s="2632"/>
      <c r="AJ45" s="2632"/>
      <c r="AK45" s="2632"/>
      <c r="AL45" s="2692"/>
    </row>
    <row r="46" spans="2:38" ht="11.25" customHeight="1">
      <c r="B46" s="2620"/>
      <c r="C46" s="2629"/>
      <c r="D46" s="2632"/>
      <c r="E46" s="2635"/>
      <c r="F46" s="2635"/>
      <c r="G46" s="2646"/>
      <c r="H46" s="2653"/>
      <c r="I46" s="2655"/>
      <c r="J46" s="2658"/>
      <c r="K46" s="2646"/>
      <c r="L46" s="2653"/>
      <c r="M46" s="2655"/>
      <c r="N46" s="2658"/>
      <c r="O46" s="2663"/>
      <c r="P46" s="2632"/>
      <c r="Q46" s="2632"/>
      <c r="R46" s="2632"/>
      <c r="S46" s="2632"/>
      <c r="T46" s="2632"/>
      <c r="U46" s="2632"/>
      <c r="V46" s="2632"/>
      <c r="W46" s="2632"/>
      <c r="X46" s="2632"/>
      <c r="Y46" s="2632"/>
      <c r="Z46" s="2632"/>
      <c r="AA46" s="2632"/>
      <c r="AB46" s="2632"/>
      <c r="AC46" s="2632"/>
      <c r="AD46" s="2632"/>
      <c r="AE46" s="2632"/>
      <c r="AF46" s="2632"/>
      <c r="AG46" s="2632"/>
      <c r="AH46" s="2632"/>
      <c r="AI46" s="2632"/>
      <c r="AJ46" s="2632"/>
      <c r="AK46" s="2632"/>
      <c r="AL46" s="2692"/>
    </row>
    <row r="47" spans="2:38" ht="11.25" customHeight="1">
      <c r="B47" s="2620"/>
      <c r="C47" s="2629"/>
      <c r="D47" s="2632"/>
      <c r="E47" s="2635" t="s">
        <v>1129</v>
      </c>
      <c r="F47" s="2635"/>
      <c r="G47" s="2645"/>
      <c r="H47" s="2652"/>
      <c r="I47" s="2654"/>
      <c r="J47" s="20" t="s">
        <v>315</v>
      </c>
      <c r="K47" s="2645"/>
      <c r="L47" s="2652"/>
      <c r="M47" s="2654"/>
      <c r="N47" s="20" t="s">
        <v>315</v>
      </c>
      <c r="O47" s="2663"/>
      <c r="P47" s="2632"/>
      <c r="Q47" s="2632"/>
      <c r="R47" s="2632"/>
      <c r="S47" s="2667"/>
      <c r="T47" s="2667"/>
      <c r="U47" s="2645" t="s">
        <v>1337</v>
      </c>
      <c r="V47" s="2652"/>
      <c r="W47" s="2652"/>
      <c r="X47" s="2652"/>
      <c r="Y47" s="2652"/>
      <c r="Z47" s="2654"/>
      <c r="AA47" s="2632"/>
      <c r="AB47" s="2632"/>
      <c r="AC47" s="2632"/>
      <c r="AD47" s="2632"/>
      <c r="AE47" s="2632"/>
      <c r="AF47" s="2632"/>
      <c r="AG47" s="2632"/>
      <c r="AH47" s="2632"/>
      <c r="AI47" s="2632"/>
      <c r="AJ47" s="2632"/>
      <c r="AK47" s="2632"/>
      <c r="AL47" s="2692"/>
    </row>
    <row r="48" spans="2:38" ht="11.25" customHeight="1">
      <c r="B48" s="2620"/>
      <c r="C48" s="2629"/>
      <c r="D48" s="2632"/>
      <c r="E48" s="2635"/>
      <c r="F48" s="2635"/>
      <c r="G48" s="2646"/>
      <c r="H48" s="2653"/>
      <c r="I48" s="2655"/>
      <c r="J48" s="2658"/>
      <c r="K48" s="2646"/>
      <c r="L48" s="2653"/>
      <c r="M48" s="2655"/>
      <c r="N48" s="2658"/>
      <c r="O48" s="2663"/>
      <c r="P48" s="2632"/>
      <c r="Q48" s="2632"/>
      <c r="R48" s="2632"/>
      <c r="S48" s="2667"/>
      <c r="T48" s="2667"/>
      <c r="U48" s="2646"/>
      <c r="V48" s="2653"/>
      <c r="W48" s="2653"/>
      <c r="X48" s="2653"/>
      <c r="Y48" s="2653"/>
      <c r="Z48" s="2655"/>
      <c r="AA48" s="2632"/>
      <c r="AB48" s="2632"/>
      <c r="AC48" s="2632"/>
      <c r="AD48" s="2632"/>
      <c r="AE48" s="2632"/>
      <c r="AF48" s="2632"/>
      <c r="AG48" s="2632"/>
      <c r="AH48" s="2632"/>
      <c r="AI48" s="2632"/>
      <c r="AJ48" s="2632"/>
      <c r="AK48" s="2632"/>
      <c r="AL48" s="2692"/>
    </row>
    <row r="49" spans="2:38" ht="11.25" customHeight="1">
      <c r="B49" s="2620"/>
      <c r="C49" s="2629"/>
      <c r="D49" s="2632"/>
      <c r="E49" s="2635" t="s">
        <v>1130</v>
      </c>
      <c r="F49" s="2635"/>
      <c r="G49" s="2645"/>
      <c r="H49" s="2652"/>
      <c r="I49" s="2654"/>
      <c r="J49" s="20" t="s">
        <v>315</v>
      </c>
      <c r="K49" s="2645"/>
      <c r="L49" s="2652"/>
      <c r="M49" s="2654"/>
      <c r="N49" s="20" t="s">
        <v>315</v>
      </c>
      <c r="O49" s="2663"/>
      <c r="P49" s="2632"/>
      <c r="Q49" s="2632"/>
      <c r="R49" s="2632"/>
      <c r="S49" s="2643" t="s">
        <v>1332</v>
      </c>
      <c r="T49" s="2650"/>
      <c r="U49" s="2650"/>
      <c r="V49" s="2656"/>
      <c r="W49" s="2643" t="s">
        <v>1333</v>
      </c>
      <c r="X49" s="2650"/>
      <c r="Y49" s="2650"/>
      <c r="Z49" s="2656"/>
      <c r="AA49" s="2632"/>
      <c r="AB49" s="2632"/>
      <c r="AC49" s="2632"/>
      <c r="AD49" s="2632"/>
      <c r="AE49" s="2632"/>
      <c r="AF49" s="2632"/>
      <c r="AG49" s="2632"/>
      <c r="AH49" s="2632"/>
      <c r="AI49" s="2632"/>
      <c r="AJ49" s="2632"/>
      <c r="AK49" s="2632"/>
      <c r="AL49" s="2692"/>
    </row>
    <row r="50" spans="2:38" ht="11.25" customHeight="1">
      <c r="B50" s="2620"/>
      <c r="C50" s="2629"/>
      <c r="D50" s="2632"/>
      <c r="E50" s="2635"/>
      <c r="F50" s="2635"/>
      <c r="G50" s="2646"/>
      <c r="H50" s="2653"/>
      <c r="I50" s="2655"/>
      <c r="J50" s="2658"/>
      <c r="K50" s="2646"/>
      <c r="L50" s="2653"/>
      <c r="M50" s="2655"/>
      <c r="N50" s="2658"/>
      <c r="O50" s="2663"/>
      <c r="P50" s="2632"/>
      <c r="Q50" s="2632"/>
      <c r="R50" s="2632"/>
      <c r="S50" s="2644" t="s">
        <v>1336</v>
      </c>
      <c r="T50" s="2651"/>
      <c r="U50" s="2651"/>
      <c r="V50" s="2657"/>
      <c r="W50" s="2644" t="s">
        <v>1336</v>
      </c>
      <c r="X50" s="2651"/>
      <c r="Y50" s="2651"/>
      <c r="Z50" s="2657"/>
      <c r="AA50" s="2632"/>
      <c r="AB50" s="2632"/>
      <c r="AC50" s="2632"/>
      <c r="AD50" s="2632"/>
      <c r="AE50" s="2632"/>
      <c r="AF50" s="2632"/>
      <c r="AG50" s="2632"/>
      <c r="AH50" s="2632"/>
      <c r="AI50" s="2632"/>
      <c r="AJ50" s="2632"/>
      <c r="AK50" s="2632"/>
      <c r="AL50" s="2692"/>
    </row>
    <row r="51" spans="2:38" ht="11.25" customHeight="1">
      <c r="B51" s="2620"/>
      <c r="C51" s="2629"/>
      <c r="D51" s="2632"/>
      <c r="E51" s="2635" t="s">
        <v>1132</v>
      </c>
      <c r="F51" s="2635"/>
      <c r="G51" s="2645"/>
      <c r="H51" s="2652"/>
      <c r="I51" s="2654"/>
      <c r="J51" s="20" t="s">
        <v>315</v>
      </c>
      <c r="K51" s="2645"/>
      <c r="L51" s="2652"/>
      <c r="M51" s="2654"/>
      <c r="N51" s="20" t="s">
        <v>315</v>
      </c>
      <c r="O51" s="2663"/>
      <c r="P51" s="2632"/>
      <c r="Q51" s="2632"/>
      <c r="R51" s="2632"/>
      <c r="S51" s="2645"/>
      <c r="T51" s="2652"/>
      <c r="U51" s="2654"/>
      <c r="V51" s="20" t="s">
        <v>315</v>
      </c>
      <c r="W51" s="2645"/>
      <c r="X51" s="2652"/>
      <c r="Y51" s="2654"/>
      <c r="Z51" s="20" t="s">
        <v>315</v>
      </c>
      <c r="AA51" s="2632"/>
      <c r="AB51" s="2632"/>
      <c r="AC51" s="2632"/>
      <c r="AD51" s="2632"/>
      <c r="AE51" s="2678" t="s">
        <v>1140</v>
      </c>
      <c r="AF51" s="2647"/>
      <c r="AG51" s="2647"/>
      <c r="AH51" s="2647"/>
      <c r="AI51" s="2647"/>
      <c r="AJ51" s="2647"/>
      <c r="AK51" s="2685"/>
      <c r="AL51" s="2692"/>
    </row>
    <row r="52" spans="2:38" ht="11.25" customHeight="1">
      <c r="B52" s="2620"/>
      <c r="C52" s="2629"/>
      <c r="D52" s="2632"/>
      <c r="E52" s="2636"/>
      <c r="F52" s="2636"/>
      <c r="G52" s="2646"/>
      <c r="H52" s="2653"/>
      <c r="I52" s="2655"/>
      <c r="J52" s="2658"/>
      <c r="K52" s="2646"/>
      <c r="L52" s="2653"/>
      <c r="M52" s="2655"/>
      <c r="N52" s="2658"/>
      <c r="O52" s="2663"/>
      <c r="P52" s="2632"/>
      <c r="Q52" s="2632"/>
      <c r="R52" s="2632"/>
      <c r="S52" s="2646"/>
      <c r="T52" s="2653"/>
      <c r="U52" s="2655"/>
      <c r="V52" s="2658"/>
      <c r="W52" s="2646"/>
      <c r="X52" s="2653"/>
      <c r="Y52" s="2655"/>
      <c r="Z52" s="2658"/>
      <c r="AA52" s="2632"/>
      <c r="AB52" s="2632"/>
      <c r="AC52" s="2632"/>
      <c r="AD52" s="2632"/>
      <c r="AE52" s="2679"/>
      <c r="AF52" s="2682"/>
      <c r="AG52" s="2682"/>
      <c r="AH52" s="2682"/>
      <c r="AI52" s="2682"/>
      <c r="AJ52" s="2682"/>
      <c r="AK52" s="2686"/>
      <c r="AL52" s="2692"/>
    </row>
    <row r="53" spans="2:38" ht="11.25" customHeight="1">
      <c r="B53" s="2620"/>
      <c r="C53" s="2629"/>
      <c r="D53" s="2632"/>
      <c r="E53" s="2637" t="s">
        <v>528</v>
      </c>
      <c r="F53" s="2639"/>
      <c r="G53" s="2647"/>
      <c r="H53" s="2647"/>
      <c r="I53" s="2647"/>
      <c r="J53" s="2647"/>
      <c r="K53" s="2647"/>
      <c r="L53" s="2647"/>
      <c r="M53" s="2647"/>
      <c r="N53" s="2660" t="s">
        <v>315</v>
      </c>
      <c r="O53" s="691"/>
      <c r="P53" s="2665" t="s">
        <v>1141</v>
      </c>
      <c r="Q53" s="2665"/>
      <c r="R53" s="691"/>
      <c r="S53" s="2637" t="s">
        <v>528</v>
      </c>
      <c r="T53" s="2639"/>
      <c r="U53" s="2672"/>
      <c r="V53" s="2674"/>
      <c r="W53" s="2674"/>
      <c r="X53" s="2674"/>
      <c r="Y53" s="2676"/>
      <c r="Z53" s="2660" t="s">
        <v>315</v>
      </c>
      <c r="AA53" s="2632"/>
      <c r="AB53" s="2665" t="s">
        <v>81</v>
      </c>
      <c r="AC53" s="2665"/>
      <c r="AD53" s="2632"/>
      <c r="AE53" s="2680"/>
      <c r="AF53" s="2683"/>
      <c r="AG53" s="2683"/>
      <c r="AH53" s="2683"/>
      <c r="AI53" s="2683"/>
      <c r="AJ53" s="2682" t="s">
        <v>688</v>
      </c>
      <c r="AK53" s="2686"/>
      <c r="AL53" s="2692"/>
    </row>
    <row r="54" spans="2:38" ht="11.25" customHeight="1">
      <c r="B54" s="2620"/>
      <c r="C54" s="2629"/>
      <c r="D54" s="2632"/>
      <c r="E54" s="2638"/>
      <c r="F54" s="2640"/>
      <c r="G54" s="2648"/>
      <c r="H54" s="2648"/>
      <c r="I54" s="2648"/>
      <c r="J54" s="2648"/>
      <c r="K54" s="2648"/>
      <c r="L54" s="2648"/>
      <c r="M54" s="2648"/>
      <c r="N54" s="2661"/>
      <c r="O54" s="691"/>
      <c r="P54" s="2665"/>
      <c r="Q54" s="2665"/>
      <c r="R54" s="691"/>
      <c r="S54" s="2638"/>
      <c r="T54" s="2640"/>
      <c r="U54" s="2673"/>
      <c r="V54" s="2675"/>
      <c r="W54" s="2675"/>
      <c r="X54" s="2675"/>
      <c r="Y54" s="2677"/>
      <c r="Z54" s="2661"/>
      <c r="AA54" s="2632"/>
      <c r="AB54" s="2665"/>
      <c r="AC54" s="2665"/>
      <c r="AD54" s="2632"/>
      <c r="AE54" s="2681"/>
      <c r="AF54" s="2684"/>
      <c r="AG54" s="2684"/>
      <c r="AH54" s="2684"/>
      <c r="AI54" s="2684"/>
      <c r="AJ54" s="2648"/>
      <c r="AK54" s="2687"/>
      <c r="AL54" s="2692"/>
    </row>
    <row r="55" spans="2:38">
      <c r="B55" s="2621"/>
      <c r="C55" s="2630"/>
      <c r="D55" s="2633"/>
      <c r="E55" s="2633"/>
      <c r="F55" s="2633"/>
      <c r="G55" s="2633"/>
      <c r="H55" s="2633"/>
      <c r="I55" s="2633"/>
      <c r="J55" s="2633"/>
      <c r="K55" s="2633"/>
      <c r="L55" s="2633"/>
      <c r="M55" s="2633"/>
      <c r="N55" s="2633"/>
      <c r="O55" s="2633"/>
      <c r="P55" s="2633"/>
      <c r="Q55" s="2633"/>
      <c r="R55" s="2633"/>
      <c r="S55" s="2633"/>
      <c r="T55" s="2633"/>
      <c r="U55" s="2633"/>
      <c r="V55" s="2633"/>
      <c r="W55" s="2633"/>
      <c r="X55" s="2633"/>
      <c r="Y55" s="2633"/>
      <c r="Z55" s="2633"/>
      <c r="AA55" s="2633"/>
      <c r="AB55" s="2633"/>
      <c r="AC55" s="2633"/>
      <c r="AD55" s="2633"/>
      <c r="AE55" s="2633"/>
      <c r="AF55" s="2633"/>
      <c r="AG55" s="2633"/>
      <c r="AH55" s="2633"/>
      <c r="AI55" s="2633"/>
      <c r="AJ55" s="2633"/>
      <c r="AK55" s="2633"/>
      <c r="AL55" s="2693"/>
    </row>
    <row r="56" spans="2:38" ht="163.5" customHeight="1">
      <c r="B56" s="2622" t="s">
        <v>172</v>
      </c>
      <c r="C56" s="2622"/>
      <c r="D56" s="2622"/>
      <c r="E56" s="2622"/>
      <c r="F56" s="2622"/>
      <c r="G56" s="2622"/>
      <c r="H56" s="2622"/>
      <c r="I56" s="2622"/>
      <c r="J56" s="2622"/>
      <c r="K56" s="2622"/>
      <c r="L56" s="2622"/>
      <c r="M56" s="2622"/>
      <c r="N56" s="2622"/>
      <c r="O56" s="2622"/>
      <c r="P56" s="2622"/>
      <c r="Q56" s="2622"/>
      <c r="R56" s="2622"/>
      <c r="S56" s="2622"/>
      <c r="T56" s="2622"/>
      <c r="U56" s="2622"/>
      <c r="V56" s="2622"/>
      <c r="W56" s="2622"/>
      <c r="X56" s="2622"/>
      <c r="Y56" s="2622"/>
      <c r="Z56" s="2622"/>
      <c r="AA56" s="2622"/>
      <c r="AB56" s="2622"/>
      <c r="AC56" s="2622"/>
      <c r="AD56" s="2622"/>
      <c r="AE56" s="2622"/>
      <c r="AF56" s="2622"/>
      <c r="AG56" s="2622"/>
      <c r="AH56" s="2622"/>
      <c r="AI56" s="2622"/>
      <c r="AJ56" s="2622"/>
      <c r="AK56" s="2622"/>
      <c r="AL56" s="2622"/>
    </row>
    <row r="57" spans="2:38">
      <c r="B57" s="2623"/>
      <c r="C57" s="2623"/>
      <c r="D57" s="2623"/>
      <c r="E57" s="2623"/>
      <c r="F57" s="2623"/>
      <c r="G57" s="2623"/>
      <c r="H57" s="2623"/>
      <c r="I57" s="2623"/>
      <c r="J57" s="2623"/>
      <c r="K57" s="2623"/>
      <c r="L57" s="2623"/>
      <c r="M57" s="2623"/>
      <c r="N57" s="2623"/>
      <c r="O57" s="2623"/>
      <c r="P57" s="2623"/>
      <c r="Q57" s="2623"/>
      <c r="R57" s="2623"/>
      <c r="S57" s="2623"/>
      <c r="T57" s="2623"/>
      <c r="U57" s="2623"/>
      <c r="V57" s="2623"/>
      <c r="W57" s="2623"/>
      <c r="X57" s="2623"/>
      <c r="Y57" s="2623"/>
      <c r="Z57" s="2623"/>
      <c r="AA57" s="2623"/>
      <c r="AB57" s="2623"/>
      <c r="AC57" s="2623"/>
      <c r="AD57" s="2623"/>
      <c r="AE57" s="2623"/>
      <c r="AF57" s="2623"/>
      <c r="AG57" s="2623"/>
      <c r="AH57" s="2623"/>
      <c r="AI57" s="2623"/>
      <c r="AJ57" s="2623"/>
      <c r="AK57" s="2623"/>
      <c r="AL57" s="2623"/>
    </row>
    <row r="58" spans="2:38">
      <c r="B58" s="2623"/>
      <c r="C58" s="2623"/>
      <c r="D58" s="2623"/>
      <c r="E58" s="2623"/>
      <c r="F58" s="2623"/>
      <c r="G58" s="2623"/>
      <c r="H58" s="2623"/>
      <c r="I58" s="2623"/>
      <c r="J58" s="2623"/>
      <c r="K58" s="2623"/>
      <c r="L58" s="2623"/>
      <c r="M58" s="2623"/>
      <c r="N58" s="2623"/>
      <c r="O58" s="2623"/>
      <c r="P58" s="2623"/>
      <c r="Q58" s="2623"/>
      <c r="R58" s="2623"/>
      <c r="S58" s="2623"/>
      <c r="T58" s="2623"/>
      <c r="U58" s="2623"/>
      <c r="V58" s="2623"/>
      <c r="W58" s="2623"/>
      <c r="X58" s="2623"/>
      <c r="Y58" s="2623"/>
      <c r="Z58" s="2623"/>
      <c r="AA58" s="2623"/>
      <c r="AB58" s="2623"/>
      <c r="AC58" s="2623"/>
      <c r="AD58" s="2623"/>
      <c r="AE58" s="2623"/>
      <c r="AF58" s="2623"/>
      <c r="AG58" s="2623"/>
      <c r="AH58" s="2623"/>
      <c r="AI58" s="2623"/>
      <c r="AJ58" s="2623"/>
      <c r="AK58" s="2623"/>
      <c r="AL58" s="2623"/>
    </row>
    <row r="59" spans="2:38">
      <c r="B59" s="2623"/>
      <c r="C59" s="2623"/>
      <c r="D59" s="2623"/>
      <c r="E59" s="2623"/>
      <c r="F59" s="2623"/>
      <c r="G59" s="2623"/>
      <c r="H59" s="2623"/>
      <c r="I59" s="2623"/>
      <c r="J59" s="2623"/>
      <c r="K59" s="2623"/>
      <c r="L59" s="2623"/>
      <c r="M59" s="2623"/>
      <c r="N59" s="2623"/>
      <c r="O59" s="2623"/>
      <c r="P59" s="2623"/>
      <c r="Q59" s="2623"/>
      <c r="R59" s="2623"/>
      <c r="S59" s="2623"/>
      <c r="T59" s="2623"/>
      <c r="U59" s="2623"/>
      <c r="V59" s="2623"/>
      <c r="W59" s="2623"/>
      <c r="X59" s="2623"/>
      <c r="Y59" s="2623"/>
      <c r="Z59" s="2623"/>
      <c r="AA59" s="2623"/>
      <c r="AB59" s="2623"/>
      <c r="AC59" s="2623"/>
      <c r="AD59" s="2623"/>
      <c r="AE59" s="2623"/>
      <c r="AF59" s="2623"/>
      <c r="AG59" s="2623"/>
      <c r="AH59" s="2623"/>
      <c r="AI59" s="2623"/>
      <c r="AJ59" s="2623"/>
      <c r="AK59" s="2623"/>
      <c r="AL59" s="2623"/>
    </row>
  </sheetData>
  <customSheetViews>
    <customSheetView guid="{76D48460-2D9B-487A-92BD-89A50EB1783E}" showPageBreaks="1" showGridLines="0" printArea="1" view="pageBreakPreview">
      <pageMargins left="0.7" right="0.7" top="0.75" bottom="0.75" header="0.3" footer="0.3"/>
      <pageSetup paperSize="9" scale="96" orientation="portrait" r:id="rId1"/>
    </customSheetView>
  </customSheetViews>
  <mergeCells count="121">
    <mergeCell ref="AB1:AI1"/>
    <mergeCell ref="AK1:AL1"/>
    <mergeCell ref="B6:K6"/>
    <mergeCell ref="L6:AL6"/>
    <mergeCell ref="G27:J27"/>
    <mergeCell ref="K27:N27"/>
    <mergeCell ref="G28:J28"/>
    <mergeCell ref="K28:N28"/>
    <mergeCell ref="S49:V49"/>
    <mergeCell ref="W49:Z49"/>
    <mergeCell ref="S50:V50"/>
    <mergeCell ref="W50:Z50"/>
    <mergeCell ref="B56:AL56"/>
    <mergeCell ref="A3:AM4"/>
    <mergeCell ref="U8:U9"/>
    <mergeCell ref="W8:AK9"/>
    <mergeCell ref="F10:F11"/>
    <mergeCell ref="H10:O11"/>
    <mergeCell ref="U10:U11"/>
    <mergeCell ref="W10:AK11"/>
    <mergeCell ref="F12:F13"/>
    <mergeCell ref="H12:O13"/>
    <mergeCell ref="U12:U13"/>
    <mergeCell ref="W12:AK13"/>
    <mergeCell ref="F14:F15"/>
    <mergeCell ref="H14:O15"/>
    <mergeCell ref="U14:U15"/>
    <mergeCell ref="W14:AK15"/>
    <mergeCell ref="F16:F17"/>
    <mergeCell ref="H16:O17"/>
    <mergeCell ref="U16:U17"/>
    <mergeCell ref="W16:AK17"/>
    <mergeCell ref="F18:F19"/>
    <mergeCell ref="H18:O19"/>
    <mergeCell ref="U18:U19"/>
    <mergeCell ref="W18:AK19"/>
    <mergeCell ref="U20:U21"/>
    <mergeCell ref="W20:AK21"/>
    <mergeCell ref="U22:U23"/>
    <mergeCell ref="W22:AK23"/>
    <mergeCell ref="E26:F28"/>
    <mergeCell ref="E29:F30"/>
    <mergeCell ref="G29:I30"/>
    <mergeCell ref="J29:J30"/>
    <mergeCell ref="K29:M30"/>
    <mergeCell ref="N29:N30"/>
    <mergeCell ref="E31:F32"/>
    <mergeCell ref="G31:I32"/>
    <mergeCell ref="J31:J32"/>
    <mergeCell ref="K31:M32"/>
    <mergeCell ref="N31:N32"/>
    <mergeCell ref="E33:F34"/>
    <mergeCell ref="G33:I34"/>
    <mergeCell ref="J33:J34"/>
    <mergeCell ref="K33:M34"/>
    <mergeCell ref="N33:N34"/>
    <mergeCell ref="E35:F36"/>
    <mergeCell ref="G35:I36"/>
    <mergeCell ref="J35:J36"/>
    <mergeCell ref="K35:M36"/>
    <mergeCell ref="N35:N36"/>
    <mergeCell ref="E37:F38"/>
    <mergeCell ref="G37:I38"/>
    <mergeCell ref="J37:J38"/>
    <mergeCell ref="K37:M38"/>
    <mergeCell ref="N37:N38"/>
    <mergeCell ref="E39:F40"/>
    <mergeCell ref="G39:I40"/>
    <mergeCell ref="J39:J40"/>
    <mergeCell ref="K39:M40"/>
    <mergeCell ref="N39:N40"/>
    <mergeCell ref="E41:F42"/>
    <mergeCell ref="G41:I42"/>
    <mergeCell ref="J41:J42"/>
    <mergeCell ref="K41:M42"/>
    <mergeCell ref="N41:N42"/>
    <mergeCell ref="E43:F44"/>
    <mergeCell ref="G43:I44"/>
    <mergeCell ref="J43:J44"/>
    <mergeCell ref="K43:M44"/>
    <mergeCell ref="N43:N44"/>
    <mergeCell ref="E45:F46"/>
    <mergeCell ref="G45:I46"/>
    <mergeCell ref="J45:J46"/>
    <mergeCell ref="K45:M46"/>
    <mergeCell ref="N45:N46"/>
    <mergeCell ref="E47:F48"/>
    <mergeCell ref="G47:I48"/>
    <mergeCell ref="J47:J48"/>
    <mergeCell ref="K47:M48"/>
    <mergeCell ref="N47:N48"/>
    <mergeCell ref="S47:T48"/>
    <mergeCell ref="U47:Z48"/>
    <mergeCell ref="E49:F50"/>
    <mergeCell ref="G49:I50"/>
    <mergeCell ref="J49:J50"/>
    <mergeCell ref="K49:M50"/>
    <mergeCell ref="N49:N50"/>
    <mergeCell ref="E51:F52"/>
    <mergeCell ref="G51:I52"/>
    <mergeCell ref="J51:J52"/>
    <mergeCell ref="K51:M52"/>
    <mergeCell ref="N51:N52"/>
    <mergeCell ref="S51:U52"/>
    <mergeCell ref="V51:V52"/>
    <mergeCell ref="W51:Y52"/>
    <mergeCell ref="Z51:Z52"/>
    <mergeCell ref="AE51:AK52"/>
    <mergeCell ref="E53:F54"/>
    <mergeCell ref="G53:M54"/>
    <mergeCell ref="N53:N54"/>
    <mergeCell ref="P53:Q54"/>
    <mergeCell ref="S53:T54"/>
    <mergeCell ref="U53:Y54"/>
    <mergeCell ref="Z53:Z54"/>
    <mergeCell ref="AB53:AC54"/>
    <mergeCell ref="AE53:AI54"/>
    <mergeCell ref="AJ53:AK54"/>
    <mergeCell ref="B7:C24"/>
    <mergeCell ref="R7:S24"/>
    <mergeCell ref="B25:C55"/>
  </mergeCells>
  <phoneticPr fontId="8"/>
  <pageMargins left="0.7" right="0.7" top="0.75" bottom="0.75" header="0.3" footer="0.3"/>
  <pageSetup paperSize="9" scale="96" fitToWidth="1" fitToHeight="1" orientation="portrait" usePrinterDefaults="1" r:id="rId2"/>
</worksheet>
</file>

<file path=xl/worksheets/sheet56.xml><?xml version="1.0" encoding="utf-8"?>
<worksheet xmlns="http://schemas.openxmlformats.org/spreadsheetml/2006/main" xmlns:r="http://schemas.openxmlformats.org/officeDocument/2006/relationships" xmlns:mc="http://schemas.openxmlformats.org/markup-compatibility/2006">
  <sheetPr codeName="Sheet56">
    <tabColor rgb="FFFF0000"/>
  </sheetPr>
  <dimension ref="B1:K49"/>
  <sheetViews>
    <sheetView showGridLines="0" view="pageBreakPreview" zoomScaleSheetLayoutView="100" workbookViewId="0">
      <selection activeCell="H4" sqref="H4:I5"/>
    </sheetView>
  </sheetViews>
  <sheetFormatPr defaultRowHeight="13.5"/>
  <cols>
    <col min="1" max="1" width="1.625" style="221" customWidth="1"/>
    <col min="2" max="2" width="3.5" style="221" customWidth="1"/>
    <col min="3" max="4" width="9" style="221" customWidth="1"/>
    <col min="5" max="6" width="8.5" style="221" customWidth="1"/>
    <col min="7" max="7" width="8.375" style="221" customWidth="1"/>
    <col min="8" max="8" width="7.375" style="221" customWidth="1"/>
    <col min="9" max="10" width="10" style="221" customWidth="1"/>
    <col min="11" max="11" width="17.125" style="221" customWidth="1"/>
    <col min="12" max="256" width="9" style="221" customWidth="1"/>
    <col min="257" max="257" width="1.625" style="221" customWidth="1"/>
    <col min="258" max="258" width="3.5" style="221" customWidth="1"/>
    <col min="259" max="260" width="9" style="221" customWidth="1"/>
    <col min="261" max="262" width="8.5" style="221" customWidth="1"/>
    <col min="263" max="263" width="8.375" style="221" customWidth="1"/>
    <col min="264" max="264" width="7.375" style="221" customWidth="1"/>
    <col min="265" max="266" width="10" style="221" customWidth="1"/>
    <col min="267" max="267" width="17.125" style="221" customWidth="1"/>
    <col min="268" max="512" width="9" style="221" customWidth="1"/>
    <col min="513" max="513" width="1.625" style="221" customWidth="1"/>
    <col min="514" max="514" width="3.5" style="221" customWidth="1"/>
    <col min="515" max="516" width="9" style="221" customWidth="1"/>
    <col min="517" max="518" width="8.5" style="221" customWidth="1"/>
    <col min="519" max="519" width="8.375" style="221" customWidth="1"/>
    <col min="520" max="520" width="7.375" style="221" customWidth="1"/>
    <col min="521" max="522" width="10" style="221" customWidth="1"/>
    <col min="523" max="523" width="17.125" style="221" customWidth="1"/>
    <col min="524" max="768" width="9" style="221" customWidth="1"/>
    <col min="769" max="769" width="1.625" style="221" customWidth="1"/>
    <col min="770" max="770" width="3.5" style="221" customWidth="1"/>
    <col min="771" max="772" width="9" style="221" customWidth="1"/>
    <col min="773" max="774" width="8.5" style="221" customWidth="1"/>
    <col min="775" max="775" width="8.375" style="221" customWidth="1"/>
    <col min="776" max="776" width="7.375" style="221" customWidth="1"/>
    <col min="777" max="778" width="10" style="221" customWidth="1"/>
    <col min="779" max="779" width="17.125" style="221" customWidth="1"/>
    <col min="780" max="1024" width="9" style="221" customWidth="1"/>
    <col min="1025" max="1025" width="1.625" style="221" customWidth="1"/>
    <col min="1026" max="1026" width="3.5" style="221" customWidth="1"/>
    <col min="1027" max="1028" width="9" style="221" customWidth="1"/>
    <col min="1029" max="1030" width="8.5" style="221" customWidth="1"/>
    <col min="1031" max="1031" width="8.375" style="221" customWidth="1"/>
    <col min="1032" max="1032" width="7.375" style="221" customWidth="1"/>
    <col min="1033" max="1034" width="10" style="221" customWidth="1"/>
    <col min="1035" max="1035" width="17.125" style="221" customWidth="1"/>
    <col min="1036" max="1280" width="9" style="221" customWidth="1"/>
    <col min="1281" max="1281" width="1.625" style="221" customWidth="1"/>
    <col min="1282" max="1282" width="3.5" style="221" customWidth="1"/>
    <col min="1283" max="1284" width="9" style="221" customWidth="1"/>
    <col min="1285" max="1286" width="8.5" style="221" customWidth="1"/>
    <col min="1287" max="1287" width="8.375" style="221" customWidth="1"/>
    <col min="1288" max="1288" width="7.375" style="221" customWidth="1"/>
    <col min="1289" max="1290" width="10" style="221" customWidth="1"/>
    <col min="1291" max="1291" width="17.125" style="221" customWidth="1"/>
    <col min="1292" max="1536" width="9" style="221" customWidth="1"/>
    <col min="1537" max="1537" width="1.625" style="221" customWidth="1"/>
    <col min="1538" max="1538" width="3.5" style="221" customWidth="1"/>
    <col min="1539" max="1540" width="9" style="221" customWidth="1"/>
    <col min="1541" max="1542" width="8.5" style="221" customWidth="1"/>
    <col min="1543" max="1543" width="8.375" style="221" customWidth="1"/>
    <col min="1544" max="1544" width="7.375" style="221" customWidth="1"/>
    <col min="1545" max="1546" width="10" style="221" customWidth="1"/>
    <col min="1547" max="1547" width="17.125" style="221" customWidth="1"/>
    <col min="1548" max="1792" width="9" style="221" customWidth="1"/>
    <col min="1793" max="1793" width="1.625" style="221" customWidth="1"/>
    <col min="1794" max="1794" width="3.5" style="221" customWidth="1"/>
    <col min="1795" max="1796" width="9" style="221" customWidth="1"/>
    <col min="1797" max="1798" width="8.5" style="221" customWidth="1"/>
    <col min="1799" max="1799" width="8.375" style="221" customWidth="1"/>
    <col min="1800" max="1800" width="7.375" style="221" customWidth="1"/>
    <col min="1801" max="1802" width="10" style="221" customWidth="1"/>
    <col min="1803" max="1803" width="17.125" style="221" customWidth="1"/>
    <col min="1804" max="2048" width="9" style="221" customWidth="1"/>
    <col min="2049" max="2049" width="1.625" style="221" customWidth="1"/>
    <col min="2050" max="2050" width="3.5" style="221" customWidth="1"/>
    <col min="2051" max="2052" width="9" style="221" customWidth="1"/>
    <col min="2053" max="2054" width="8.5" style="221" customWidth="1"/>
    <col min="2055" max="2055" width="8.375" style="221" customWidth="1"/>
    <col min="2056" max="2056" width="7.375" style="221" customWidth="1"/>
    <col min="2057" max="2058" width="10" style="221" customWidth="1"/>
    <col min="2059" max="2059" width="17.125" style="221" customWidth="1"/>
    <col min="2060" max="2304" width="9" style="221" customWidth="1"/>
    <col min="2305" max="2305" width="1.625" style="221" customWidth="1"/>
    <col min="2306" max="2306" width="3.5" style="221" customWidth="1"/>
    <col min="2307" max="2308" width="9" style="221" customWidth="1"/>
    <col min="2309" max="2310" width="8.5" style="221" customWidth="1"/>
    <col min="2311" max="2311" width="8.375" style="221" customWidth="1"/>
    <col min="2312" max="2312" width="7.375" style="221" customWidth="1"/>
    <col min="2313" max="2314" width="10" style="221" customWidth="1"/>
    <col min="2315" max="2315" width="17.125" style="221" customWidth="1"/>
    <col min="2316" max="2560" width="9" style="221" customWidth="1"/>
    <col min="2561" max="2561" width="1.625" style="221" customWidth="1"/>
    <col min="2562" max="2562" width="3.5" style="221" customWidth="1"/>
    <col min="2563" max="2564" width="9" style="221" customWidth="1"/>
    <col min="2565" max="2566" width="8.5" style="221" customWidth="1"/>
    <col min="2567" max="2567" width="8.375" style="221" customWidth="1"/>
    <col min="2568" max="2568" width="7.375" style="221" customWidth="1"/>
    <col min="2569" max="2570" width="10" style="221" customWidth="1"/>
    <col min="2571" max="2571" width="17.125" style="221" customWidth="1"/>
    <col min="2572" max="2816" width="9" style="221" customWidth="1"/>
    <col min="2817" max="2817" width="1.625" style="221" customWidth="1"/>
    <col min="2818" max="2818" width="3.5" style="221" customWidth="1"/>
    <col min="2819" max="2820" width="9" style="221" customWidth="1"/>
    <col min="2821" max="2822" width="8.5" style="221" customWidth="1"/>
    <col min="2823" max="2823" width="8.375" style="221" customWidth="1"/>
    <col min="2824" max="2824" width="7.375" style="221" customWidth="1"/>
    <col min="2825" max="2826" width="10" style="221" customWidth="1"/>
    <col min="2827" max="2827" width="17.125" style="221" customWidth="1"/>
    <col min="2828" max="3072" width="9" style="221" customWidth="1"/>
    <col min="3073" max="3073" width="1.625" style="221" customWidth="1"/>
    <col min="3074" max="3074" width="3.5" style="221" customWidth="1"/>
    <col min="3075" max="3076" width="9" style="221" customWidth="1"/>
    <col min="3077" max="3078" width="8.5" style="221" customWidth="1"/>
    <col min="3079" max="3079" width="8.375" style="221" customWidth="1"/>
    <col min="3080" max="3080" width="7.375" style="221" customWidth="1"/>
    <col min="3081" max="3082" width="10" style="221" customWidth="1"/>
    <col min="3083" max="3083" width="17.125" style="221" customWidth="1"/>
    <col min="3084" max="3328" width="9" style="221" customWidth="1"/>
    <col min="3329" max="3329" width="1.625" style="221" customWidth="1"/>
    <col min="3330" max="3330" width="3.5" style="221" customWidth="1"/>
    <col min="3331" max="3332" width="9" style="221" customWidth="1"/>
    <col min="3333" max="3334" width="8.5" style="221" customWidth="1"/>
    <col min="3335" max="3335" width="8.375" style="221" customWidth="1"/>
    <col min="3336" max="3336" width="7.375" style="221" customWidth="1"/>
    <col min="3337" max="3338" width="10" style="221" customWidth="1"/>
    <col min="3339" max="3339" width="17.125" style="221" customWidth="1"/>
    <col min="3340" max="3584" width="9" style="221" customWidth="1"/>
    <col min="3585" max="3585" width="1.625" style="221" customWidth="1"/>
    <col min="3586" max="3586" width="3.5" style="221" customWidth="1"/>
    <col min="3587" max="3588" width="9" style="221" customWidth="1"/>
    <col min="3589" max="3590" width="8.5" style="221" customWidth="1"/>
    <col min="3591" max="3591" width="8.375" style="221" customWidth="1"/>
    <col min="3592" max="3592" width="7.375" style="221" customWidth="1"/>
    <col min="3593" max="3594" width="10" style="221" customWidth="1"/>
    <col min="3595" max="3595" width="17.125" style="221" customWidth="1"/>
    <col min="3596" max="3840" width="9" style="221" customWidth="1"/>
    <col min="3841" max="3841" width="1.625" style="221" customWidth="1"/>
    <col min="3842" max="3842" width="3.5" style="221" customWidth="1"/>
    <col min="3843" max="3844" width="9" style="221" customWidth="1"/>
    <col min="3845" max="3846" width="8.5" style="221" customWidth="1"/>
    <col min="3847" max="3847" width="8.375" style="221" customWidth="1"/>
    <col min="3848" max="3848" width="7.375" style="221" customWidth="1"/>
    <col min="3849" max="3850" width="10" style="221" customWidth="1"/>
    <col min="3851" max="3851" width="17.125" style="221" customWidth="1"/>
    <col min="3852" max="4096" width="9" style="221" customWidth="1"/>
    <col min="4097" max="4097" width="1.625" style="221" customWidth="1"/>
    <col min="4098" max="4098" width="3.5" style="221" customWidth="1"/>
    <col min="4099" max="4100" width="9" style="221" customWidth="1"/>
    <col min="4101" max="4102" width="8.5" style="221" customWidth="1"/>
    <col min="4103" max="4103" width="8.375" style="221" customWidth="1"/>
    <col min="4104" max="4104" width="7.375" style="221" customWidth="1"/>
    <col min="4105" max="4106" width="10" style="221" customWidth="1"/>
    <col min="4107" max="4107" width="17.125" style="221" customWidth="1"/>
    <col min="4108" max="4352" width="9" style="221" customWidth="1"/>
    <col min="4353" max="4353" width="1.625" style="221" customWidth="1"/>
    <col min="4354" max="4354" width="3.5" style="221" customWidth="1"/>
    <col min="4355" max="4356" width="9" style="221" customWidth="1"/>
    <col min="4357" max="4358" width="8.5" style="221" customWidth="1"/>
    <col min="4359" max="4359" width="8.375" style="221" customWidth="1"/>
    <col min="4360" max="4360" width="7.375" style="221" customWidth="1"/>
    <col min="4361" max="4362" width="10" style="221" customWidth="1"/>
    <col min="4363" max="4363" width="17.125" style="221" customWidth="1"/>
    <col min="4364" max="4608" width="9" style="221" customWidth="1"/>
    <col min="4609" max="4609" width="1.625" style="221" customWidth="1"/>
    <col min="4610" max="4610" width="3.5" style="221" customWidth="1"/>
    <col min="4611" max="4612" width="9" style="221" customWidth="1"/>
    <col min="4613" max="4614" width="8.5" style="221" customWidth="1"/>
    <col min="4615" max="4615" width="8.375" style="221" customWidth="1"/>
    <col min="4616" max="4616" width="7.375" style="221" customWidth="1"/>
    <col min="4617" max="4618" width="10" style="221" customWidth="1"/>
    <col min="4619" max="4619" width="17.125" style="221" customWidth="1"/>
    <col min="4620" max="4864" width="9" style="221" customWidth="1"/>
    <col min="4865" max="4865" width="1.625" style="221" customWidth="1"/>
    <col min="4866" max="4866" width="3.5" style="221" customWidth="1"/>
    <col min="4867" max="4868" width="9" style="221" customWidth="1"/>
    <col min="4869" max="4870" width="8.5" style="221" customWidth="1"/>
    <col min="4871" max="4871" width="8.375" style="221" customWidth="1"/>
    <col min="4872" max="4872" width="7.375" style="221" customWidth="1"/>
    <col min="4873" max="4874" width="10" style="221" customWidth="1"/>
    <col min="4875" max="4875" width="17.125" style="221" customWidth="1"/>
    <col min="4876" max="5120" width="9" style="221" customWidth="1"/>
    <col min="5121" max="5121" width="1.625" style="221" customWidth="1"/>
    <col min="5122" max="5122" width="3.5" style="221" customWidth="1"/>
    <col min="5123" max="5124" width="9" style="221" customWidth="1"/>
    <col min="5125" max="5126" width="8.5" style="221" customWidth="1"/>
    <col min="5127" max="5127" width="8.375" style="221" customWidth="1"/>
    <col min="5128" max="5128" width="7.375" style="221" customWidth="1"/>
    <col min="5129" max="5130" width="10" style="221" customWidth="1"/>
    <col min="5131" max="5131" width="17.125" style="221" customWidth="1"/>
    <col min="5132" max="5376" width="9" style="221" customWidth="1"/>
    <col min="5377" max="5377" width="1.625" style="221" customWidth="1"/>
    <col min="5378" max="5378" width="3.5" style="221" customWidth="1"/>
    <col min="5379" max="5380" width="9" style="221" customWidth="1"/>
    <col min="5381" max="5382" width="8.5" style="221" customWidth="1"/>
    <col min="5383" max="5383" width="8.375" style="221" customWidth="1"/>
    <col min="5384" max="5384" width="7.375" style="221" customWidth="1"/>
    <col min="5385" max="5386" width="10" style="221" customWidth="1"/>
    <col min="5387" max="5387" width="17.125" style="221" customWidth="1"/>
    <col min="5388" max="5632" width="9" style="221" customWidth="1"/>
    <col min="5633" max="5633" width="1.625" style="221" customWidth="1"/>
    <col min="5634" max="5634" width="3.5" style="221" customWidth="1"/>
    <col min="5635" max="5636" width="9" style="221" customWidth="1"/>
    <col min="5637" max="5638" width="8.5" style="221" customWidth="1"/>
    <col min="5639" max="5639" width="8.375" style="221" customWidth="1"/>
    <col min="5640" max="5640" width="7.375" style="221" customWidth="1"/>
    <col min="5641" max="5642" width="10" style="221" customWidth="1"/>
    <col min="5643" max="5643" width="17.125" style="221" customWidth="1"/>
    <col min="5644" max="5888" width="9" style="221" customWidth="1"/>
    <col min="5889" max="5889" width="1.625" style="221" customWidth="1"/>
    <col min="5890" max="5890" width="3.5" style="221" customWidth="1"/>
    <col min="5891" max="5892" width="9" style="221" customWidth="1"/>
    <col min="5893" max="5894" width="8.5" style="221" customWidth="1"/>
    <col min="5895" max="5895" width="8.375" style="221" customWidth="1"/>
    <col min="5896" max="5896" width="7.375" style="221" customWidth="1"/>
    <col min="5897" max="5898" width="10" style="221" customWidth="1"/>
    <col min="5899" max="5899" width="17.125" style="221" customWidth="1"/>
    <col min="5900" max="6144" width="9" style="221" customWidth="1"/>
    <col min="6145" max="6145" width="1.625" style="221" customWidth="1"/>
    <col min="6146" max="6146" width="3.5" style="221" customWidth="1"/>
    <col min="6147" max="6148" width="9" style="221" customWidth="1"/>
    <col min="6149" max="6150" width="8.5" style="221" customWidth="1"/>
    <col min="6151" max="6151" width="8.375" style="221" customWidth="1"/>
    <col min="6152" max="6152" width="7.375" style="221" customWidth="1"/>
    <col min="6153" max="6154" width="10" style="221" customWidth="1"/>
    <col min="6155" max="6155" width="17.125" style="221" customWidth="1"/>
    <col min="6156" max="6400" width="9" style="221" customWidth="1"/>
    <col min="6401" max="6401" width="1.625" style="221" customWidth="1"/>
    <col min="6402" max="6402" width="3.5" style="221" customWidth="1"/>
    <col min="6403" max="6404" width="9" style="221" customWidth="1"/>
    <col min="6405" max="6406" width="8.5" style="221" customWidth="1"/>
    <col min="6407" max="6407" width="8.375" style="221" customWidth="1"/>
    <col min="6408" max="6408" width="7.375" style="221" customWidth="1"/>
    <col min="6409" max="6410" width="10" style="221" customWidth="1"/>
    <col min="6411" max="6411" width="17.125" style="221" customWidth="1"/>
    <col min="6412" max="6656" width="9" style="221" customWidth="1"/>
    <col min="6657" max="6657" width="1.625" style="221" customWidth="1"/>
    <col min="6658" max="6658" width="3.5" style="221" customWidth="1"/>
    <col min="6659" max="6660" width="9" style="221" customWidth="1"/>
    <col min="6661" max="6662" width="8.5" style="221" customWidth="1"/>
    <col min="6663" max="6663" width="8.375" style="221" customWidth="1"/>
    <col min="6664" max="6664" width="7.375" style="221" customWidth="1"/>
    <col min="6665" max="6666" width="10" style="221" customWidth="1"/>
    <col min="6667" max="6667" width="17.125" style="221" customWidth="1"/>
    <col min="6668" max="6912" width="9" style="221" customWidth="1"/>
    <col min="6913" max="6913" width="1.625" style="221" customWidth="1"/>
    <col min="6914" max="6914" width="3.5" style="221" customWidth="1"/>
    <col min="6915" max="6916" width="9" style="221" customWidth="1"/>
    <col min="6917" max="6918" width="8.5" style="221" customWidth="1"/>
    <col min="6919" max="6919" width="8.375" style="221" customWidth="1"/>
    <col min="6920" max="6920" width="7.375" style="221" customWidth="1"/>
    <col min="6921" max="6922" width="10" style="221" customWidth="1"/>
    <col min="6923" max="6923" width="17.125" style="221" customWidth="1"/>
    <col min="6924" max="7168" width="9" style="221" customWidth="1"/>
    <col min="7169" max="7169" width="1.625" style="221" customWidth="1"/>
    <col min="7170" max="7170" width="3.5" style="221" customWidth="1"/>
    <col min="7171" max="7172" width="9" style="221" customWidth="1"/>
    <col min="7173" max="7174" width="8.5" style="221" customWidth="1"/>
    <col min="7175" max="7175" width="8.375" style="221" customWidth="1"/>
    <col min="7176" max="7176" width="7.375" style="221" customWidth="1"/>
    <col min="7177" max="7178" width="10" style="221" customWidth="1"/>
    <col min="7179" max="7179" width="17.125" style="221" customWidth="1"/>
    <col min="7180" max="7424" width="9" style="221" customWidth="1"/>
    <col min="7425" max="7425" width="1.625" style="221" customWidth="1"/>
    <col min="7426" max="7426" width="3.5" style="221" customWidth="1"/>
    <col min="7427" max="7428" width="9" style="221" customWidth="1"/>
    <col min="7429" max="7430" width="8.5" style="221" customWidth="1"/>
    <col min="7431" max="7431" width="8.375" style="221" customWidth="1"/>
    <col min="7432" max="7432" width="7.375" style="221" customWidth="1"/>
    <col min="7433" max="7434" width="10" style="221" customWidth="1"/>
    <col min="7435" max="7435" width="17.125" style="221" customWidth="1"/>
    <col min="7436" max="7680" width="9" style="221" customWidth="1"/>
    <col min="7681" max="7681" width="1.625" style="221" customWidth="1"/>
    <col min="7682" max="7682" width="3.5" style="221" customWidth="1"/>
    <col min="7683" max="7684" width="9" style="221" customWidth="1"/>
    <col min="7685" max="7686" width="8.5" style="221" customWidth="1"/>
    <col min="7687" max="7687" width="8.375" style="221" customWidth="1"/>
    <col min="7688" max="7688" width="7.375" style="221" customWidth="1"/>
    <col min="7689" max="7690" width="10" style="221" customWidth="1"/>
    <col min="7691" max="7691" width="17.125" style="221" customWidth="1"/>
    <col min="7692" max="7936" width="9" style="221" customWidth="1"/>
    <col min="7937" max="7937" width="1.625" style="221" customWidth="1"/>
    <col min="7938" max="7938" width="3.5" style="221" customWidth="1"/>
    <col min="7939" max="7940" width="9" style="221" customWidth="1"/>
    <col min="7941" max="7942" width="8.5" style="221" customWidth="1"/>
    <col min="7943" max="7943" width="8.375" style="221" customWidth="1"/>
    <col min="7944" max="7944" width="7.375" style="221" customWidth="1"/>
    <col min="7945" max="7946" width="10" style="221" customWidth="1"/>
    <col min="7947" max="7947" width="17.125" style="221" customWidth="1"/>
    <col min="7948" max="8192" width="9" style="221" customWidth="1"/>
    <col min="8193" max="8193" width="1.625" style="221" customWidth="1"/>
    <col min="8194" max="8194" width="3.5" style="221" customWidth="1"/>
    <col min="8195" max="8196" width="9" style="221" customWidth="1"/>
    <col min="8197" max="8198" width="8.5" style="221" customWidth="1"/>
    <col min="8199" max="8199" width="8.375" style="221" customWidth="1"/>
    <col min="8200" max="8200" width="7.375" style="221" customWidth="1"/>
    <col min="8201" max="8202" width="10" style="221" customWidth="1"/>
    <col min="8203" max="8203" width="17.125" style="221" customWidth="1"/>
    <col min="8204" max="8448" width="9" style="221" customWidth="1"/>
    <col min="8449" max="8449" width="1.625" style="221" customWidth="1"/>
    <col min="8450" max="8450" width="3.5" style="221" customWidth="1"/>
    <col min="8451" max="8452" width="9" style="221" customWidth="1"/>
    <col min="8453" max="8454" width="8.5" style="221" customWidth="1"/>
    <col min="8455" max="8455" width="8.375" style="221" customWidth="1"/>
    <col min="8456" max="8456" width="7.375" style="221" customWidth="1"/>
    <col min="8457" max="8458" width="10" style="221" customWidth="1"/>
    <col min="8459" max="8459" width="17.125" style="221" customWidth="1"/>
    <col min="8460" max="8704" width="9" style="221" customWidth="1"/>
    <col min="8705" max="8705" width="1.625" style="221" customWidth="1"/>
    <col min="8706" max="8706" width="3.5" style="221" customWidth="1"/>
    <col min="8707" max="8708" width="9" style="221" customWidth="1"/>
    <col min="8709" max="8710" width="8.5" style="221" customWidth="1"/>
    <col min="8711" max="8711" width="8.375" style="221" customWidth="1"/>
    <col min="8712" max="8712" width="7.375" style="221" customWidth="1"/>
    <col min="8713" max="8714" width="10" style="221" customWidth="1"/>
    <col min="8715" max="8715" width="17.125" style="221" customWidth="1"/>
    <col min="8716" max="8960" width="9" style="221" customWidth="1"/>
    <col min="8961" max="8961" width="1.625" style="221" customWidth="1"/>
    <col min="8962" max="8962" width="3.5" style="221" customWidth="1"/>
    <col min="8963" max="8964" width="9" style="221" customWidth="1"/>
    <col min="8965" max="8966" width="8.5" style="221" customWidth="1"/>
    <col min="8967" max="8967" width="8.375" style="221" customWidth="1"/>
    <col min="8968" max="8968" width="7.375" style="221" customWidth="1"/>
    <col min="8969" max="8970" width="10" style="221" customWidth="1"/>
    <col min="8971" max="8971" width="17.125" style="221" customWidth="1"/>
    <col min="8972" max="9216" width="9" style="221" customWidth="1"/>
    <col min="9217" max="9217" width="1.625" style="221" customWidth="1"/>
    <col min="9218" max="9218" width="3.5" style="221" customWidth="1"/>
    <col min="9219" max="9220" width="9" style="221" customWidth="1"/>
    <col min="9221" max="9222" width="8.5" style="221" customWidth="1"/>
    <col min="9223" max="9223" width="8.375" style="221" customWidth="1"/>
    <col min="9224" max="9224" width="7.375" style="221" customWidth="1"/>
    <col min="9225" max="9226" width="10" style="221" customWidth="1"/>
    <col min="9227" max="9227" width="17.125" style="221" customWidth="1"/>
    <col min="9228" max="9472" width="9" style="221" customWidth="1"/>
    <col min="9473" max="9473" width="1.625" style="221" customWidth="1"/>
    <col min="9474" max="9474" width="3.5" style="221" customWidth="1"/>
    <col min="9475" max="9476" width="9" style="221" customWidth="1"/>
    <col min="9477" max="9478" width="8.5" style="221" customWidth="1"/>
    <col min="9479" max="9479" width="8.375" style="221" customWidth="1"/>
    <col min="9480" max="9480" width="7.375" style="221" customWidth="1"/>
    <col min="9481" max="9482" width="10" style="221" customWidth="1"/>
    <col min="9483" max="9483" width="17.125" style="221" customWidth="1"/>
    <col min="9484" max="9728" width="9" style="221" customWidth="1"/>
    <col min="9729" max="9729" width="1.625" style="221" customWidth="1"/>
    <col min="9730" max="9730" width="3.5" style="221" customWidth="1"/>
    <col min="9731" max="9732" width="9" style="221" customWidth="1"/>
    <col min="9733" max="9734" width="8.5" style="221" customWidth="1"/>
    <col min="9735" max="9735" width="8.375" style="221" customWidth="1"/>
    <col min="9736" max="9736" width="7.375" style="221" customWidth="1"/>
    <col min="9737" max="9738" width="10" style="221" customWidth="1"/>
    <col min="9739" max="9739" width="17.125" style="221" customWidth="1"/>
    <col min="9740" max="9984" width="9" style="221" customWidth="1"/>
    <col min="9985" max="9985" width="1.625" style="221" customWidth="1"/>
    <col min="9986" max="9986" width="3.5" style="221" customWidth="1"/>
    <col min="9987" max="9988" width="9" style="221" customWidth="1"/>
    <col min="9989" max="9990" width="8.5" style="221" customWidth="1"/>
    <col min="9991" max="9991" width="8.375" style="221" customWidth="1"/>
    <col min="9992" max="9992" width="7.375" style="221" customWidth="1"/>
    <col min="9993" max="9994" width="10" style="221" customWidth="1"/>
    <col min="9995" max="9995" width="17.125" style="221" customWidth="1"/>
    <col min="9996" max="10240" width="9" style="221" customWidth="1"/>
    <col min="10241" max="10241" width="1.625" style="221" customWidth="1"/>
    <col min="10242" max="10242" width="3.5" style="221" customWidth="1"/>
    <col min="10243" max="10244" width="9" style="221" customWidth="1"/>
    <col min="10245" max="10246" width="8.5" style="221" customWidth="1"/>
    <col min="10247" max="10247" width="8.375" style="221" customWidth="1"/>
    <col min="10248" max="10248" width="7.375" style="221" customWidth="1"/>
    <col min="10249" max="10250" width="10" style="221" customWidth="1"/>
    <col min="10251" max="10251" width="17.125" style="221" customWidth="1"/>
    <col min="10252" max="10496" width="9" style="221" customWidth="1"/>
    <col min="10497" max="10497" width="1.625" style="221" customWidth="1"/>
    <col min="10498" max="10498" width="3.5" style="221" customWidth="1"/>
    <col min="10499" max="10500" width="9" style="221" customWidth="1"/>
    <col min="10501" max="10502" width="8.5" style="221" customWidth="1"/>
    <col min="10503" max="10503" width="8.375" style="221" customWidth="1"/>
    <col min="10504" max="10504" width="7.375" style="221" customWidth="1"/>
    <col min="10505" max="10506" width="10" style="221" customWidth="1"/>
    <col min="10507" max="10507" width="17.125" style="221" customWidth="1"/>
    <col min="10508" max="10752" width="9" style="221" customWidth="1"/>
    <col min="10753" max="10753" width="1.625" style="221" customWidth="1"/>
    <col min="10754" max="10754" width="3.5" style="221" customWidth="1"/>
    <col min="10755" max="10756" width="9" style="221" customWidth="1"/>
    <col min="10757" max="10758" width="8.5" style="221" customWidth="1"/>
    <col min="10759" max="10759" width="8.375" style="221" customWidth="1"/>
    <col min="10760" max="10760" width="7.375" style="221" customWidth="1"/>
    <col min="10761" max="10762" width="10" style="221" customWidth="1"/>
    <col min="10763" max="10763" width="17.125" style="221" customWidth="1"/>
    <col min="10764" max="11008" width="9" style="221" customWidth="1"/>
    <col min="11009" max="11009" width="1.625" style="221" customWidth="1"/>
    <col min="11010" max="11010" width="3.5" style="221" customWidth="1"/>
    <col min="11011" max="11012" width="9" style="221" customWidth="1"/>
    <col min="11013" max="11014" width="8.5" style="221" customWidth="1"/>
    <col min="11015" max="11015" width="8.375" style="221" customWidth="1"/>
    <col min="11016" max="11016" width="7.375" style="221" customWidth="1"/>
    <col min="11017" max="11018" width="10" style="221" customWidth="1"/>
    <col min="11019" max="11019" width="17.125" style="221" customWidth="1"/>
    <col min="11020" max="11264" width="9" style="221" customWidth="1"/>
    <col min="11265" max="11265" width="1.625" style="221" customWidth="1"/>
    <col min="11266" max="11266" width="3.5" style="221" customWidth="1"/>
    <col min="11267" max="11268" width="9" style="221" customWidth="1"/>
    <col min="11269" max="11270" width="8.5" style="221" customWidth="1"/>
    <col min="11271" max="11271" width="8.375" style="221" customWidth="1"/>
    <col min="11272" max="11272" width="7.375" style="221" customWidth="1"/>
    <col min="11273" max="11274" width="10" style="221" customWidth="1"/>
    <col min="11275" max="11275" width="17.125" style="221" customWidth="1"/>
    <col min="11276" max="11520" width="9" style="221" customWidth="1"/>
    <col min="11521" max="11521" width="1.625" style="221" customWidth="1"/>
    <col min="11522" max="11522" width="3.5" style="221" customWidth="1"/>
    <col min="11523" max="11524" width="9" style="221" customWidth="1"/>
    <col min="11525" max="11526" width="8.5" style="221" customWidth="1"/>
    <col min="11527" max="11527" width="8.375" style="221" customWidth="1"/>
    <col min="11528" max="11528" width="7.375" style="221" customWidth="1"/>
    <col min="11529" max="11530" width="10" style="221" customWidth="1"/>
    <col min="11531" max="11531" width="17.125" style="221" customWidth="1"/>
    <col min="11532" max="11776" width="9" style="221" customWidth="1"/>
    <col min="11777" max="11777" width="1.625" style="221" customWidth="1"/>
    <col min="11778" max="11778" width="3.5" style="221" customWidth="1"/>
    <col min="11779" max="11780" width="9" style="221" customWidth="1"/>
    <col min="11781" max="11782" width="8.5" style="221" customWidth="1"/>
    <col min="11783" max="11783" width="8.375" style="221" customWidth="1"/>
    <col min="11784" max="11784" width="7.375" style="221" customWidth="1"/>
    <col min="11785" max="11786" width="10" style="221" customWidth="1"/>
    <col min="11787" max="11787" width="17.125" style="221" customWidth="1"/>
    <col min="11788" max="12032" width="9" style="221" customWidth="1"/>
    <col min="12033" max="12033" width="1.625" style="221" customWidth="1"/>
    <col min="12034" max="12034" width="3.5" style="221" customWidth="1"/>
    <col min="12035" max="12036" width="9" style="221" customWidth="1"/>
    <col min="12037" max="12038" width="8.5" style="221" customWidth="1"/>
    <col min="12039" max="12039" width="8.375" style="221" customWidth="1"/>
    <col min="12040" max="12040" width="7.375" style="221" customWidth="1"/>
    <col min="12041" max="12042" width="10" style="221" customWidth="1"/>
    <col min="12043" max="12043" width="17.125" style="221" customWidth="1"/>
    <col min="12044" max="12288" width="9" style="221" customWidth="1"/>
    <col min="12289" max="12289" width="1.625" style="221" customWidth="1"/>
    <col min="12290" max="12290" width="3.5" style="221" customWidth="1"/>
    <col min="12291" max="12292" width="9" style="221" customWidth="1"/>
    <col min="12293" max="12294" width="8.5" style="221" customWidth="1"/>
    <col min="12295" max="12295" width="8.375" style="221" customWidth="1"/>
    <col min="12296" max="12296" width="7.375" style="221" customWidth="1"/>
    <col min="12297" max="12298" width="10" style="221" customWidth="1"/>
    <col min="12299" max="12299" width="17.125" style="221" customWidth="1"/>
    <col min="12300" max="12544" width="9" style="221" customWidth="1"/>
    <col min="12545" max="12545" width="1.625" style="221" customWidth="1"/>
    <col min="12546" max="12546" width="3.5" style="221" customWidth="1"/>
    <col min="12547" max="12548" width="9" style="221" customWidth="1"/>
    <col min="12549" max="12550" width="8.5" style="221" customWidth="1"/>
    <col min="12551" max="12551" width="8.375" style="221" customWidth="1"/>
    <col min="12552" max="12552" width="7.375" style="221" customWidth="1"/>
    <col min="12553" max="12554" width="10" style="221" customWidth="1"/>
    <col min="12555" max="12555" width="17.125" style="221" customWidth="1"/>
    <col min="12556" max="12800" width="9" style="221" customWidth="1"/>
    <col min="12801" max="12801" width="1.625" style="221" customWidth="1"/>
    <col min="12802" max="12802" width="3.5" style="221" customWidth="1"/>
    <col min="12803" max="12804" width="9" style="221" customWidth="1"/>
    <col min="12805" max="12806" width="8.5" style="221" customWidth="1"/>
    <col min="12807" max="12807" width="8.375" style="221" customWidth="1"/>
    <col min="12808" max="12808" width="7.375" style="221" customWidth="1"/>
    <col min="12809" max="12810" width="10" style="221" customWidth="1"/>
    <col min="12811" max="12811" width="17.125" style="221" customWidth="1"/>
    <col min="12812" max="13056" width="9" style="221" customWidth="1"/>
    <col min="13057" max="13057" width="1.625" style="221" customWidth="1"/>
    <col min="13058" max="13058" width="3.5" style="221" customWidth="1"/>
    <col min="13059" max="13060" width="9" style="221" customWidth="1"/>
    <col min="13061" max="13062" width="8.5" style="221" customWidth="1"/>
    <col min="13063" max="13063" width="8.375" style="221" customWidth="1"/>
    <col min="13064" max="13064" width="7.375" style="221" customWidth="1"/>
    <col min="13065" max="13066" width="10" style="221" customWidth="1"/>
    <col min="13067" max="13067" width="17.125" style="221" customWidth="1"/>
    <col min="13068" max="13312" width="9" style="221" customWidth="1"/>
    <col min="13313" max="13313" width="1.625" style="221" customWidth="1"/>
    <col min="13314" max="13314" width="3.5" style="221" customWidth="1"/>
    <col min="13315" max="13316" width="9" style="221" customWidth="1"/>
    <col min="13317" max="13318" width="8.5" style="221" customWidth="1"/>
    <col min="13319" max="13319" width="8.375" style="221" customWidth="1"/>
    <col min="13320" max="13320" width="7.375" style="221" customWidth="1"/>
    <col min="13321" max="13322" width="10" style="221" customWidth="1"/>
    <col min="13323" max="13323" width="17.125" style="221" customWidth="1"/>
    <col min="13324" max="13568" width="9" style="221" customWidth="1"/>
    <col min="13569" max="13569" width="1.625" style="221" customWidth="1"/>
    <col min="13570" max="13570" width="3.5" style="221" customWidth="1"/>
    <col min="13571" max="13572" width="9" style="221" customWidth="1"/>
    <col min="13573" max="13574" width="8.5" style="221" customWidth="1"/>
    <col min="13575" max="13575" width="8.375" style="221" customWidth="1"/>
    <col min="13576" max="13576" width="7.375" style="221" customWidth="1"/>
    <col min="13577" max="13578" width="10" style="221" customWidth="1"/>
    <col min="13579" max="13579" width="17.125" style="221" customWidth="1"/>
    <col min="13580" max="13824" width="9" style="221" customWidth="1"/>
    <col min="13825" max="13825" width="1.625" style="221" customWidth="1"/>
    <col min="13826" max="13826" width="3.5" style="221" customWidth="1"/>
    <col min="13827" max="13828" width="9" style="221" customWidth="1"/>
    <col min="13829" max="13830" width="8.5" style="221" customWidth="1"/>
    <col min="13831" max="13831" width="8.375" style="221" customWidth="1"/>
    <col min="13832" max="13832" width="7.375" style="221" customWidth="1"/>
    <col min="13833" max="13834" width="10" style="221" customWidth="1"/>
    <col min="13835" max="13835" width="17.125" style="221" customWidth="1"/>
    <col min="13836" max="14080" width="9" style="221" customWidth="1"/>
    <col min="14081" max="14081" width="1.625" style="221" customWidth="1"/>
    <col min="14082" max="14082" width="3.5" style="221" customWidth="1"/>
    <col min="14083" max="14084" width="9" style="221" customWidth="1"/>
    <col min="14085" max="14086" width="8.5" style="221" customWidth="1"/>
    <col min="14087" max="14087" width="8.375" style="221" customWidth="1"/>
    <col min="14088" max="14088" width="7.375" style="221" customWidth="1"/>
    <col min="14089" max="14090" width="10" style="221" customWidth="1"/>
    <col min="14091" max="14091" width="17.125" style="221" customWidth="1"/>
    <col min="14092" max="14336" width="9" style="221" customWidth="1"/>
    <col min="14337" max="14337" width="1.625" style="221" customWidth="1"/>
    <col min="14338" max="14338" width="3.5" style="221" customWidth="1"/>
    <col min="14339" max="14340" width="9" style="221" customWidth="1"/>
    <col min="14341" max="14342" width="8.5" style="221" customWidth="1"/>
    <col min="14343" max="14343" width="8.375" style="221" customWidth="1"/>
    <col min="14344" max="14344" width="7.375" style="221" customWidth="1"/>
    <col min="14345" max="14346" width="10" style="221" customWidth="1"/>
    <col min="14347" max="14347" width="17.125" style="221" customWidth="1"/>
    <col min="14348" max="14592" width="9" style="221" customWidth="1"/>
    <col min="14593" max="14593" width="1.625" style="221" customWidth="1"/>
    <col min="14594" max="14594" width="3.5" style="221" customWidth="1"/>
    <col min="14595" max="14596" width="9" style="221" customWidth="1"/>
    <col min="14597" max="14598" width="8.5" style="221" customWidth="1"/>
    <col min="14599" max="14599" width="8.375" style="221" customWidth="1"/>
    <col min="14600" max="14600" width="7.375" style="221" customWidth="1"/>
    <col min="14601" max="14602" width="10" style="221" customWidth="1"/>
    <col min="14603" max="14603" width="17.125" style="221" customWidth="1"/>
    <col min="14604" max="14848" width="9" style="221" customWidth="1"/>
    <col min="14849" max="14849" width="1.625" style="221" customWidth="1"/>
    <col min="14850" max="14850" width="3.5" style="221" customWidth="1"/>
    <col min="14851" max="14852" width="9" style="221" customWidth="1"/>
    <col min="14853" max="14854" width="8.5" style="221" customWidth="1"/>
    <col min="14855" max="14855" width="8.375" style="221" customWidth="1"/>
    <col min="14856" max="14856" width="7.375" style="221" customWidth="1"/>
    <col min="14857" max="14858" width="10" style="221" customWidth="1"/>
    <col min="14859" max="14859" width="17.125" style="221" customWidth="1"/>
    <col min="14860" max="15104" width="9" style="221" customWidth="1"/>
    <col min="15105" max="15105" width="1.625" style="221" customWidth="1"/>
    <col min="15106" max="15106" width="3.5" style="221" customWidth="1"/>
    <col min="15107" max="15108" width="9" style="221" customWidth="1"/>
    <col min="15109" max="15110" width="8.5" style="221" customWidth="1"/>
    <col min="15111" max="15111" width="8.375" style="221" customWidth="1"/>
    <col min="15112" max="15112" width="7.375" style="221" customWidth="1"/>
    <col min="15113" max="15114" width="10" style="221" customWidth="1"/>
    <col min="15115" max="15115" width="17.125" style="221" customWidth="1"/>
    <col min="15116" max="15360" width="9" style="221" customWidth="1"/>
    <col min="15361" max="15361" width="1.625" style="221" customWidth="1"/>
    <col min="15362" max="15362" width="3.5" style="221" customWidth="1"/>
    <col min="15363" max="15364" width="9" style="221" customWidth="1"/>
    <col min="15365" max="15366" width="8.5" style="221" customWidth="1"/>
    <col min="15367" max="15367" width="8.375" style="221" customWidth="1"/>
    <col min="15368" max="15368" width="7.375" style="221" customWidth="1"/>
    <col min="15369" max="15370" width="10" style="221" customWidth="1"/>
    <col min="15371" max="15371" width="17.125" style="221" customWidth="1"/>
    <col min="15372" max="15616" width="9" style="221" customWidth="1"/>
    <col min="15617" max="15617" width="1.625" style="221" customWidth="1"/>
    <col min="15618" max="15618" width="3.5" style="221" customWidth="1"/>
    <col min="15619" max="15620" width="9" style="221" customWidth="1"/>
    <col min="15621" max="15622" width="8.5" style="221" customWidth="1"/>
    <col min="15623" max="15623" width="8.375" style="221" customWidth="1"/>
    <col min="15624" max="15624" width="7.375" style="221" customWidth="1"/>
    <col min="15625" max="15626" width="10" style="221" customWidth="1"/>
    <col min="15627" max="15627" width="17.125" style="221" customWidth="1"/>
    <col min="15628" max="15872" width="9" style="221" customWidth="1"/>
    <col min="15873" max="15873" width="1.625" style="221" customWidth="1"/>
    <col min="15874" max="15874" width="3.5" style="221" customWidth="1"/>
    <col min="15875" max="15876" width="9" style="221" customWidth="1"/>
    <col min="15877" max="15878" width="8.5" style="221" customWidth="1"/>
    <col min="15879" max="15879" width="8.375" style="221" customWidth="1"/>
    <col min="15880" max="15880" width="7.375" style="221" customWidth="1"/>
    <col min="15881" max="15882" width="10" style="221" customWidth="1"/>
    <col min="15883" max="15883" width="17.125" style="221" customWidth="1"/>
    <col min="15884" max="16128" width="9" style="221" customWidth="1"/>
    <col min="16129" max="16129" width="1.625" style="221" customWidth="1"/>
    <col min="16130" max="16130" width="3.5" style="221" customWidth="1"/>
    <col min="16131" max="16132" width="9" style="221" customWidth="1"/>
    <col min="16133" max="16134" width="8.5" style="221" customWidth="1"/>
    <col min="16135" max="16135" width="8.375" style="221" customWidth="1"/>
    <col min="16136" max="16136" width="7.375" style="221" customWidth="1"/>
    <col min="16137" max="16138" width="10" style="221" customWidth="1"/>
    <col min="16139" max="16139" width="17.125" style="221" customWidth="1"/>
    <col min="16140" max="16384" width="9" style="221" customWidth="1"/>
  </cols>
  <sheetData>
    <row r="1" spans="2:11" ht="18" customHeight="1">
      <c r="B1" s="2694" t="s">
        <v>1143</v>
      </c>
      <c r="C1" s="2699"/>
      <c r="H1" s="1837" t="s">
        <v>439</v>
      </c>
      <c r="I1" s="1837"/>
      <c r="J1" s="1837"/>
      <c r="K1" s="1837"/>
    </row>
    <row r="2" spans="2:11" ht="41.25" customHeight="1">
      <c r="B2" s="2614" t="s">
        <v>1145</v>
      </c>
      <c r="C2" s="2615"/>
      <c r="D2" s="2615"/>
      <c r="E2" s="2615"/>
      <c r="F2" s="2615"/>
      <c r="G2" s="2615"/>
      <c r="H2" s="2615"/>
      <c r="I2" s="2615"/>
      <c r="J2" s="2615"/>
      <c r="K2" s="2615"/>
    </row>
    <row r="3" spans="2:11" ht="6" customHeight="1">
      <c r="B3" s="2695"/>
      <c r="C3" s="2695"/>
      <c r="D3" s="2695"/>
      <c r="E3" s="2702"/>
      <c r="F3" s="2263"/>
      <c r="G3" s="2263"/>
    </row>
    <row r="4" spans="2:11" ht="15" customHeight="1">
      <c r="B4" s="2695"/>
      <c r="C4" s="2695"/>
      <c r="D4" s="2695"/>
      <c r="E4" s="2702"/>
      <c r="F4" s="2263"/>
      <c r="G4" s="2263"/>
      <c r="H4" s="7" t="s">
        <v>1340</v>
      </c>
      <c r="I4" s="7"/>
      <c r="J4" s="2718"/>
      <c r="K4" s="2718"/>
    </row>
    <row r="5" spans="2:11" ht="15" customHeight="1">
      <c r="B5" s="2695"/>
      <c r="C5" s="2695"/>
      <c r="D5" s="2695"/>
      <c r="E5" s="2702"/>
      <c r="F5" s="2263"/>
      <c r="G5" s="2709"/>
      <c r="H5" s="7"/>
      <c r="I5" s="7"/>
      <c r="J5" s="2718"/>
      <c r="K5" s="2718"/>
    </row>
    <row r="6" spans="2:11" ht="6" customHeight="1">
      <c r="B6" s="1597"/>
      <c r="C6" s="1597"/>
      <c r="D6" s="1597"/>
      <c r="E6" s="1597"/>
      <c r="F6" s="1597"/>
      <c r="G6" s="1597"/>
      <c r="H6" s="1597"/>
      <c r="I6" s="1597"/>
      <c r="J6" s="1597"/>
      <c r="K6" s="1597"/>
    </row>
    <row r="7" spans="2:11" s="1597" customFormat="1" ht="24.75" customHeight="1">
      <c r="B7" s="2696"/>
      <c r="C7" s="2635" t="s">
        <v>218</v>
      </c>
      <c r="D7" s="2635"/>
      <c r="E7" s="2635" t="s">
        <v>931</v>
      </c>
      <c r="F7" s="2635"/>
      <c r="G7" s="2635" t="s">
        <v>653</v>
      </c>
      <c r="H7" s="2700"/>
      <c r="I7" s="2711" t="s">
        <v>1341</v>
      </c>
      <c r="J7" s="2719"/>
      <c r="K7" s="2726" t="s">
        <v>389</v>
      </c>
    </row>
    <row r="8" spans="2:11" s="1597" customFormat="1" ht="17.25" customHeight="1">
      <c r="B8" s="2696">
        <f t="shared" ref="B8:B47" si="0">ROW()-7</f>
        <v>1</v>
      </c>
      <c r="C8" s="2635"/>
      <c r="D8" s="2635"/>
      <c r="E8" s="2703"/>
      <c r="F8" s="2656"/>
      <c r="G8" s="2635"/>
      <c r="H8" s="2700"/>
      <c r="I8" s="2712"/>
      <c r="J8" s="2720"/>
      <c r="K8" s="2701"/>
    </row>
    <row r="9" spans="2:11" s="1597" customFormat="1" ht="17.25" customHeight="1">
      <c r="B9" s="2696">
        <f t="shared" si="0"/>
        <v>2</v>
      </c>
      <c r="C9" s="2635"/>
      <c r="D9" s="2635"/>
      <c r="E9" s="2703"/>
      <c r="F9" s="2656"/>
      <c r="G9" s="2635"/>
      <c r="H9" s="2700"/>
      <c r="I9" s="2712"/>
      <c r="J9" s="2720"/>
      <c r="K9" s="2701"/>
    </row>
    <row r="10" spans="2:11" s="1597" customFormat="1" ht="17.25" customHeight="1">
      <c r="B10" s="2696">
        <f t="shared" si="0"/>
        <v>3</v>
      </c>
      <c r="C10" s="2700"/>
      <c r="D10" s="2701"/>
      <c r="E10" s="2704"/>
      <c r="F10" s="2707"/>
      <c r="G10" s="2700"/>
      <c r="H10" s="2710"/>
      <c r="I10" s="2712"/>
      <c r="J10" s="2721"/>
      <c r="K10" s="2701"/>
    </row>
    <row r="11" spans="2:11" s="1597" customFormat="1" ht="17.25" customHeight="1">
      <c r="B11" s="2696">
        <f t="shared" si="0"/>
        <v>4</v>
      </c>
      <c r="C11" s="2700"/>
      <c r="D11" s="2701"/>
      <c r="E11" s="2704"/>
      <c r="F11" s="2707"/>
      <c r="G11" s="2700"/>
      <c r="H11" s="2710"/>
      <c r="I11" s="2712"/>
      <c r="J11" s="2721"/>
      <c r="K11" s="2701"/>
    </row>
    <row r="12" spans="2:11" s="1597" customFormat="1" ht="17.25" customHeight="1">
      <c r="B12" s="2696">
        <f t="shared" si="0"/>
        <v>5</v>
      </c>
      <c r="C12" s="2700"/>
      <c r="D12" s="2701"/>
      <c r="E12" s="2704"/>
      <c r="F12" s="2707"/>
      <c r="G12" s="2700"/>
      <c r="H12" s="2710"/>
      <c r="I12" s="2712"/>
      <c r="J12" s="2721"/>
      <c r="K12" s="2701"/>
    </row>
    <row r="13" spans="2:11" s="1597" customFormat="1" ht="17.25" customHeight="1">
      <c r="B13" s="2696">
        <f t="shared" si="0"/>
        <v>6</v>
      </c>
      <c r="C13" s="2700"/>
      <c r="D13" s="2701"/>
      <c r="E13" s="2704"/>
      <c r="F13" s="2707"/>
      <c r="G13" s="2700"/>
      <c r="H13" s="2710"/>
      <c r="I13" s="2712"/>
      <c r="J13" s="2721"/>
      <c r="K13" s="2727"/>
    </row>
    <row r="14" spans="2:11" s="1597" customFormat="1" ht="17.25" customHeight="1">
      <c r="B14" s="2696">
        <f t="shared" si="0"/>
        <v>7</v>
      </c>
      <c r="C14" s="2635"/>
      <c r="D14" s="2635"/>
      <c r="E14" s="2635"/>
      <c r="F14" s="2635"/>
      <c r="G14" s="2635"/>
      <c r="H14" s="2700"/>
      <c r="I14" s="2713"/>
      <c r="J14" s="2722"/>
      <c r="K14" s="2728"/>
    </row>
    <row r="15" spans="2:11" s="1597" customFormat="1" ht="17.25" customHeight="1">
      <c r="B15" s="2696">
        <f t="shared" si="0"/>
        <v>8</v>
      </c>
      <c r="C15" s="2635"/>
      <c r="D15" s="2635"/>
      <c r="E15" s="2635"/>
      <c r="F15" s="2635"/>
      <c r="G15" s="2635"/>
      <c r="H15" s="2700"/>
      <c r="I15" s="2714"/>
      <c r="J15" s="2720"/>
      <c r="K15" s="2727"/>
    </row>
    <row r="16" spans="2:11" s="1597" customFormat="1" ht="17.25" customHeight="1">
      <c r="B16" s="2696">
        <f t="shared" si="0"/>
        <v>9</v>
      </c>
      <c r="C16" s="2635"/>
      <c r="D16" s="2635"/>
      <c r="E16" s="2635"/>
      <c r="F16" s="2635"/>
      <c r="G16" s="2635"/>
      <c r="H16" s="2700"/>
      <c r="I16" s="2714"/>
      <c r="J16" s="2720"/>
      <c r="K16" s="2727"/>
    </row>
    <row r="17" spans="2:11" s="1597" customFormat="1" ht="17.25" customHeight="1">
      <c r="B17" s="2696">
        <f t="shared" si="0"/>
        <v>10</v>
      </c>
      <c r="C17" s="2635"/>
      <c r="D17" s="2635"/>
      <c r="E17" s="2635"/>
      <c r="F17" s="2635"/>
      <c r="G17" s="2635"/>
      <c r="H17" s="2700"/>
      <c r="I17" s="2715"/>
      <c r="J17" s="2723"/>
      <c r="K17" s="2727"/>
    </row>
    <row r="18" spans="2:11" s="1597" customFormat="1" ht="17.25" customHeight="1">
      <c r="B18" s="2696">
        <f t="shared" si="0"/>
        <v>11</v>
      </c>
      <c r="C18" s="2700"/>
      <c r="D18" s="2701"/>
      <c r="E18" s="2704"/>
      <c r="F18" s="2707"/>
      <c r="G18" s="2635"/>
      <c r="H18" s="2700"/>
      <c r="I18" s="2712"/>
      <c r="J18" s="2721"/>
      <c r="K18" s="2701"/>
    </row>
    <row r="19" spans="2:11" s="1597" customFormat="1" ht="17.25" customHeight="1">
      <c r="B19" s="2696">
        <f t="shared" si="0"/>
        <v>12</v>
      </c>
      <c r="C19" s="2635"/>
      <c r="D19" s="2635"/>
      <c r="E19" s="2703"/>
      <c r="F19" s="2656"/>
      <c r="G19" s="2635"/>
      <c r="H19" s="2700"/>
      <c r="I19" s="2712"/>
      <c r="J19" s="2720"/>
      <c r="K19" s="2701"/>
    </row>
    <row r="20" spans="2:11" s="1597" customFormat="1" ht="17.25" customHeight="1">
      <c r="B20" s="2696">
        <f t="shared" si="0"/>
        <v>13</v>
      </c>
      <c r="C20" s="2700"/>
      <c r="D20" s="2701"/>
      <c r="E20" s="2704"/>
      <c r="F20" s="2707"/>
      <c r="G20" s="2700"/>
      <c r="H20" s="2710"/>
      <c r="I20" s="2712"/>
      <c r="J20" s="2721"/>
      <c r="K20" s="2701"/>
    </row>
    <row r="21" spans="2:11" s="1597" customFormat="1" ht="17.25" customHeight="1">
      <c r="B21" s="2696">
        <f t="shared" si="0"/>
        <v>14</v>
      </c>
      <c r="C21" s="2635"/>
      <c r="D21" s="2635"/>
      <c r="E21" s="2703"/>
      <c r="F21" s="2656"/>
      <c r="G21" s="2635"/>
      <c r="H21" s="2700"/>
      <c r="I21" s="2712"/>
      <c r="J21" s="2720"/>
      <c r="K21" s="2701"/>
    </row>
    <row r="22" spans="2:11" s="1597" customFormat="1" ht="17.25" customHeight="1">
      <c r="B22" s="2696">
        <f t="shared" si="0"/>
        <v>15</v>
      </c>
      <c r="C22" s="2635"/>
      <c r="D22" s="2635"/>
      <c r="E22" s="2704"/>
      <c r="F22" s="2701"/>
      <c r="G22" s="2635"/>
      <c r="H22" s="2700"/>
      <c r="I22" s="2712"/>
      <c r="J22" s="2720"/>
      <c r="K22" s="2727"/>
    </row>
    <row r="23" spans="2:11" s="1597" customFormat="1" ht="17.25" customHeight="1">
      <c r="B23" s="2696">
        <f t="shared" si="0"/>
        <v>16</v>
      </c>
      <c r="C23" s="2635"/>
      <c r="D23" s="2635"/>
      <c r="E23" s="2705"/>
      <c r="F23" s="2635"/>
      <c r="G23" s="2635"/>
      <c r="H23" s="2700"/>
      <c r="I23" s="2712"/>
      <c r="J23" s="2720"/>
      <c r="K23" s="2727"/>
    </row>
    <row r="24" spans="2:11" s="1597" customFormat="1" ht="17.25" customHeight="1">
      <c r="B24" s="2696">
        <f t="shared" si="0"/>
        <v>17</v>
      </c>
      <c r="C24" s="2635"/>
      <c r="D24" s="2635"/>
      <c r="E24" s="2635"/>
      <c r="F24" s="2635"/>
      <c r="G24" s="2635"/>
      <c r="H24" s="2700"/>
      <c r="I24" s="2712"/>
      <c r="J24" s="2720"/>
      <c r="K24" s="2727"/>
    </row>
    <row r="25" spans="2:11" s="1597" customFormat="1" ht="17.25" customHeight="1">
      <c r="B25" s="2696">
        <f t="shared" si="0"/>
        <v>18</v>
      </c>
      <c r="C25" s="2635"/>
      <c r="D25" s="2635"/>
      <c r="E25" s="2635"/>
      <c r="F25" s="2635"/>
      <c r="G25" s="2635"/>
      <c r="H25" s="2700"/>
      <c r="I25" s="2712"/>
      <c r="J25" s="2720"/>
      <c r="K25" s="2727"/>
    </row>
    <row r="26" spans="2:11" s="1597" customFormat="1" ht="17.25" customHeight="1">
      <c r="B26" s="2696">
        <f t="shared" si="0"/>
        <v>19</v>
      </c>
      <c r="C26" s="2635"/>
      <c r="D26" s="2635"/>
      <c r="E26" s="2635"/>
      <c r="F26" s="2635"/>
      <c r="G26" s="2635"/>
      <c r="H26" s="2700"/>
      <c r="I26" s="2712"/>
      <c r="J26" s="2720"/>
      <c r="K26" s="2727"/>
    </row>
    <row r="27" spans="2:11" s="1597" customFormat="1" ht="17.25" customHeight="1">
      <c r="B27" s="2696">
        <f t="shared" si="0"/>
        <v>20</v>
      </c>
      <c r="C27" s="2635"/>
      <c r="D27" s="2635"/>
      <c r="E27" s="2635"/>
      <c r="F27" s="2635"/>
      <c r="G27" s="2635"/>
      <c r="H27" s="2700"/>
      <c r="I27" s="2712"/>
      <c r="J27" s="2720"/>
      <c r="K27" s="2727"/>
    </row>
    <row r="28" spans="2:11" s="1597" customFormat="1" ht="17.25" customHeight="1">
      <c r="B28" s="2696">
        <f t="shared" si="0"/>
        <v>21</v>
      </c>
      <c r="C28" s="2635"/>
      <c r="D28" s="2635"/>
      <c r="E28" s="2706"/>
      <c r="F28" s="2708"/>
      <c r="G28" s="2635"/>
      <c r="H28" s="2700"/>
      <c r="I28" s="2716"/>
      <c r="J28" s="2724"/>
      <c r="K28" s="2701"/>
    </row>
    <row r="29" spans="2:11" s="1597" customFormat="1" ht="17.25" customHeight="1">
      <c r="B29" s="2696">
        <f t="shared" si="0"/>
        <v>22</v>
      </c>
      <c r="C29" s="2635"/>
      <c r="D29" s="2635"/>
      <c r="E29" s="2706"/>
      <c r="F29" s="2708"/>
      <c r="G29" s="2635"/>
      <c r="H29" s="2700"/>
      <c r="I29" s="2712"/>
      <c r="J29" s="2720"/>
      <c r="K29" s="2701"/>
    </row>
    <row r="30" spans="2:11" s="1597" customFormat="1" ht="17.25" customHeight="1">
      <c r="B30" s="2696">
        <f t="shared" si="0"/>
        <v>23</v>
      </c>
      <c r="C30" s="2635"/>
      <c r="D30" s="2635"/>
      <c r="E30" s="2706"/>
      <c r="F30" s="2708"/>
      <c r="G30" s="2635"/>
      <c r="H30" s="2700"/>
      <c r="I30" s="2712"/>
      <c r="J30" s="2720"/>
      <c r="K30" s="2701"/>
    </row>
    <row r="31" spans="2:11" s="1597" customFormat="1" ht="17.25" customHeight="1">
      <c r="B31" s="2696">
        <f t="shared" si="0"/>
        <v>24</v>
      </c>
      <c r="C31" s="2635"/>
      <c r="D31" s="2635"/>
      <c r="E31" s="2706"/>
      <c r="F31" s="2708"/>
      <c r="G31" s="2635"/>
      <c r="H31" s="2700"/>
      <c r="I31" s="2712"/>
      <c r="J31" s="2720"/>
      <c r="K31" s="2701"/>
    </row>
    <row r="32" spans="2:11" s="1597" customFormat="1" ht="17.25" customHeight="1">
      <c r="B32" s="2696">
        <f t="shared" si="0"/>
        <v>25</v>
      </c>
      <c r="C32" s="2635"/>
      <c r="D32" s="2635"/>
      <c r="E32" s="2706"/>
      <c r="F32" s="2708"/>
      <c r="G32" s="2635"/>
      <c r="H32" s="2700"/>
      <c r="I32" s="2712"/>
      <c r="J32" s="2720"/>
      <c r="K32" s="2701"/>
    </row>
    <row r="33" spans="2:11" s="1597" customFormat="1" ht="17.25" customHeight="1">
      <c r="B33" s="2696">
        <f t="shared" si="0"/>
        <v>26</v>
      </c>
      <c r="C33" s="2635"/>
      <c r="D33" s="2635"/>
      <c r="E33" s="2706"/>
      <c r="F33" s="2708"/>
      <c r="G33" s="2635"/>
      <c r="H33" s="2700"/>
      <c r="I33" s="2712"/>
      <c r="J33" s="2720"/>
      <c r="K33" s="2701"/>
    </row>
    <row r="34" spans="2:11" s="1597" customFormat="1" ht="17.25" customHeight="1">
      <c r="B34" s="2696">
        <f t="shared" si="0"/>
        <v>27</v>
      </c>
      <c r="C34" s="2635"/>
      <c r="D34" s="2635"/>
      <c r="E34" s="2706"/>
      <c r="F34" s="2708"/>
      <c r="G34" s="2635"/>
      <c r="H34" s="2700"/>
      <c r="I34" s="2712"/>
      <c r="J34" s="2720"/>
      <c r="K34" s="2701"/>
    </row>
    <row r="35" spans="2:11" s="1597" customFormat="1" ht="17.25" customHeight="1">
      <c r="B35" s="2696">
        <f t="shared" si="0"/>
        <v>28</v>
      </c>
      <c r="C35" s="2635"/>
      <c r="D35" s="2635"/>
      <c r="E35" s="2706"/>
      <c r="F35" s="2708"/>
      <c r="G35" s="2635"/>
      <c r="H35" s="2700"/>
      <c r="I35" s="2712"/>
      <c r="J35" s="2720"/>
      <c r="K35" s="2701"/>
    </row>
    <row r="36" spans="2:11" s="1597" customFormat="1" ht="17.25" customHeight="1">
      <c r="B36" s="2696">
        <f t="shared" si="0"/>
        <v>29</v>
      </c>
      <c r="C36" s="2635"/>
      <c r="D36" s="2635"/>
      <c r="E36" s="2706"/>
      <c r="F36" s="2708"/>
      <c r="G36" s="2635"/>
      <c r="H36" s="2700"/>
      <c r="I36" s="2712"/>
      <c r="J36" s="2720"/>
      <c r="K36" s="2701"/>
    </row>
    <row r="37" spans="2:11" s="1597" customFormat="1" ht="17.25" customHeight="1">
      <c r="B37" s="2696">
        <f t="shared" si="0"/>
        <v>30</v>
      </c>
      <c r="C37" s="2635"/>
      <c r="D37" s="2635"/>
      <c r="E37" s="2706"/>
      <c r="F37" s="2708"/>
      <c r="G37" s="2635"/>
      <c r="H37" s="2700"/>
      <c r="I37" s="2712"/>
      <c r="J37" s="2720"/>
      <c r="K37" s="2701"/>
    </row>
    <row r="38" spans="2:11" s="1597" customFormat="1" ht="17.25" customHeight="1">
      <c r="B38" s="2696">
        <f t="shared" si="0"/>
        <v>31</v>
      </c>
      <c r="C38" s="2635"/>
      <c r="D38" s="2635"/>
      <c r="E38" s="2706"/>
      <c r="F38" s="2708"/>
      <c r="G38" s="2635"/>
      <c r="H38" s="2700"/>
      <c r="I38" s="2712"/>
      <c r="J38" s="2720"/>
      <c r="K38" s="2701"/>
    </row>
    <row r="39" spans="2:11" s="1597" customFormat="1" ht="17.25" customHeight="1">
      <c r="B39" s="2696">
        <f t="shared" si="0"/>
        <v>32</v>
      </c>
      <c r="C39" s="2635"/>
      <c r="D39" s="2635"/>
      <c r="E39" s="2706"/>
      <c r="F39" s="2708"/>
      <c r="G39" s="2635"/>
      <c r="H39" s="2700"/>
      <c r="I39" s="2712"/>
      <c r="J39" s="2720"/>
      <c r="K39" s="2701"/>
    </row>
    <row r="40" spans="2:11" s="1597" customFormat="1" ht="17.25" customHeight="1">
      <c r="B40" s="2696">
        <f t="shared" si="0"/>
        <v>33</v>
      </c>
      <c r="C40" s="2635"/>
      <c r="D40" s="2635"/>
      <c r="E40" s="2706"/>
      <c r="F40" s="2708"/>
      <c r="G40" s="2635"/>
      <c r="H40" s="2700"/>
      <c r="I40" s="2712"/>
      <c r="J40" s="2720"/>
      <c r="K40" s="2701"/>
    </row>
    <row r="41" spans="2:11" s="1597" customFormat="1" ht="17.25" customHeight="1">
      <c r="B41" s="2696">
        <f t="shared" si="0"/>
        <v>34</v>
      </c>
      <c r="C41" s="2635"/>
      <c r="D41" s="2635"/>
      <c r="E41" s="2706"/>
      <c r="F41" s="2708"/>
      <c r="G41" s="2635"/>
      <c r="H41" s="2700"/>
      <c r="I41" s="2712"/>
      <c r="J41" s="2720"/>
      <c r="K41" s="2727"/>
    </row>
    <row r="42" spans="2:11" s="1597" customFormat="1" ht="17.25" customHeight="1">
      <c r="B42" s="2696">
        <f t="shared" si="0"/>
        <v>35</v>
      </c>
      <c r="C42" s="2635"/>
      <c r="D42" s="2635"/>
      <c r="E42" s="2706"/>
      <c r="F42" s="2708"/>
      <c r="G42" s="2635"/>
      <c r="H42" s="2700"/>
      <c r="I42" s="2712"/>
      <c r="J42" s="2720"/>
      <c r="K42" s="2727"/>
    </row>
    <row r="43" spans="2:11" s="1597" customFormat="1" ht="17.25" customHeight="1">
      <c r="B43" s="2696">
        <f t="shared" si="0"/>
        <v>36</v>
      </c>
      <c r="C43" s="2635"/>
      <c r="D43" s="2635"/>
      <c r="E43" s="2635"/>
      <c r="F43" s="2635"/>
      <c r="G43" s="2635"/>
      <c r="H43" s="2700"/>
      <c r="I43" s="2712"/>
      <c r="J43" s="2720"/>
      <c r="K43" s="2727"/>
    </row>
    <row r="44" spans="2:11" s="1597" customFormat="1" ht="17.25" customHeight="1">
      <c r="B44" s="2696">
        <f t="shared" si="0"/>
        <v>37</v>
      </c>
      <c r="C44" s="2635"/>
      <c r="D44" s="2635"/>
      <c r="E44" s="2635"/>
      <c r="F44" s="2635"/>
      <c r="G44" s="2635"/>
      <c r="H44" s="2700"/>
      <c r="I44" s="2712"/>
      <c r="J44" s="2720"/>
      <c r="K44" s="2727"/>
    </row>
    <row r="45" spans="2:11" s="1597" customFormat="1" ht="17.25" customHeight="1">
      <c r="B45" s="2696">
        <f t="shared" si="0"/>
        <v>38</v>
      </c>
      <c r="C45" s="2635"/>
      <c r="D45" s="2635"/>
      <c r="E45" s="2635"/>
      <c r="F45" s="2635"/>
      <c r="G45" s="2635"/>
      <c r="H45" s="2700"/>
      <c r="I45" s="2712"/>
      <c r="J45" s="2720"/>
      <c r="K45" s="2727"/>
    </row>
    <row r="46" spans="2:11" s="1597" customFormat="1" ht="17.25" customHeight="1">
      <c r="B46" s="2696">
        <f t="shared" si="0"/>
        <v>39</v>
      </c>
      <c r="C46" s="2635"/>
      <c r="D46" s="2635"/>
      <c r="E46" s="2635"/>
      <c r="F46" s="2635"/>
      <c r="G46" s="2635"/>
      <c r="H46" s="2700"/>
      <c r="I46" s="2712"/>
      <c r="J46" s="2720"/>
      <c r="K46" s="2727"/>
    </row>
    <row r="47" spans="2:11" s="1597" customFormat="1" ht="17.25" customHeight="1">
      <c r="B47" s="2696">
        <f t="shared" si="0"/>
        <v>40</v>
      </c>
      <c r="C47" s="2635"/>
      <c r="D47" s="2635"/>
      <c r="E47" s="2635"/>
      <c r="F47" s="2635"/>
      <c r="G47" s="2635"/>
      <c r="H47" s="2700"/>
      <c r="I47" s="2717"/>
      <c r="J47" s="2725"/>
      <c r="K47" s="2727"/>
    </row>
    <row r="48" spans="2:11" ht="13.5" customHeight="1">
      <c r="B48" s="2697" t="s">
        <v>1146</v>
      </c>
      <c r="C48" s="2698"/>
      <c r="D48" s="2698"/>
      <c r="E48" s="2698"/>
      <c r="F48" s="2698"/>
      <c r="G48" s="2698"/>
      <c r="H48" s="2698"/>
      <c r="I48" s="2698"/>
      <c r="J48" s="2698"/>
      <c r="K48" s="2698"/>
    </row>
    <row r="49" spans="2:11" ht="13.5" customHeight="1">
      <c r="B49" s="2698"/>
      <c r="C49" s="2698"/>
      <c r="D49" s="2698"/>
      <c r="E49" s="2698"/>
      <c r="F49" s="2698"/>
      <c r="G49" s="2698"/>
      <c r="H49" s="2698"/>
      <c r="I49" s="2698"/>
      <c r="J49" s="2698"/>
      <c r="K49" s="2698"/>
    </row>
  </sheetData>
  <customSheetViews>
    <customSheetView guid="{76D48460-2D9B-487A-92BD-89A50EB1783E}" showPageBreaks="1" showGridLines="0" view="pageBreakPreview">
      <selection activeCell="H4" sqref="H4:I5"/>
      <pageMargins left="0.7" right="0.7" top="0.75" bottom="0.75" header="0.3" footer="0.3"/>
      <pageSetup paperSize="9" scale="96" orientation="portrait" r:id="rId1"/>
    </customSheetView>
  </customSheetViews>
  <mergeCells count="176">
    <mergeCell ref="B1:C1"/>
    <mergeCell ref="H1:K1"/>
    <mergeCell ref="B2:K2"/>
    <mergeCell ref="B3:D3"/>
    <mergeCell ref="E3:F3"/>
    <mergeCell ref="B4:D4"/>
    <mergeCell ref="E4:F4"/>
    <mergeCell ref="B5:D5"/>
    <mergeCell ref="E5:F5"/>
    <mergeCell ref="C7:D7"/>
    <mergeCell ref="E7:F7"/>
    <mergeCell ref="G7:H7"/>
    <mergeCell ref="I7:J7"/>
    <mergeCell ref="C8:D8"/>
    <mergeCell ref="E8:F8"/>
    <mergeCell ref="G8:H8"/>
    <mergeCell ref="I8:J8"/>
    <mergeCell ref="C9:D9"/>
    <mergeCell ref="E9:F9"/>
    <mergeCell ref="G9:H9"/>
    <mergeCell ref="I9:J9"/>
    <mergeCell ref="C10:D10"/>
    <mergeCell ref="E10:F10"/>
    <mergeCell ref="G10:H10"/>
    <mergeCell ref="I10:J10"/>
    <mergeCell ref="C11:D11"/>
    <mergeCell ref="E11:F11"/>
    <mergeCell ref="G11:H11"/>
    <mergeCell ref="I11:J11"/>
    <mergeCell ref="C12:D12"/>
    <mergeCell ref="E12:F12"/>
    <mergeCell ref="G12:H12"/>
    <mergeCell ref="I12:J12"/>
    <mergeCell ref="C13:D13"/>
    <mergeCell ref="E13:F13"/>
    <mergeCell ref="G13:H13"/>
    <mergeCell ref="I13:J13"/>
    <mergeCell ref="C14:D14"/>
    <mergeCell ref="E14:F14"/>
    <mergeCell ref="G14:H14"/>
    <mergeCell ref="I14:J14"/>
    <mergeCell ref="C15:D15"/>
    <mergeCell ref="E15:F15"/>
    <mergeCell ref="G15:H15"/>
    <mergeCell ref="I15:J15"/>
    <mergeCell ref="C16:D16"/>
    <mergeCell ref="E16:F16"/>
    <mergeCell ref="G16:H16"/>
    <mergeCell ref="I16:J16"/>
    <mergeCell ref="C17:D17"/>
    <mergeCell ref="E17:F17"/>
    <mergeCell ref="G17:H17"/>
    <mergeCell ref="I17:J17"/>
    <mergeCell ref="C18:D18"/>
    <mergeCell ref="E18:F18"/>
    <mergeCell ref="G18:H18"/>
    <mergeCell ref="I18:J18"/>
    <mergeCell ref="C19:D19"/>
    <mergeCell ref="E19:F19"/>
    <mergeCell ref="G19:H19"/>
    <mergeCell ref="I19:J19"/>
    <mergeCell ref="C20:D20"/>
    <mergeCell ref="E20:F20"/>
    <mergeCell ref="G20:H20"/>
    <mergeCell ref="I20:J20"/>
    <mergeCell ref="C21:D21"/>
    <mergeCell ref="E21:F21"/>
    <mergeCell ref="G21:H21"/>
    <mergeCell ref="I21:J21"/>
    <mergeCell ref="C22:D22"/>
    <mergeCell ref="E22:F22"/>
    <mergeCell ref="G22:H22"/>
    <mergeCell ref="I22:J22"/>
    <mergeCell ref="C23:D23"/>
    <mergeCell ref="E23:F23"/>
    <mergeCell ref="G23:H23"/>
    <mergeCell ref="I23:J23"/>
    <mergeCell ref="C24:D24"/>
    <mergeCell ref="E24:F24"/>
    <mergeCell ref="G24:H24"/>
    <mergeCell ref="I24:J24"/>
    <mergeCell ref="C25:D25"/>
    <mergeCell ref="E25:F25"/>
    <mergeCell ref="G25:H25"/>
    <mergeCell ref="I25:J25"/>
    <mergeCell ref="C26:D26"/>
    <mergeCell ref="E26:F26"/>
    <mergeCell ref="G26:H26"/>
    <mergeCell ref="I26:J26"/>
    <mergeCell ref="C27:D27"/>
    <mergeCell ref="E27:F27"/>
    <mergeCell ref="G27:H27"/>
    <mergeCell ref="I27:J27"/>
    <mergeCell ref="C28:D28"/>
    <mergeCell ref="E28:F28"/>
    <mergeCell ref="G28:H28"/>
    <mergeCell ref="I28:J28"/>
    <mergeCell ref="C29:D29"/>
    <mergeCell ref="E29:F29"/>
    <mergeCell ref="G29:H29"/>
    <mergeCell ref="I29:J29"/>
    <mergeCell ref="C30:D30"/>
    <mergeCell ref="E30:F30"/>
    <mergeCell ref="G30:H30"/>
    <mergeCell ref="I30:J30"/>
    <mergeCell ref="C31:D31"/>
    <mergeCell ref="E31:F31"/>
    <mergeCell ref="G31:H31"/>
    <mergeCell ref="I31:J31"/>
    <mergeCell ref="C32:D32"/>
    <mergeCell ref="E32:F32"/>
    <mergeCell ref="G32:H32"/>
    <mergeCell ref="I32:J32"/>
    <mergeCell ref="C33:D33"/>
    <mergeCell ref="E33:F33"/>
    <mergeCell ref="G33:H33"/>
    <mergeCell ref="I33:J33"/>
    <mergeCell ref="C34:D34"/>
    <mergeCell ref="E34:F34"/>
    <mergeCell ref="G34:H34"/>
    <mergeCell ref="I34:J34"/>
    <mergeCell ref="C35:D35"/>
    <mergeCell ref="E35:F35"/>
    <mergeCell ref="G35:H35"/>
    <mergeCell ref="I35:J35"/>
    <mergeCell ref="C36:D36"/>
    <mergeCell ref="E36:F36"/>
    <mergeCell ref="G36:H36"/>
    <mergeCell ref="I36:J36"/>
    <mergeCell ref="C37:D37"/>
    <mergeCell ref="E37:F37"/>
    <mergeCell ref="G37:H37"/>
    <mergeCell ref="I37:J37"/>
    <mergeCell ref="C38:D38"/>
    <mergeCell ref="E38:F38"/>
    <mergeCell ref="G38:H38"/>
    <mergeCell ref="I38:J38"/>
    <mergeCell ref="C39:D39"/>
    <mergeCell ref="E39:F39"/>
    <mergeCell ref="G39:H39"/>
    <mergeCell ref="I39:J39"/>
    <mergeCell ref="C40:D40"/>
    <mergeCell ref="E40:F40"/>
    <mergeCell ref="G40:H40"/>
    <mergeCell ref="I40:J40"/>
    <mergeCell ref="C41:D41"/>
    <mergeCell ref="E41:F41"/>
    <mergeCell ref="G41:H41"/>
    <mergeCell ref="I41:J41"/>
    <mergeCell ref="C42:D42"/>
    <mergeCell ref="E42:F42"/>
    <mergeCell ref="G42:H42"/>
    <mergeCell ref="I42:J42"/>
    <mergeCell ref="C43:D43"/>
    <mergeCell ref="E43:F43"/>
    <mergeCell ref="G43:H43"/>
    <mergeCell ref="I43:J43"/>
    <mergeCell ref="C44:D44"/>
    <mergeCell ref="E44:F44"/>
    <mergeCell ref="G44:H44"/>
    <mergeCell ref="I44:J44"/>
    <mergeCell ref="C45:D45"/>
    <mergeCell ref="E45:F45"/>
    <mergeCell ref="G45:H45"/>
    <mergeCell ref="I45:J45"/>
    <mergeCell ref="C46:D46"/>
    <mergeCell ref="E46:F46"/>
    <mergeCell ref="G46:H46"/>
    <mergeCell ref="I46:J46"/>
    <mergeCell ref="C47:D47"/>
    <mergeCell ref="E47:F47"/>
    <mergeCell ref="G47:H47"/>
    <mergeCell ref="I47:J47"/>
    <mergeCell ref="H4:I5"/>
    <mergeCell ref="J4:K5"/>
    <mergeCell ref="B48:K49"/>
  </mergeCells>
  <phoneticPr fontId="8"/>
  <pageMargins left="0.7" right="0.7" top="0.75" bottom="0.75" header="0.3" footer="0.3"/>
  <pageSetup paperSize="9" scale="96" fitToWidth="1" fitToHeight="1" orientation="portrait" usePrinterDefaults="1" r:id="rId2"/>
</worksheet>
</file>

<file path=xl/worksheets/sheet57.xml><?xml version="1.0" encoding="utf-8"?>
<worksheet xmlns="http://schemas.openxmlformats.org/spreadsheetml/2006/main" xmlns:r="http://schemas.openxmlformats.org/officeDocument/2006/relationships" xmlns:mc="http://schemas.openxmlformats.org/markup-compatibility/2006">
  <sheetPr codeName="Sheet57">
    <tabColor rgb="FFFF0000"/>
  </sheetPr>
  <dimension ref="A1:AM58"/>
  <sheetViews>
    <sheetView showGridLines="0" view="pageBreakPreview" zoomScaleSheetLayoutView="100" workbookViewId="0">
      <selection activeCell="E9" sqref="E9"/>
    </sheetView>
  </sheetViews>
  <sheetFormatPr defaultColWidth="2.25" defaultRowHeight="13.5"/>
  <cols>
    <col min="1" max="1" width="2.25" style="221"/>
    <col min="2" max="2" width="2.25" style="1828"/>
    <col min="3" max="5" width="2.25" style="221"/>
    <col min="6" max="6" width="2.5" style="221" bestFit="1" customWidth="1"/>
    <col min="7" max="20" width="2.25" style="221"/>
    <col min="21" max="21" width="2.5" style="221" bestFit="1" customWidth="1"/>
    <col min="22" max="22" width="2.25" style="221"/>
    <col min="23" max="34" width="2.75" style="221" customWidth="1"/>
    <col min="35" max="35" width="1.625" style="221" customWidth="1"/>
    <col min="36" max="37" width="2.5" style="221" customWidth="1"/>
    <col min="38" max="261" width="2.25" style="221"/>
    <col min="262" max="262" width="2.5" style="221" bestFit="1" customWidth="1"/>
    <col min="263" max="276" width="2.25" style="221"/>
    <col min="277" max="277" width="2.5" style="221" bestFit="1" customWidth="1"/>
    <col min="278" max="278" width="2.25" style="221"/>
    <col min="279" max="290" width="2.75" style="221" customWidth="1"/>
    <col min="291" max="291" width="1.625" style="221" customWidth="1"/>
    <col min="292" max="293" width="2.5" style="221" customWidth="1"/>
    <col min="294" max="517" width="2.25" style="221"/>
    <col min="518" max="518" width="2.5" style="221" bestFit="1" customWidth="1"/>
    <col min="519" max="532" width="2.25" style="221"/>
    <col min="533" max="533" width="2.5" style="221" bestFit="1" customWidth="1"/>
    <col min="534" max="534" width="2.25" style="221"/>
    <col min="535" max="546" width="2.75" style="221" customWidth="1"/>
    <col min="547" max="547" width="1.625" style="221" customWidth="1"/>
    <col min="548" max="549" width="2.5" style="221" customWidth="1"/>
    <col min="550" max="773" width="2.25" style="221"/>
    <col min="774" max="774" width="2.5" style="221" bestFit="1" customWidth="1"/>
    <col min="775" max="788" width="2.25" style="221"/>
    <col min="789" max="789" width="2.5" style="221" bestFit="1" customWidth="1"/>
    <col min="790" max="790" width="2.25" style="221"/>
    <col min="791" max="802" width="2.75" style="221" customWidth="1"/>
    <col min="803" max="803" width="1.625" style="221" customWidth="1"/>
    <col min="804" max="805" width="2.5" style="221" customWidth="1"/>
    <col min="806" max="1029" width="2.25" style="221"/>
    <col min="1030" max="1030" width="2.5" style="221" bestFit="1" customWidth="1"/>
    <col min="1031" max="1044" width="2.25" style="221"/>
    <col min="1045" max="1045" width="2.5" style="221" bestFit="1" customWidth="1"/>
    <col min="1046" max="1046" width="2.25" style="221"/>
    <col min="1047" max="1058" width="2.75" style="221" customWidth="1"/>
    <col min="1059" max="1059" width="1.625" style="221" customWidth="1"/>
    <col min="1060" max="1061" width="2.5" style="221" customWidth="1"/>
    <col min="1062" max="1285" width="2.25" style="221"/>
    <col min="1286" max="1286" width="2.5" style="221" bestFit="1" customWidth="1"/>
    <col min="1287" max="1300" width="2.25" style="221"/>
    <col min="1301" max="1301" width="2.5" style="221" bestFit="1" customWidth="1"/>
    <col min="1302" max="1302" width="2.25" style="221"/>
    <col min="1303" max="1314" width="2.75" style="221" customWidth="1"/>
    <col min="1315" max="1315" width="1.625" style="221" customWidth="1"/>
    <col min="1316" max="1317" width="2.5" style="221" customWidth="1"/>
    <col min="1318" max="1541" width="2.25" style="221"/>
    <col min="1542" max="1542" width="2.5" style="221" bestFit="1" customWidth="1"/>
    <col min="1543" max="1556" width="2.25" style="221"/>
    <col min="1557" max="1557" width="2.5" style="221" bestFit="1" customWidth="1"/>
    <col min="1558" max="1558" width="2.25" style="221"/>
    <col min="1559" max="1570" width="2.75" style="221" customWidth="1"/>
    <col min="1571" max="1571" width="1.625" style="221" customWidth="1"/>
    <col min="1572" max="1573" width="2.5" style="221" customWidth="1"/>
    <col min="1574" max="1797" width="2.25" style="221"/>
    <col min="1798" max="1798" width="2.5" style="221" bestFit="1" customWidth="1"/>
    <col min="1799" max="1812" width="2.25" style="221"/>
    <col min="1813" max="1813" width="2.5" style="221" bestFit="1" customWidth="1"/>
    <col min="1814" max="1814" width="2.25" style="221"/>
    <col min="1815" max="1826" width="2.75" style="221" customWidth="1"/>
    <col min="1827" max="1827" width="1.625" style="221" customWidth="1"/>
    <col min="1828" max="1829" width="2.5" style="221" customWidth="1"/>
    <col min="1830" max="2053" width="2.25" style="221"/>
    <col min="2054" max="2054" width="2.5" style="221" bestFit="1" customWidth="1"/>
    <col min="2055" max="2068" width="2.25" style="221"/>
    <col min="2069" max="2069" width="2.5" style="221" bestFit="1" customWidth="1"/>
    <col min="2070" max="2070" width="2.25" style="221"/>
    <col min="2071" max="2082" width="2.75" style="221" customWidth="1"/>
    <col min="2083" max="2083" width="1.625" style="221" customWidth="1"/>
    <col min="2084" max="2085" width="2.5" style="221" customWidth="1"/>
    <col min="2086" max="2309" width="2.25" style="221"/>
    <col min="2310" max="2310" width="2.5" style="221" bestFit="1" customWidth="1"/>
    <col min="2311" max="2324" width="2.25" style="221"/>
    <col min="2325" max="2325" width="2.5" style="221" bestFit="1" customWidth="1"/>
    <col min="2326" max="2326" width="2.25" style="221"/>
    <col min="2327" max="2338" width="2.75" style="221" customWidth="1"/>
    <col min="2339" max="2339" width="1.625" style="221" customWidth="1"/>
    <col min="2340" max="2341" width="2.5" style="221" customWidth="1"/>
    <col min="2342" max="2565" width="2.25" style="221"/>
    <col min="2566" max="2566" width="2.5" style="221" bestFit="1" customWidth="1"/>
    <col min="2567" max="2580" width="2.25" style="221"/>
    <col min="2581" max="2581" width="2.5" style="221" bestFit="1" customWidth="1"/>
    <col min="2582" max="2582" width="2.25" style="221"/>
    <col min="2583" max="2594" width="2.75" style="221" customWidth="1"/>
    <col min="2595" max="2595" width="1.625" style="221" customWidth="1"/>
    <col min="2596" max="2597" width="2.5" style="221" customWidth="1"/>
    <col min="2598" max="2821" width="2.25" style="221"/>
    <col min="2822" max="2822" width="2.5" style="221" bestFit="1" customWidth="1"/>
    <col min="2823" max="2836" width="2.25" style="221"/>
    <col min="2837" max="2837" width="2.5" style="221" bestFit="1" customWidth="1"/>
    <col min="2838" max="2838" width="2.25" style="221"/>
    <col min="2839" max="2850" width="2.75" style="221" customWidth="1"/>
    <col min="2851" max="2851" width="1.625" style="221" customWidth="1"/>
    <col min="2852" max="2853" width="2.5" style="221" customWidth="1"/>
    <col min="2854" max="3077" width="2.25" style="221"/>
    <col min="3078" max="3078" width="2.5" style="221" bestFit="1" customWidth="1"/>
    <col min="3079" max="3092" width="2.25" style="221"/>
    <col min="3093" max="3093" width="2.5" style="221" bestFit="1" customWidth="1"/>
    <col min="3094" max="3094" width="2.25" style="221"/>
    <col min="3095" max="3106" width="2.75" style="221" customWidth="1"/>
    <col min="3107" max="3107" width="1.625" style="221" customWidth="1"/>
    <col min="3108" max="3109" width="2.5" style="221" customWidth="1"/>
    <col min="3110" max="3333" width="2.25" style="221"/>
    <col min="3334" max="3334" width="2.5" style="221" bestFit="1" customWidth="1"/>
    <col min="3335" max="3348" width="2.25" style="221"/>
    <col min="3349" max="3349" width="2.5" style="221" bestFit="1" customWidth="1"/>
    <col min="3350" max="3350" width="2.25" style="221"/>
    <col min="3351" max="3362" width="2.75" style="221" customWidth="1"/>
    <col min="3363" max="3363" width="1.625" style="221" customWidth="1"/>
    <col min="3364" max="3365" width="2.5" style="221" customWidth="1"/>
    <col min="3366" max="3589" width="2.25" style="221"/>
    <col min="3590" max="3590" width="2.5" style="221" bestFit="1" customWidth="1"/>
    <col min="3591" max="3604" width="2.25" style="221"/>
    <col min="3605" max="3605" width="2.5" style="221" bestFit="1" customWidth="1"/>
    <col min="3606" max="3606" width="2.25" style="221"/>
    <col min="3607" max="3618" width="2.75" style="221" customWidth="1"/>
    <col min="3619" max="3619" width="1.625" style="221" customWidth="1"/>
    <col min="3620" max="3621" width="2.5" style="221" customWidth="1"/>
    <col min="3622" max="3845" width="2.25" style="221"/>
    <col min="3846" max="3846" width="2.5" style="221" bestFit="1" customWidth="1"/>
    <col min="3847" max="3860" width="2.25" style="221"/>
    <col min="3861" max="3861" width="2.5" style="221" bestFit="1" customWidth="1"/>
    <col min="3862" max="3862" width="2.25" style="221"/>
    <col min="3863" max="3874" width="2.75" style="221" customWidth="1"/>
    <col min="3875" max="3875" width="1.625" style="221" customWidth="1"/>
    <col min="3876" max="3877" width="2.5" style="221" customWidth="1"/>
    <col min="3878" max="4101" width="2.25" style="221"/>
    <col min="4102" max="4102" width="2.5" style="221" bestFit="1" customWidth="1"/>
    <col min="4103" max="4116" width="2.25" style="221"/>
    <col min="4117" max="4117" width="2.5" style="221" bestFit="1" customWidth="1"/>
    <col min="4118" max="4118" width="2.25" style="221"/>
    <col min="4119" max="4130" width="2.75" style="221" customWidth="1"/>
    <col min="4131" max="4131" width="1.625" style="221" customWidth="1"/>
    <col min="4132" max="4133" width="2.5" style="221" customWidth="1"/>
    <col min="4134" max="4357" width="2.25" style="221"/>
    <col min="4358" max="4358" width="2.5" style="221" bestFit="1" customWidth="1"/>
    <col min="4359" max="4372" width="2.25" style="221"/>
    <col min="4373" max="4373" width="2.5" style="221" bestFit="1" customWidth="1"/>
    <col min="4374" max="4374" width="2.25" style="221"/>
    <col min="4375" max="4386" width="2.75" style="221" customWidth="1"/>
    <col min="4387" max="4387" width="1.625" style="221" customWidth="1"/>
    <col min="4388" max="4389" width="2.5" style="221" customWidth="1"/>
    <col min="4390" max="4613" width="2.25" style="221"/>
    <col min="4614" max="4614" width="2.5" style="221" bestFit="1" customWidth="1"/>
    <col min="4615" max="4628" width="2.25" style="221"/>
    <col min="4629" max="4629" width="2.5" style="221" bestFit="1" customWidth="1"/>
    <col min="4630" max="4630" width="2.25" style="221"/>
    <col min="4631" max="4642" width="2.75" style="221" customWidth="1"/>
    <col min="4643" max="4643" width="1.625" style="221" customWidth="1"/>
    <col min="4644" max="4645" width="2.5" style="221" customWidth="1"/>
    <col min="4646" max="4869" width="2.25" style="221"/>
    <col min="4870" max="4870" width="2.5" style="221" bestFit="1" customWidth="1"/>
    <col min="4871" max="4884" width="2.25" style="221"/>
    <col min="4885" max="4885" width="2.5" style="221" bestFit="1" customWidth="1"/>
    <col min="4886" max="4886" width="2.25" style="221"/>
    <col min="4887" max="4898" width="2.75" style="221" customWidth="1"/>
    <col min="4899" max="4899" width="1.625" style="221" customWidth="1"/>
    <col min="4900" max="4901" width="2.5" style="221" customWidth="1"/>
    <col min="4902" max="5125" width="2.25" style="221"/>
    <col min="5126" max="5126" width="2.5" style="221" bestFit="1" customWidth="1"/>
    <col min="5127" max="5140" width="2.25" style="221"/>
    <col min="5141" max="5141" width="2.5" style="221" bestFit="1" customWidth="1"/>
    <col min="5142" max="5142" width="2.25" style="221"/>
    <col min="5143" max="5154" width="2.75" style="221" customWidth="1"/>
    <col min="5155" max="5155" width="1.625" style="221" customWidth="1"/>
    <col min="5156" max="5157" width="2.5" style="221" customWidth="1"/>
    <col min="5158" max="5381" width="2.25" style="221"/>
    <col min="5382" max="5382" width="2.5" style="221" bestFit="1" customWidth="1"/>
    <col min="5383" max="5396" width="2.25" style="221"/>
    <col min="5397" max="5397" width="2.5" style="221" bestFit="1" customWidth="1"/>
    <col min="5398" max="5398" width="2.25" style="221"/>
    <col min="5399" max="5410" width="2.75" style="221" customWidth="1"/>
    <col min="5411" max="5411" width="1.625" style="221" customWidth="1"/>
    <col min="5412" max="5413" width="2.5" style="221" customWidth="1"/>
    <col min="5414" max="5637" width="2.25" style="221"/>
    <col min="5638" max="5638" width="2.5" style="221" bestFit="1" customWidth="1"/>
    <col min="5639" max="5652" width="2.25" style="221"/>
    <col min="5653" max="5653" width="2.5" style="221" bestFit="1" customWidth="1"/>
    <col min="5654" max="5654" width="2.25" style="221"/>
    <col min="5655" max="5666" width="2.75" style="221" customWidth="1"/>
    <col min="5667" max="5667" width="1.625" style="221" customWidth="1"/>
    <col min="5668" max="5669" width="2.5" style="221" customWidth="1"/>
    <col min="5670" max="5893" width="2.25" style="221"/>
    <col min="5894" max="5894" width="2.5" style="221" bestFit="1" customWidth="1"/>
    <col min="5895" max="5908" width="2.25" style="221"/>
    <col min="5909" max="5909" width="2.5" style="221" bestFit="1" customWidth="1"/>
    <col min="5910" max="5910" width="2.25" style="221"/>
    <col min="5911" max="5922" width="2.75" style="221" customWidth="1"/>
    <col min="5923" max="5923" width="1.625" style="221" customWidth="1"/>
    <col min="5924" max="5925" width="2.5" style="221" customWidth="1"/>
    <col min="5926" max="6149" width="2.25" style="221"/>
    <col min="6150" max="6150" width="2.5" style="221" bestFit="1" customWidth="1"/>
    <col min="6151" max="6164" width="2.25" style="221"/>
    <col min="6165" max="6165" width="2.5" style="221" bestFit="1" customWidth="1"/>
    <col min="6166" max="6166" width="2.25" style="221"/>
    <col min="6167" max="6178" width="2.75" style="221" customWidth="1"/>
    <col min="6179" max="6179" width="1.625" style="221" customWidth="1"/>
    <col min="6180" max="6181" width="2.5" style="221" customWidth="1"/>
    <col min="6182" max="6405" width="2.25" style="221"/>
    <col min="6406" max="6406" width="2.5" style="221" bestFit="1" customWidth="1"/>
    <col min="6407" max="6420" width="2.25" style="221"/>
    <col min="6421" max="6421" width="2.5" style="221" bestFit="1" customWidth="1"/>
    <col min="6422" max="6422" width="2.25" style="221"/>
    <col min="6423" max="6434" width="2.75" style="221" customWidth="1"/>
    <col min="6435" max="6435" width="1.625" style="221" customWidth="1"/>
    <col min="6436" max="6437" width="2.5" style="221" customWidth="1"/>
    <col min="6438" max="6661" width="2.25" style="221"/>
    <col min="6662" max="6662" width="2.5" style="221" bestFit="1" customWidth="1"/>
    <col min="6663" max="6676" width="2.25" style="221"/>
    <col min="6677" max="6677" width="2.5" style="221" bestFit="1" customWidth="1"/>
    <col min="6678" max="6678" width="2.25" style="221"/>
    <col min="6679" max="6690" width="2.75" style="221" customWidth="1"/>
    <col min="6691" max="6691" width="1.625" style="221" customWidth="1"/>
    <col min="6692" max="6693" width="2.5" style="221" customWidth="1"/>
    <col min="6694" max="6917" width="2.25" style="221"/>
    <col min="6918" max="6918" width="2.5" style="221" bestFit="1" customWidth="1"/>
    <col min="6919" max="6932" width="2.25" style="221"/>
    <col min="6933" max="6933" width="2.5" style="221" bestFit="1" customWidth="1"/>
    <col min="6934" max="6934" width="2.25" style="221"/>
    <col min="6935" max="6946" width="2.75" style="221" customWidth="1"/>
    <col min="6947" max="6947" width="1.625" style="221" customWidth="1"/>
    <col min="6948" max="6949" width="2.5" style="221" customWidth="1"/>
    <col min="6950" max="7173" width="2.25" style="221"/>
    <col min="7174" max="7174" width="2.5" style="221" bestFit="1" customWidth="1"/>
    <col min="7175" max="7188" width="2.25" style="221"/>
    <col min="7189" max="7189" width="2.5" style="221" bestFit="1" customWidth="1"/>
    <col min="7190" max="7190" width="2.25" style="221"/>
    <col min="7191" max="7202" width="2.75" style="221" customWidth="1"/>
    <col min="7203" max="7203" width="1.625" style="221" customWidth="1"/>
    <col min="7204" max="7205" width="2.5" style="221" customWidth="1"/>
    <col min="7206" max="7429" width="2.25" style="221"/>
    <col min="7430" max="7430" width="2.5" style="221" bestFit="1" customWidth="1"/>
    <col min="7431" max="7444" width="2.25" style="221"/>
    <col min="7445" max="7445" width="2.5" style="221" bestFit="1" customWidth="1"/>
    <col min="7446" max="7446" width="2.25" style="221"/>
    <col min="7447" max="7458" width="2.75" style="221" customWidth="1"/>
    <col min="7459" max="7459" width="1.625" style="221" customWidth="1"/>
    <col min="7460" max="7461" width="2.5" style="221" customWidth="1"/>
    <col min="7462" max="7685" width="2.25" style="221"/>
    <col min="7686" max="7686" width="2.5" style="221" bestFit="1" customWidth="1"/>
    <col min="7687" max="7700" width="2.25" style="221"/>
    <col min="7701" max="7701" width="2.5" style="221" bestFit="1" customWidth="1"/>
    <col min="7702" max="7702" width="2.25" style="221"/>
    <col min="7703" max="7714" width="2.75" style="221" customWidth="1"/>
    <col min="7715" max="7715" width="1.625" style="221" customWidth="1"/>
    <col min="7716" max="7717" width="2.5" style="221" customWidth="1"/>
    <col min="7718" max="7941" width="2.25" style="221"/>
    <col min="7942" max="7942" width="2.5" style="221" bestFit="1" customWidth="1"/>
    <col min="7943" max="7956" width="2.25" style="221"/>
    <col min="7957" max="7957" width="2.5" style="221" bestFit="1" customWidth="1"/>
    <col min="7958" max="7958" width="2.25" style="221"/>
    <col min="7959" max="7970" width="2.75" style="221" customWidth="1"/>
    <col min="7971" max="7971" width="1.625" style="221" customWidth="1"/>
    <col min="7972" max="7973" width="2.5" style="221" customWidth="1"/>
    <col min="7974" max="8197" width="2.25" style="221"/>
    <col min="8198" max="8198" width="2.5" style="221" bestFit="1" customWidth="1"/>
    <col min="8199" max="8212" width="2.25" style="221"/>
    <col min="8213" max="8213" width="2.5" style="221" bestFit="1" customWidth="1"/>
    <col min="8214" max="8214" width="2.25" style="221"/>
    <col min="8215" max="8226" width="2.75" style="221" customWidth="1"/>
    <col min="8227" max="8227" width="1.625" style="221" customWidth="1"/>
    <col min="8228" max="8229" width="2.5" style="221" customWidth="1"/>
    <col min="8230" max="8453" width="2.25" style="221"/>
    <col min="8454" max="8454" width="2.5" style="221" bestFit="1" customWidth="1"/>
    <col min="8455" max="8468" width="2.25" style="221"/>
    <col min="8469" max="8469" width="2.5" style="221" bestFit="1" customWidth="1"/>
    <col min="8470" max="8470" width="2.25" style="221"/>
    <col min="8471" max="8482" width="2.75" style="221" customWidth="1"/>
    <col min="8483" max="8483" width="1.625" style="221" customWidth="1"/>
    <col min="8484" max="8485" width="2.5" style="221" customWidth="1"/>
    <col min="8486" max="8709" width="2.25" style="221"/>
    <col min="8710" max="8710" width="2.5" style="221" bestFit="1" customWidth="1"/>
    <col min="8711" max="8724" width="2.25" style="221"/>
    <col min="8725" max="8725" width="2.5" style="221" bestFit="1" customWidth="1"/>
    <col min="8726" max="8726" width="2.25" style="221"/>
    <col min="8727" max="8738" width="2.75" style="221" customWidth="1"/>
    <col min="8739" max="8739" width="1.625" style="221" customWidth="1"/>
    <col min="8740" max="8741" width="2.5" style="221" customWidth="1"/>
    <col min="8742" max="8965" width="2.25" style="221"/>
    <col min="8966" max="8966" width="2.5" style="221" bestFit="1" customWidth="1"/>
    <col min="8967" max="8980" width="2.25" style="221"/>
    <col min="8981" max="8981" width="2.5" style="221" bestFit="1" customWidth="1"/>
    <col min="8982" max="8982" width="2.25" style="221"/>
    <col min="8983" max="8994" width="2.75" style="221" customWidth="1"/>
    <col min="8995" max="8995" width="1.625" style="221" customWidth="1"/>
    <col min="8996" max="8997" width="2.5" style="221" customWidth="1"/>
    <col min="8998" max="9221" width="2.25" style="221"/>
    <col min="9222" max="9222" width="2.5" style="221" bestFit="1" customWidth="1"/>
    <col min="9223" max="9236" width="2.25" style="221"/>
    <col min="9237" max="9237" width="2.5" style="221" bestFit="1" customWidth="1"/>
    <col min="9238" max="9238" width="2.25" style="221"/>
    <col min="9239" max="9250" width="2.75" style="221" customWidth="1"/>
    <col min="9251" max="9251" width="1.625" style="221" customWidth="1"/>
    <col min="9252" max="9253" width="2.5" style="221" customWidth="1"/>
    <col min="9254" max="9477" width="2.25" style="221"/>
    <col min="9478" max="9478" width="2.5" style="221" bestFit="1" customWidth="1"/>
    <col min="9479" max="9492" width="2.25" style="221"/>
    <col min="9493" max="9493" width="2.5" style="221" bestFit="1" customWidth="1"/>
    <col min="9494" max="9494" width="2.25" style="221"/>
    <col min="9495" max="9506" width="2.75" style="221" customWidth="1"/>
    <col min="9507" max="9507" width="1.625" style="221" customWidth="1"/>
    <col min="9508" max="9509" width="2.5" style="221" customWidth="1"/>
    <col min="9510" max="9733" width="2.25" style="221"/>
    <col min="9734" max="9734" width="2.5" style="221" bestFit="1" customWidth="1"/>
    <col min="9735" max="9748" width="2.25" style="221"/>
    <col min="9749" max="9749" width="2.5" style="221" bestFit="1" customWidth="1"/>
    <col min="9750" max="9750" width="2.25" style="221"/>
    <col min="9751" max="9762" width="2.75" style="221" customWidth="1"/>
    <col min="9763" max="9763" width="1.625" style="221" customWidth="1"/>
    <col min="9764" max="9765" width="2.5" style="221" customWidth="1"/>
    <col min="9766" max="9989" width="2.25" style="221"/>
    <col min="9990" max="9990" width="2.5" style="221" bestFit="1" customWidth="1"/>
    <col min="9991" max="10004" width="2.25" style="221"/>
    <col min="10005" max="10005" width="2.5" style="221" bestFit="1" customWidth="1"/>
    <col min="10006" max="10006" width="2.25" style="221"/>
    <col min="10007" max="10018" width="2.75" style="221" customWidth="1"/>
    <col min="10019" max="10019" width="1.625" style="221" customWidth="1"/>
    <col min="10020" max="10021" width="2.5" style="221" customWidth="1"/>
    <col min="10022" max="10245" width="2.25" style="221"/>
    <col min="10246" max="10246" width="2.5" style="221" bestFit="1" customWidth="1"/>
    <col min="10247" max="10260" width="2.25" style="221"/>
    <col min="10261" max="10261" width="2.5" style="221" bestFit="1" customWidth="1"/>
    <col min="10262" max="10262" width="2.25" style="221"/>
    <col min="10263" max="10274" width="2.75" style="221" customWidth="1"/>
    <col min="10275" max="10275" width="1.625" style="221" customWidth="1"/>
    <col min="10276" max="10277" width="2.5" style="221" customWidth="1"/>
    <col min="10278" max="10501" width="2.25" style="221"/>
    <col min="10502" max="10502" width="2.5" style="221" bestFit="1" customWidth="1"/>
    <col min="10503" max="10516" width="2.25" style="221"/>
    <col min="10517" max="10517" width="2.5" style="221" bestFit="1" customWidth="1"/>
    <col min="10518" max="10518" width="2.25" style="221"/>
    <col min="10519" max="10530" width="2.75" style="221" customWidth="1"/>
    <col min="10531" max="10531" width="1.625" style="221" customWidth="1"/>
    <col min="10532" max="10533" width="2.5" style="221" customWidth="1"/>
    <col min="10534" max="10757" width="2.25" style="221"/>
    <col min="10758" max="10758" width="2.5" style="221" bestFit="1" customWidth="1"/>
    <col min="10759" max="10772" width="2.25" style="221"/>
    <col min="10773" max="10773" width="2.5" style="221" bestFit="1" customWidth="1"/>
    <col min="10774" max="10774" width="2.25" style="221"/>
    <col min="10775" max="10786" width="2.75" style="221" customWidth="1"/>
    <col min="10787" max="10787" width="1.625" style="221" customWidth="1"/>
    <col min="10788" max="10789" width="2.5" style="221" customWidth="1"/>
    <col min="10790" max="11013" width="2.25" style="221"/>
    <col min="11014" max="11014" width="2.5" style="221" bestFit="1" customWidth="1"/>
    <col min="11015" max="11028" width="2.25" style="221"/>
    <col min="11029" max="11029" width="2.5" style="221" bestFit="1" customWidth="1"/>
    <col min="11030" max="11030" width="2.25" style="221"/>
    <col min="11031" max="11042" width="2.75" style="221" customWidth="1"/>
    <col min="11043" max="11043" width="1.625" style="221" customWidth="1"/>
    <col min="11044" max="11045" width="2.5" style="221" customWidth="1"/>
    <col min="11046" max="11269" width="2.25" style="221"/>
    <col min="11270" max="11270" width="2.5" style="221" bestFit="1" customWidth="1"/>
    <col min="11271" max="11284" width="2.25" style="221"/>
    <col min="11285" max="11285" width="2.5" style="221" bestFit="1" customWidth="1"/>
    <col min="11286" max="11286" width="2.25" style="221"/>
    <col min="11287" max="11298" width="2.75" style="221" customWidth="1"/>
    <col min="11299" max="11299" width="1.625" style="221" customWidth="1"/>
    <col min="11300" max="11301" width="2.5" style="221" customWidth="1"/>
    <col min="11302" max="11525" width="2.25" style="221"/>
    <col min="11526" max="11526" width="2.5" style="221" bestFit="1" customWidth="1"/>
    <col min="11527" max="11540" width="2.25" style="221"/>
    <col min="11541" max="11541" width="2.5" style="221" bestFit="1" customWidth="1"/>
    <col min="11542" max="11542" width="2.25" style="221"/>
    <col min="11543" max="11554" width="2.75" style="221" customWidth="1"/>
    <col min="11555" max="11555" width="1.625" style="221" customWidth="1"/>
    <col min="11556" max="11557" width="2.5" style="221" customWidth="1"/>
    <col min="11558" max="11781" width="2.25" style="221"/>
    <col min="11782" max="11782" width="2.5" style="221" bestFit="1" customWidth="1"/>
    <col min="11783" max="11796" width="2.25" style="221"/>
    <col min="11797" max="11797" width="2.5" style="221" bestFit="1" customWidth="1"/>
    <col min="11798" max="11798" width="2.25" style="221"/>
    <col min="11799" max="11810" width="2.75" style="221" customWidth="1"/>
    <col min="11811" max="11811" width="1.625" style="221" customWidth="1"/>
    <col min="11812" max="11813" width="2.5" style="221" customWidth="1"/>
    <col min="11814" max="12037" width="2.25" style="221"/>
    <col min="12038" max="12038" width="2.5" style="221" bestFit="1" customWidth="1"/>
    <col min="12039" max="12052" width="2.25" style="221"/>
    <col min="12053" max="12053" width="2.5" style="221" bestFit="1" customWidth="1"/>
    <col min="12054" max="12054" width="2.25" style="221"/>
    <col min="12055" max="12066" width="2.75" style="221" customWidth="1"/>
    <col min="12067" max="12067" width="1.625" style="221" customWidth="1"/>
    <col min="12068" max="12069" width="2.5" style="221" customWidth="1"/>
    <col min="12070" max="12293" width="2.25" style="221"/>
    <col min="12294" max="12294" width="2.5" style="221" bestFit="1" customWidth="1"/>
    <col min="12295" max="12308" width="2.25" style="221"/>
    <col min="12309" max="12309" width="2.5" style="221" bestFit="1" customWidth="1"/>
    <col min="12310" max="12310" width="2.25" style="221"/>
    <col min="12311" max="12322" width="2.75" style="221" customWidth="1"/>
    <col min="12323" max="12323" width="1.625" style="221" customWidth="1"/>
    <col min="12324" max="12325" width="2.5" style="221" customWidth="1"/>
    <col min="12326" max="12549" width="2.25" style="221"/>
    <col min="12550" max="12550" width="2.5" style="221" bestFit="1" customWidth="1"/>
    <col min="12551" max="12564" width="2.25" style="221"/>
    <col min="12565" max="12565" width="2.5" style="221" bestFit="1" customWidth="1"/>
    <col min="12566" max="12566" width="2.25" style="221"/>
    <col min="12567" max="12578" width="2.75" style="221" customWidth="1"/>
    <col min="12579" max="12579" width="1.625" style="221" customWidth="1"/>
    <col min="12580" max="12581" width="2.5" style="221" customWidth="1"/>
    <col min="12582" max="12805" width="2.25" style="221"/>
    <col min="12806" max="12806" width="2.5" style="221" bestFit="1" customWidth="1"/>
    <col min="12807" max="12820" width="2.25" style="221"/>
    <col min="12821" max="12821" width="2.5" style="221" bestFit="1" customWidth="1"/>
    <col min="12822" max="12822" width="2.25" style="221"/>
    <col min="12823" max="12834" width="2.75" style="221" customWidth="1"/>
    <col min="12835" max="12835" width="1.625" style="221" customWidth="1"/>
    <col min="12836" max="12837" width="2.5" style="221" customWidth="1"/>
    <col min="12838" max="13061" width="2.25" style="221"/>
    <col min="13062" max="13062" width="2.5" style="221" bestFit="1" customWidth="1"/>
    <col min="13063" max="13076" width="2.25" style="221"/>
    <col min="13077" max="13077" width="2.5" style="221" bestFit="1" customWidth="1"/>
    <col min="13078" max="13078" width="2.25" style="221"/>
    <col min="13079" max="13090" width="2.75" style="221" customWidth="1"/>
    <col min="13091" max="13091" width="1.625" style="221" customWidth="1"/>
    <col min="13092" max="13093" width="2.5" style="221" customWidth="1"/>
    <col min="13094" max="13317" width="2.25" style="221"/>
    <col min="13318" max="13318" width="2.5" style="221" bestFit="1" customWidth="1"/>
    <col min="13319" max="13332" width="2.25" style="221"/>
    <col min="13333" max="13333" width="2.5" style="221" bestFit="1" customWidth="1"/>
    <col min="13334" max="13334" width="2.25" style="221"/>
    <col min="13335" max="13346" width="2.75" style="221" customWidth="1"/>
    <col min="13347" max="13347" width="1.625" style="221" customWidth="1"/>
    <col min="13348" max="13349" width="2.5" style="221" customWidth="1"/>
    <col min="13350" max="13573" width="2.25" style="221"/>
    <col min="13574" max="13574" width="2.5" style="221" bestFit="1" customWidth="1"/>
    <col min="13575" max="13588" width="2.25" style="221"/>
    <col min="13589" max="13589" width="2.5" style="221" bestFit="1" customWidth="1"/>
    <col min="13590" max="13590" width="2.25" style="221"/>
    <col min="13591" max="13602" width="2.75" style="221" customWidth="1"/>
    <col min="13603" max="13603" width="1.625" style="221" customWidth="1"/>
    <col min="13604" max="13605" width="2.5" style="221" customWidth="1"/>
    <col min="13606" max="13829" width="2.25" style="221"/>
    <col min="13830" max="13830" width="2.5" style="221" bestFit="1" customWidth="1"/>
    <col min="13831" max="13844" width="2.25" style="221"/>
    <col min="13845" max="13845" width="2.5" style="221" bestFit="1" customWidth="1"/>
    <col min="13846" max="13846" width="2.25" style="221"/>
    <col min="13847" max="13858" width="2.75" style="221" customWidth="1"/>
    <col min="13859" max="13859" width="1.625" style="221" customWidth="1"/>
    <col min="13860" max="13861" width="2.5" style="221" customWidth="1"/>
    <col min="13862" max="14085" width="2.25" style="221"/>
    <col min="14086" max="14086" width="2.5" style="221" bestFit="1" customWidth="1"/>
    <col min="14087" max="14100" width="2.25" style="221"/>
    <col min="14101" max="14101" width="2.5" style="221" bestFit="1" customWidth="1"/>
    <col min="14102" max="14102" width="2.25" style="221"/>
    <col min="14103" max="14114" width="2.75" style="221" customWidth="1"/>
    <col min="14115" max="14115" width="1.625" style="221" customWidth="1"/>
    <col min="14116" max="14117" width="2.5" style="221" customWidth="1"/>
    <col min="14118" max="14341" width="2.25" style="221"/>
    <col min="14342" max="14342" width="2.5" style="221" bestFit="1" customWidth="1"/>
    <col min="14343" max="14356" width="2.25" style="221"/>
    <col min="14357" max="14357" width="2.5" style="221" bestFit="1" customWidth="1"/>
    <col min="14358" max="14358" width="2.25" style="221"/>
    <col min="14359" max="14370" width="2.75" style="221" customWidth="1"/>
    <col min="14371" max="14371" width="1.625" style="221" customWidth="1"/>
    <col min="14372" max="14373" width="2.5" style="221" customWidth="1"/>
    <col min="14374" max="14597" width="2.25" style="221"/>
    <col min="14598" max="14598" width="2.5" style="221" bestFit="1" customWidth="1"/>
    <col min="14599" max="14612" width="2.25" style="221"/>
    <col min="14613" max="14613" width="2.5" style="221" bestFit="1" customWidth="1"/>
    <col min="14614" max="14614" width="2.25" style="221"/>
    <col min="14615" max="14626" width="2.75" style="221" customWidth="1"/>
    <col min="14627" max="14627" width="1.625" style="221" customWidth="1"/>
    <col min="14628" max="14629" width="2.5" style="221" customWidth="1"/>
    <col min="14630" max="14853" width="2.25" style="221"/>
    <col min="14854" max="14854" width="2.5" style="221" bestFit="1" customWidth="1"/>
    <col min="14855" max="14868" width="2.25" style="221"/>
    <col min="14869" max="14869" width="2.5" style="221" bestFit="1" customWidth="1"/>
    <col min="14870" max="14870" width="2.25" style="221"/>
    <col min="14871" max="14882" width="2.75" style="221" customWidth="1"/>
    <col min="14883" max="14883" width="1.625" style="221" customWidth="1"/>
    <col min="14884" max="14885" width="2.5" style="221" customWidth="1"/>
    <col min="14886" max="15109" width="2.25" style="221"/>
    <col min="15110" max="15110" width="2.5" style="221" bestFit="1" customWidth="1"/>
    <col min="15111" max="15124" width="2.25" style="221"/>
    <col min="15125" max="15125" width="2.5" style="221" bestFit="1" customWidth="1"/>
    <col min="15126" max="15126" width="2.25" style="221"/>
    <col min="15127" max="15138" width="2.75" style="221" customWidth="1"/>
    <col min="15139" max="15139" width="1.625" style="221" customWidth="1"/>
    <col min="15140" max="15141" width="2.5" style="221" customWidth="1"/>
    <col min="15142" max="15365" width="2.25" style="221"/>
    <col min="15366" max="15366" width="2.5" style="221" bestFit="1" customWidth="1"/>
    <col min="15367" max="15380" width="2.25" style="221"/>
    <col min="15381" max="15381" width="2.5" style="221" bestFit="1" customWidth="1"/>
    <col min="15382" max="15382" width="2.25" style="221"/>
    <col min="15383" max="15394" width="2.75" style="221" customWidth="1"/>
    <col min="15395" max="15395" width="1.625" style="221" customWidth="1"/>
    <col min="15396" max="15397" width="2.5" style="221" customWidth="1"/>
    <col min="15398" max="15621" width="2.25" style="221"/>
    <col min="15622" max="15622" width="2.5" style="221" bestFit="1" customWidth="1"/>
    <col min="15623" max="15636" width="2.25" style="221"/>
    <col min="15637" max="15637" width="2.5" style="221" bestFit="1" customWidth="1"/>
    <col min="15638" max="15638" width="2.25" style="221"/>
    <col min="15639" max="15650" width="2.75" style="221" customWidth="1"/>
    <col min="15651" max="15651" width="1.625" style="221" customWidth="1"/>
    <col min="15652" max="15653" width="2.5" style="221" customWidth="1"/>
    <col min="15654" max="15877" width="2.25" style="221"/>
    <col min="15878" max="15878" width="2.5" style="221" bestFit="1" customWidth="1"/>
    <col min="15879" max="15892" width="2.25" style="221"/>
    <col min="15893" max="15893" width="2.5" style="221" bestFit="1" customWidth="1"/>
    <col min="15894" max="15894" width="2.25" style="221"/>
    <col min="15895" max="15906" width="2.75" style="221" customWidth="1"/>
    <col min="15907" max="15907" width="1.625" style="221" customWidth="1"/>
    <col min="15908" max="15909" width="2.5" style="221" customWidth="1"/>
    <col min="15910" max="16133" width="2.25" style="221"/>
    <col min="16134" max="16134" width="2.5" style="221" bestFit="1" customWidth="1"/>
    <col min="16135" max="16148" width="2.25" style="221"/>
    <col min="16149" max="16149" width="2.5" style="221" bestFit="1" customWidth="1"/>
    <col min="16150" max="16150" width="2.25" style="221"/>
    <col min="16151" max="16162" width="2.75" style="221" customWidth="1"/>
    <col min="16163" max="16163" width="1.625" style="221" customWidth="1"/>
    <col min="16164" max="16165" width="2.5" style="221" customWidth="1"/>
    <col min="16166" max="16384" width="2.25" style="221"/>
  </cols>
  <sheetData>
    <row r="1" spans="1:39" ht="21" customHeight="1">
      <c r="AB1" s="1832" t="s">
        <v>1329</v>
      </c>
      <c r="AC1" s="1832"/>
      <c r="AD1" s="1832"/>
      <c r="AE1" s="1832"/>
      <c r="AF1" s="1832"/>
      <c r="AG1" s="1832"/>
      <c r="AH1" s="1832"/>
      <c r="AI1" s="1832"/>
      <c r="AK1" s="1828" t="s">
        <v>491</v>
      </c>
      <c r="AL1" s="1828"/>
    </row>
    <row r="2" spans="1:39" ht="20.25" customHeight="1">
      <c r="AL2" s="2"/>
      <c r="AM2" s="2"/>
    </row>
    <row r="3" spans="1:39" ht="20.25" customHeight="1">
      <c r="A3" s="2614" t="s">
        <v>231</v>
      </c>
      <c r="B3" s="2614"/>
      <c r="C3" s="2614"/>
      <c r="D3" s="2614"/>
      <c r="E3" s="2614"/>
      <c r="F3" s="2614"/>
      <c r="G3" s="2614"/>
      <c r="H3" s="2614"/>
      <c r="I3" s="2614"/>
      <c r="J3" s="2614"/>
      <c r="K3" s="2614"/>
      <c r="L3" s="2614"/>
      <c r="M3" s="2614"/>
      <c r="N3" s="2614"/>
      <c r="O3" s="2614"/>
      <c r="P3" s="2614"/>
      <c r="Q3" s="2614"/>
      <c r="R3" s="2614"/>
      <c r="S3" s="2614"/>
      <c r="T3" s="2614"/>
      <c r="U3" s="2614"/>
      <c r="V3" s="2614"/>
      <c r="W3" s="2614"/>
      <c r="X3" s="2614"/>
      <c r="Y3" s="2614"/>
      <c r="Z3" s="2614"/>
      <c r="AA3" s="2614"/>
      <c r="AB3" s="2614"/>
      <c r="AC3" s="2614"/>
      <c r="AD3" s="2614"/>
      <c r="AE3" s="2614"/>
      <c r="AF3" s="2614"/>
      <c r="AG3" s="2614"/>
      <c r="AH3" s="2614"/>
      <c r="AI3" s="2614"/>
      <c r="AJ3" s="2614"/>
      <c r="AK3" s="2614"/>
      <c r="AL3" s="2614"/>
      <c r="AM3" s="2730"/>
    </row>
    <row r="4" spans="1:39" ht="20.25" customHeight="1">
      <c r="A4" s="2614"/>
      <c r="B4" s="2614"/>
      <c r="C4" s="2614"/>
      <c r="D4" s="2614"/>
      <c r="E4" s="2614"/>
      <c r="F4" s="2614"/>
      <c r="G4" s="2614"/>
      <c r="H4" s="2614"/>
      <c r="I4" s="2614"/>
      <c r="J4" s="2614"/>
      <c r="K4" s="2614"/>
      <c r="L4" s="2614"/>
      <c r="M4" s="2614"/>
      <c r="N4" s="2614"/>
      <c r="O4" s="2614"/>
      <c r="P4" s="2614"/>
      <c r="Q4" s="2614"/>
      <c r="R4" s="2614"/>
      <c r="S4" s="2614"/>
      <c r="T4" s="2614"/>
      <c r="U4" s="2614"/>
      <c r="V4" s="2614"/>
      <c r="W4" s="2614"/>
      <c r="X4" s="2614"/>
      <c r="Y4" s="2614"/>
      <c r="Z4" s="2614"/>
      <c r="AA4" s="2614"/>
      <c r="AB4" s="2614"/>
      <c r="AC4" s="2614"/>
      <c r="AD4" s="2614"/>
      <c r="AE4" s="2614"/>
      <c r="AF4" s="2614"/>
      <c r="AG4" s="2614"/>
      <c r="AH4" s="2614"/>
      <c r="AI4" s="2614"/>
      <c r="AJ4" s="2614"/>
      <c r="AK4" s="2614"/>
      <c r="AL4" s="2614"/>
      <c r="AM4" s="2730"/>
    </row>
    <row r="5" spans="1:39" ht="20.25" customHeight="1"/>
    <row r="6" spans="1:39" ht="25.5" customHeight="1">
      <c r="B6" s="2264" t="s">
        <v>489</v>
      </c>
      <c r="C6" s="2624"/>
      <c r="D6" s="2624"/>
      <c r="E6" s="2624"/>
      <c r="F6" s="2624"/>
      <c r="G6" s="2624"/>
      <c r="H6" s="2624"/>
      <c r="I6" s="2624"/>
      <c r="J6" s="2624"/>
      <c r="K6" s="2659"/>
      <c r="L6" s="2264"/>
      <c r="M6" s="2624"/>
      <c r="N6" s="2624"/>
      <c r="O6" s="2624"/>
      <c r="P6" s="2624"/>
      <c r="Q6" s="2624"/>
      <c r="R6" s="2624"/>
      <c r="S6" s="2624"/>
      <c r="T6" s="2624"/>
      <c r="U6" s="2624"/>
      <c r="V6" s="2624"/>
      <c r="W6" s="2624"/>
      <c r="X6" s="2624"/>
      <c r="Y6" s="2624"/>
      <c r="Z6" s="2624"/>
      <c r="AA6" s="2624"/>
      <c r="AB6" s="2624"/>
      <c r="AC6" s="2624"/>
      <c r="AD6" s="2624"/>
      <c r="AE6" s="2624"/>
      <c r="AF6" s="2624"/>
      <c r="AG6" s="2624"/>
      <c r="AH6" s="2624"/>
      <c r="AI6" s="2624"/>
      <c r="AJ6" s="2624"/>
      <c r="AK6" s="2624"/>
      <c r="AL6" s="2659"/>
    </row>
    <row r="7" spans="1:39" ht="13.5" customHeight="1">
      <c r="B7" s="2616" t="s">
        <v>68</v>
      </c>
      <c r="C7" s="2625"/>
      <c r="D7" s="2631"/>
      <c r="E7" s="2631"/>
      <c r="F7" s="2631"/>
      <c r="G7" s="2631"/>
      <c r="H7" s="2631"/>
      <c r="I7" s="2631"/>
      <c r="J7" s="2631"/>
      <c r="K7" s="2631"/>
      <c r="L7" s="2631"/>
      <c r="M7" s="2631"/>
      <c r="N7" s="2631"/>
      <c r="O7" s="2631"/>
      <c r="P7" s="2631"/>
      <c r="Q7" s="2631"/>
      <c r="R7" s="2616" t="s">
        <v>1106</v>
      </c>
      <c r="S7" s="2625"/>
      <c r="T7" s="2668"/>
      <c r="U7" s="2631"/>
      <c r="V7" s="2631"/>
      <c r="W7" s="2631"/>
      <c r="X7" s="2631"/>
      <c r="Y7" s="2631"/>
      <c r="Z7" s="2631"/>
      <c r="AA7" s="2631"/>
      <c r="AB7" s="2631"/>
      <c r="AC7" s="2631"/>
      <c r="AD7" s="2631"/>
      <c r="AE7" s="2631"/>
      <c r="AF7" s="2631"/>
      <c r="AG7" s="2631"/>
      <c r="AH7" s="2631"/>
      <c r="AI7" s="2631"/>
      <c r="AJ7" s="2631"/>
      <c r="AK7" s="2631"/>
      <c r="AL7" s="2688"/>
    </row>
    <row r="8" spans="1:39">
      <c r="B8" s="2617"/>
      <c r="C8" s="2626"/>
      <c r="D8" s="2632"/>
      <c r="E8" s="2632"/>
      <c r="F8" s="2632"/>
      <c r="G8" s="2632"/>
      <c r="H8" s="2632"/>
      <c r="I8" s="2632"/>
      <c r="J8" s="2632"/>
      <c r="K8" s="2632"/>
      <c r="L8" s="2632"/>
      <c r="M8" s="2632"/>
      <c r="N8" s="2632"/>
      <c r="O8" s="2632"/>
      <c r="P8" s="2632"/>
      <c r="Q8" s="2632"/>
      <c r="R8" s="2617"/>
      <c r="S8" s="2626"/>
      <c r="T8" s="2669"/>
      <c r="U8" s="2263">
        <v>1</v>
      </c>
      <c r="V8" s="2632"/>
      <c r="W8" s="2649" t="s">
        <v>1108</v>
      </c>
      <c r="X8" s="2649"/>
      <c r="Y8" s="2649"/>
      <c r="Z8" s="2649"/>
      <c r="AA8" s="2649"/>
      <c r="AB8" s="2649"/>
      <c r="AC8" s="2649"/>
      <c r="AD8" s="2649"/>
      <c r="AE8" s="2649"/>
      <c r="AF8" s="2649"/>
      <c r="AG8" s="2649"/>
      <c r="AH8" s="2649"/>
      <c r="AI8" s="2649"/>
      <c r="AJ8" s="2649"/>
      <c r="AK8" s="2649"/>
      <c r="AL8" s="2689"/>
    </row>
    <row r="9" spans="1:39">
      <c r="B9" s="2617"/>
      <c r="C9" s="2626"/>
      <c r="D9" s="2632"/>
      <c r="E9" s="2632"/>
      <c r="F9" s="2632"/>
      <c r="G9" s="2632"/>
      <c r="H9" s="2632"/>
      <c r="I9" s="2632"/>
      <c r="J9" s="2632"/>
      <c r="K9" s="2632"/>
      <c r="L9" s="2632"/>
      <c r="M9" s="2632"/>
      <c r="N9" s="2632"/>
      <c r="O9" s="2632"/>
      <c r="P9" s="2632"/>
      <c r="Q9" s="2632"/>
      <c r="R9" s="2617"/>
      <c r="S9" s="2626"/>
      <c r="T9" s="2669"/>
      <c r="U9" s="2263"/>
      <c r="V9" s="2632"/>
      <c r="W9" s="2649"/>
      <c r="X9" s="2649"/>
      <c r="Y9" s="2649"/>
      <c r="Z9" s="2649"/>
      <c r="AA9" s="2649"/>
      <c r="AB9" s="2649"/>
      <c r="AC9" s="2649"/>
      <c r="AD9" s="2649"/>
      <c r="AE9" s="2649"/>
      <c r="AF9" s="2649"/>
      <c r="AG9" s="2649"/>
      <c r="AH9" s="2649"/>
      <c r="AI9" s="2649"/>
      <c r="AJ9" s="2649"/>
      <c r="AK9" s="2649"/>
      <c r="AL9" s="2689"/>
    </row>
    <row r="10" spans="1:39">
      <c r="B10" s="2617"/>
      <c r="C10" s="2626"/>
      <c r="F10" s="2263">
        <v>1</v>
      </c>
      <c r="G10" s="2641"/>
      <c r="H10" s="2649" t="s">
        <v>755</v>
      </c>
      <c r="I10" s="2649"/>
      <c r="J10" s="2649"/>
      <c r="K10" s="2649"/>
      <c r="L10" s="2649"/>
      <c r="M10" s="2649"/>
      <c r="N10" s="2649"/>
      <c r="O10" s="2649"/>
      <c r="P10" s="2664"/>
      <c r="Q10" s="2664"/>
      <c r="R10" s="2617"/>
      <c r="S10" s="2626"/>
      <c r="T10" s="2669"/>
      <c r="U10" s="2263">
        <v>2</v>
      </c>
      <c r="V10" s="2632"/>
      <c r="W10" s="2649" t="s">
        <v>39</v>
      </c>
      <c r="X10" s="2649"/>
      <c r="Y10" s="2649"/>
      <c r="Z10" s="2649"/>
      <c r="AA10" s="2649"/>
      <c r="AB10" s="2649"/>
      <c r="AC10" s="2649"/>
      <c r="AD10" s="2649"/>
      <c r="AE10" s="2649"/>
      <c r="AF10" s="2649"/>
      <c r="AG10" s="2649"/>
      <c r="AH10" s="2649"/>
      <c r="AI10" s="2649"/>
      <c r="AJ10" s="2649"/>
      <c r="AK10" s="2649"/>
      <c r="AL10" s="2690"/>
    </row>
    <row r="11" spans="1:39">
      <c r="B11" s="2617"/>
      <c r="C11" s="2626"/>
      <c r="F11" s="2263"/>
      <c r="G11" s="2641"/>
      <c r="H11" s="2649"/>
      <c r="I11" s="2649"/>
      <c r="J11" s="2649"/>
      <c r="K11" s="2649"/>
      <c r="L11" s="2649"/>
      <c r="M11" s="2649"/>
      <c r="N11" s="2649"/>
      <c r="O11" s="2649"/>
      <c r="P11" s="2664"/>
      <c r="Q11" s="2664"/>
      <c r="R11" s="2617"/>
      <c r="S11" s="2626"/>
      <c r="T11" s="2669"/>
      <c r="U11" s="2263"/>
      <c r="V11" s="2632"/>
      <c r="W11" s="2649"/>
      <c r="X11" s="2649"/>
      <c r="Y11" s="2649"/>
      <c r="Z11" s="2649"/>
      <c r="AA11" s="2649"/>
      <c r="AB11" s="2649"/>
      <c r="AC11" s="2649"/>
      <c r="AD11" s="2649"/>
      <c r="AE11" s="2649"/>
      <c r="AF11" s="2649"/>
      <c r="AG11" s="2649"/>
      <c r="AH11" s="2649"/>
      <c r="AI11" s="2649"/>
      <c r="AJ11" s="2649"/>
      <c r="AK11" s="2649"/>
      <c r="AL11" s="2690"/>
    </row>
    <row r="12" spans="1:39">
      <c r="B12" s="2617"/>
      <c r="C12" s="2626"/>
      <c r="F12" s="2263">
        <v>2</v>
      </c>
      <c r="G12" s="2641"/>
      <c r="H12" s="2649" t="s">
        <v>1110</v>
      </c>
      <c r="I12" s="2649"/>
      <c r="J12" s="2649"/>
      <c r="K12" s="2649"/>
      <c r="L12" s="2649"/>
      <c r="M12" s="2649"/>
      <c r="N12" s="2649"/>
      <c r="O12" s="2649"/>
      <c r="P12" s="2664"/>
      <c r="Q12" s="2664"/>
      <c r="R12" s="2617"/>
      <c r="S12" s="2626"/>
      <c r="T12" s="2669"/>
      <c r="U12" s="2263">
        <v>3</v>
      </c>
      <c r="V12" s="2632"/>
      <c r="W12" s="2649" t="s">
        <v>85</v>
      </c>
      <c r="X12" s="2649"/>
      <c r="Y12" s="2649"/>
      <c r="Z12" s="2649"/>
      <c r="AA12" s="2649"/>
      <c r="AB12" s="2649"/>
      <c r="AC12" s="2649"/>
      <c r="AD12" s="2649"/>
      <c r="AE12" s="2649"/>
      <c r="AF12" s="2649"/>
      <c r="AG12" s="2649"/>
      <c r="AH12" s="2649"/>
      <c r="AI12" s="2649"/>
      <c r="AJ12" s="2649"/>
      <c r="AK12" s="2649"/>
      <c r="AL12" s="2689"/>
    </row>
    <row r="13" spans="1:39">
      <c r="B13" s="2617"/>
      <c r="C13" s="2626"/>
      <c r="F13" s="2263"/>
      <c r="G13" s="2641"/>
      <c r="H13" s="2649"/>
      <c r="I13" s="2649"/>
      <c r="J13" s="2649"/>
      <c r="K13" s="2649"/>
      <c r="L13" s="2649"/>
      <c r="M13" s="2649"/>
      <c r="N13" s="2649"/>
      <c r="O13" s="2649"/>
      <c r="P13" s="2664"/>
      <c r="Q13" s="2664"/>
      <c r="R13" s="2617"/>
      <c r="S13" s="2626"/>
      <c r="T13" s="2669"/>
      <c r="U13" s="2263"/>
      <c r="V13" s="2632"/>
      <c r="W13" s="2649"/>
      <c r="X13" s="2649"/>
      <c r="Y13" s="2649"/>
      <c r="Z13" s="2649"/>
      <c r="AA13" s="2649"/>
      <c r="AB13" s="2649"/>
      <c r="AC13" s="2649"/>
      <c r="AD13" s="2649"/>
      <c r="AE13" s="2649"/>
      <c r="AF13" s="2649"/>
      <c r="AG13" s="2649"/>
      <c r="AH13" s="2649"/>
      <c r="AI13" s="2649"/>
      <c r="AJ13" s="2649"/>
      <c r="AK13" s="2649"/>
      <c r="AL13" s="2689"/>
    </row>
    <row r="14" spans="1:39">
      <c r="B14" s="2617"/>
      <c r="C14" s="2626"/>
      <c r="F14" s="2263">
        <v>3</v>
      </c>
      <c r="G14" s="2641"/>
      <c r="H14" s="2649" t="s">
        <v>1111</v>
      </c>
      <c r="I14" s="2649"/>
      <c r="J14" s="2649"/>
      <c r="K14" s="2649"/>
      <c r="L14" s="2649"/>
      <c r="M14" s="2649"/>
      <c r="N14" s="2649"/>
      <c r="O14" s="2649"/>
      <c r="P14" s="2664"/>
      <c r="Q14" s="2664"/>
      <c r="R14" s="2617"/>
      <c r="S14" s="2626"/>
      <c r="T14" s="2669"/>
      <c r="U14" s="2263">
        <v>4</v>
      </c>
      <c r="V14" s="2632"/>
      <c r="W14" s="2649" t="s">
        <v>482</v>
      </c>
      <c r="X14" s="2649"/>
      <c r="Y14" s="2649"/>
      <c r="Z14" s="2649"/>
      <c r="AA14" s="2649"/>
      <c r="AB14" s="2649"/>
      <c r="AC14" s="2649"/>
      <c r="AD14" s="2649"/>
      <c r="AE14" s="2649"/>
      <c r="AF14" s="2649"/>
      <c r="AG14" s="2649"/>
      <c r="AH14" s="2649"/>
      <c r="AI14" s="2649"/>
      <c r="AJ14" s="2649"/>
      <c r="AK14" s="2649"/>
      <c r="AL14" s="2689"/>
    </row>
    <row r="15" spans="1:39">
      <c r="B15" s="2617"/>
      <c r="C15" s="2626"/>
      <c r="F15" s="2263"/>
      <c r="G15" s="2641"/>
      <c r="H15" s="2649"/>
      <c r="I15" s="2649"/>
      <c r="J15" s="2649"/>
      <c r="K15" s="2649"/>
      <c r="L15" s="2649"/>
      <c r="M15" s="2649"/>
      <c r="N15" s="2649"/>
      <c r="O15" s="2649"/>
      <c r="P15" s="2664"/>
      <c r="Q15" s="2664"/>
      <c r="R15" s="2617"/>
      <c r="S15" s="2626"/>
      <c r="T15" s="2669"/>
      <c r="U15" s="2263"/>
      <c r="V15" s="2632"/>
      <c r="W15" s="2649"/>
      <c r="X15" s="2649"/>
      <c r="Y15" s="2649"/>
      <c r="Z15" s="2649"/>
      <c r="AA15" s="2649"/>
      <c r="AB15" s="2649"/>
      <c r="AC15" s="2649"/>
      <c r="AD15" s="2649"/>
      <c r="AE15" s="2649"/>
      <c r="AF15" s="2649"/>
      <c r="AG15" s="2649"/>
      <c r="AH15" s="2649"/>
      <c r="AI15" s="2649"/>
      <c r="AJ15" s="2649"/>
      <c r="AK15" s="2649"/>
      <c r="AL15" s="2689"/>
    </row>
    <row r="16" spans="1:39">
      <c r="B16" s="2617"/>
      <c r="C16" s="2626"/>
      <c r="F16" s="2263">
        <v>4</v>
      </c>
      <c r="G16" s="2641"/>
      <c r="H16" s="2649" t="s">
        <v>711</v>
      </c>
      <c r="I16" s="2649"/>
      <c r="J16" s="2649"/>
      <c r="K16" s="2649"/>
      <c r="L16" s="2649"/>
      <c r="M16" s="2649"/>
      <c r="N16" s="2649"/>
      <c r="O16" s="2649"/>
      <c r="P16" s="2664"/>
      <c r="Q16" s="2664"/>
      <c r="R16" s="2617"/>
      <c r="S16" s="2626"/>
      <c r="T16" s="2669"/>
      <c r="U16" s="2263">
        <v>5</v>
      </c>
      <c r="V16" s="2632"/>
      <c r="W16" s="2649" t="s">
        <v>1113</v>
      </c>
      <c r="X16" s="2649"/>
      <c r="Y16" s="2649"/>
      <c r="Z16" s="2649"/>
      <c r="AA16" s="2649"/>
      <c r="AB16" s="2649"/>
      <c r="AC16" s="2649"/>
      <c r="AD16" s="2649"/>
      <c r="AE16" s="2649"/>
      <c r="AF16" s="2649"/>
      <c r="AG16" s="2649"/>
      <c r="AH16" s="2649"/>
      <c r="AI16" s="2649"/>
      <c r="AJ16" s="2649"/>
      <c r="AK16" s="2649"/>
      <c r="AL16" s="2689"/>
    </row>
    <row r="17" spans="2:38">
      <c r="B17" s="2617"/>
      <c r="C17" s="2626"/>
      <c r="F17" s="2263"/>
      <c r="G17" s="2641"/>
      <c r="H17" s="2649"/>
      <c r="I17" s="2649"/>
      <c r="J17" s="2649"/>
      <c r="K17" s="2649"/>
      <c r="L17" s="2649"/>
      <c r="M17" s="2649"/>
      <c r="N17" s="2649"/>
      <c r="O17" s="2649"/>
      <c r="P17" s="2664"/>
      <c r="Q17" s="2664"/>
      <c r="R17" s="2617"/>
      <c r="S17" s="2626"/>
      <c r="T17" s="2669"/>
      <c r="U17" s="2263"/>
      <c r="V17" s="2632"/>
      <c r="W17" s="2649"/>
      <c r="X17" s="2649"/>
      <c r="Y17" s="2649"/>
      <c r="Z17" s="2649"/>
      <c r="AA17" s="2649"/>
      <c r="AB17" s="2649"/>
      <c r="AC17" s="2649"/>
      <c r="AD17" s="2649"/>
      <c r="AE17" s="2649"/>
      <c r="AF17" s="2649"/>
      <c r="AG17" s="2649"/>
      <c r="AH17" s="2649"/>
      <c r="AI17" s="2649"/>
      <c r="AJ17" s="2649"/>
      <c r="AK17" s="2649"/>
      <c r="AL17" s="2689"/>
    </row>
    <row r="18" spans="2:38">
      <c r="B18" s="2617"/>
      <c r="C18" s="2626"/>
      <c r="F18" s="2263">
        <v>5</v>
      </c>
      <c r="G18" s="2641"/>
      <c r="H18" s="2649" t="s">
        <v>1019</v>
      </c>
      <c r="I18" s="2649"/>
      <c r="J18" s="2649"/>
      <c r="K18" s="2649"/>
      <c r="L18" s="2649"/>
      <c r="M18" s="2649"/>
      <c r="N18" s="2649"/>
      <c r="O18" s="2649"/>
      <c r="P18" s="2664"/>
      <c r="Q18" s="2664"/>
      <c r="R18" s="2617"/>
      <c r="S18" s="2626"/>
      <c r="T18" s="2669"/>
      <c r="U18" s="2263">
        <v>6</v>
      </c>
      <c r="V18" s="2632"/>
      <c r="W18" s="2649" t="s">
        <v>1115</v>
      </c>
      <c r="X18" s="2649"/>
      <c r="Y18" s="2649"/>
      <c r="Z18" s="2649"/>
      <c r="AA18" s="2649"/>
      <c r="AB18" s="2649"/>
      <c r="AC18" s="2649"/>
      <c r="AD18" s="2649"/>
      <c r="AE18" s="2649"/>
      <c r="AF18" s="2649"/>
      <c r="AG18" s="2649"/>
      <c r="AH18" s="2649"/>
      <c r="AI18" s="2649"/>
      <c r="AJ18" s="2649"/>
      <c r="AK18" s="2649"/>
      <c r="AL18" s="2689"/>
    </row>
    <row r="19" spans="2:38">
      <c r="B19" s="2617"/>
      <c r="C19" s="2626"/>
      <c r="F19" s="2263"/>
      <c r="G19" s="2641"/>
      <c r="H19" s="2649"/>
      <c r="I19" s="2649"/>
      <c r="J19" s="2649"/>
      <c r="K19" s="2649"/>
      <c r="L19" s="2649"/>
      <c r="M19" s="2649"/>
      <c r="N19" s="2649"/>
      <c r="O19" s="2649"/>
      <c r="P19" s="2664"/>
      <c r="Q19" s="2664"/>
      <c r="R19" s="2617"/>
      <c r="S19" s="2626"/>
      <c r="T19" s="2669"/>
      <c r="U19" s="2263"/>
      <c r="V19" s="2632"/>
      <c r="W19" s="2649"/>
      <c r="X19" s="2649"/>
      <c r="Y19" s="2649"/>
      <c r="Z19" s="2649"/>
      <c r="AA19" s="2649"/>
      <c r="AB19" s="2649"/>
      <c r="AC19" s="2649"/>
      <c r="AD19" s="2649"/>
      <c r="AE19" s="2649"/>
      <c r="AF19" s="2649"/>
      <c r="AG19" s="2649"/>
      <c r="AH19" s="2649"/>
      <c r="AI19" s="2649"/>
      <c r="AJ19" s="2649"/>
      <c r="AK19" s="2649"/>
      <c r="AL19" s="2689"/>
    </row>
    <row r="20" spans="2:38">
      <c r="B20" s="2617"/>
      <c r="C20" s="2626"/>
      <c r="D20" s="2632"/>
      <c r="E20" s="2632"/>
      <c r="F20" s="2632"/>
      <c r="G20" s="2632"/>
      <c r="H20" s="2632"/>
      <c r="I20" s="2632"/>
      <c r="J20" s="2632"/>
      <c r="K20" s="2632"/>
      <c r="L20" s="2632"/>
      <c r="M20" s="2632"/>
      <c r="N20" s="2632"/>
      <c r="O20" s="2632"/>
      <c r="P20" s="2632"/>
      <c r="Q20" s="2632"/>
      <c r="R20" s="2617"/>
      <c r="S20" s="2626"/>
      <c r="T20" s="2669"/>
      <c r="U20" s="2263">
        <v>7</v>
      </c>
      <c r="V20" s="2632"/>
      <c r="W20" s="2649" t="s">
        <v>556</v>
      </c>
      <c r="X20" s="2649"/>
      <c r="Y20" s="2649"/>
      <c r="Z20" s="2649"/>
      <c r="AA20" s="2649"/>
      <c r="AB20" s="2649"/>
      <c r="AC20" s="2649"/>
      <c r="AD20" s="2649"/>
      <c r="AE20" s="2649"/>
      <c r="AF20" s="2649"/>
      <c r="AG20" s="2649"/>
      <c r="AH20" s="2649"/>
      <c r="AI20" s="2649"/>
      <c r="AJ20" s="2649"/>
      <c r="AK20" s="2649"/>
      <c r="AL20" s="2689"/>
    </row>
    <row r="21" spans="2:38">
      <c r="B21" s="2617"/>
      <c r="C21" s="2626"/>
      <c r="D21" s="2632"/>
      <c r="E21" s="2632"/>
      <c r="F21" s="2632"/>
      <c r="G21" s="2632"/>
      <c r="H21" s="2632"/>
      <c r="I21" s="2632"/>
      <c r="J21" s="2632"/>
      <c r="K21" s="2632"/>
      <c r="L21" s="2632"/>
      <c r="M21" s="2632"/>
      <c r="N21" s="2632"/>
      <c r="O21" s="2632"/>
      <c r="P21" s="2632"/>
      <c r="Q21" s="2632"/>
      <c r="R21" s="2617"/>
      <c r="S21" s="2626"/>
      <c r="T21" s="2669"/>
      <c r="U21" s="2263"/>
      <c r="V21" s="2632"/>
      <c r="W21" s="2649"/>
      <c r="X21" s="2649"/>
      <c r="Y21" s="2649"/>
      <c r="Z21" s="2649"/>
      <c r="AA21" s="2649"/>
      <c r="AB21" s="2649"/>
      <c r="AC21" s="2649"/>
      <c r="AD21" s="2649"/>
      <c r="AE21" s="2649"/>
      <c r="AF21" s="2649"/>
      <c r="AG21" s="2649"/>
      <c r="AH21" s="2649"/>
      <c r="AI21" s="2649"/>
      <c r="AJ21" s="2649"/>
      <c r="AK21" s="2649"/>
      <c r="AL21" s="2689"/>
    </row>
    <row r="22" spans="2:38">
      <c r="B22" s="2617"/>
      <c r="C22" s="2626"/>
      <c r="D22" s="2632"/>
      <c r="E22" s="2632"/>
      <c r="F22" s="2632"/>
      <c r="G22" s="2632"/>
      <c r="H22" s="2632"/>
      <c r="I22" s="2632"/>
      <c r="J22" s="2632"/>
      <c r="K22" s="2632"/>
      <c r="L22" s="2632"/>
      <c r="M22" s="2632"/>
      <c r="N22" s="2632"/>
      <c r="O22" s="2632"/>
      <c r="P22" s="2632"/>
      <c r="Q22" s="2632"/>
      <c r="R22" s="2617"/>
      <c r="S22" s="2626"/>
      <c r="T22" s="2669"/>
      <c r="U22" s="2263">
        <v>8</v>
      </c>
      <c r="V22" s="2632"/>
      <c r="W22" s="2649" t="s">
        <v>1117</v>
      </c>
      <c r="X22" s="2649"/>
      <c r="Y22" s="2649"/>
      <c r="Z22" s="2649"/>
      <c r="AA22" s="2649"/>
      <c r="AB22" s="2649"/>
      <c r="AC22" s="2649"/>
      <c r="AD22" s="2649"/>
      <c r="AE22" s="2649"/>
      <c r="AF22" s="2649"/>
      <c r="AG22" s="2649"/>
      <c r="AH22" s="2649"/>
      <c r="AI22" s="2649"/>
      <c r="AJ22" s="2649"/>
      <c r="AK22" s="2649"/>
      <c r="AL22" s="2689"/>
    </row>
    <row r="23" spans="2:38">
      <c r="B23" s="2617"/>
      <c r="C23" s="2626"/>
      <c r="D23" s="2632"/>
      <c r="E23" s="2632"/>
      <c r="F23" s="2632"/>
      <c r="G23" s="2632"/>
      <c r="H23" s="2632"/>
      <c r="I23" s="2632"/>
      <c r="J23" s="2632"/>
      <c r="K23" s="2632"/>
      <c r="L23" s="2632"/>
      <c r="M23" s="2632"/>
      <c r="N23" s="2632"/>
      <c r="O23" s="2632"/>
      <c r="P23" s="2632"/>
      <c r="Q23" s="2632"/>
      <c r="R23" s="2617"/>
      <c r="S23" s="2626"/>
      <c r="T23" s="2669"/>
      <c r="U23" s="2263"/>
      <c r="V23" s="2632"/>
      <c r="W23" s="2649"/>
      <c r="X23" s="2649"/>
      <c r="Y23" s="2649"/>
      <c r="Z23" s="2649"/>
      <c r="AA23" s="2649"/>
      <c r="AB23" s="2649"/>
      <c r="AC23" s="2649"/>
      <c r="AD23" s="2649"/>
      <c r="AE23" s="2649"/>
      <c r="AF23" s="2649"/>
      <c r="AG23" s="2649"/>
      <c r="AH23" s="2649"/>
      <c r="AI23" s="2649"/>
      <c r="AJ23" s="2649"/>
      <c r="AK23" s="2649"/>
      <c r="AL23" s="2689"/>
    </row>
    <row r="24" spans="2:38">
      <c r="B24" s="2618"/>
      <c r="C24" s="2627"/>
      <c r="D24" s="2633"/>
      <c r="E24" s="2633"/>
      <c r="F24" s="2633"/>
      <c r="G24" s="2633"/>
      <c r="H24" s="2633"/>
      <c r="I24" s="2633"/>
      <c r="J24" s="2633"/>
      <c r="K24" s="2633"/>
      <c r="L24" s="2633"/>
      <c r="M24" s="2633"/>
      <c r="N24" s="2633"/>
      <c r="O24" s="2633"/>
      <c r="P24" s="2633"/>
      <c r="Q24" s="2633"/>
      <c r="R24" s="2618"/>
      <c r="S24" s="2627"/>
      <c r="T24" s="2670"/>
      <c r="U24" s="2671"/>
      <c r="V24" s="2633"/>
      <c r="W24" s="2671"/>
      <c r="X24" s="2671"/>
      <c r="Y24" s="2671"/>
      <c r="Z24" s="2671"/>
      <c r="AA24" s="2671"/>
      <c r="AB24" s="2671"/>
      <c r="AC24" s="2671"/>
      <c r="AD24" s="2671"/>
      <c r="AE24" s="2671"/>
      <c r="AF24" s="2671"/>
      <c r="AG24" s="2671"/>
      <c r="AH24" s="2671"/>
      <c r="AI24" s="2671"/>
      <c r="AJ24" s="2671"/>
      <c r="AK24" s="2671"/>
      <c r="AL24" s="2691"/>
    </row>
    <row r="25" spans="2:38" ht="13.5" customHeight="1">
      <c r="B25" s="2616" t="s">
        <v>909</v>
      </c>
      <c r="C25" s="2625"/>
      <c r="D25" s="2631"/>
      <c r="E25" s="2631"/>
      <c r="F25" s="2631"/>
      <c r="G25" s="2631"/>
      <c r="H25" s="2631"/>
      <c r="I25" s="2631"/>
      <c r="J25" s="2631"/>
      <c r="K25" s="2631"/>
      <c r="L25" s="2631"/>
      <c r="M25" s="2631"/>
      <c r="N25" s="2631"/>
      <c r="O25" s="2631"/>
      <c r="P25" s="2631"/>
      <c r="Q25" s="2631"/>
      <c r="R25" s="2666"/>
      <c r="S25" s="2666"/>
      <c r="T25" s="2631"/>
      <c r="U25" s="2631"/>
      <c r="V25" s="2631"/>
      <c r="W25" s="2652"/>
      <c r="X25" s="2652"/>
      <c r="Y25" s="2652"/>
      <c r="Z25" s="2652"/>
      <c r="AA25" s="2652"/>
      <c r="AB25" s="2652"/>
      <c r="AC25" s="2652"/>
      <c r="AD25" s="2652"/>
      <c r="AE25" s="2652"/>
      <c r="AF25" s="2652"/>
      <c r="AG25" s="2652"/>
      <c r="AH25" s="2652"/>
      <c r="AI25" s="2652"/>
      <c r="AJ25" s="2652"/>
      <c r="AK25" s="2652"/>
      <c r="AL25" s="2688"/>
    </row>
    <row r="26" spans="2:38">
      <c r="B26" s="2617"/>
      <c r="C26" s="2626"/>
      <c r="D26" s="2632"/>
      <c r="E26" s="2634"/>
      <c r="F26" s="2634"/>
      <c r="G26" s="2635" t="s">
        <v>1119</v>
      </c>
      <c r="H26" s="2635"/>
      <c r="I26" s="2635"/>
      <c r="J26" s="2635"/>
      <c r="K26" s="2635"/>
      <c r="L26" s="2635"/>
      <c r="M26" s="2635"/>
      <c r="N26" s="2635"/>
      <c r="O26" s="2635"/>
      <c r="P26" s="2632"/>
      <c r="Q26" s="2632"/>
      <c r="R26" s="2632"/>
      <c r="S26" s="2632"/>
      <c r="T26" s="2632"/>
      <c r="U26" s="2632"/>
      <c r="V26" s="2632"/>
      <c r="W26" s="2632"/>
      <c r="X26" s="2632"/>
      <c r="Y26" s="2632"/>
      <c r="Z26" s="2632"/>
      <c r="AA26" s="2632"/>
      <c r="AB26" s="2632"/>
      <c r="AC26" s="2632"/>
      <c r="AD26" s="2632"/>
      <c r="AE26" s="2632"/>
      <c r="AF26" s="2632"/>
      <c r="AG26" s="2632"/>
      <c r="AH26" s="2632"/>
      <c r="AI26" s="2632"/>
      <c r="AJ26" s="2632"/>
      <c r="AK26" s="2632"/>
      <c r="AL26" s="2692"/>
    </row>
    <row r="27" spans="2:38">
      <c r="B27" s="2617"/>
      <c r="C27" s="2626"/>
      <c r="D27" s="2632"/>
      <c r="E27" s="2634"/>
      <c r="F27" s="2634"/>
      <c r="G27" s="2635"/>
      <c r="H27" s="2635"/>
      <c r="I27" s="2635"/>
      <c r="J27" s="2635"/>
      <c r="K27" s="2635"/>
      <c r="L27" s="2635"/>
      <c r="M27" s="2635"/>
      <c r="N27" s="2635"/>
      <c r="O27" s="2635"/>
      <c r="P27" s="2632"/>
      <c r="Q27" s="2632"/>
      <c r="R27" s="2632"/>
      <c r="S27" s="2632"/>
      <c r="T27" s="2632"/>
      <c r="U27" s="2632"/>
      <c r="V27" s="2632"/>
      <c r="W27" s="2632"/>
      <c r="X27" s="2632"/>
      <c r="Y27" s="2632"/>
      <c r="Z27" s="2632"/>
      <c r="AA27" s="2632"/>
      <c r="AB27" s="2632"/>
      <c r="AC27" s="2632"/>
      <c r="AD27" s="2632"/>
      <c r="AE27" s="2632"/>
      <c r="AF27" s="2632"/>
      <c r="AG27" s="2632"/>
      <c r="AH27" s="2632"/>
      <c r="AI27" s="2632"/>
      <c r="AJ27" s="2632"/>
      <c r="AK27" s="2632"/>
      <c r="AL27" s="2692"/>
    </row>
    <row r="28" spans="2:38" ht="11.25" customHeight="1">
      <c r="B28" s="2617"/>
      <c r="C28" s="2626"/>
      <c r="D28" s="2632"/>
      <c r="E28" s="2635" t="s">
        <v>417</v>
      </c>
      <c r="F28" s="2635"/>
      <c r="G28" s="2634"/>
      <c r="H28" s="2634"/>
      <c r="I28" s="2634"/>
      <c r="J28" s="2634"/>
      <c r="K28" s="2634"/>
      <c r="L28" s="2634"/>
      <c r="M28" s="2634"/>
      <c r="N28" s="2634" t="s">
        <v>315</v>
      </c>
      <c r="O28" s="2634"/>
      <c r="P28" s="2632"/>
      <c r="Q28" s="2632"/>
      <c r="R28" s="2632"/>
      <c r="S28" s="2632"/>
      <c r="T28" s="2632"/>
      <c r="U28" s="2632"/>
      <c r="V28" s="2632"/>
      <c r="W28" s="2632"/>
      <c r="X28" s="2632"/>
      <c r="Y28" s="2632"/>
      <c r="Z28" s="2632"/>
      <c r="AA28" s="2632"/>
      <c r="AB28" s="2632"/>
      <c r="AC28" s="2632"/>
      <c r="AD28" s="2632"/>
      <c r="AE28" s="2632"/>
      <c r="AF28" s="2632"/>
      <c r="AG28" s="2632"/>
      <c r="AH28" s="2632"/>
      <c r="AI28" s="2632"/>
      <c r="AJ28" s="2632"/>
      <c r="AK28" s="2632"/>
      <c r="AL28" s="2692"/>
    </row>
    <row r="29" spans="2:38" ht="11.25" customHeight="1">
      <c r="B29" s="2617"/>
      <c r="C29" s="2626"/>
      <c r="D29" s="2632"/>
      <c r="E29" s="2635"/>
      <c r="F29" s="2635"/>
      <c r="G29" s="2634"/>
      <c r="H29" s="2634"/>
      <c r="I29" s="2634"/>
      <c r="J29" s="2634"/>
      <c r="K29" s="2634"/>
      <c r="L29" s="2634"/>
      <c r="M29" s="2634"/>
      <c r="N29" s="2634"/>
      <c r="O29" s="2634"/>
      <c r="P29" s="2632"/>
      <c r="Q29" s="2632"/>
      <c r="R29" s="2632"/>
      <c r="S29" s="2632"/>
      <c r="T29" s="2632"/>
      <c r="U29" s="2632"/>
      <c r="V29" s="2632"/>
      <c r="W29" s="2632"/>
      <c r="X29" s="2632"/>
      <c r="Y29" s="2632"/>
      <c r="Z29" s="2632"/>
      <c r="AA29" s="2632"/>
      <c r="AB29" s="2632"/>
      <c r="AC29" s="2632"/>
      <c r="AD29" s="2632"/>
      <c r="AE29" s="2632"/>
      <c r="AF29" s="2632"/>
      <c r="AG29" s="2632"/>
      <c r="AH29" s="2632"/>
      <c r="AI29" s="2632"/>
      <c r="AJ29" s="2632"/>
      <c r="AK29" s="2632"/>
      <c r="AL29" s="2692"/>
    </row>
    <row r="30" spans="2:38" ht="11.25" customHeight="1">
      <c r="B30" s="2617"/>
      <c r="C30" s="2626"/>
      <c r="D30" s="2632"/>
      <c r="E30" s="2635" t="s">
        <v>1122</v>
      </c>
      <c r="F30" s="2635"/>
      <c r="G30" s="2634"/>
      <c r="H30" s="2634"/>
      <c r="I30" s="2634"/>
      <c r="J30" s="2634"/>
      <c r="K30" s="2634"/>
      <c r="L30" s="2634"/>
      <c r="M30" s="2634"/>
      <c r="N30" s="2634" t="s">
        <v>315</v>
      </c>
      <c r="O30" s="2634"/>
      <c r="P30" s="2632"/>
      <c r="Q30" s="2632"/>
      <c r="R30" s="2632"/>
      <c r="S30" s="2632"/>
      <c r="T30" s="2632"/>
      <c r="U30" s="2632"/>
      <c r="V30" s="2632"/>
      <c r="W30" s="2632"/>
      <c r="X30" s="2632"/>
      <c r="Y30" s="2632"/>
      <c r="Z30" s="2632"/>
      <c r="AA30" s="2632"/>
      <c r="AB30" s="2632"/>
      <c r="AC30" s="2632"/>
      <c r="AD30" s="2632"/>
      <c r="AE30" s="2632"/>
      <c r="AF30" s="2632"/>
      <c r="AG30" s="2632"/>
      <c r="AH30" s="2632"/>
      <c r="AI30" s="2632"/>
      <c r="AJ30" s="2632"/>
      <c r="AK30" s="2632"/>
      <c r="AL30" s="2692"/>
    </row>
    <row r="31" spans="2:38" ht="11.25" customHeight="1">
      <c r="B31" s="2617"/>
      <c r="C31" s="2626"/>
      <c r="D31" s="2632"/>
      <c r="E31" s="2635"/>
      <c r="F31" s="2635"/>
      <c r="G31" s="2634"/>
      <c r="H31" s="2634"/>
      <c r="I31" s="2634"/>
      <c r="J31" s="2634"/>
      <c r="K31" s="2634"/>
      <c r="L31" s="2634"/>
      <c r="M31" s="2634"/>
      <c r="N31" s="2634"/>
      <c r="O31" s="2634"/>
      <c r="P31" s="2632"/>
      <c r="Q31" s="2632"/>
      <c r="R31" s="2632"/>
      <c r="S31" s="2632"/>
      <c r="T31" s="2632"/>
      <c r="U31" s="2632"/>
      <c r="V31" s="2632"/>
      <c r="W31" s="2632"/>
      <c r="X31" s="2632"/>
      <c r="Y31" s="2632"/>
      <c r="Z31" s="2632"/>
      <c r="AA31" s="2632"/>
      <c r="AB31" s="2632"/>
      <c r="AC31" s="2632"/>
      <c r="AD31" s="2632"/>
      <c r="AE31" s="2632"/>
      <c r="AF31" s="2632"/>
      <c r="AG31" s="2632"/>
      <c r="AH31" s="2632"/>
      <c r="AI31" s="2632"/>
      <c r="AJ31" s="2632"/>
      <c r="AK31" s="2632"/>
      <c r="AL31" s="2692"/>
    </row>
    <row r="32" spans="2:38" ht="11.25" customHeight="1">
      <c r="B32" s="2617"/>
      <c r="C32" s="2626"/>
      <c r="D32" s="2632"/>
      <c r="E32" s="2635" t="s">
        <v>1124</v>
      </c>
      <c r="F32" s="2635"/>
      <c r="G32" s="2634"/>
      <c r="H32" s="2634"/>
      <c r="I32" s="2634"/>
      <c r="J32" s="2634"/>
      <c r="K32" s="2634"/>
      <c r="L32" s="2634"/>
      <c r="M32" s="2634"/>
      <c r="N32" s="2634" t="s">
        <v>315</v>
      </c>
      <c r="O32" s="2634"/>
      <c r="P32" s="2632"/>
      <c r="Q32" s="2632"/>
      <c r="R32" s="2632"/>
      <c r="S32" s="2632"/>
      <c r="T32" s="2632"/>
      <c r="U32" s="2632"/>
      <c r="V32" s="2632"/>
      <c r="W32" s="2632"/>
      <c r="X32" s="2632"/>
      <c r="Y32" s="2632"/>
      <c r="Z32" s="2632"/>
      <c r="AA32" s="2632"/>
      <c r="AB32" s="2632"/>
      <c r="AC32" s="2632"/>
      <c r="AD32" s="2632"/>
      <c r="AE32" s="2632"/>
      <c r="AF32" s="2632"/>
      <c r="AG32" s="2632"/>
      <c r="AH32" s="2632"/>
      <c r="AI32" s="2632"/>
      <c r="AJ32" s="2632"/>
      <c r="AK32" s="2632"/>
      <c r="AL32" s="2692"/>
    </row>
    <row r="33" spans="2:38" ht="11.25" customHeight="1">
      <c r="B33" s="2617"/>
      <c r="C33" s="2626"/>
      <c r="D33" s="2632"/>
      <c r="E33" s="2635"/>
      <c r="F33" s="2635"/>
      <c r="G33" s="2634"/>
      <c r="H33" s="2634"/>
      <c r="I33" s="2634"/>
      <c r="J33" s="2634"/>
      <c r="K33" s="2634"/>
      <c r="L33" s="2634"/>
      <c r="M33" s="2634"/>
      <c r="N33" s="2634"/>
      <c r="O33" s="2634"/>
      <c r="P33" s="2632"/>
      <c r="Q33" s="2632"/>
      <c r="R33" s="2632"/>
      <c r="S33" s="2632"/>
      <c r="T33" s="2632"/>
      <c r="U33" s="2632"/>
      <c r="V33" s="2632"/>
      <c r="W33" s="2632"/>
      <c r="X33" s="2632"/>
      <c r="Y33" s="2632"/>
      <c r="Z33" s="2632"/>
      <c r="AA33" s="2632"/>
      <c r="AB33" s="2632"/>
      <c r="AC33" s="2632"/>
      <c r="AD33" s="2632"/>
      <c r="AE33" s="2632"/>
      <c r="AF33" s="2632"/>
      <c r="AG33" s="2632"/>
      <c r="AH33" s="2632"/>
      <c r="AI33" s="2632"/>
      <c r="AJ33" s="2632"/>
      <c r="AK33" s="2632"/>
      <c r="AL33" s="2692"/>
    </row>
    <row r="34" spans="2:38" ht="11.25" customHeight="1">
      <c r="B34" s="2617"/>
      <c r="C34" s="2626"/>
      <c r="D34" s="2632"/>
      <c r="E34" s="2635" t="s">
        <v>561</v>
      </c>
      <c r="F34" s="2635"/>
      <c r="G34" s="2634"/>
      <c r="H34" s="2634"/>
      <c r="I34" s="2634"/>
      <c r="J34" s="2634"/>
      <c r="K34" s="2634"/>
      <c r="L34" s="2634"/>
      <c r="M34" s="2634"/>
      <c r="N34" s="2634" t="s">
        <v>315</v>
      </c>
      <c r="O34" s="2634"/>
      <c r="P34" s="2632"/>
      <c r="Q34" s="2632"/>
      <c r="R34" s="2632"/>
      <c r="S34" s="2632"/>
      <c r="T34" s="2632"/>
      <c r="U34" s="2632"/>
      <c r="V34" s="2632"/>
      <c r="W34" s="2632"/>
      <c r="X34" s="2632"/>
      <c r="Y34" s="2632"/>
      <c r="Z34" s="2632"/>
      <c r="AA34" s="2632"/>
      <c r="AB34" s="2632"/>
      <c r="AC34" s="2632"/>
      <c r="AD34" s="2632"/>
      <c r="AE34" s="2632"/>
      <c r="AF34" s="2632"/>
      <c r="AG34" s="2632"/>
      <c r="AH34" s="2632"/>
      <c r="AI34" s="2632"/>
      <c r="AJ34" s="2632"/>
      <c r="AK34" s="2632"/>
      <c r="AL34" s="2692"/>
    </row>
    <row r="35" spans="2:38" ht="11.25" customHeight="1">
      <c r="B35" s="2617"/>
      <c r="C35" s="2626"/>
      <c r="D35" s="2632"/>
      <c r="E35" s="2635"/>
      <c r="F35" s="2635"/>
      <c r="G35" s="2634"/>
      <c r="H35" s="2634"/>
      <c r="I35" s="2634"/>
      <c r="J35" s="2634"/>
      <c r="K35" s="2634"/>
      <c r="L35" s="2634"/>
      <c r="M35" s="2634"/>
      <c r="N35" s="2634"/>
      <c r="O35" s="2634"/>
      <c r="P35" s="2632"/>
      <c r="Q35" s="2632"/>
      <c r="R35" s="2632"/>
      <c r="S35" s="2632"/>
      <c r="T35" s="2632"/>
      <c r="U35" s="2632"/>
      <c r="V35" s="2632"/>
      <c r="W35" s="2632"/>
      <c r="X35" s="2632"/>
      <c r="Y35" s="2632"/>
      <c r="Z35" s="2632"/>
      <c r="AA35" s="2632"/>
      <c r="AB35" s="2632"/>
      <c r="AC35" s="2632"/>
      <c r="AD35" s="2632"/>
      <c r="AE35" s="2632"/>
      <c r="AF35" s="2632"/>
      <c r="AG35" s="2632"/>
      <c r="AH35" s="2632"/>
      <c r="AI35" s="2632"/>
      <c r="AJ35" s="2632"/>
      <c r="AK35" s="2632"/>
      <c r="AL35" s="2692"/>
    </row>
    <row r="36" spans="2:38" ht="11.25" customHeight="1">
      <c r="B36" s="2617"/>
      <c r="C36" s="2626"/>
      <c r="D36" s="2632"/>
      <c r="E36" s="2635" t="s">
        <v>1126</v>
      </c>
      <c r="F36" s="2635"/>
      <c r="G36" s="2634"/>
      <c r="H36" s="2634"/>
      <c r="I36" s="2634"/>
      <c r="J36" s="2634"/>
      <c r="K36" s="2634"/>
      <c r="L36" s="2634"/>
      <c r="M36" s="2634"/>
      <c r="N36" s="2634" t="s">
        <v>315</v>
      </c>
      <c r="O36" s="2634"/>
      <c r="P36" s="2632"/>
      <c r="Q36" s="2632"/>
      <c r="R36" s="2632"/>
      <c r="S36" s="2632"/>
      <c r="T36" s="2632"/>
      <c r="U36" s="2632"/>
      <c r="V36" s="2632"/>
      <c r="W36" s="2632"/>
      <c r="X36" s="2632"/>
      <c r="Y36" s="2632"/>
      <c r="Z36" s="2632"/>
      <c r="AA36" s="2632"/>
      <c r="AB36" s="2632"/>
      <c r="AC36" s="2632"/>
      <c r="AD36" s="2632"/>
      <c r="AE36" s="2632"/>
      <c r="AF36" s="2632"/>
      <c r="AG36" s="2632"/>
      <c r="AH36" s="2632"/>
      <c r="AI36" s="2632"/>
      <c r="AJ36" s="2632"/>
      <c r="AK36" s="2632"/>
      <c r="AL36" s="2692"/>
    </row>
    <row r="37" spans="2:38" ht="11.25" customHeight="1">
      <c r="B37" s="2617"/>
      <c r="C37" s="2626"/>
      <c r="D37" s="2632"/>
      <c r="E37" s="2635"/>
      <c r="F37" s="2635"/>
      <c r="G37" s="2634"/>
      <c r="H37" s="2634"/>
      <c r="I37" s="2634"/>
      <c r="J37" s="2634"/>
      <c r="K37" s="2634"/>
      <c r="L37" s="2634"/>
      <c r="M37" s="2634"/>
      <c r="N37" s="2634"/>
      <c r="O37" s="2634"/>
      <c r="P37" s="2632"/>
      <c r="Q37" s="2632"/>
      <c r="R37" s="2632"/>
      <c r="S37" s="2632"/>
      <c r="T37" s="2632"/>
      <c r="U37" s="2632"/>
      <c r="V37" s="2632"/>
      <c r="W37" s="2632"/>
      <c r="X37" s="2632"/>
      <c r="Y37" s="2632"/>
      <c r="Z37" s="2632"/>
      <c r="AA37" s="2632"/>
      <c r="AB37" s="2632"/>
      <c r="AC37" s="2632"/>
      <c r="AD37" s="2632"/>
      <c r="AE37" s="2632"/>
      <c r="AF37" s="2632"/>
      <c r="AG37" s="2632"/>
      <c r="AH37" s="2632"/>
      <c r="AI37" s="2632"/>
      <c r="AJ37" s="2632"/>
      <c r="AK37" s="2632"/>
      <c r="AL37" s="2692"/>
    </row>
    <row r="38" spans="2:38" ht="11.25" customHeight="1">
      <c r="B38" s="2617"/>
      <c r="C38" s="2626"/>
      <c r="D38" s="2632"/>
      <c r="E38" s="2635" t="s">
        <v>1127</v>
      </c>
      <c r="F38" s="2635"/>
      <c r="G38" s="2634"/>
      <c r="H38" s="2634"/>
      <c r="I38" s="2634"/>
      <c r="J38" s="2634"/>
      <c r="K38" s="2634"/>
      <c r="L38" s="2634"/>
      <c r="M38" s="2634"/>
      <c r="N38" s="2634" t="s">
        <v>315</v>
      </c>
      <c r="O38" s="2634"/>
      <c r="P38" s="2632"/>
      <c r="Q38" s="2632"/>
      <c r="R38" s="2632"/>
      <c r="S38" s="2632"/>
      <c r="T38" s="2632"/>
      <c r="U38" s="2632"/>
      <c r="V38" s="2632"/>
      <c r="W38" s="2632"/>
      <c r="X38" s="2632"/>
      <c r="Y38" s="2632"/>
      <c r="Z38" s="2632"/>
      <c r="AA38" s="2632"/>
      <c r="AB38" s="2632"/>
      <c r="AC38" s="2632"/>
      <c r="AD38" s="2632"/>
      <c r="AE38" s="2632"/>
      <c r="AF38" s="2632"/>
      <c r="AG38" s="2632"/>
      <c r="AH38" s="2632"/>
      <c r="AI38" s="2632"/>
      <c r="AJ38" s="2632"/>
      <c r="AK38" s="2632"/>
      <c r="AL38" s="2692"/>
    </row>
    <row r="39" spans="2:38" ht="11.25" customHeight="1">
      <c r="B39" s="2617"/>
      <c r="C39" s="2626"/>
      <c r="D39" s="2632"/>
      <c r="E39" s="2635"/>
      <c r="F39" s="2635"/>
      <c r="G39" s="2634"/>
      <c r="H39" s="2634"/>
      <c r="I39" s="2634"/>
      <c r="J39" s="2634"/>
      <c r="K39" s="2634"/>
      <c r="L39" s="2634"/>
      <c r="M39" s="2634"/>
      <c r="N39" s="2634"/>
      <c r="O39" s="2634"/>
      <c r="P39" s="2632"/>
      <c r="Q39" s="2632"/>
      <c r="R39" s="2632"/>
      <c r="S39" s="2632"/>
      <c r="T39" s="2632"/>
      <c r="U39" s="2632"/>
      <c r="V39" s="2632"/>
      <c r="W39" s="2632"/>
      <c r="X39" s="2632"/>
      <c r="Y39" s="2632"/>
      <c r="Z39" s="2632"/>
      <c r="AA39" s="2632"/>
      <c r="AB39" s="2632"/>
      <c r="AC39" s="2632"/>
      <c r="AD39" s="2632"/>
      <c r="AE39" s="2632"/>
      <c r="AF39" s="2632"/>
      <c r="AG39" s="2632"/>
      <c r="AH39" s="2632"/>
      <c r="AI39" s="2632"/>
      <c r="AJ39" s="2632"/>
      <c r="AK39" s="2632"/>
      <c r="AL39" s="2692"/>
    </row>
    <row r="40" spans="2:38" ht="11.25" customHeight="1">
      <c r="B40" s="2617"/>
      <c r="C40" s="2626"/>
      <c r="D40" s="2632"/>
      <c r="E40" s="2635" t="s">
        <v>741</v>
      </c>
      <c r="F40" s="2635"/>
      <c r="G40" s="2634"/>
      <c r="H40" s="2634"/>
      <c r="I40" s="2634"/>
      <c r="J40" s="2634"/>
      <c r="K40" s="2634"/>
      <c r="L40" s="2634"/>
      <c r="M40" s="2634"/>
      <c r="N40" s="2634" t="s">
        <v>315</v>
      </c>
      <c r="O40" s="2634"/>
      <c r="P40" s="2632"/>
      <c r="Q40" s="2632"/>
      <c r="R40" s="2632"/>
      <c r="S40" s="2632"/>
      <c r="T40" s="2632"/>
      <c r="U40" s="2632"/>
      <c r="V40" s="2632"/>
      <c r="W40" s="2632"/>
      <c r="X40" s="2632"/>
      <c r="Y40" s="2632"/>
      <c r="Z40" s="2632"/>
      <c r="AA40" s="2632"/>
      <c r="AB40" s="2632"/>
      <c r="AC40" s="2632"/>
      <c r="AD40" s="2632"/>
      <c r="AE40" s="2632"/>
      <c r="AF40" s="2632"/>
      <c r="AG40" s="2632"/>
      <c r="AH40" s="2632"/>
      <c r="AI40" s="2632"/>
      <c r="AJ40" s="2632"/>
      <c r="AK40" s="2632"/>
      <c r="AL40" s="2692"/>
    </row>
    <row r="41" spans="2:38" ht="11.25" customHeight="1">
      <c r="B41" s="2617"/>
      <c r="C41" s="2626"/>
      <c r="D41" s="2632"/>
      <c r="E41" s="2635"/>
      <c r="F41" s="2635"/>
      <c r="G41" s="2634"/>
      <c r="H41" s="2634"/>
      <c r="I41" s="2634"/>
      <c r="J41" s="2634"/>
      <c r="K41" s="2634"/>
      <c r="L41" s="2634"/>
      <c r="M41" s="2634"/>
      <c r="N41" s="2634"/>
      <c r="O41" s="2634"/>
      <c r="P41" s="2632"/>
      <c r="Q41" s="2632"/>
      <c r="R41" s="2632"/>
      <c r="S41" s="2632"/>
      <c r="T41" s="2632"/>
      <c r="U41" s="2632"/>
      <c r="V41" s="2632"/>
      <c r="W41" s="2632"/>
      <c r="X41" s="2632"/>
      <c r="Y41" s="2632"/>
      <c r="Z41" s="2632"/>
      <c r="AA41" s="2632"/>
      <c r="AB41" s="2632"/>
      <c r="AC41" s="2632"/>
      <c r="AD41" s="2632"/>
      <c r="AE41" s="2632"/>
      <c r="AF41" s="2632"/>
      <c r="AG41" s="2632"/>
      <c r="AH41" s="2632"/>
      <c r="AI41" s="2632"/>
      <c r="AJ41" s="2632"/>
      <c r="AK41" s="2632"/>
      <c r="AL41" s="2692"/>
    </row>
    <row r="42" spans="2:38" ht="11.25" customHeight="1">
      <c r="B42" s="2617"/>
      <c r="C42" s="2626"/>
      <c r="D42" s="2632"/>
      <c r="E42" s="2635" t="s">
        <v>890</v>
      </c>
      <c r="F42" s="2635"/>
      <c r="G42" s="2634"/>
      <c r="H42" s="2634"/>
      <c r="I42" s="2634"/>
      <c r="J42" s="2634"/>
      <c r="K42" s="2634"/>
      <c r="L42" s="2634"/>
      <c r="M42" s="2634"/>
      <c r="N42" s="2634" t="s">
        <v>315</v>
      </c>
      <c r="O42" s="2634"/>
      <c r="P42" s="2632"/>
      <c r="Q42" s="2632"/>
      <c r="R42" s="2632"/>
      <c r="S42" s="2632"/>
      <c r="T42" s="2632"/>
      <c r="U42" s="2632"/>
      <c r="V42" s="2632"/>
      <c r="W42" s="2632"/>
      <c r="X42" s="2632"/>
      <c r="Y42" s="2632"/>
      <c r="Z42" s="2632"/>
      <c r="AA42" s="2632"/>
      <c r="AB42" s="2632"/>
      <c r="AC42" s="2632"/>
      <c r="AD42" s="2632"/>
      <c r="AE42" s="2632"/>
      <c r="AF42" s="2632"/>
      <c r="AG42" s="2632"/>
      <c r="AH42" s="2632"/>
      <c r="AI42" s="2632"/>
      <c r="AJ42" s="2632"/>
      <c r="AK42" s="2632"/>
      <c r="AL42" s="2692"/>
    </row>
    <row r="43" spans="2:38" ht="11.25" customHeight="1">
      <c r="B43" s="2617"/>
      <c r="C43" s="2626"/>
      <c r="D43" s="2632"/>
      <c r="E43" s="2635"/>
      <c r="F43" s="2635"/>
      <c r="G43" s="2634"/>
      <c r="H43" s="2634"/>
      <c r="I43" s="2634"/>
      <c r="J43" s="2634"/>
      <c r="K43" s="2634"/>
      <c r="L43" s="2634"/>
      <c r="M43" s="2634"/>
      <c r="N43" s="2634"/>
      <c r="O43" s="2634"/>
      <c r="P43" s="2632"/>
      <c r="Q43" s="2632"/>
      <c r="R43" s="2632"/>
      <c r="S43" s="2632"/>
      <c r="T43" s="2632"/>
      <c r="U43" s="2632"/>
      <c r="V43" s="2632"/>
      <c r="W43" s="2632"/>
      <c r="X43" s="2632"/>
      <c r="Y43" s="2632"/>
      <c r="Z43" s="2632"/>
      <c r="AA43" s="2632"/>
      <c r="AB43" s="2632"/>
      <c r="AC43" s="2632"/>
      <c r="AD43" s="2632"/>
      <c r="AE43" s="2632"/>
      <c r="AF43" s="2632"/>
      <c r="AG43" s="2632"/>
      <c r="AH43" s="2632"/>
      <c r="AI43" s="2632"/>
      <c r="AJ43" s="2632"/>
      <c r="AK43" s="2632"/>
      <c r="AL43" s="2692"/>
    </row>
    <row r="44" spans="2:38" ht="11.25" customHeight="1">
      <c r="B44" s="2617"/>
      <c r="C44" s="2626"/>
      <c r="D44" s="2632"/>
      <c r="E44" s="2635" t="s">
        <v>161</v>
      </c>
      <c r="F44" s="2635"/>
      <c r="G44" s="2634"/>
      <c r="H44" s="2634"/>
      <c r="I44" s="2634"/>
      <c r="J44" s="2634"/>
      <c r="K44" s="2634"/>
      <c r="L44" s="2634"/>
      <c r="M44" s="2634"/>
      <c r="N44" s="2634" t="s">
        <v>315</v>
      </c>
      <c r="O44" s="2634"/>
      <c r="P44" s="2632"/>
      <c r="Q44" s="2632"/>
      <c r="R44" s="2632"/>
      <c r="S44" s="2632"/>
      <c r="T44" s="2632"/>
      <c r="U44" s="2632"/>
      <c r="V44" s="2632"/>
      <c r="W44" s="2632"/>
      <c r="X44" s="2632"/>
      <c r="Y44" s="2632"/>
      <c r="Z44" s="2632"/>
      <c r="AA44" s="2632"/>
      <c r="AB44" s="2632"/>
      <c r="AC44" s="2632"/>
      <c r="AD44" s="2632"/>
      <c r="AE44" s="2632"/>
      <c r="AF44" s="2632"/>
      <c r="AG44" s="2632"/>
      <c r="AH44" s="2632"/>
      <c r="AI44" s="2632"/>
      <c r="AJ44" s="2632"/>
      <c r="AK44" s="2632"/>
      <c r="AL44" s="2692"/>
    </row>
    <row r="45" spans="2:38" ht="11.25" customHeight="1">
      <c r="B45" s="2617"/>
      <c r="C45" s="2626"/>
      <c r="D45" s="2632"/>
      <c r="E45" s="2635"/>
      <c r="F45" s="2635"/>
      <c r="G45" s="2634"/>
      <c r="H45" s="2634"/>
      <c r="I45" s="2634"/>
      <c r="J45" s="2634"/>
      <c r="K45" s="2634"/>
      <c r="L45" s="2634"/>
      <c r="M45" s="2634"/>
      <c r="N45" s="2634"/>
      <c r="O45" s="2634"/>
      <c r="P45" s="2632"/>
      <c r="Q45" s="2632"/>
      <c r="R45" s="2632"/>
      <c r="S45" s="2632"/>
      <c r="T45" s="2632"/>
      <c r="U45" s="2632"/>
      <c r="V45" s="2632"/>
      <c r="W45" s="2632"/>
      <c r="X45" s="2632"/>
      <c r="Y45" s="2632"/>
      <c r="Z45" s="2632"/>
      <c r="AA45" s="2632"/>
      <c r="AB45" s="2632"/>
      <c r="AC45" s="2632"/>
      <c r="AD45" s="2632"/>
      <c r="AE45" s="2632"/>
      <c r="AF45" s="2632"/>
      <c r="AG45" s="2632"/>
      <c r="AH45" s="2632"/>
      <c r="AI45" s="2632"/>
      <c r="AJ45" s="2632"/>
      <c r="AK45" s="2632"/>
      <c r="AL45" s="2692"/>
    </row>
    <row r="46" spans="2:38" ht="11.25" customHeight="1">
      <c r="B46" s="2617"/>
      <c r="C46" s="2626"/>
      <c r="D46" s="2632"/>
      <c r="E46" s="2635" t="s">
        <v>1129</v>
      </c>
      <c r="F46" s="2635"/>
      <c r="G46" s="2634"/>
      <c r="H46" s="2634"/>
      <c r="I46" s="2634"/>
      <c r="J46" s="2634"/>
      <c r="K46" s="2634"/>
      <c r="L46" s="2634"/>
      <c r="M46" s="2634"/>
      <c r="N46" s="2634" t="s">
        <v>315</v>
      </c>
      <c r="O46" s="2634"/>
      <c r="P46" s="2632"/>
      <c r="Q46" s="2632"/>
      <c r="R46" s="2632"/>
      <c r="S46" s="2632"/>
      <c r="T46" s="2632"/>
      <c r="U46" s="2632"/>
      <c r="V46" s="2632"/>
      <c r="W46" s="2632"/>
      <c r="X46" s="2632"/>
      <c r="Y46" s="2632"/>
      <c r="Z46" s="2632"/>
      <c r="AA46" s="2632"/>
      <c r="AB46" s="2632"/>
      <c r="AC46" s="2632"/>
      <c r="AD46" s="2632"/>
      <c r="AE46" s="2632"/>
      <c r="AF46" s="2632"/>
      <c r="AG46" s="2632"/>
      <c r="AH46" s="2632"/>
      <c r="AI46" s="2632"/>
      <c r="AJ46" s="2632"/>
      <c r="AK46" s="2632"/>
      <c r="AL46" s="2692"/>
    </row>
    <row r="47" spans="2:38" ht="11.25" customHeight="1">
      <c r="B47" s="2617"/>
      <c r="C47" s="2626"/>
      <c r="D47" s="2632"/>
      <c r="E47" s="2635"/>
      <c r="F47" s="2635"/>
      <c r="G47" s="2634"/>
      <c r="H47" s="2634"/>
      <c r="I47" s="2634"/>
      <c r="J47" s="2634"/>
      <c r="K47" s="2634"/>
      <c r="L47" s="2634"/>
      <c r="M47" s="2634"/>
      <c r="N47" s="2634"/>
      <c r="O47" s="2634"/>
      <c r="P47" s="2632"/>
      <c r="Q47" s="2632"/>
      <c r="R47" s="2632"/>
      <c r="S47" s="2632"/>
      <c r="T47" s="2632"/>
      <c r="U47" s="2632"/>
      <c r="V47" s="2632"/>
      <c r="W47" s="2632"/>
      <c r="X47" s="2632"/>
      <c r="Y47" s="2632"/>
      <c r="Z47" s="2632"/>
      <c r="AA47" s="2632"/>
      <c r="AB47" s="2632"/>
      <c r="AC47" s="2632"/>
      <c r="AD47" s="2632"/>
      <c r="AE47" s="2632"/>
      <c r="AF47" s="2632"/>
      <c r="AG47" s="2632"/>
      <c r="AH47" s="2632"/>
      <c r="AI47" s="2632"/>
      <c r="AJ47" s="2632"/>
      <c r="AK47" s="2632"/>
      <c r="AL47" s="2692"/>
    </row>
    <row r="48" spans="2:38" ht="11.25" customHeight="1">
      <c r="B48" s="2617"/>
      <c r="C48" s="2626"/>
      <c r="D48" s="2632"/>
      <c r="E48" s="2635" t="s">
        <v>1130</v>
      </c>
      <c r="F48" s="2635"/>
      <c r="G48" s="2634"/>
      <c r="H48" s="2634"/>
      <c r="I48" s="2634"/>
      <c r="J48" s="2634"/>
      <c r="K48" s="2634"/>
      <c r="L48" s="2634"/>
      <c r="M48" s="2634"/>
      <c r="N48" s="2634" t="s">
        <v>315</v>
      </c>
      <c r="O48" s="2634"/>
      <c r="P48" s="2632"/>
      <c r="Q48" s="2632"/>
      <c r="R48" s="2632"/>
      <c r="S48" s="2632"/>
      <c r="T48" s="2632"/>
      <c r="U48" s="2632"/>
      <c r="V48" s="2632"/>
      <c r="W48" s="2632"/>
      <c r="X48" s="2632"/>
      <c r="Y48" s="2632"/>
      <c r="Z48" s="2632"/>
      <c r="AA48" s="2632"/>
      <c r="AB48" s="2632"/>
      <c r="AC48" s="2632"/>
      <c r="AD48" s="2632"/>
      <c r="AE48" s="2632"/>
      <c r="AF48" s="2632"/>
      <c r="AG48" s="2632"/>
      <c r="AH48" s="2632"/>
      <c r="AI48" s="2632"/>
      <c r="AJ48" s="2632"/>
      <c r="AK48" s="2632"/>
      <c r="AL48" s="2692"/>
    </row>
    <row r="49" spans="2:38" ht="11.25" customHeight="1">
      <c r="B49" s="2617"/>
      <c r="C49" s="2626"/>
      <c r="D49" s="2632"/>
      <c r="E49" s="2635"/>
      <c r="F49" s="2635"/>
      <c r="G49" s="2634"/>
      <c r="H49" s="2634"/>
      <c r="I49" s="2634"/>
      <c r="J49" s="2634"/>
      <c r="K49" s="2634"/>
      <c r="L49" s="2634"/>
      <c r="M49" s="2634"/>
      <c r="N49" s="2634"/>
      <c r="O49" s="2634"/>
      <c r="P49" s="2632"/>
      <c r="Q49" s="2632"/>
      <c r="R49" s="2632"/>
      <c r="S49" s="2632"/>
      <c r="T49" s="2632"/>
      <c r="U49" s="2632"/>
      <c r="V49" s="2632"/>
      <c r="W49" s="2632"/>
      <c r="X49" s="2632"/>
      <c r="Y49" s="2632"/>
      <c r="Z49" s="2632"/>
      <c r="AA49" s="2632"/>
      <c r="AB49" s="2632"/>
      <c r="AC49" s="2632"/>
      <c r="AD49" s="2632"/>
      <c r="AE49" s="2632"/>
      <c r="AF49" s="2632"/>
      <c r="AG49" s="2632"/>
      <c r="AH49" s="2632"/>
      <c r="AI49" s="2632"/>
      <c r="AJ49" s="2632"/>
      <c r="AK49" s="2632"/>
      <c r="AL49" s="2692"/>
    </row>
    <row r="50" spans="2:38" ht="11.25" customHeight="1">
      <c r="B50" s="2617"/>
      <c r="C50" s="2626"/>
      <c r="D50" s="2632"/>
      <c r="E50" s="2635" t="s">
        <v>1132</v>
      </c>
      <c r="F50" s="2635"/>
      <c r="G50" s="2634"/>
      <c r="H50" s="2634"/>
      <c r="I50" s="2634"/>
      <c r="J50" s="2634"/>
      <c r="K50" s="2634"/>
      <c r="L50" s="2634"/>
      <c r="M50" s="2634"/>
      <c r="N50" s="2634" t="s">
        <v>315</v>
      </c>
      <c r="O50" s="2634"/>
      <c r="P50" s="2632"/>
      <c r="Q50" s="2632"/>
      <c r="R50" s="2632"/>
      <c r="S50" s="2632"/>
      <c r="T50" s="2678" t="s">
        <v>1137</v>
      </c>
      <c r="U50" s="2647"/>
      <c r="V50" s="2647"/>
      <c r="W50" s="2647"/>
      <c r="X50" s="2647"/>
      <c r="Y50" s="2647"/>
      <c r="Z50" s="2685"/>
      <c r="AA50" s="2632"/>
      <c r="AB50" s="2632"/>
      <c r="AC50" s="2632"/>
      <c r="AD50" s="2632"/>
      <c r="AE50" s="2678" t="s">
        <v>1140</v>
      </c>
      <c r="AF50" s="2647"/>
      <c r="AG50" s="2647"/>
      <c r="AH50" s="2647"/>
      <c r="AI50" s="2647"/>
      <c r="AJ50" s="2647"/>
      <c r="AK50" s="2685"/>
      <c r="AL50" s="2692"/>
    </row>
    <row r="51" spans="2:38" ht="11.25" customHeight="1">
      <c r="B51" s="2617"/>
      <c r="C51" s="2626"/>
      <c r="D51" s="2632"/>
      <c r="E51" s="2636"/>
      <c r="F51" s="2636"/>
      <c r="G51" s="20"/>
      <c r="H51" s="20"/>
      <c r="I51" s="20"/>
      <c r="J51" s="20"/>
      <c r="K51" s="20"/>
      <c r="L51" s="20"/>
      <c r="M51" s="20"/>
      <c r="N51" s="20"/>
      <c r="O51" s="20"/>
      <c r="P51" s="2632"/>
      <c r="Q51" s="2632"/>
      <c r="R51" s="2632"/>
      <c r="S51" s="2632"/>
      <c r="T51" s="2679"/>
      <c r="U51" s="2682"/>
      <c r="V51" s="2682"/>
      <c r="W51" s="2682"/>
      <c r="X51" s="2682"/>
      <c r="Y51" s="2682"/>
      <c r="Z51" s="2686"/>
      <c r="AA51" s="2632"/>
      <c r="AB51" s="2632"/>
      <c r="AC51" s="2632"/>
      <c r="AD51" s="2632"/>
      <c r="AE51" s="2679"/>
      <c r="AF51" s="2682"/>
      <c r="AG51" s="2682"/>
      <c r="AH51" s="2682"/>
      <c r="AI51" s="2682"/>
      <c r="AJ51" s="2682"/>
      <c r="AK51" s="2686"/>
      <c r="AL51" s="2692"/>
    </row>
    <row r="52" spans="2:38" ht="11.25" customHeight="1">
      <c r="B52" s="2617"/>
      <c r="C52" s="2626"/>
      <c r="D52" s="2632"/>
      <c r="E52" s="2637" t="s">
        <v>528</v>
      </c>
      <c r="F52" s="2639"/>
      <c r="G52" s="2647"/>
      <c r="H52" s="2647"/>
      <c r="I52" s="2647"/>
      <c r="J52" s="2647"/>
      <c r="K52" s="2647"/>
      <c r="L52" s="2647"/>
      <c r="M52" s="2647"/>
      <c r="N52" s="2647" t="s">
        <v>315</v>
      </c>
      <c r="O52" s="2685"/>
      <c r="P52" s="2632"/>
      <c r="Q52" s="2665" t="s">
        <v>1141</v>
      </c>
      <c r="R52" s="2665"/>
      <c r="S52" s="2632"/>
      <c r="T52" s="2679"/>
      <c r="U52" s="2682"/>
      <c r="V52" s="2682"/>
      <c r="W52" s="2682"/>
      <c r="X52" s="2682"/>
      <c r="Y52" s="2682" t="s">
        <v>315</v>
      </c>
      <c r="Z52" s="2686"/>
      <c r="AA52" s="2632"/>
      <c r="AB52" s="2665" t="s">
        <v>81</v>
      </c>
      <c r="AC52" s="2665"/>
      <c r="AD52" s="2632"/>
      <c r="AE52" s="2680"/>
      <c r="AF52" s="2683"/>
      <c r="AG52" s="2683"/>
      <c r="AH52" s="2683"/>
      <c r="AI52" s="2683"/>
      <c r="AJ52" s="2682" t="s">
        <v>688</v>
      </c>
      <c r="AK52" s="2686"/>
      <c r="AL52" s="2692"/>
    </row>
    <row r="53" spans="2:38" ht="11.25" customHeight="1">
      <c r="B53" s="2617"/>
      <c r="C53" s="2626"/>
      <c r="D53" s="2632"/>
      <c r="E53" s="2638"/>
      <c r="F53" s="2640"/>
      <c r="G53" s="2648"/>
      <c r="H53" s="2648"/>
      <c r="I53" s="2648"/>
      <c r="J53" s="2648"/>
      <c r="K53" s="2648"/>
      <c r="L53" s="2648"/>
      <c r="M53" s="2648"/>
      <c r="N53" s="2648"/>
      <c r="O53" s="2687"/>
      <c r="P53" s="2632"/>
      <c r="Q53" s="2665"/>
      <c r="R53" s="2665"/>
      <c r="S53" s="2632"/>
      <c r="T53" s="2729"/>
      <c r="U53" s="2648"/>
      <c r="V53" s="2648"/>
      <c r="W53" s="2648"/>
      <c r="X53" s="2648"/>
      <c r="Y53" s="2648"/>
      <c r="Z53" s="2687"/>
      <c r="AA53" s="2632"/>
      <c r="AB53" s="2665"/>
      <c r="AC53" s="2665"/>
      <c r="AD53" s="2632"/>
      <c r="AE53" s="2681"/>
      <c r="AF53" s="2684"/>
      <c r="AG53" s="2684"/>
      <c r="AH53" s="2684"/>
      <c r="AI53" s="2684"/>
      <c r="AJ53" s="2648"/>
      <c r="AK53" s="2687"/>
      <c r="AL53" s="2692"/>
    </row>
    <row r="54" spans="2:38">
      <c r="B54" s="2618"/>
      <c r="C54" s="2627"/>
      <c r="D54" s="2633"/>
      <c r="E54" s="2633"/>
      <c r="F54" s="2633"/>
      <c r="G54" s="2633"/>
      <c r="H54" s="2633"/>
      <c r="I54" s="2633"/>
      <c r="J54" s="2633"/>
      <c r="K54" s="2633"/>
      <c r="L54" s="2633"/>
      <c r="M54" s="2633"/>
      <c r="N54" s="2633"/>
      <c r="O54" s="2633"/>
      <c r="P54" s="2633"/>
      <c r="Q54" s="2633"/>
      <c r="R54" s="2633"/>
      <c r="S54" s="2633"/>
      <c r="T54" s="2633"/>
      <c r="U54" s="2633"/>
      <c r="V54" s="2633"/>
      <c r="W54" s="2633"/>
      <c r="X54" s="2633"/>
      <c r="Y54" s="2633"/>
      <c r="Z54" s="2633"/>
      <c r="AA54" s="2633"/>
      <c r="AB54" s="2633"/>
      <c r="AC54" s="2633"/>
      <c r="AD54" s="2633"/>
      <c r="AE54" s="2633"/>
      <c r="AF54" s="2633"/>
      <c r="AG54" s="2633"/>
      <c r="AH54" s="2633"/>
      <c r="AI54" s="2633"/>
      <c r="AJ54" s="2633"/>
      <c r="AK54" s="2633"/>
      <c r="AL54" s="2693"/>
    </row>
    <row r="55" spans="2:38" ht="126.75" customHeight="1">
      <c r="B55" s="2622" t="s">
        <v>1344</v>
      </c>
      <c r="C55" s="2622"/>
      <c r="D55" s="2622"/>
      <c r="E55" s="2622"/>
      <c r="F55" s="2622"/>
      <c r="G55" s="2622"/>
      <c r="H55" s="2622"/>
      <c r="I55" s="2622"/>
      <c r="J55" s="2622"/>
      <c r="K55" s="2622"/>
      <c r="L55" s="2622"/>
      <c r="M55" s="2622"/>
      <c r="N55" s="2622"/>
      <c r="O55" s="2622"/>
      <c r="P55" s="2622"/>
      <c r="Q55" s="2622"/>
      <c r="R55" s="2622"/>
      <c r="S55" s="2622"/>
      <c r="T55" s="2622"/>
      <c r="U55" s="2622"/>
      <c r="V55" s="2622"/>
      <c r="W55" s="2622"/>
      <c r="X55" s="2622"/>
      <c r="Y55" s="2622"/>
      <c r="Z55" s="2622"/>
      <c r="AA55" s="2622"/>
      <c r="AB55" s="2622"/>
      <c r="AC55" s="2622"/>
      <c r="AD55" s="2622"/>
      <c r="AE55" s="2622"/>
      <c r="AF55" s="2622"/>
      <c r="AG55" s="2622"/>
      <c r="AH55" s="2622"/>
      <c r="AI55" s="2622"/>
      <c r="AJ55" s="2622"/>
      <c r="AK55" s="2622"/>
      <c r="AL55" s="2622"/>
    </row>
    <row r="56" spans="2:38">
      <c r="B56" s="2623"/>
      <c r="C56" s="2623"/>
      <c r="D56" s="2623"/>
      <c r="E56" s="2623"/>
      <c r="F56" s="2623"/>
      <c r="G56" s="2623"/>
      <c r="H56" s="2623"/>
      <c r="I56" s="2623"/>
      <c r="J56" s="2623"/>
      <c r="K56" s="2623"/>
      <c r="L56" s="2623"/>
      <c r="M56" s="2623"/>
      <c r="N56" s="2623"/>
      <c r="O56" s="2623"/>
      <c r="P56" s="2623"/>
      <c r="Q56" s="2623"/>
      <c r="R56" s="2623"/>
      <c r="S56" s="2623"/>
      <c r="T56" s="2623"/>
      <c r="U56" s="2623"/>
      <c r="V56" s="2623"/>
      <c r="W56" s="2623"/>
      <c r="X56" s="2623"/>
      <c r="Y56" s="2623"/>
      <c r="Z56" s="2623"/>
      <c r="AA56" s="2623"/>
      <c r="AB56" s="2623"/>
      <c r="AC56" s="2623"/>
      <c r="AD56" s="2623"/>
      <c r="AE56" s="2623"/>
      <c r="AF56" s="2623"/>
      <c r="AG56" s="2623"/>
      <c r="AH56" s="2623"/>
      <c r="AI56" s="2623"/>
      <c r="AJ56" s="2623"/>
      <c r="AK56" s="2623"/>
      <c r="AL56" s="2623"/>
    </row>
    <row r="57" spans="2:38">
      <c r="B57" s="2623"/>
      <c r="C57" s="2623"/>
      <c r="D57" s="2623"/>
      <c r="E57" s="2623"/>
      <c r="F57" s="2623"/>
      <c r="G57" s="2623"/>
      <c r="H57" s="2623"/>
      <c r="I57" s="2623"/>
      <c r="J57" s="2623"/>
      <c r="K57" s="2623"/>
      <c r="L57" s="2623"/>
      <c r="M57" s="2623"/>
      <c r="N57" s="2623"/>
      <c r="O57" s="2623"/>
      <c r="P57" s="2623"/>
      <c r="Q57" s="2623"/>
      <c r="R57" s="2623"/>
      <c r="S57" s="2623"/>
      <c r="T57" s="2623"/>
      <c r="U57" s="2623"/>
      <c r="V57" s="2623"/>
      <c r="W57" s="2623"/>
      <c r="X57" s="2623"/>
      <c r="Y57" s="2623"/>
      <c r="Z57" s="2623"/>
      <c r="AA57" s="2623"/>
      <c r="AB57" s="2623"/>
      <c r="AC57" s="2623"/>
      <c r="AD57" s="2623"/>
      <c r="AE57" s="2623"/>
      <c r="AF57" s="2623"/>
      <c r="AG57" s="2623"/>
      <c r="AH57" s="2623"/>
      <c r="AI57" s="2623"/>
      <c r="AJ57" s="2623"/>
      <c r="AK57" s="2623"/>
      <c r="AL57" s="2623"/>
    </row>
    <row r="58" spans="2:38">
      <c r="B58" s="2623"/>
      <c r="C58" s="2623"/>
      <c r="D58" s="2623"/>
      <c r="E58" s="2623"/>
      <c r="F58" s="2623"/>
      <c r="G58" s="2623"/>
      <c r="H58" s="2623"/>
      <c r="I58" s="2623"/>
      <c r="J58" s="2623"/>
      <c r="K58" s="2623"/>
      <c r="L58" s="2623"/>
      <c r="M58" s="2623"/>
      <c r="N58" s="2623"/>
      <c r="O58" s="2623"/>
      <c r="P58" s="2623"/>
      <c r="Q58" s="2623"/>
      <c r="R58" s="2623"/>
      <c r="S58" s="2623"/>
      <c r="T58" s="2623"/>
      <c r="U58" s="2623"/>
      <c r="V58" s="2623"/>
      <c r="W58" s="2623"/>
      <c r="X58" s="2623"/>
      <c r="Y58" s="2623"/>
      <c r="Z58" s="2623"/>
      <c r="AA58" s="2623"/>
      <c r="AB58" s="2623"/>
      <c r="AC58" s="2623"/>
      <c r="AD58" s="2623"/>
      <c r="AE58" s="2623"/>
      <c r="AF58" s="2623"/>
      <c r="AG58" s="2623"/>
      <c r="AH58" s="2623"/>
      <c r="AI58" s="2623"/>
      <c r="AJ58" s="2623"/>
      <c r="AK58" s="2623"/>
      <c r="AL58" s="2623"/>
    </row>
  </sheetData>
  <customSheetViews>
    <customSheetView guid="{76D48460-2D9B-487A-92BD-89A50EB1783E}" showPageBreaks="1" showGridLines="0" printArea="1" view="pageBreakPreview">
      <selection activeCell="E9" sqref="E9"/>
      <pageMargins left="0.7" right="0.7" top="0.75" bottom="0.75" header="0.3" footer="0.3"/>
      <pageSetup paperSize="9" scale="96" orientation="portrait" r:id="rId1"/>
    </customSheetView>
  </customSheetViews>
  <mergeCells count="84">
    <mergeCell ref="AB1:AI1"/>
    <mergeCell ref="AK1:AL1"/>
    <mergeCell ref="B6:K6"/>
    <mergeCell ref="L6:AL6"/>
    <mergeCell ref="B55:AL55"/>
    <mergeCell ref="A3:AL4"/>
    <mergeCell ref="U8:U9"/>
    <mergeCell ref="W8:AK9"/>
    <mergeCell ref="F10:F11"/>
    <mergeCell ref="H10:O11"/>
    <mergeCell ref="U10:U11"/>
    <mergeCell ref="W10:AK11"/>
    <mergeCell ref="F12:F13"/>
    <mergeCell ref="H12:O13"/>
    <mergeCell ref="U12:U13"/>
    <mergeCell ref="W12:AK13"/>
    <mergeCell ref="F14:F15"/>
    <mergeCell ref="H14:O15"/>
    <mergeCell ref="U14:U15"/>
    <mergeCell ref="W14:AK15"/>
    <mergeCell ref="F16:F17"/>
    <mergeCell ref="H16:O17"/>
    <mergeCell ref="U16:U17"/>
    <mergeCell ref="W16:AK17"/>
    <mergeCell ref="F18:F19"/>
    <mergeCell ref="H18:O19"/>
    <mergeCell ref="U18:U19"/>
    <mergeCell ref="W18:AK19"/>
    <mergeCell ref="U20:U21"/>
    <mergeCell ref="W20:AK21"/>
    <mergeCell ref="U22:U23"/>
    <mergeCell ref="W22:AK23"/>
    <mergeCell ref="E26:F27"/>
    <mergeCell ref="G26:O27"/>
    <mergeCell ref="E28:F29"/>
    <mergeCell ref="G28:M29"/>
    <mergeCell ref="N28:O29"/>
    <mergeCell ref="E30:F31"/>
    <mergeCell ref="G30:M31"/>
    <mergeCell ref="N30:O31"/>
    <mergeCell ref="E32:F33"/>
    <mergeCell ref="G32:M33"/>
    <mergeCell ref="N32:O33"/>
    <mergeCell ref="E34:F35"/>
    <mergeCell ref="G34:M35"/>
    <mergeCell ref="N34:O35"/>
    <mergeCell ref="E36:F37"/>
    <mergeCell ref="G36:M37"/>
    <mergeCell ref="N36:O37"/>
    <mergeCell ref="E38:F39"/>
    <mergeCell ref="G38:M39"/>
    <mergeCell ref="N38:O39"/>
    <mergeCell ref="E40:F41"/>
    <mergeCell ref="G40:M41"/>
    <mergeCell ref="N40:O41"/>
    <mergeCell ref="E42:F43"/>
    <mergeCell ref="G42:M43"/>
    <mergeCell ref="N42:O43"/>
    <mergeCell ref="E44:F45"/>
    <mergeCell ref="G44:M45"/>
    <mergeCell ref="N44:O45"/>
    <mergeCell ref="E46:F47"/>
    <mergeCell ref="G46:M47"/>
    <mergeCell ref="N46:O47"/>
    <mergeCell ref="E48:F49"/>
    <mergeCell ref="G48:M49"/>
    <mergeCell ref="N48:O49"/>
    <mergeCell ref="E50:F51"/>
    <mergeCell ref="G50:M51"/>
    <mergeCell ref="N50:O51"/>
    <mergeCell ref="T50:Z51"/>
    <mergeCell ref="AE50:AK51"/>
    <mergeCell ref="E52:F53"/>
    <mergeCell ref="G52:M53"/>
    <mergeCell ref="N52:O53"/>
    <mergeCell ref="Q52:R53"/>
    <mergeCell ref="T52:X53"/>
    <mergeCell ref="Y52:Z53"/>
    <mergeCell ref="AB52:AC53"/>
    <mergeCell ref="AE52:AI53"/>
    <mergeCell ref="AJ52:AK53"/>
    <mergeCell ref="B7:C24"/>
    <mergeCell ref="R7:S24"/>
    <mergeCell ref="B25:C54"/>
  </mergeCells>
  <phoneticPr fontId="8"/>
  <pageMargins left="0.7" right="0.7" top="0.75" bottom="0.75" header="0.3" footer="0.3"/>
  <pageSetup paperSize="9" scale="96" fitToWidth="1" fitToHeight="1" orientation="portrait" usePrinterDefaults="1" r:id="rId2"/>
</worksheet>
</file>

<file path=xl/worksheets/sheet58.xml><?xml version="1.0" encoding="utf-8"?>
<worksheet xmlns="http://schemas.openxmlformats.org/spreadsheetml/2006/main" xmlns:r="http://schemas.openxmlformats.org/officeDocument/2006/relationships" xmlns:mc="http://schemas.openxmlformats.org/markup-compatibility/2006">
  <sheetPr codeName="Sheet58">
    <tabColor rgb="FFFF0000"/>
  </sheetPr>
  <dimension ref="B1:K49"/>
  <sheetViews>
    <sheetView showGridLines="0" view="pageBreakPreview" zoomScaleSheetLayoutView="100" workbookViewId="0"/>
  </sheetViews>
  <sheetFormatPr defaultRowHeight="13.5"/>
  <cols>
    <col min="1" max="1" width="1.625" style="221" customWidth="1"/>
    <col min="2" max="2" width="3.5" style="221" customWidth="1"/>
    <col min="3" max="4" width="9" style="221" customWidth="1"/>
    <col min="5" max="6" width="8.5" style="221" customWidth="1"/>
    <col min="7" max="7" width="8.375" style="221" customWidth="1"/>
    <col min="8" max="8" width="7.375" style="221" customWidth="1"/>
    <col min="9" max="10" width="10" style="221" customWidth="1"/>
    <col min="11" max="11" width="17.125" style="221" customWidth="1"/>
    <col min="12" max="256" width="9" style="221" customWidth="1"/>
    <col min="257" max="257" width="1.625" style="221" customWidth="1"/>
    <col min="258" max="258" width="3.5" style="221" customWidth="1"/>
    <col min="259" max="260" width="9" style="221" customWidth="1"/>
    <col min="261" max="262" width="8.5" style="221" customWidth="1"/>
    <col min="263" max="263" width="8.375" style="221" customWidth="1"/>
    <col min="264" max="264" width="7.375" style="221" customWidth="1"/>
    <col min="265" max="266" width="10" style="221" customWidth="1"/>
    <col min="267" max="267" width="17.125" style="221" customWidth="1"/>
    <col min="268" max="512" width="9" style="221" customWidth="1"/>
    <col min="513" max="513" width="1.625" style="221" customWidth="1"/>
    <col min="514" max="514" width="3.5" style="221" customWidth="1"/>
    <col min="515" max="516" width="9" style="221" customWidth="1"/>
    <col min="517" max="518" width="8.5" style="221" customWidth="1"/>
    <col min="519" max="519" width="8.375" style="221" customWidth="1"/>
    <col min="520" max="520" width="7.375" style="221" customWidth="1"/>
    <col min="521" max="522" width="10" style="221" customWidth="1"/>
    <col min="523" max="523" width="17.125" style="221" customWidth="1"/>
    <col min="524" max="768" width="9" style="221" customWidth="1"/>
    <col min="769" max="769" width="1.625" style="221" customWidth="1"/>
    <col min="770" max="770" width="3.5" style="221" customWidth="1"/>
    <col min="771" max="772" width="9" style="221" customWidth="1"/>
    <col min="773" max="774" width="8.5" style="221" customWidth="1"/>
    <col min="775" max="775" width="8.375" style="221" customWidth="1"/>
    <col min="776" max="776" width="7.375" style="221" customWidth="1"/>
    <col min="777" max="778" width="10" style="221" customWidth="1"/>
    <col min="779" max="779" width="17.125" style="221" customWidth="1"/>
    <col min="780" max="1024" width="9" style="221" customWidth="1"/>
    <col min="1025" max="1025" width="1.625" style="221" customWidth="1"/>
    <col min="1026" max="1026" width="3.5" style="221" customWidth="1"/>
    <col min="1027" max="1028" width="9" style="221" customWidth="1"/>
    <col min="1029" max="1030" width="8.5" style="221" customWidth="1"/>
    <col min="1031" max="1031" width="8.375" style="221" customWidth="1"/>
    <col min="1032" max="1032" width="7.375" style="221" customWidth="1"/>
    <col min="1033" max="1034" width="10" style="221" customWidth="1"/>
    <col min="1035" max="1035" width="17.125" style="221" customWidth="1"/>
    <col min="1036" max="1280" width="9" style="221" customWidth="1"/>
    <col min="1281" max="1281" width="1.625" style="221" customWidth="1"/>
    <col min="1282" max="1282" width="3.5" style="221" customWidth="1"/>
    <col min="1283" max="1284" width="9" style="221" customWidth="1"/>
    <col min="1285" max="1286" width="8.5" style="221" customWidth="1"/>
    <col min="1287" max="1287" width="8.375" style="221" customWidth="1"/>
    <col min="1288" max="1288" width="7.375" style="221" customWidth="1"/>
    <col min="1289" max="1290" width="10" style="221" customWidth="1"/>
    <col min="1291" max="1291" width="17.125" style="221" customWidth="1"/>
    <col min="1292" max="1536" width="9" style="221" customWidth="1"/>
    <col min="1537" max="1537" width="1.625" style="221" customWidth="1"/>
    <col min="1538" max="1538" width="3.5" style="221" customWidth="1"/>
    <col min="1539" max="1540" width="9" style="221" customWidth="1"/>
    <col min="1541" max="1542" width="8.5" style="221" customWidth="1"/>
    <col min="1543" max="1543" width="8.375" style="221" customWidth="1"/>
    <col min="1544" max="1544" width="7.375" style="221" customWidth="1"/>
    <col min="1545" max="1546" width="10" style="221" customWidth="1"/>
    <col min="1547" max="1547" width="17.125" style="221" customWidth="1"/>
    <col min="1548" max="1792" width="9" style="221" customWidth="1"/>
    <col min="1793" max="1793" width="1.625" style="221" customWidth="1"/>
    <col min="1794" max="1794" width="3.5" style="221" customWidth="1"/>
    <col min="1795" max="1796" width="9" style="221" customWidth="1"/>
    <col min="1797" max="1798" width="8.5" style="221" customWidth="1"/>
    <col min="1799" max="1799" width="8.375" style="221" customWidth="1"/>
    <col min="1800" max="1800" width="7.375" style="221" customWidth="1"/>
    <col min="1801" max="1802" width="10" style="221" customWidth="1"/>
    <col min="1803" max="1803" width="17.125" style="221" customWidth="1"/>
    <col min="1804" max="2048" width="9" style="221" customWidth="1"/>
    <col min="2049" max="2049" width="1.625" style="221" customWidth="1"/>
    <col min="2050" max="2050" width="3.5" style="221" customWidth="1"/>
    <col min="2051" max="2052" width="9" style="221" customWidth="1"/>
    <col min="2053" max="2054" width="8.5" style="221" customWidth="1"/>
    <col min="2055" max="2055" width="8.375" style="221" customWidth="1"/>
    <col min="2056" max="2056" width="7.375" style="221" customWidth="1"/>
    <col min="2057" max="2058" width="10" style="221" customWidth="1"/>
    <col min="2059" max="2059" width="17.125" style="221" customWidth="1"/>
    <col min="2060" max="2304" width="9" style="221" customWidth="1"/>
    <col min="2305" max="2305" width="1.625" style="221" customWidth="1"/>
    <col min="2306" max="2306" width="3.5" style="221" customWidth="1"/>
    <col min="2307" max="2308" width="9" style="221" customWidth="1"/>
    <col min="2309" max="2310" width="8.5" style="221" customWidth="1"/>
    <col min="2311" max="2311" width="8.375" style="221" customWidth="1"/>
    <col min="2312" max="2312" width="7.375" style="221" customWidth="1"/>
    <col min="2313" max="2314" width="10" style="221" customWidth="1"/>
    <col min="2315" max="2315" width="17.125" style="221" customWidth="1"/>
    <col min="2316" max="2560" width="9" style="221" customWidth="1"/>
    <col min="2561" max="2561" width="1.625" style="221" customWidth="1"/>
    <col min="2562" max="2562" width="3.5" style="221" customWidth="1"/>
    <col min="2563" max="2564" width="9" style="221" customWidth="1"/>
    <col min="2565" max="2566" width="8.5" style="221" customWidth="1"/>
    <col min="2567" max="2567" width="8.375" style="221" customWidth="1"/>
    <col min="2568" max="2568" width="7.375" style="221" customWidth="1"/>
    <col min="2569" max="2570" width="10" style="221" customWidth="1"/>
    <col min="2571" max="2571" width="17.125" style="221" customWidth="1"/>
    <col min="2572" max="2816" width="9" style="221" customWidth="1"/>
    <col min="2817" max="2817" width="1.625" style="221" customWidth="1"/>
    <col min="2818" max="2818" width="3.5" style="221" customWidth="1"/>
    <col min="2819" max="2820" width="9" style="221" customWidth="1"/>
    <col min="2821" max="2822" width="8.5" style="221" customWidth="1"/>
    <col min="2823" max="2823" width="8.375" style="221" customWidth="1"/>
    <col min="2824" max="2824" width="7.375" style="221" customWidth="1"/>
    <col min="2825" max="2826" width="10" style="221" customWidth="1"/>
    <col min="2827" max="2827" width="17.125" style="221" customWidth="1"/>
    <col min="2828" max="3072" width="9" style="221" customWidth="1"/>
    <col min="3073" max="3073" width="1.625" style="221" customWidth="1"/>
    <col min="3074" max="3074" width="3.5" style="221" customWidth="1"/>
    <col min="3075" max="3076" width="9" style="221" customWidth="1"/>
    <col min="3077" max="3078" width="8.5" style="221" customWidth="1"/>
    <col min="3079" max="3079" width="8.375" style="221" customWidth="1"/>
    <col min="3080" max="3080" width="7.375" style="221" customWidth="1"/>
    <col min="3081" max="3082" width="10" style="221" customWidth="1"/>
    <col min="3083" max="3083" width="17.125" style="221" customWidth="1"/>
    <col min="3084" max="3328" width="9" style="221" customWidth="1"/>
    <col min="3329" max="3329" width="1.625" style="221" customWidth="1"/>
    <col min="3330" max="3330" width="3.5" style="221" customWidth="1"/>
    <col min="3331" max="3332" width="9" style="221" customWidth="1"/>
    <col min="3333" max="3334" width="8.5" style="221" customWidth="1"/>
    <col min="3335" max="3335" width="8.375" style="221" customWidth="1"/>
    <col min="3336" max="3336" width="7.375" style="221" customWidth="1"/>
    <col min="3337" max="3338" width="10" style="221" customWidth="1"/>
    <col min="3339" max="3339" width="17.125" style="221" customWidth="1"/>
    <col min="3340" max="3584" width="9" style="221" customWidth="1"/>
    <col min="3585" max="3585" width="1.625" style="221" customWidth="1"/>
    <col min="3586" max="3586" width="3.5" style="221" customWidth="1"/>
    <col min="3587" max="3588" width="9" style="221" customWidth="1"/>
    <col min="3589" max="3590" width="8.5" style="221" customWidth="1"/>
    <col min="3591" max="3591" width="8.375" style="221" customWidth="1"/>
    <col min="3592" max="3592" width="7.375" style="221" customWidth="1"/>
    <col min="3593" max="3594" width="10" style="221" customWidth="1"/>
    <col min="3595" max="3595" width="17.125" style="221" customWidth="1"/>
    <col min="3596" max="3840" width="9" style="221" customWidth="1"/>
    <col min="3841" max="3841" width="1.625" style="221" customWidth="1"/>
    <col min="3842" max="3842" width="3.5" style="221" customWidth="1"/>
    <col min="3843" max="3844" width="9" style="221" customWidth="1"/>
    <col min="3845" max="3846" width="8.5" style="221" customWidth="1"/>
    <col min="3847" max="3847" width="8.375" style="221" customWidth="1"/>
    <col min="3848" max="3848" width="7.375" style="221" customWidth="1"/>
    <col min="3849" max="3850" width="10" style="221" customWidth="1"/>
    <col min="3851" max="3851" width="17.125" style="221" customWidth="1"/>
    <col min="3852" max="4096" width="9" style="221" customWidth="1"/>
    <col min="4097" max="4097" width="1.625" style="221" customWidth="1"/>
    <col min="4098" max="4098" width="3.5" style="221" customWidth="1"/>
    <col min="4099" max="4100" width="9" style="221" customWidth="1"/>
    <col min="4101" max="4102" width="8.5" style="221" customWidth="1"/>
    <col min="4103" max="4103" width="8.375" style="221" customWidth="1"/>
    <col min="4104" max="4104" width="7.375" style="221" customWidth="1"/>
    <col min="4105" max="4106" width="10" style="221" customWidth="1"/>
    <col min="4107" max="4107" width="17.125" style="221" customWidth="1"/>
    <col min="4108" max="4352" width="9" style="221" customWidth="1"/>
    <col min="4353" max="4353" width="1.625" style="221" customWidth="1"/>
    <col min="4354" max="4354" width="3.5" style="221" customWidth="1"/>
    <col min="4355" max="4356" width="9" style="221" customWidth="1"/>
    <col min="4357" max="4358" width="8.5" style="221" customWidth="1"/>
    <col min="4359" max="4359" width="8.375" style="221" customWidth="1"/>
    <col min="4360" max="4360" width="7.375" style="221" customWidth="1"/>
    <col min="4361" max="4362" width="10" style="221" customWidth="1"/>
    <col min="4363" max="4363" width="17.125" style="221" customWidth="1"/>
    <col min="4364" max="4608" width="9" style="221" customWidth="1"/>
    <col min="4609" max="4609" width="1.625" style="221" customWidth="1"/>
    <col min="4610" max="4610" width="3.5" style="221" customWidth="1"/>
    <col min="4611" max="4612" width="9" style="221" customWidth="1"/>
    <col min="4613" max="4614" width="8.5" style="221" customWidth="1"/>
    <col min="4615" max="4615" width="8.375" style="221" customWidth="1"/>
    <col min="4616" max="4616" width="7.375" style="221" customWidth="1"/>
    <col min="4617" max="4618" width="10" style="221" customWidth="1"/>
    <col min="4619" max="4619" width="17.125" style="221" customWidth="1"/>
    <col min="4620" max="4864" width="9" style="221" customWidth="1"/>
    <col min="4865" max="4865" width="1.625" style="221" customWidth="1"/>
    <col min="4866" max="4866" width="3.5" style="221" customWidth="1"/>
    <col min="4867" max="4868" width="9" style="221" customWidth="1"/>
    <col min="4869" max="4870" width="8.5" style="221" customWidth="1"/>
    <col min="4871" max="4871" width="8.375" style="221" customWidth="1"/>
    <col min="4872" max="4872" width="7.375" style="221" customWidth="1"/>
    <col min="4873" max="4874" width="10" style="221" customWidth="1"/>
    <col min="4875" max="4875" width="17.125" style="221" customWidth="1"/>
    <col min="4876" max="5120" width="9" style="221" customWidth="1"/>
    <col min="5121" max="5121" width="1.625" style="221" customWidth="1"/>
    <col min="5122" max="5122" width="3.5" style="221" customWidth="1"/>
    <col min="5123" max="5124" width="9" style="221" customWidth="1"/>
    <col min="5125" max="5126" width="8.5" style="221" customWidth="1"/>
    <col min="5127" max="5127" width="8.375" style="221" customWidth="1"/>
    <col min="5128" max="5128" width="7.375" style="221" customWidth="1"/>
    <col min="5129" max="5130" width="10" style="221" customWidth="1"/>
    <col min="5131" max="5131" width="17.125" style="221" customWidth="1"/>
    <col min="5132" max="5376" width="9" style="221" customWidth="1"/>
    <col min="5377" max="5377" width="1.625" style="221" customWidth="1"/>
    <col min="5378" max="5378" width="3.5" style="221" customWidth="1"/>
    <col min="5379" max="5380" width="9" style="221" customWidth="1"/>
    <col min="5381" max="5382" width="8.5" style="221" customWidth="1"/>
    <col min="5383" max="5383" width="8.375" style="221" customWidth="1"/>
    <col min="5384" max="5384" width="7.375" style="221" customWidth="1"/>
    <col min="5385" max="5386" width="10" style="221" customWidth="1"/>
    <col min="5387" max="5387" width="17.125" style="221" customWidth="1"/>
    <col min="5388" max="5632" width="9" style="221" customWidth="1"/>
    <col min="5633" max="5633" width="1.625" style="221" customWidth="1"/>
    <col min="5634" max="5634" width="3.5" style="221" customWidth="1"/>
    <col min="5635" max="5636" width="9" style="221" customWidth="1"/>
    <col min="5637" max="5638" width="8.5" style="221" customWidth="1"/>
    <col min="5639" max="5639" width="8.375" style="221" customWidth="1"/>
    <col min="5640" max="5640" width="7.375" style="221" customWidth="1"/>
    <col min="5641" max="5642" width="10" style="221" customWidth="1"/>
    <col min="5643" max="5643" width="17.125" style="221" customWidth="1"/>
    <col min="5644" max="5888" width="9" style="221" customWidth="1"/>
    <col min="5889" max="5889" width="1.625" style="221" customWidth="1"/>
    <col min="5890" max="5890" width="3.5" style="221" customWidth="1"/>
    <col min="5891" max="5892" width="9" style="221" customWidth="1"/>
    <col min="5893" max="5894" width="8.5" style="221" customWidth="1"/>
    <col min="5895" max="5895" width="8.375" style="221" customWidth="1"/>
    <col min="5896" max="5896" width="7.375" style="221" customWidth="1"/>
    <col min="5897" max="5898" width="10" style="221" customWidth="1"/>
    <col min="5899" max="5899" width="17.125" style="221" customWidth="1"/>
    <col min="5900" max="6144" width="9" style="221" customWidth="1"/>
    <col min="6145" max="6145" width="1.625" style="221" customWidth="1"/>
    <col min="6146" max="6146" width="3.5" style="221" customWidth="1"/>
    <col min="6147" max="6148" width="9" style="221" customWidth="1"/>
    <col min="6149" max="6150" width="8.5" style="221" customWidth="1"/>
    <col min="6151" max="6151" width="8.375" style="221" customWidth="1"/>
    <col min="6152" max="6152" width="7.375" style="221" customWidth="1"/>
    <col min="6153" max="6154" width="10" style="221" customWidth="1"/>
    <col min="6155" max="6155" width="17.125" style="221" customWidth="1"/>
    <col min="6156" max="6400" width="9" style="221" customWidth="1"/>
    <col min="6401" max="6401" width="1.625" style="221" customWidth="1"/>
    <col min="6402" max="6402" width="3.5" style="221" customWidth="1"/>
    <col min="6403" max="6404" width="9" style="221" customWidth="1"/>
    <col min="6405" max="6406" width="8.5" style="221" customWidth="1"/>
    <col min="6407" max="6407" width="8.375" style="221" customWidth="1"/>
    <col min="6408" max="6408" width="7.375" style="221" customWidth="1"/>
    <col min="6409" max="6410" width="10" style="221" customWidth="1"/>
    <col min="6411" max="6411" width="17.125" style="221" customWidth="1"/>
    <col min="6412" max="6656" width="9" style="221" customWidth="1"/>
    <col min="6657" max="6657" width="1.625" style="221" customWidth="1"/>
    <col min="6658" max="6658" width="3.5" style="221" customWidth="1"/>
    <col min="6659" max="6660" width="9" style="221" customWidth="1"/>
    <col min="6661" max="6662" width="8.5" style="221" customWidth="1"/>
    <col min="6663" max="6663" width="8.375" style="221" customWidth="1"/>
    <col min="6664" max="6664" width="7.375" style="221" customWidth="1"/>
    <col min="6665" max="6666" width="10" style="221" customWidth="1"/>
    <col min="6667" max="6667" width="17.125" style="221" customWidth="1"/>
    <col min="6668" max="6912" width="9" style="221" customWidth="1"/>
    <col min="6913" max="6913" width="1.625" style="221" customWidth="1"/>
    <col min="6914" max="6914" width="3.5" style="221" customWidth="1"/>
    <col min="6915" max="6916" width="9" style="221" customWidth="1"/>
    <col min="6917" max="6918" width="8.5" style="221" customWidth="1"/>
    <col min="6919" max="6919" width="8.375" style="221" customWidth="1"/>
    <col min="6920" max="6920" width="7.375" style="221" customWidth="1"/>
    <col min="6921" max="6922" width="10" style="221" customWidth="1"/>
    <col min="6923" max="6923" width="17.125" style="221" customWidth="1"/>
    <col min="6924" max="7168" width="9" style="221" customWidth="1"/>
    <col min="7169" max="7169" width="1.625" style="221" customWidth="1"/>
    <col min="7170" max="7170" width="3.5" style="221" customWidth="1"/>
    <col min="7171" max="7172" width="9" style="221" customWidth="1"/>
    <col min="7173" max="7174" width="8.5" style="221" customWidth="1"/>
    <col min="7175" max="7175" width="8.375" style="221" customWidth="1"/>
    <col min="7176" max="7176" width="7.375" style="221" customWidth="1"/>
    <col min="7177" max="7178" width="10" style="221" customWidth="1"/>
    <col min="7179" max="7179" width="17.125" style="221" customWidth="1"/>
    <col min="7180" max="7424" width="9" style="221" customWidth="1"/>
    <col min="7425" max="7425" width="1.625" style="221" customWidth="1"/>
    <col min="7426" max="7426" width="3.5" style="221" customWidth="1"/>
    <col min="7427" max="7428" width="9" style="221" customWidth="1"/>
    <col min="7429" max="7430" width="8.5" style="221" customWidth="1"/>
    <col min="7431" max="7431" width="8.375" style="221" customWidth="1"/>
    <col min="7432" max="7432" width="7.375" style="221" customWidth="1"/>
    <col min="7433" max="7434" width="10" style="221" customWidth="1"/>
    <col min="7435" max="7435" width="17.125" style="221" customWidth="1"/>
    <col min="7436" max="7680" width="9" style="221" customWidth="1"/>
    <col min="7681" max="7681" width="1.625" style="221" customWidth="1"/>
    <col min="7682" max="7682" width="3.5" style="221" customWidth="1"/>
    <col min="7683" max="7684" width="9" style="221" customWidth="1"/>
    <col min="7685" max="7686" width="8.5" style="221" customWidth="1"/>
    <col min="7687" max="7687" width="8.375" style="221" customWidth="1"/>
    <col min="7688" max="7688" width="7.375" style="221" customWidth="1"/>
    <col min="7689" max="7690" width="10" style="221" customWidth="1"/>
    <col min="7691" max="7691" width="17.125" style="221" customWidth="1"/>
    <col min="7692" max="7936" width="9" style="221" customWidth="1"/>
    <col min="7937" max="7937" width="1.625" style="221" customWidth="1"/>
    <col min="7938" max="7938" width="3.5" style="221" customWidth="1"/>
    <col min="7939" max="7940" width="9" style="221" customWidth="1"/>
    <col min="7941" max="7942" width="8.5" style="221" customWidth="1"/>
    <col min="7943" max="7943" width="8.375" style="221" customWidth="1"/>
    <col min="7944" max="7944" width="7.375" style="221" customWidth="1"/>
    <col min="7945" max="7946" width="10" style="221" customWidth="1"/>
    <col min="7947" max="7947" width="17.125" style="221" customWidth="1"/>
    <col min="7948" max="8192" width="9" style="221" customWidth="1"/>
    <col min="8193" max="8193" width="1.625" style="221" customWidth="1"/>
    <col min="8194" max="8194" width="3.5" style="221" customWidth="1"/>
    <col min="8195" max="8196" width="9" style="221" customWidth="1"/>
    <col min="8197" max="8198" width="8.5" style="221" customWidth="1"/>
    <col min="8199" max="8199" width="8.375" style="221" customWidth="1"/>
    <col min="8200" max="8200" width="7.375" style="221" customWidth="1"/>
    <col min="8201" max="8202" width="10" style="221" customWidth="1"/>
    <col min="8203" max="8203" width="17.125" style="221" customWidth="1"/>
    <col min="8204" max="8448" width="9" style="221" customWidth="1"/>
    <col min="8449" max="8449" width="1.625" style="221" customWidth="1"/>
    <col min="8450" max="8450" width="3.5" style="221" customWidth="1"/>
    <col min="8451" max="8452" width="9" style="221" customWidth="1"/>
    <col min="8453" max="8454" width="8.5" style="221" customWidth="1"/>
    <col min="8455" max="8455" width="8.375" style="221" customWidth="1"/>
    <col min="8456" max="8456" width="7.375" style="221" customWidth="1"/>
    <col min="8457" max="8458" width="10" style="221" customWidth="1"/>
    <col min="8459" max="8459" width="17.125" style="221" customWidth="1"/>
    <col min="8460" max="8704" width="9" style="221" customWidth="1"/>
    <col min="8705" max="8705" width="1.625" style="221" customWidth="1"/>
    <col min="8706" max="8706" width="3.5" style="221" customWidth="1"/>
    <col min="8707" max="8708" width="9" style="221" customWidth="1"/>
    <col min="8709" max="8710" width="8.5" style="221" customWidth="1"/>
    <col min="8711" max="8711" width="8.375" style="221" customWidth="1"/>
    <col min="8712" max="8712" width="7.375" style="221" customWidth="1"/>
    <col min="8713" max="8714" width="10" style="221" customWidth="1"/>
    <col min="8715" max="8715" width="17.125" style="221" customWidth="1"/>
    <col min="8716" max="8960" width="9" style="221" customWidth="1"/>
    <col min="8961" max="8961" width="1.625" style="221" customWidth="1"/>
    <col min="8962" max="8962" width="3.5" style="221" customWidth="1"/>
    <col min="8963" max="8964" width="9" style="221" customWidth="1"/>
    <col min="8965" max="8966" width="8.5" style="221" customWidth="1"/>
    <col min="8967" max="8967" width="8.375" style="221" customWidth="1"/>
    <col min="8968" max="8968" width="7.375" style="221" customWidth="1"/>
    <col min="8969" max="8970" width="10" style="221" customWidth="1"/>
    <col min="8971" max="8971" width="17.125" style="221" customWidth="1"/>
    <col min="8972" max="9216" width="9" style="221" customWidth="1"/>
    <col min="9217" max="9217" width="1.625" style="221" customWidth="1"/>
    <col min="9218" max="9218" width="3.5" style="221" customWidth="1"/>
    <col min="9219" max="9220" width="9" style="221" customWidth="1"/>
    <col min="9221" max="9222" width="8.5" style="221" customWidth="1"/>
    <col min="9223" max="9223" width="8.375" style="221" customWidth="1"/>
    <col min="9224" max="9224" width="7.375" style="221" customWidth="1"/>
    <col min="9225" max="9226" width="10" style="221" customWidth="1"/>
    <col min="9227" max="9227" width="17.125" style="221" customWidth="1"/>
    <col min="9228" max="9472" width="9" style="221" customWidth="1"/>
    <col min="9473" max="9473" width="1.625" style="221" customWidth="1"/>
    <col min="9474" max="9474" width="3.5" style="221" customWidth="1"/>
    <col min="9475" max="9476" width="9" style="221" customWidth="1"/>
    <col min="9477" max="9478" width="8.5" style="221" customWidth="1"/>
    <col min="9479" max="9479" width="8.375" style="221" customWidth="1"/>
    <col min="9480" max="9480" width="7.375" style="221" customWidth="1"/>
    <col min="9481" max="9482" width="10" style="221" customWidth="1"/>
    <col min="9483" max="9483" width="17.125" style="221" customWidth="1"/>
    <col min="9484" max="9728" width="9" style="221" customWidth="1"/>
    <col min="9729" max="9729" width="1.625" style="221" customWidth="1"/>
    <col min="9730" max="9730" width="3.5" style="221" customWidth="1"/>
    <col min="9731" max="9732" width="9" style="221" customWidth="1"/>
    <col min="9733" max="9734" width="8.5" style="221" customWidth="1"/>
    <col min="9735" max="9735" width="8.375" style="221" customWidth="1"/>
    <col min="9736" max="9736" width="7.375" style="221" customWidth="1"/>
    <col min="9737" max="9738" width="10" style="221" customWidth="1"/>
    <col min="9739" max="9739" width="17.125" style="221" customWidth="1"/>
    <col min="9740" max="9984" width="9" style="221" customWidth="1"/>
    <col min="9985" max="9985" width="1.625" style="221" customWidth="1"/>
    <col min="9986" max="9986" width="3.5" style="221" customWidth="1"/>
    <col min="9987" max="9988" width="9" style="221" customWidth="1"/>
    <col min="9989" max="9990" width="8.5" style="221" customWidth="1"/>
    <col min="9991" max="9991" width="8.375" style="221" customWidth="1"/>
    <col min="9992" max="9992" width="7.375" style="221" customWidth="1"/>
    <col min="9993" max="9994" width="10" style="221" customWidth="1"/>
    <col min="9995" max="9995" width="17.125" style="221" customWidth="1"/>
    <col min="9996" max="10240" width="9" style="221" customWidth="1"/>
    <col min="10241" max="10241" width="1.625" style="221" customWidth="1"/>
    <col min="10242" max="10242" width="3.5" style="221" customWidth="1"/>
    <col min="10243" max="10244" width="9" style="221" customWidth="1"/>
    <col min="10245" max="10246" width="8.5" style="221" customWidth="1"/>
    <col min="10247" max="10247" width="8.375" style="221" customWidth="1"/>
    <col min="10248" max="10248" width="7.375" style="221" customWidth="1"/>
    <col min="10249" max="10250" width="10" style="221" customWidth="1"/>
    <col min="10251" max="10251" width="17.125" style="221" customWidth="1"/>
    <col min="10252" max="10496" width="9" style="221" customWidth="1"/>
    <col min="10497" max="10497" width="1.625" style="221" customWidth="1"/>
    <col min="10498" max="10498" width="3.5" style="221" customWidth="1"/>
    <col min="10499" max="10500" width="9" style="221" customWidth="1"/>
    <col min="10501" max="10502" width="8.5" style="221" customWidth="1"/>
    <col min="10503" max="10503" width="8.375" style="221" customWidth="1"/>
    <col min="10504" max="10504" width="7.375" style="221" customWidth="1"/>
    <col min="10505" max="10506" width="10" style="221" customWidth="1"/>
    <col min="10507" max="10507" width="17.125" style="221" customWidth="1"/>
    <col min="10508" max="10752" width="9" style="221" customWidth="1"/>
    <col min="10753" max="10753" width="1.625" style="221" customWidth="1"/>
    <col min="10754" max="10754" width="3.5" style="221" customWidth="1"/>
    <col min="10755" max="10756" width="9" style="221" customWidth="1"/>
    <col min="10757" max="10758" width="8.5" style="221" customWidth="1"/>
    <col min="10759" max="10759" width="8.375" style="221" customWidth="1"/>
    <col min="10760" max="10760" width="7.375" style="221" customWidth="1"/>
    <col min="10761" max="10762" width="10" style="221" customWidth="1"/>
    <col min="10763" max="10763" width="17.125" style="221" customWidth="1"/>
    <col min="10764" max="11008" width="9" style="221" customWidth="1"/>
    <col min="11009" max="11009" width="1.625" style="221" customWidth="1"/>
    <col min="11010" max="11010" width="3.5" style="221" customWidth="1"/>
    <col min="11011" max="11012" width="9" style="221" customWidth="1"/>
    <col min="11013" max="11014" width="8.5" style="221" customWidth="1"/>
    <col min="11015" max="11015" width="8.375" style="221" customWidth="1"/>
    <col min="11016" max="11016" width="7.375" style="221" customWidth="1"/>
    <col min="11017" max="11018" width="10" style="221" customWidth="1"/>
    <col min="11019" max="11019" width="17.125" style="221" customWidth="1"/>
    <col min="11020" max="11264" width="9" style="221" customWidth="1"/>
    <col min="11265" max="11265" width="1.625" style="221" customWidth="1"/>
    <col min="11266" max="11266" width="3.5" style="221" customWidth="1"/>
    <col min="11267" max="11268" width="9" style="221" customWidth="1"/>
    <col min="11269" max="11270" width="8.5" style="221" customWidth="1"/>
    <col min="11271" max="11271" width="8.375" style="221" customWidth="1"/>
    <col min="11272" max="11272" width="7.375" style="221" customWidth="1"/>
    <col min="11273" max="11274" width="10" style="221" customWidth="1"/>
    <col min="11275" max="11275" width="17.125" style="221" customWidth="1"/>
    <col min="11276" max="11520" width="9" style="221" customWidth="1"/>
    <col min="11521" max="11521" width="1.625" style="221" customWidth="1"/>
    <col min="11522" max="11522" width="3.5" style="221" customWidth="1"/>
    <col min="11523" max="11524" width="9" style="221" customWidth="1"/>
    <col min="11525" max="11526" width="8.5" style="221" customWidth="1"/>
    <col min="11527" max="11527" width="8.375" style="221" customWidth="1"/>
    <col min="11528" max="11528" width="7.375" style="221" customWidth="1"/>
    <col min="11529" max="11530" width="10" style="221" customWidth="1"/>
    <col min="11531" max="11531" width="17.125" style="221" customWidth="1"/>
    <col min="11532" max="11776" width="9" style="221" customWidth="1"/>
    <col min="11777" max="11777" width="1.625" style="221" customWidth="1"/>
    <col min="11778" max="11778" width="3.5" style="221" customWidth="1"/>
    <col min="11779" max="11780" width="9" style="221" customWidth="1"/>
    <col min="11781" max="11782" width="8.5" style="221" customWidth="1"/>
    <col min="11783" max="11783" width="8.375" style="221" customWidth="1"/>
    <col min="11784" max="11784" width="7.375" style="221" customWidth="1"/>
    <col min="11785" max="11786" width="10" style="221" customWidth="1"/>
    <col min="11787" max="11787" width="17.125" style="221" customWidth="1"/>
    <col min="11788" max="12032" width="9" style="221" customWidth="1"/>
    <col min="12033" max="12033" width="1.625" style="221" customWidth="1"/>
    <col min="12034" max="12034" width="3.5" style="221" customWidth="1"/>
    <col min="12035" max="12036" width="9" style="221" customWidth="1"/>
    <col min="12037" max="12038" width="8.5" style="221" customWidth="1"/>
    <col min="12039" max="12039" width="8.375" style="221" customWidth="1"/>
    <col min="12040" max="12040" width="7.375" style="221" customWidth="1"/>
    <col min="12041" max="12042" width="10" style="221" customWidth="1"/>
    <col min="12043" max="12043" width="17.125" style="221" customWidth="1"/>
    <col min="12044" max="12288" width="9" style="221" customWidth="1"/>
    <col min="12289" max="12289" width="1.625" style="221" customWidth="1"/>
    <col min="12290" max="12290" width="3.5" style="221" customWidth="1"/>
    <col min="12291" max="12292" width="9" style="221" customWidth="1"/>
    <col min="12293" max="12294" width="8.5" style="221" customWidth="1"/>
    <col min="12295" max="12295" width="8.375" style="221" customWidth="1"/>
    <col min="12296" max="12296" width="7.375" style="221" customWidth="1"/>
    <col min="12297" max="12298" width="10" style="221" customWidth="1"/>
    <col min="12299" max="12299" width="17.125" style="221" customWidth="1"/>
    <col min="12300" max="12544" width="9" style="221" customWidth="1"/>
    <col min="12545" max="12545" width="1.625" style="221" customWidth="1"/>
    <col min="12546" max="12546" width="3.5" style="221" customWidth="1"/>
    <col min="12547" max="12548" width="9" style="221" customWidth="1"/>
    <col min="12549" max="12550" width="8.5" style="221" customWidth="1"/>
    <col min="12551" max="12551" width="8.375" style="221" customWidth="1"/>
    <col min="12552" max="12552" width="7.375" style="221" customWidth="1"/>
    <col min="12553" max="12554" width="10" style="221" customWidth="1"/>
    <col min="12555" max="12555" width="17.125" style="221" customWidth="1"/>
    <col min="12556" max="12800" width="9" style="221" customWidth="1"/>
    <col min="12801" max="12801" width="1.625" style="221" customWidth="1"/>
    <col min="12802" max="12802" width="3.5" style="221" customWidth="1"/>
    <col min="12803" max="12804" width="9" style="221" customWidth="1"/>
    <col min="12805" max="12806" width="8.5" style="221" customWidth="1"/>
    <col min="12807" max="12807" width="8.375" style="221" customWidth="1"/>
    <col min="12808" max="12808" width="7.375" style="221" customWidth="1"/>
    <col min="12809" max="12810" width="10" style="221" customWidth="1"/>
    <col min="12811" max="12811" width="17.125" style="221" customWidth="1"/>
    <col min="12812" max="13056" width="9" style="221" customWidth="1"/>
    <col min="13057" max="13057" width="1.625" style="221" customWidth="1"/>
    <col min="13058" max="13058" width="3.5" style="221" customWidth="1"/>
    <col min="13059" max="13060" width="9" style="221" customWidth="1"/>
    <col min="13061" max="13062" width="8.5" style="221" customWidth="1"/>
    <col min="13063" max="13063" width="8.375" style="221" customWidth="1"/>
    <col min="13064" max="13064" width="7.375" style="221" customWidth="1"/>
    <col min="13065" max="13066" width="10" style="221" customWidth="1"/>
    <col min="13067" max="13067" width="17.125" style="221" customWidth="1"/>
    <col min="13068" max="13312" width="9" style="221" customWidth="1"/>
    <col min="13313" max="13313" width="1.625" style="221" customWidth="1"/>
    <col min="13314" max="13314" width="3.5" style="221" customWidth="1"/>
    <col min="13315" max="13316" width="9" style="221" customWidth="1"/>
    <col min="13317" max="13318" width="8.5" style="221" customWidth="1"/>
    <col min="13319" max="13319" width="8.375" style="221" customWidth="1"/>
    <col min="13320" max="13320" width="7.375" style="221" customWidth="1"/>
    <col min="13321" max="13322" width="10" style="221" customWidth="1"/>
    <col min="13323" max="13323" width="17.125" style="221" customWidth="1"/>
    <col min="13324" max="13568" width="9" style="221" customWidth="1"/>
    <col min="13569" max="13569" width="1.625" style="221" customWidth="1"/>
    <col min="13570" max="13570" width="3.5" style="221" customWidth="1"/>
    <col min="13571" max="13572" width="9" style="221" customWidth="1"/>
    <col min="13573" max="13574" width="8.5" style="221" customWidth="1"/>
    <col min="13575" max="13575" width="8.375" style="221" customWidth="1"/>
    <col min="13576" max="13576" width="7.375" style="221" customWidth="1"/>
    <col min="13577" max="13578" width="10" style="221" customWidth="1"/>
    <col min="13579" max="13579" width="17.125" style="221" customWidth="1"/>
    <col min="13580" max="13824" width="9" style="221" customWidth="1"/>
    <col min="13825" max="13825" width="1.625" style="221" customWidth="1"/>
    <col min="13826" max="13826" width="3.5" style="221" customWidth="1"/>
    <col min="13827" max="13828" width="9" style="221" customWidth="1"/>
    <col min="13829" max="13830" width="8.5" style="221" customWidth="1"/>
    <col min="13831" max="13831" width="8.375" style="221" customWidth="1"/>
    <col min="13832" max="13832" width="7.375" style="221" customWidth="1"/>
    <col min="13833" max="13834" width="10" style="221" customWidth="1"/>
    <col min="13835" max="13835" width="17.125" style="221" customWidth="1"/>
    <col min="13836" max="14080" width="9" style="221" customWidth="1"/>
    <col min="14081" max="14081" width="1.625" style="221" customWidth="1"/>
    <col min="14082" max="14082" width="3.5" style="221" customWidth="1"/>
    <col min="14083" max="14084" width="9" style="221" customWidth="1"/>
    <col min="14085" max="14086" width="8.5" style="221" customWidth="1"/>
    <col min="14087" max="14087" width="8.375" style="221" customWidth="1"/>
    <col min="14088" max="14088" width="7.375" style="221" customWidth="1"/>
    <col min="14089" max="14090" width="10" style="221" customWidth="1"/>
    <col min="14091" max="14091" width="17.125" style="221" customWidth="1"/>
    <col min="14092" max="14336" width="9" style="221" customWidth="1"/>
    <col min="14337" max="14337" width="1.625" style="221" customWidth="1"/>
    <col min="14338" max="14338" width="3.5" style="221" customWidth="1"/>
    <col min="14339" max="14340" width="9" style="221" customWidth="1"/>
    <col min="14341" max="14342" width="8.5" style="221" customWidth="1"/>
    <col min="14343" max="14343" width="8.375" style="221" customWidth="1"/>
    <col min="14344" max="14344" width="7.375" style="221" customWidth="1"/>
    <col min="14345" max="14346" width="10" style="221" customWidth="1"/>
    <col min="14347" max="14347" width="17.125" style="221" customWidth="1"/>
    <col min="14348" max="14592" width="9" style="221" customWidth="1"/>
    <col min="14593" max="14593" width="1.625" style="221" customWidth="1"/>
    <col min="14594" max="14594" width="3.5" style="221" customWidth="1"/>
    <col min="14595" max="14596" width="9" style="221" customWidth="1"/>
    <col min="14597" max="14598" width="8.5" style="221" customWidth="1"/>
    <col min="14599" max="14599" width="8.375" style="221" customWidth="1"/>
    <col min="14600" max="14600" width="7.375" style="221" customWidth="1"/>
    <col min="14601" max="14602" width="10" style="221" customWidth="1"/>
    <col min="14603" max="14603" width="17.125" style="221" customWidth="1"/>
    <col min="14604" max="14848" width="9" style="221" customWidth="1"/>
    <col min="14849" max="14849" width="1.625" style="221" customWidth="1"/>
    <col min="14850" max="14850" width="3.5" style="221" customWidth="1"/>
    <col min="14851" max="14852" width="9" style="221" customWidth="1"/>
    <col min="14853" max="14854" width="8.5" style="221" customWidth="1"/>
    <col min="14855" max="14855" width="8.375" style="221" customWidth="1"/>
    <col min="14856" max="14856" width="7.375" style="221" customWidth="1"/>
    <col min="14857" max="14858" width="10" style="221" customWidth="1"/>
    <col min="14859" max="14859" width="17.125" style="221" customWidth="1"/>
    <col min="14860" max="15104" width="9" style="221" customWidth="1"/>
    <col min="15105" max="15105" width="1.625" style="221" customWidth="1"/>
    <col min="15106" max="15106" width="3.5" style="221" customWidth="1"/>
    <col min="15107" max="15108" width="9" style="221" customWidth="1"/>
    <col min="15109" max="15110" width="8.5" style="221" customWidth="1"/>
    <col min="15111" max="15111" width="8.375" style="221" customWidth="1"/>
    <col min="15112" max="15112" width="7.375" style="221" customWidth="1"/>
    <col min="15113" max="15114" width="10" style="221" customWidth="1"/>
    <col min="15115" max="15115" width="17.125" style="221" customWidth="1"/>
    <col min="15116" max="15360" width="9" style="221" customWidth="1"/>
    <col min="15361" max="15361" width="1.625" style="221" customWidth="1"/>
    <col min="15362" max="15362" width="3.5" style="221" customWidth="1"/>
    <col min="15363" max="15364" width="9" style="221" customWidth="1"/>
    <col min="15365" max="15366" width="8.5" style="221" customWidth="1"/>
    <col min="15367" max="15367" width="8.375" style="221" customWidth="1"/>
    <col min="15368" max="15368" width="7.375" style="221" customWidth="1"/>
    <col min="15369" max="15370" width="10" style="221" customWidth="1"/>
    <col min="15371" max="15371" width="17.125" style="221" customWidth="1"/>
    <col min="15372" max="15616" width="9" style="221" customWidth="1"/>
    <col min="15617" max="15617" width="1.625" style="221" customWidth="1"/>
    <col min="15618" max="15618" width="3.5" style="221" customWidth="1"/>
    <col min="15619" max="15620" width="9" style="221" customWidth="1"/>
    <col min="15621" max="15622" width="8.5" style="221" customWidth="1"/>
    <col min="15623" max="15623" width="8.375" style="221" customWidth="1"/>
    <col min="15624" max="15624" width="7.375" style="221" customWidth="1"/>
    <col min="15625" max="15626" width="10" style="221" customWidth="1"/>
    <col min="15627" max="15627" width="17.125" style="221" customWidth="1"/>
    <col min="15628" max="15872" width="9" style="221" customWidth="1"/>
    <col min="15873" max="15873" width="1.625" style="221" customWidth="1"/>
    <col min="15874" max="15874" width="3.5" style="221" customWidth="1"/>
    <col min="15875" max="15876" width="9" style="221" customWidth="1"/>
    <col min="15877" max="15878" width="8.5" style="221" customWidth="1"/>
    <col min="15879" max="15879" width="8.375" style="221" customWidth="1"/>
    <col min="15880" max="15880" width="7.375" style="221" customWidth="1"/>
    <col min="15881" max="15882" width="10" style="221" customWidth="1"/>
    <col min="15883" max="15883" width="17.125" style="221" customWidth="1"/>
    <col min="15884" max="16128" width="9" style="221" customWidth="1"/>
    <col min="16129" max="16129" width="1.625" style="221" customWidth="1"/>
    <col min="16130" max="16130" width="3.5" style="221" customWidth="1"/>
    <col min="16131" max="16132" width="9" style="221" customWidth="1"/>
    <col min="16133" max="16134" width="8.5" style="221" customWidth="1"/>
    <col min="16135" max="16135" width="8.375" style="221" customWidth="1"/>
    <col min="16136" max="16136" width="7.375" style="221" customWidth="1"/>
    <col min="16137" max="16138" width="10" style="221" customWidth="1"/>
    <col min="16139" max="16139" width="17.125" style="221" customWidth="1"/>
    <col min="16140" max="16384" width="9" style="221" customWidth="1"/>
  </cols>
  <sheetData>
    <row r="1" spans="2:11" ht="18" customHeight="1">
      <c r="B1" s="2694" t="s">
        <v>1143</v>
      </c>
      <c r="C1" s="2699"/>
      <c r="H1" s="1837" t="s">
        <v>439</v>
      </c>
      <c r="I1" s="1837"/>
      <c r="J1" s="1837"/>
      <c r="K1" s="1837"/>
    </row>
    <row r="2" spans="2:11" ht="41.25" customHeight="1">
      <c r="B2" s="2614" t="s">
        <v>1345</v>
      </c>
      <c r="C2" s="2615"/>
      <c r="D2" s="2615"/>
      <c r="E2" s="2615"/>
      <c r="F2" s="2615"/>
      <c r="G2" s="2615"/>
      <c r="H2" s="2615"/>
      <c r="I2" s="2615"/>
      <c r="J2" s="2615"/>
      <c r="K2" s="2615"/>
    </row>
    <row r="3" spans="2:11" ht="6" customHeight="1">
      <c r="B3" s="2695"/>
      <c r="C3" s="2695"/>
      <c r="D3" s="2695"/>
      <c r="E3" s="2702"/>
      <c r="F3" s="2263"/>
      <c r="G3" s="2263"/>
    </row>
    <row r="4" spans="2:11" ht="15" customHeight="1">
      <c r="B4" s="2695"/>
      <c r="C4" s="2695"/>
      <c r="D4" s="2695"/>
      <c r="E4" s="2702"/>
      <c r="F4" s="2263"/>
      <c r="G4" s="2263"/>
      <c r="H4" s="2731" t="s">
        <v>700</v>
      </c>
      <c r="I4" s="2731"/>
      <c r="J4" s="2718"/>
      <c r="K4" s="2718"/>
    </row>
    <row r="5" spans="2:11" ht="15" customHeight="1">
      <c r="B5" s="2695"/>
      <c r="C5" s="2695"/>
      <c r="D5" s="2695"/>
      <c r="E5" s="2702"/>
      <c r="F5" s="2263"/>
      <c r="G5" s="2709"/>
      <c r="H5" s="2731"/>
      <c r="I5" s="2731"/>
      <c r="J5" s="2718"/>
      <c r="K5" s="2718"/>
    </row>
    <row r="6" spans="2:11" ht="6" customHeight="1">
      <c r="B6" s="1597"/>
      <c r="C6" s="1597"/>
      <c r="D6" s="1597"/>
      <c r="E6" s="1597"/>
      <c r="F6" s="1597"/>
      <c r="G6" s="1597"/>
      <c r="H6" s="1597"/>
      <c r="I6" s="1597"/>
      <c r="J6" s="1597"/>
      <c r="K6" s="1597"/>
    </row>
    <row r="7" spans="2:11" s="1597" customFormat="1" ht="24.75" customHeight="1">
      <c r="B7" s="2696"/>
      <c r="C7" s="2635" t="s">
        <v>218</v>
      </c>
      <c r="D7" s="2635"/>
      <c r="E7" s="2635" t="s">
        <v>931</v>
      </c>
      <c r="F7" s="2635"/>
      <c r="G7" s="2635" t="s">
        <v>653</v>
      </c>
      <c r="H7" s="2700"/>
      <c r="I7" s="2732" t="s">
        <v>721</v>
      </c>
      <c r="J7" s="2733"/>
      <c r="K7" s="2726" t="s">
        <v>389</v>
      </c>
    </row>
    <row r="8" spans="2:11" s="1597" customFormat="1" ht="17.25" customHeight="1">
      <c r="B8" s="2696">
        <f t="shared" ref="B8:B47" si="0">ROW()-7</f>
        <v>1</v>
      </c>
      <c r="C8" s="2635"/>
      <c r="D8" s="2635"/>
      <c r="E8" s="2703"/>
      <c r="F8" s="2656"/>
      <c r="G8" s="2635"/>
      <c r="H8" s="2700"/>
      <c r="I8" s="2712"/>
      <c r="J8" s="2720"/>
      <c r="K8" s="2701"/>
    </row>
    <row r="9" spans="2:11" s="1597" customFormat="1" ht="17.25" customHeight="1">
      <c r="B9" s="2696">
        <f t="shared" si="0"/>
        <v>2</v>
      </c>
      <c r="C9" s="2635"/>
      <c r="D9" s="2635"/>
      <c r="E9" s="2703"/>
      <c r="F9" s="2656"/>
      <c r="G9" s="2635"/>
      <c r="H9" s="2700"/>
      <c r="I9" s="2712"/>
      <c r="J9" s="2720"/>
      <c r="K9" s="2701"/>
    </row>
    <row r="10" spans="2:11" s="1597" customFormat="1" ht="17.25" customHeight="1">
      <c r="B10" s="2696">
        <f t="shared" si="0"/>
        <v>3</v>
      </c>
      <c r="C10" s="2700"/>
      <c r="D10" s="2701"/>
      <c r="E10" s="2704"/>
      <c r="F10" s="2707"/>
      <c r="G10" s="2700"/>
      <c r="H10" s="2710"/>
      <c r="I10" s="2712"/>
      <c r="J10" s="2721"/>
      <c r="K10" s="2701"/>
    </row>
    <row r="11" spans="2:11" s="1597" customFormat="1" ht="17.25" customHeight="1">
      <c r="B11" s="2696">
        <f t="shared" si="0"/>
        <v>4</v>
      </c>
      <c r="C11" s="2700"/>
      <c r="D11" s="2701"/>
      <c r="E11" s="2704"/>
      <c r="F11" s="2707"/>
      <c r="G11" s="2700"/>
      <c r="H11" s="2710"/>
      <c r="I11" s="2712"/>
      <c r="J11" s="2721"/>
      <c r="K11" s="2701"/>
    </row>
    <row r="12" spans="2:11" s="1597" customFormat="1" ht="17.25" customHeight="1">
      <c r="B12" s="2696">
        <f t="shared" si="0"/>
        <v>5</v>
      </c>
      <c r="C12" s="2700"/>
      <c r="D12" s="2701"/>
      <c r="E12" s="2704"/>
      <c r="F12" s="2707"/>
      <c r="G12" s="2700"/>
      <c r="H12" s="2710"/>
      <c r="I12" s="2712"/>
      <c r="J12" s="2721"/>
      <c r="K12" s="2701"/>
    </row>
    <row r="13" spans="2:11" s="1597" customFormat="1" ht="17.25" customHeight="1">
      <c r="B13" s="2696">
        <f t="shared" si="0"/>
        <v>6</v>
      </c>
      <c r="C13" s="2700"/>
      <c r="D13" s="2701"/>
      <c r="E13" s="2704"/>
      <c r="F13" s="2707"/>
      <c r="G13" s="2700"/>
      <c r="H13" s="2710"/>
      <c r="I13" s="2712"/>
      <c r="J13" s="2721"/>
      <c r="K13" s="2727"/>
    </row>
    <row r="14" spans="2:11" s="1597" customFormat="1" ht="17.25" customHeight="1">
      <c r="B14" s="2696">
        <f t="shared" si="0"/>
        <v>7</v>
      </c>
      <c r="C14" s="2635"/>
      <c r="D14" s="2635"/>
      <c r="E14" s="2635"/>
      <c r="F14" s="2635"/>
      <c r="G14" s="2635"/>
      <c r="H14" s="2700"/>
      <c r="I14" s="2713"/>
      <c r="J14" s="2722"/>
      <c r="K14" s="2728"/>
    </row>
    <row r="15" spans="2:11" s="1597" customFormat="1" ht="17.25" customHeight="1">
      <c r="B15" s="2696">
        <f t="shared" si="0"/>
        <v>8</v>
      </c>
      <c r="C15" s="2635"/>
      <c r="D15" s="2635"/>
      <c r="E15" s="2635"/>
      <c r="F15" s="2635"/>
      <c r="G15" s="2635"/>
      <c r="H15" s="2700"/>
      <c r="I15" s="2714"/>
      <c r="J15" s="2720"/>
      <c r="K15" s="2727"/>
    </row>
    <row r="16" spans="2:11" s="1597" customFormat="1" ht="17.25" customHeight="1">
      <c r="B16" s="2696">
        <f t="shared" si="0"/>
        <v>9</v>
      </c>
      <c r="C16" s="2635"/>
      <c r="D16" s="2635"/>
      <c r="E16" s="2635"/>
      <c r="F16" s="2635"/>
      <c r="G16" s="2635"/>
      <c r="H16" s="2700"/>
      <c r="I16" s="2714"/>
      <c r="J16" s="2720"/>
      <c r="K16" s="2727"/>
    </row>
    <row r="17" spans="2:11" s="1597" customFormat="1" ht="17.25" customHeight="1">
      <c r="B17" s="2696">
        <f t="shared" si="0"/>
        <v>10</v>
      </c>
      <c r="C17" s="2635"/>
      <c r="D17" s="2635"/>
      <c r="E17" s="2635"/>
      <c r="F17" s="2635"/>
      <c r="G17" s="2635"/>
      <c r="H17" s="2700"/>
      <c r="I17" s="2715"/>
      <c r="J17" s="2723"/>
      <c r="K17" s="2727"/>
    </row>
    <row r="18" spans="2:11" s="1597" customFormat="1" ht="17.25" customHeight="1">
      <c r="B18" s="2696">
        <f t="shared" si="0"/>
        <v>11</v>
      </c>
      <c r="C18" s="2700"/>
      <c r="D18" s="2701"/>
      <c r="E18" s="2704"/>
      <c r="F18" s="2707"/>
      <c r="G18" s="2635"/>
      <c r="H18" s="2700"/>
      <c r="I18" s="2712"/>
      <c r="J18" s="2721"/>
      <c r="K18" s="2701"/>
    </row>
    <row r="19" spans="2:11" s="1597" customFormat="1" ht="17.25" customHeight="1">
      <c r="B19" s="2696">
        <f t="shared" si="0"/>
        <v>12</v>
      </c>
      <c r="C19" s="2635"/>
      <c r="D19" s="2635"/>
      <c r="E19" s="2703"/>
      <c r="F19" s="2656"/>
      <c r="G19" s="2635"/>
      <c r="H19" s="2700"/>
      <c r="I19" s="2712"/>
      <c r="J19" s="2720"/>
      <c r="K19" s="2701"/>
    </row>
    <row r="20" spans="2:11" s="1597" customFormat="1" ht="17.25" customHeight="1">
      <c r="B20" s="2696">
        <f t="shared" si="0"/>
        <v>13</v>
      </c>
      <c r="C20" s="2700"/>
      <c r="D20" s="2701"/>
      <c r="E20" s="2704"/>
      <c r="F20" s="2707"/>
      <c r="G20" s="2700"/>
      <c r="H20" s="2710"/>
      <c r="I20" s="2712"/>
      <c r="J20" s="2721"/>
      <c r="K20" s="2701"/>
    </row>
    <row r="21" spans="2:11" s="1597" customFormat="1" ht="17.25" customHeight="1">
      <c r="B21" s="2696">
        <f t="shared" si="0"/>
        <v>14</v>
      </c>
      <c r="C21" s="2635"/>
      <c r="D21" s="2635"/>
      <c r="E21" s="2703"/>
      <c r="F21" s="2656"/>
      <c r="G21" s="2635"/>
      <c r="H21" s="2700"/>
      <c r="I21" s="2712"/>
      <c r="J21" s="2720"/>
      <c r="K21" s="2701"/>
    </row>
    <row r="22" spans="2:11" s="1597" customFormat="1" ht="17.25" customHeight="1">
      <c r="B22" s="2696">
        <f t="shared" si="0"/>
        <v>15</v>
      </c>
      <c r="C22" s="2635"/>
      <c r="D22" s="2635"/>
      <c r="E22" s="2704"/>
      <c r="F22" s="2701"/>
      <c r="G22" s="2635"/>
      <c r="H22" s="2700"/>
      <c r="I22" s="2712"/>
      <c r="J22" s="2720"/>
      <c r="K22" s="2727"/>
    </row>
    <row r="23" spans="2:11" s="1597" customFormat="1" ht="17.25" customHeight="1">
      <c r="B23" s="2696">
        <f t="shared" si="0"/>
        <v>16</v>
      </c>
      <c r="C23" s="2635"/>
      <c r="D23" s="2635"/>
      <c r="E23" s="2705"/>
      <c r="F23" s="2635"/>
      <c r="G23" s="2635"/>
      <c r="H23" s="2700"/>
      <c r="I23" s="2712"/>
      <c r="J23" s="2720"/>
      <c r="K23" s="2727"/>
    </row>
    <row r="24" spans="2:11" s="1597" customFormat="1" ht="17.25" customHeight="1">
      <c r="B24" s="2696">
        <f t="shared" si="0"/>
        <v>17</v>
      </c>
      <c r="C24" s="2635"/>
      <c r="D24" s="2635"/>
      <c r="E24" s="2635"/>
      <c r="F24" s="2635"/>
      <c r="G24" s="2635"/>
      <c r="H24" s="2700"/>
      <c r="I24" s="2712"/>
      <c r="J24" s="2720"/>
      <c r="K24" s="2727"/>
    </row>
    <row r="25" spans="2:11" s="1597" customFormat="1" ht="17.25" customHeight="1">
      <c r="B25" s="2696">
        <f t="shared" si="0"/>
        <v>18</v>
      </c>
      <c r="C25" s="2635"/>
      <c r="D25" s="2635"/>
      <c r="E25" s="2635"/>
      <c r="F25" s="2635"/>
      <c r="G25" s="2635"/>
      <c r="H25" s="2700"/>
      <c r="I25" s="2712"/>
      <c r="J25" s="2720"/>
      <c r="K25" s="2727"/>
    </row>
    <row r="26" spans="2:11" s="1597" customFormat="1" ht="17.25" customHeight="1">
      <c r="B26" s="2696">
        <f t="shared" si="0"/>
        <v>19</v>
      </c>
      <c r="C26" s="2635"/>
      <c r="D26" s="2635"/>
      <c r="E26" s="2635"/>
      <c r="F26" s="2635"/>
      <c r="G26" s="2635"/>
      <c r="H26" s="2700"/>
      <c r="I26" s="2712"/>
      <c r="J26" s="2720"/>
      <c r="K26" s="2727"/>
    </row>
    <row r="27" spans="2:11" s="1597" customFormat="1" ht="17.25" customHeight="1">
      <c r="B27" s="2696">
        <f t="shared" si="0"/>
        <v>20</v>
      </c>
      <c r="C27" s="2635"/>
      <c r="D27" s="2635"/>
      <c r="E27" s="2635"/>
      <c r="F27" s="2635"/>
      <c r="G27" s="2635"/>
      <c r="H27" s="2700"/>
      <c r="I27" s="2712"/>
      <c r="J27" s="2720"/>
      <c r="K27" s="2727"/>
    </row>
    <row r="28" spans="2:11" s="1597" customFormat="1" ht="17.25" customHeight="1">
      <c r="B28" s="2696">
        <f t="shared" si="0"/>
        <v>21</v>
      </c>
      <c r="C28" s="2635"/>
      <c r="D28" s="2635"/>
      <c r="E28" s="2706"/>
      <c r="F28" s="2708"/>
      <c r="G28" s="2635"/>
      <c r="H28" s="2700"/>
      <c r="I28" s="2716"/>
      <c r="J28" s="2724"/>
      <c r="K28" s="2701"/>
    </row>
    <row r="29" spans="2:11" s="1597" customFormat="1" ht="17.25" customHeight="1">
      <c r="B29" s="2696">
        <f t="shared" si="0"/>
        <v>22</v>
      </c>
      <c r="C29" s="2635"/>
      <c r="D29" s="2635"/>
      <c r="E29" s="2706"/>
      <c r="F29" s="2708"/>
      <c r="G29" s="2635"/>
      <c r="H29" s="2700"/>
      <c r="I29" s="2712"/>
      <c r="J29" s="2720"/>
      <c r="K29" s="2701"/>
    </row>
    <row r="30" spans="2:11" s="1597" customFormat="1" ht="17.25" customHeight="1">
      <c r="B30" s="2696">
        <f t="shared" si="0"/>
        <v>23</v>
      </c>
      <c r="C30" s="2635"/>
      <c r="D30" s="2635"/>
      <c r="E30" s="2706"/>
      <c r="F30" s="2708"/>
      <c r="G30" s="2635"/>
      <c r="H30" s="2700"/>
      <c r="I30" s="2712"/>
      <c r="J30" s="2720"/>
      <c r="K30" s="2701"/>
    </row>
    <row r="31" spans="2:11" s="1597" customFormat="1" ht="17.25" customHeight="1">
      <c r="B31" s="2696">
        <f t="shared" si="0"/>
        <v>24</v>
      </c>
      <c r="C31" s="2635"/>
      <c r="D31" s="2635"/>
      <c r="E31" s="2706"/>
      <c r="F31" s="2708"/>
      <c r="G31" s="2635"/>
      <c r="H31" s="2700"/>
      <c r="I31" s="2712"/>
      <c r="J31" s="2720"/>
      <c r="K31" s="2701"/>
    </row>
    <row r="32" spans="2:11" s="1597" customFormat="1" ht="17.25" customHeight="1">
      <c r="B32" s="2696">
        <f t="shared" si="0"/>
        <v>25</v>
      </c>
      <c r="C32" s="2635"/>
      <c r="D32" s="2635"/>
      <c r="E32" s="2706"/>
      <c r="F32" s="2708"/>
      <c r="G32" s="2635"/>
      <c r="H32" s="2700"/>
      <c r="I32" s="2712"/>
      <c r="J32" s="2720"/>
      <c r="K32" s="2701"/>
    </row>
    <row r="33" spans="2:11" s="1597" customFormat="1" ht="17.25" customHeight="1">
      <c r="B33" s="2696">
        <f t="shared" si="0"/>
        <v>26</v>
      </c>
      <c r="C33" s="2635"/>
      <c r="D33" s="2635"/>
      <c r="E33" s="2706"/>
      <c r="F33" s="2708"/>
      <c r="G33" s="2635"/>
      <c r="H33" s="2700"/>
      <c r="I33" s="2712"/>
      <c r="J33" s="2720"/>
      <c r="K33" s="2701"/>
    </row>
    <row r="34" spans="2:11" s="1597" customFormat="1" ht="17.25" customHeight="1">
      <c r="B34" s="2696">
        <f t="shared" si="0"/>
        <v>27</v>
      </c>
      <c r="C34" s="2635"/>
      <c r="D34" s="2635"/>
      <c r="E34" s="2706"/>
      <c r="F34" s="2708"/>
      <c r="G34" s="2635"/>
      <c r="H34" s="2700"/>
      <c r="I34" s="2712"/>
      <c r="J34" s="2720"/>
      <c r="K34" s="2701"/>
    </row>
    <row r="35" spans="2:11" s="1597" customFormat="1" ht="17.25" customHeight="1">
      <c r="B35" s="2696">
        <f t="shared" si="0"/>
        <v>28</v>
      </c>
      <c r="C35" s="2635"/>
      <c r="D35" s="2635"/>
      <c r="E35" s="2706"/>
      <c r="F35" s="2708"/>
      <c r="G35" s="2635"/>
      <c r="H35" s="2700"/>
      <c r="I35" s="2712"/>
      <c r="J35" s="2720"/>
      <c r="K35" s="2701"/>
    </row>
    <row r="36" spans="2:11" s="1597" customFormat="1" ht="17.25" customHeight="1">
      <c r="B36" s="2696">
        <f t="shared" si="0"/>
        <v>29</v>
      </c>
      <c r="C36" s="2635"/>
      <c r="D36" s="2635"/>
      <c r="E36" s="2706"/>
      <c r="F36" s="2708"/>
      <c r="G36" s="2635"/>
      <c r="H36" s="2700"/>
      <c r="I36" s="2712"/>
      <c r="J36" s="2720"/>
      <c r="K36" s="2701"/>
    </row>
    <row r="37" spans="2:11" s="1597" customFormat="1" ht="17.25" customHeight="1">
      <c r="B37" s="2696">
        <f t="shared" si="0"/>
        <v>30</v>
      </c>
      <c r="C37" s="2635"/>
      <c r="D37" s="2635"/>
      <c r="E37" s="2706"/>
      <c r="F37" s="2708"/>
      <c r="G37" s="2635"/>
      <c r="H37" s="2700"/>
      <c r="I37" s="2712"/>
      <c r="J37" s="2720"/>
      <c r="K37" s="2701"/>
    </row>
    <row r="38" spans="2:11" s="1597" customFormat="1" ht="17.25" customHeight="1">
      <c r="B38" s="2696">
        <f t="shared" si="0"/>
        <v>31</v>
      </c>
      <c r="C38" s="2635"/>
      <c r="D38" s="2635"/>
      <c r="E38" s="2706"/>
      <c r="F38" s="2708"/>
      <c r="G38" s="2635"/>
      <c r="H38" s="2700"/>
      <c r="I38" s="2712"/>
      <c r="J38" s="2720"/>
      <c r="K38" s="2701"/>
    </row>
    <row r="39" spans="2:11" s="1597" customFormat="1" ht="17.25" customHeight="1">
      <c r="B39" s="2696">
        <f t="shared" si="0"/>
        <v>32</v>
      </c>
      <c r="C39" s="2635"/>
      <c r="D39" s="2635"/>
      <c r="E39" s="2706"/>
      <c r="F39" s="2708"/>
      <c r="G39" s="2635"/>
      <c r="H39" s="2700"/>
      <c r="I39" s="2712"/>
      <c r="J39" s="2720"/>
      <c r="K39" s="2701"/>
    </row>
    <row r="40" spans="2:11" s="1597" customFormat="1" ht="17.25" customHeight="1">
      <c r="B40" s="2696">
        <f t="shared" si="0"/>
        <v>33</v>
      </c>
      <c r="C40" s="2635"/>
      <c r="D40" s="2635"/>
      <c r="E40" s="2706"/>
      <c r="F40" s="2708"/>
      <c r="G40" s="2635"/>
      <c r="H40" s="2700"/>
      <c r="I40" s="2712"/>
      <c r="J40" s="2720"/>
      <c r="K40" s="2701"/>
    </row>
    <row r="41" spans="2:11" s="1597" customFormat="1" ht="17.25" customHeight="1">
      <c r="B41" s="2696">
        <f t="shared" si="0"/>
        <v>34</v>
      </c>
      <c r="C41" s="2635"/>
      <c r="D41" s="2635"/>
      <c r="E41" s="2706"/>
      <c r="F41" s="2708"/>
      <c r="G41" s="2635"/>
      <c r="H41" s="2700"/>
      <c r="I41" s="2712"/>
      <c r="J41" s="2720"/>
      <c r="K41" s="2727"/>
    </row>
    <row r="42" spans="2:11" s="1597" customFormat="1" ht="17.25" customHeight="1">
      <c r="B42" s="2696">
        <f t="shared" si="0"/>
        <v>35</v>
      </c>
      <c r="C42" s="2635"/>
      <c r="D42" s="2635"/>
      <c r="E42" s="2706"/>
      <c r="F42" s="2708"/>
      <c r="G42" s="2635"/>
      <c r="H42" s="2700"/>
      <c r="I42" s="2712"/>
      <c r="J42" s="2720"/>
      <c r="K42" s="2727"/>
    </row>
    <row r="43" spans="2:11" s="1597" customFormat="1" ht="17.25" customHeight="1">
      <c r="B43" s="2696">
        <f t="shared" si="0"/>
        <v>36</v>
      </c>
      <c r="C43" s="2635"/>
      <c r="D43" s="2635"/>
      <c r="E43" s="2635"/>
      <c r="F43" s="2635"/>
      <c r="G43" s="2635"/>
      <c r="H43" s="2700"/>
      <c r="I43" s="2712"/>
      <c r="J43" s="2720"/>
      <c r="K43" s="2727"/>
    </row>
    <row r="44" spans="2:11" s="1597" customFormat="1" ht="17.25" customHeight="1">
      <c r="B44" s="2696">
        <f t="shared" si="0"/>
        <v>37</v>
      </c>
      <c r="C44" s="2635"/>
      <c r="D44" s="2635"/>
      <c r="E44" s="2635"/>
      <c r="F44" s="2635"/>
      <c r="G44" s="2635"/>
      <c r="H44" s="2700"/>
      <c r="I44" s="2712"/>
      <c r="J44" s="2720"/>
      <c r="K44" s="2727"/>
    </row>
    <row r="45" spans="2:11" s="1597" customFormat="1" ht="17.25" customHeight="1">
      <c r="B45" s="2696">
        <f t="shared" si="0"/>
        <v>38</v>
      </c>
      <c r="C45" s="2635"/>
      <c r="D45" s="2635"/>
      <c r="E45" s="2635"/>
      <c r="F45" s="2635"/>
      <c r="G45" s="2635"/>
      <c r="H45" s="2700"/>
      <c r="I45" s="2712"/>
      <c r="J45" s="2720"/>
      <c r="K45" s="2727"/>
    </row>
    <row r="46" spans="2:11" s="1597" customFormat="1" ht="17.25" customHeight="1">
      <c r="B46" s="2696">
        <f t="shared" si="0"/>
        <v>39</v>
      </c>
      <c r="C46" s="2635"/>
      <c r="D46" s="2635"/>
      <c r="E46" s="2635"/>
      <c r="F46" s="2635"/>
      <c r="G46" s="2635"/>
      <c r="H46" s="2700"/>
      <c r="I46" s="2712"/>
      <c r="J46" s="2720"/>
      <c r="K46" s="2727"/>
    </row>
    <row r="47" spans="2:11" s="1597" customFormat="1" ht="17.25" customHeight="1">
      <c r="B47" s="2696">
        <f t="shared" si="0"/>
        <v>40</v>
      </c>
      <c r="C47" s="2635"/>
      <c r="D47" s="2635"/>
      <c r="E47" s="2635"/>
      <c r="F47" s="2635"/>
      <c r="G47" s="2635"/>
      <c r="H47" s="2700"/>
      <c r="I47" s="2717"/>
      <c r="J47" s="2725"/>
      <c r="K47" s="2727"/>
    </row>
    <row r="48" spans="2:11" ht="13.5" customHeight="1">
      <c r="B48" s="2697" t="s">
        <v>1146</v>
      </c>
      <c r="C48" s="2698"/>
      <c r="D48" s="2698"/>
      <c r="E48" s="2698"/>
      <c r="F48" s="2698"/>
      <c r="G48" s="2698"/>
      <c r="H48" s="2698"/>
      <c r="I48" s="2698"/>
      <c r="J48" s="2698"/>
      <c r="K48" s="2698"/>
    </row>
    <row r="49" spans="2:11" ht="13.5" customHeight="1">
      <c r="B49" s="2698"/>
      <c r="C49" s="2698"/>
      <c r="D49" s="2698"/>
      <c r="E49" s="2698"/>
      <c r="F49" s="2698"/>
      <c r="G49" s="2698"/>
      <c r="H49" s="2698"/>
      <c r="I49" s="2698"/>
      <c r="J49" s="2698"/>
      <c r="K49" s="2698"/>
    </row>
  </sheetData>
  <customSheetViews>
    <customSheetView guid="{76D48460-2D9B-487A-92BD-89A50EB1783E}" showPageBreaks="1" showGridLines="0" view="pageBreakPreview">
      <pageMargins left="0.7" right="0.7" top="0.75" bottom="0.75" header="0.3" footer="0.3"/>
      <pageSetup paperSize="9" scale="96" orientation="portrait" r:id="rId1"/>
    </customSheetView>
  </customSheetViews>
  <mergeCells count="176">
    <mergeCell ref="B1:C1"/>
    <mergeCell ref="H1:K1"/>
    <mergeCell ref="B2:K2"/>
    <mergeCell ref="B3:D3"/>
    <mergeCell ref="E3:F3"/>
    <mergeCell ref="B4:D4"/>
    <mergeCell ref="E4:F4"/>
    <mergeCell ref="B5:D5"/>
    <mergeCell ref="E5:F5"/>
    <mergeCell ref="C7:D7"/>
    <mergeCell ref="E7:F7"/>
    <mergeCell ref="G7:H7"/>
    <mergeCell ref="I7:J7"/>
    <mergeCell ref="C8:D8"/>
    <mergeCell ref="E8:F8"/>
    <mergeCell ref="G8:H8"/>
    <mergeCell ref="I8:J8"/>
    <mergeCell ref="C9:D9"/>
    <mergeCell ref="E9:F9"/>
    <mergeCell ref="G9:H9"/>
    <mergeCell ref="I9:J9"/>
    <mergeCell ref="C10:D10"/>
    <mergeCell ref="E10:F10"/>
    <mergeCell ref="G10:H10"/>
    <mergeCell ref="I10:J10"/>
    <mergeCell ref="C11:D11"/>
    <mergeCell ref="E11:F11"/>
    <mergeCell ref="G11:H11"/>
    <mergeCell ref="I11:J11"/>
    <mergeCell ref="C12:D12"/>
    <mergeCell ref="E12:F12"/>
    <mergeCell ref="G12:H12"/>
    <mergeCell ref="I12:J12"/>
    <mergeCell ref="C13:D13"/>
    <mergeCell ref="E13:F13"/>
    <mergeCell ref="G13:H13"/>
    <mergeCell ref="I13:J13"/>
    <mergeCell ref="C14:D14"/>
    <mergeCell ref="E14:F14"/>
    <mergeCell ref="G14:H14"/>
    <mergeCell ref="I14:J14"/>
    <mergeCell ref="C15:D15"/>
    <mergeCell ref="E15:F15"/>
    <mergeCell ref="G15:H15"/>
    <mergeCell ref="I15:J15"/>
    <mergeCell ref="C16:D16"/>
    <mergeCell ref="E16:F16"/>
    <mergeCell ref="G16:H16"/>
    <mergeCell ref="I16:J16"/>
    <mergeCell ref="C17:D17"/>
    <mergeCell ref="E17:F17"/>
    <mergeCell ref="G17:H17"/>
    <mergeCell ref="I17:J17"/>
    <mergeCell ref="C18:D18"/>
    <mergeCell ref="E18:F18"/>
    <mergeCell ref="G18:H18"/>
    <mergeCell ref="I18:J18"/>
    <mergeCell ref="C19:D19"/>
    <mergeCell ref="E19:F19"/>
    <mergeCell ref="G19:H19"/>
    <mergeCell ref="I19:J19"/>
    <mergeCell ref="C20:D20"/>
    <mergeCell ref="E20:F20"/>
    <mergeCell ref="G20:H20"/>
    <mergeCell ref="I20:J20"/>
    <mergeCell ref="C21:D21"/>
    <mergeCell ref="E21:F21"/>
    <mergeCell ref="G21:H21"/>
    <mergeCell ref="I21:J21"/>
    <mergeCell ref="C22:D22"/>
    <mergeCell ref="E22:F22"/>
    <mergeCell ref="G22:H22"/>
    <mergeCell ref="I22:J22"/>
    <mergeCell ref="C23:D23"/>
    <mergeCell ref="E23:F23"/>
    <mergeCell ref="G23:H23"/>
    <mergeCell ref="I23:J23"/>
    <mergeCell ref="C24:D24"/>
    <mergeCell ref="E24:F24"/>
    <mergeCell ref="G24:H24"/>
    <mergeCell ref="I24:J24"/>
    <mergeCell ref="C25:D25"/>
    <mergeCell ref="E25:F25"/>
    <mergeCell ref="G25:H25"/>
    <mergeCell ref="I25:J25"/>
    <mergeCell ref="C26:D26"/>
    <mergeCell ref="E26:F26"/>
    <mergeCell ref="G26:H26"/>
    <mergeCell ref="I26:J26"/>
    <mergeCell ref="C27:D27"/>
    <mergeCell ref="E27:F27"/>
    <mergeCell ref="G27:H27"/>
    <mergeCell ref="I27:J27"/>
    <mergeCell ref="C28:D28"/>
    <mergeCell ref="E28:F28"/>
    <mergeCell ref="G28:H28"/>
    <mergeCell ref="I28:J28"/>
    <mergeCell ref="C29:D29"/>
    <mergeCell ref="E29:F29"/>
    <mergeCell ref="G29:H29"/>
    <mergeCell ref="I29:J29"/>
    <mergeCell ref="C30:D30"/>
    <mergeCell ref="E30:F30"/>
    <mergeCell ref="G30:H30"/>
    <mergeCell ref="I30:J30"/>
    <mergeCell ref="C31:D31"/>
    <mergeCell ref="E31:F31"/>
    <mergeCell ref="G31:H31"/>
    <mergeCell ref="I31:J31"/>
    <mergeCell ref="C32:D32"/>
    <mergeCell ref="E32:F32"/>
    <mergeCell ref="G32:H32"/>
    <mergeCell ref="I32:J32"/>
    <mergeCell ref="C33:D33"/>
    <mergeCell ref="E33:F33"/>
    <mergeCell ref="G33:H33"/>
    <mergeCell ref="I33:J33"/>
    <mergeCell ref="C34:D34"/>
    <mergeCell ref="E34:F34"/>
    <mergeCell ref="G34:H34"/>
    <mergeCell ref="I34:J34"/>
    <mergeCell ref="C35:D35"/>
    <mergeCell ref="E35:F35"/>
    <mergeCell ref="G35:H35"/>
    <mergeCell ref="I35:J35"/>
    <mergeCell ref="C36:D36"/>
    <mergeCell ref="E36:F36"/>
    <mergeCell ref="G36:H36"/>
    <mergeCell ref="I36:J36"/>
    <mergeCell ref="C37:D37"/>
    <mergeCell ref="E37:F37"/>
    <mergeCell ref="G37:H37"/>
    <mergeCell ref="I37:J37"/>
    <mergeCell ref="C38:D38"/>
    <mergeCell ref="E38:F38"/>
    <mergeCell ref="G38:H38"/>
    <mergeCell ref="I38:J38"/>
    <mergeCell ref="C39:D39"/>
    <mergeCell ref="E39:F39"/>
    <mergeCell ref="G39:H39"/>
    <mergeCell ref="I39:J39"/>
    <mergeCell ref="C40:D40"/>
    <mergeCell ref="E40:F40"/>
    <mergeCell ref="G40:H40"/>
    <mergeCell ref="I40:J40"/>
    <mergeCell ref="C41:D41"/>
    <mergeCell ref="E41:F41"/>
    <mergeCell ref="G41:H41"/>
    <mergeCell ref="I41:J41"/>
    <mergeCell ref="C42:D42"/>
    <mergeCell ref="E42:F42"/>
    <mergeCell ref="G42:H42"/>
    <mergeCell ref="I42:J42"/>
    <mergeCell ref="C43:D43"/>
    <mergeCell ref="E43:F43"/>
    <mergeCell ref="G43:H43"/>
    <mergeCell ref="I43:J43"/>
    <mergeCell ref="C44:D44"/>
    <mergeCell ref="E44:F44"/>
    <mergeCell ref="G44:H44"/>
    <mergeCell ref="I44:J44"/>
    <mergeCell ref="C45:D45"/>
    <mergeCell ref="E45:F45"/>
    <mergeCell ref="G45:H45"/>
    <mergeCell ref="I45:J45"/>
    <mergeCell ref="C46:D46"/>
    <mergeCell ref="E46:F46"/>
    <mergeCell ref="G46:H46"/>
    <mergeCell ref="I46:J46"/>
    <mergeCell ref="C47:D47"/>
    <mergeCell ref="E47:F47"/>
    <mergeCell ref="G47:H47"/>
    <mergeCell ref="I47:J47"/>
    <mergeCell ref="H4:I5"/>
    <mergeCell ref="J4:K5"/>
    <mergeCell ref="B48:K49"/>
  </mergeCells>
  <phoneticPr fontId="8"/>
  <pageMargins left="0.7" right="0.7" top="0.75" bottom="0.75" header="0.3" footer="0.3"/>
  <pageSetup paperSize="9" scale="96" fitToWidth="1" fitToHeight="1" orientation="portrait" usePrinterDefaults="1" r:id="rId2"/>
</worksheet>
</file>

<file path=xl/worksheets/sheet59.xml><?xml version="1.0" encoding="utf-8"?>
<worksheet xmlns="http://schemas.openxmlformats.org/spreadsheetml/2006/main" xmlns:r="http://schemas.openxmlformats.org/officeDocument/2006/relationships" xmlns:mc="http://schemas.openxmlformats.org/markup-compatibility/2006">
  <sheetPr codeName="Sheet59">
    <tabColor rgb="FF00B0F0"/>
  </sheetPr>
  <dimension ref="A1:F27"/>
  <sheetViews>
    <sheetView workbookViewId="0">
      <selection activeCell="F7" sqref="F7"/>
    </sheetView>
  </sheetViews>
  <sheetFormatPr defaultRowHeight="13.5"/>
  <cols>
    <col min="1" max="1" width="23.25" style="221" customWidth="1"/>
    <col min="2" max="2" width="17.75" style="221" customWidth="1"/>
    <col min="3" max="3" width="17.875" style="221" customWidth="1"/>
    <col min="4" max="4" width="19.125" style="221" customWidth="1"/>
    <col min="5" max="5" width="20.625" style="221" customWidth="1"/>
    <col min="6" max="6" width="17" style="221" customWidth="1"/>
    <col min="7" max="18" width="20.625" style="221" customWidth="1"/>
    <col min="19" max="256" width="9" style="221" customWidth="1"/>
    <col min="257" max="257" width="23.25" style="221" customWidth="1"/>
    <col min="258" max="258" width="17.75" style="221" customWidth="1"/>
    <col min="259" max="259" width="17.875" style="221" customWidth="1"/>
    <col min="260" max="260" width="19.125" style="221" customWidth="1"/>
    <col min="261" max="261" width="20.625" style="221" customWidth="1"/>
    <col min="262" max="262" width="17" style="221" customWidth="1"/>
    <col min="263" max="274" width="20.625" style="221" customWidth="1"/>
    <col min="275" max="512" width="9" style="221" customWidth="1"/>
    <col min="513" max="513" width="23.25" style="221" customWidth="1"/>
    <col min="514" max="514" width="17.75" style="221" customWidth="1"/>
    <col min="515" max="515" width="17.875" style="221" customWidth="1"/>
    <col min="516" max="516" width="19.125" style="221" customWidth="1"/>
    <col min="517" max="517" width="20.625" style="221" customWidth="1"/>
    <col min="518" max="518" width="17" style="221" customWidth="1"/>
    <col min="519" max="530" width="20.625" style="221" customWidth="1"/>
    <col min="531" max="768" width="9" style="221" customWidth="1"/>
    <col min="769" max="769" width="23.25" style="221" customWidth="1"/>
    <col min="770" max="770" width="17.75" style="221" customWidth="1"/>
    <col min="771" max="771" width="17.875" style="221" customWidth="1"/>
    <col min="772" max="772" width="19.125" style="221" customWidth="1"/>
    <col min="773" max="773" width="20.625" style="221" customWidth="1"/>
    <col min="774" max="774" width="17" style="221" customWidth="1"/>
    <col min="775" max="786" width="20.625" style="221" customWidth="1"/>
    <col min="787" max="1024" width="9" style="221" customWidth="1"/>
    <col min="1025" max="1025" width="23.25" style="221" customWidth="1"/>
    <col min="1026" max="1026" width="17.75" style="221" customWidth="1"/>
    <col min="1027" max="1027" width="17.875" style="221" customWidth="1"/>
    <col min="1028" max="1028" width="19.125" style="221" customWidth="1"/>
    <col min="1029" max="1029" width="20.625" style="221" customWidth="1"/>
    <col min="1030" max="1030" width="17" style="221" customWidth="1"/>
    <col min="1031" max="1042" width="20.625" style="221" customWidth="1"/>
    <col min="1043" max="1280" width="9" style="221" customWidth="1"/>
    <col min="1281" max="1281" width="23.25" style="221" customWidth="1"/>
    <col min="1282" max="1282" width="17.75" style="221" customWidth="1"/>
    <col min="1283" max="1283" width="17.875" style="221" customWidth="1"/>
    <col min="1284" max="1284" width="19.125" style="221" customWidth="1"/>
    <col min="1285" max="1285" width="20.625" style="221" customWidth="1"/>
    <col min="1286" max="1286" width="17" style="221" customWidth="1"/>
    <col min="1287" max="1298" width="20.625" style="221" customWidth="1"/>
    <col min="1299" max="1536" width="9" style="221" customWidth="1"/>
    <col min="1537" max="1537" width="23.25" style="221" customWidth="1"/>
    <col min="1538" max="1538" width="17.75" style="221" customWidth="1"/>
    <col min="1539" max="1539" width="17.875" style="221" customWidth="1"/>
    <col min="1540" max="1540" width="19.125" style="221" customWidth="1"/>
    <col min="1541" max="1541" width="20.625" style="221" customWidth="1"/>
    <col min="1542" max="1542" width="17" style="221" customWidth="1"/>
    <col min="1543" max="1554" width="20.625" style="221" customWidth="1"/>
    <col min="1555" max="1792" width="9" style="221" customWidth="1"/>
    <col min="1793" max="1793" width="23.25" style="221" customWidth="1"/>
    <col min="1794" max="1794" width="17.75" style="221" customWidth="1"/>
    <col min="1795" max="1795" width="17.875" style="221" customWidth="1"/>
    <col min="1796" max="1796" width="19.125" style="221" customWidth="1"/>
    <col min="1797" max="1797" width="20.625" style="221" customWidth="1"/>
    <col min="1798" max="1798" width="17" style="221" customWidth="1"/>
    <col min="1799" max="1810" width="20.625" style="221" customWidth="1"/>
    <col min="1811" max="2048" width="9" style="221" customWidth="1"/>
    <col min="2049" max="2049" width="23.25" style="221" customWidth="1"/>
    <col min="2050" max="2050" width="17.75" style="221" customWidth="1"/>
    <col min="2051" max="2051" width="17.875" style="221" customWidth="1"/>
    <col min="2052" max="2052" width="19.125" style="221" customWidth="1"/>
    <col min="2053" max="2053" width="20.625" style="221" customWidth="1"/>
    <col min="2054" max="2054" width="17" style="221" customWidth="1"/>
    <col min="2055" max="2066" width="20.625" style="221" customWidth="1"/>
    <col min="2067" max="2304" width="9" style="221" customWidth="1"/>
    <col min="2305" max="2305" width="23.25" style="221" customWidth="1"/>
    <col min="2306" max="2306" width="17.75" style="221" customWidth="1"/>
    <col min="2307" max="2307" width="17.875" style="221" customWidth="1"/>
    <col min="2308" max="2308" width="19.125" style="221" customWidth="1"/>
    <col min="2309" max="2309" width="20.625" style="221" customWidth="1"/>
    <col min="2310" max="2310" width="17" style="221" customWidth="1"/>
    <col min="2311" max="2322" width="20.625" style="221" customWidth="1"/>
    <col min="2323" max="2560" width="9" style="221" customWidth="1"/>
    <col min="2561" max="2561" width="23.25" style="221" customWidth="1"/>
    <col min="2562" max="2562" width="17.75" style="221" customWidth="1"/>
    <col min="2563" max="2563" width="17.875" style="221" customWidth="1"/>
    <col min="2564" max="2564" width="19.125" style="221" customWidth="1"/>
    <col min="2565" max="2565" width="20.625" style="221" customWidth="1"/>
    <col min="2566" max="2566" width="17" style="221" customWidth="1"/>
    <col min="2567" max="2578" width="20.625" style="221" customWidth="1"/>
    <col min="2579" max="2816" width="9" style="221" customWidth="1"/>
    <col min="2817" max="2817" width="23.25" style="221" customWidth="1"/>
    <col min="2818" max="2818" width="17.75" style="221" customWidth="1"/>
    <col min="2819" max="2819" width="17.875" style="221" customWidth="1"/>
    <col min="2820" max="2820" width="19.125" style="221" customWidth="1"/>
    <col min="2821" max="2821" width="20.625" style="221" customWidth="1"/>
    <col min="2822" max="2822" width="17" style="221" customWidth="1"/>
    <col min="2823" max="2834" width="20.625" style="221" customWidth="1"/>
    <col min="2835" max="3072" width="9" style="221" customWidth="1"/>
    <col min="3073" max="3073" width="23.25" style="221" customWidth="1"/>
    <col min="3074" max="3074" width="17.75" style="221" customWidth="1"/>
    <col min="3075" max="3075" width="17.875" style="221" customWidth="1"/>
    <col min="3076" max="3076" width="19.125" style="221" customWidth="1"/>
    <col min="3077" max="3077" width="20.625" style="221" customWidth="1"/>
    <col min="3078" max="3078" width="17" style="221" customWidth="1"/>
    <col min="3079" max="3090" width="20.625" style="221" customWidth="1"/>
    <col min="3091" max="3328" width="9" style="221" customWidth="1"/>
    <col min="3329" max="3329" width="23.25" style="221" customWidth="1"/>
    <col min="3330" max="3330" width="17.75" style="221" customWidth="1"/>
    <col min="3331" max="3331" width="17.875" style="221" customWidth="1"/>
    <col min="3332" max="3332" width="19.125" style="221" customWidth="1"/>
    <col min="3333" max="3333" width="20.625" style="221" customWidth="1"/>
    <col min="3334" max="3334" width="17" style="221" customWidth="1"/>
    <col min="3335" max="3346" width="20.625" style="221" customWidth="1"/>
    <col min="3347" max="3584" width="9" style="221" customWidth="1"/>
    <col min="3585" max="3585" width="23.25" style="221" customWidth="1"/>
    <col min="3586" max="3586" width="17.75" style="221" customWidth="1"/>
    <col min="3587" max="3587" width="17.875" style="221" customWidth="1"/>
    <col min="3588" max="3588" width="19.125" style="221" customWidth="1"/>
    <col min="3589" max="3589" width="20.625" style="221" customWidth="1"/>
    <col min="3590" max="3590" width="17" style="221" customWidth="1"/>
    <col min="3591" max="3602" width="20.625" style="221" customWidth="1"/>
    <col min="3603" max="3840" width="9" style="221" customWidth="1"/>
    <col min="3841" max="3841" width="23.25" style="221" customWidth="1"/>
    <col min="3842" max="3842" width="17.75" style="221" customWidth="1"/>
    <col min="3843" max="3843" width="17.875" style="221" customWidth="1"/>
    <col min="3844" max="3844" width="19.125" style="221" customWidth="1"/>
    <col min="3845" max="3845" width="20.625" style="221" customWidth="1"/>
    <col min="3846" max="3846" width="17" style="221" customWidth="1"/>
    <col min="3847" max="3858" width="20.625" style="221" customWidth="1"/>
    <col min="3859" max="4096" width="9" style="221" customWidth="1"/>
    <col min="4097" max="4097" width="23.25" style="221" customWidth="1"/>
    <col min="4098" max="4098" width="17.75" style="221" customWidth="1"/>
    <col min="4099" max="4099" width="17.875" style="221" customWidth="1"/>
    <col min="4100" max="4100" width="19.125" style="221" customWidth="1"/>
    <col min="4101" max="4101" width="20.625" style="221" customWidth="1"/>
    <col min="4102" max="4102" width="17" style="221" customWidth="1"/>
    <col min="4103" max="4114" width="20.625" style="221" customWidth="1"/>
    <col min="4115" max="4352" width="9" style="221" customWidth="1"/>
    <col min="4353" max="4353" width="23.25" style="221" customWidth="1"/>
    <col min="4354" max="4354" width="17.75" style="221" customWidth="1"/>
    <col min="4355" max="4355" width="17.875" style="221" customWidth="1"/>
    <col min="4356" max="4356" width="19.125" style="221" customWidth="1"/>
    <col min="4357" max="4357" width="20.625" style="221" customWidth="1"/>
    <col min="4358" max="4358" width="17" style="221" customWidth="1"/>
    <col min="4359" max="4370" width="20.625" style="221" customWidth="1"/>
    <col min="4371" max="4608" width="9" style="221" customWidth="1"/>
    <col min="4609" max="4609" width="23.25" style="221" customWidth="1"/>
    <col min="4610" max="4610" width="17.75" style="221" customWidth="1"/>
    <col min="4611" max="4611" width="17.875" style="221" customWidth="1"/>
    <col min="4612" max="4612" width="19.125" style="221" customWidth="1"/>
    <col min="4613" max="4613" width="20.625" style="221" customWidth="1"/>
    <col min="4614" max="4614" width="17" style="221" customWidth="1"/>
    <col min="4615" max="4626" width="20.625" style="221" customWidth="1"/>
    <col min="4627" max="4864" width="9" style="221" customWidth="1"/>
    <col min="4865" max="4865" width="23.25" style="221" customWidth="1"/>
    <col min="4866" max="4866" width="17.75" style="221" customWidth="1"/>
    <col min="4867" max="4867" width="17.875" style="221" customWidth="1"/>
    <col min="4868" max="4868" width="19.125" style="221" customWidth="1"/>
    <col min="4869" max="4869" width="20.625" style="221" customWidth="1"/>
    <col min="4870" max="4870" width="17" style="221" customWidth="1"/>
    <col min="4871" max="4882" width="20.625" style="221" customWidth="1"/>
    <col min="4883" max="5120" width="9" style="221" customWidth="1"/>
    <col min="5121" max="5121" width="23.25" style="221" customWidth="1"/>
    <col min="5122" max="5122" width="17.75" style="221" customWidth="1"/>
    <col min="5123" max="5123" width="17.875" style="221" customWidth="1"/>
    <col min="5124" max="5124" width="19.125" style="221" customWidth="1"/>
    <col min="5125" max="5125" width="20.625" style="221" customWidth="1"/>
    <col min="5126" max="5126" width="17" style="221" customWidth="1"/>
    <col min="5127" max="5138" width="20.625" style="221" customWidth="1"/>
    <col min="5139" max="5376" width="9" style="221" customWidth="1"/>
    <col min="5377" max="5377" width="23.25" style="221" customWidth="1"/>
    <col min="5378" max="5378" width="17.75" style="221" customWidth="1"/>
    <col min="5379" max="5379" width="17.875" style="221" customWidth="1"/>
    <col min="5380" max="5380" width="19.125" style="221" customWidth="1"/>
    <col min="5381" max="5381" width="20.625" style="221" customWidth="1"/>
    <col min="5382" max="5382" width="17" style="221" customWidth="1"/>
    <col min="5383" max="5394" width="20.625" style="221" customWidth="1"/>
    <col min="5395" max="5632" width="9" style="221" customWidth="1"/>
    <col min="5633" max="5633" width="23.25" style="221" customWidth="1"/>
    <col min="5634" max="5634" width="17.75" style="221" customWidth="1"/>
    <col min="5635" max="5635" width="17.875" style="221" customWidth="1"/>
    <col min="5636" max="5636" width="19.125" style="221" customWidth="1"/>
    <col min="5637" max="5637" width="20.625" style="221" customWidth="1"/>
    <col min="5638" max="5638" width="17" style="221" customWidth="1"/>
    <col min="5639" max="5650" width="20.625" style="221" customWidth="1"/>
    <col min="5651" max="5888" width="9" style="221" customWidth="1"/>
    <col min="5889" max="5889" width="23.25" style="221" customWidth="1"/>
    <col min="5890" max="5890" width="17.75" style="221" customWidth="1"/>
    <col min="5891" max="5891" width="17.875" style="221" customWidth="1"/>
    <col min="5892" max="5892" width="19.125" style="221" customWidth="1"/>
    <col min="5893" max="5893" width="20.625" style="221" customWidth="1"/>
    <col min="5894" max="5894" width="17" style="221" customWidth="1"/>
    <col min="5895" max="5906" width="20.625" style="221" customWidth="1"/>
    <col min="5907" max="6144" width="9" style="221" customWidth="1"/>
    <col min="6145" max="6145" width="23.25" style="221" customWidth="1"/>
    <col min="6146" max="6146" width="17.75" style="221" customWidth="1"/>
    <col min="6147" max="6147" width="17.875" style="221" customWidth="1"/>
    <col min="6148" max="6148" width="19.125" style="221" customWidth="1"/>
    <col min="6149" max="6149" width="20.625" style="221" customWidth="1"/>
    <col min="6150" max="6150" width="17" style="221" customWidth="1"/>
    <col min="6151" max="6162" width="20.625" style="221" customWidth="1"/>
    <col min="6163" max="6400" width="9" style="221" customWidth="1"/>
    <col min="6401" max="6401" width="23.25" style="221" customWidth="1"/>
    <col min="6402" max="6402" width="17.75" style="221" customWidth="1"/>
    <col min="6403" max="6403" width="17.875" style="221" customWidth="1"/>
    <col min="6404" max="6404" width="19.125" style="221" customWidth="1"/>
    <col min="6405" max="6405" width="20.625" style="221" customWidth="1"/>
    <col min="6406" max="6406" width="17" style="221" customWidth="1"/>
    <col min="6407" max="6418" width="20.625" style="221" customWidth="1"/>
    <col min="6419" max="6656" width="9" style="221" customWidth="1"/>
    <col min="6657" max="6657" width="23.25" style="221" customWidth="1"/>
    <col min="6658" max="6658" width="17.75" style="221" customWidth="1"/>
    <col min="6659" max="6659" width="17.875" style="221" customWidth="1"/>
    <col min="6660" max="6660" width="19.125" style="221" customWidth="1"/>
    <col min="6661" max="6661" width="20.625" style="221" customWidth="1"/>
    <col min="6662" max="6662" width="17" style="221" customWidth="1"/>
    <col min="6663" max="6674" width="20.625" style="221" customWidth="1"/>
    <col min="6675" max="6912" width="9" style="221" customWidth="1"/>
    <col min="6913" max="6913" width="23.25" style="221" customWidth="1"/>
    <col min="6914" max="6914" width="17.75" style="221" customWidth="1"/>
    <col min="6915" max="6915" width="17.875" style="221" customWidth="1"/>
    <col min="6916" max="6916" width="19.125" style="221" customWidth="1"/>
    <col min="6917" max="6917" width="20.625" style="221" customWidth="1"/>
    <col min="6918" max="6918" width="17" style="221" customWidth="1"/>
    <col min="6919" max="6930" width="20.625" style="221" customWidth="1"/>
    <col min="6931" max="7168" width="9" style="221" customWidth="1"/>
    <col min="7169" max="7169" width="23.25" style="221" customWidth="1"/>
    <col min="7170" max="7170" width="17.75" style="221" customWidth="1"/>
    <col min="7171" max="7171" width="17.875" style="221" customWidth="1"/>
    <col min="7172" max="7172" width="19.125" style="221" customWidth="1"/>
    <col min="7173" max="7173" width="20.625" style="221" customWidth="1"/>
    <col min="7174" max="7174" width="17" style="221" customWidth="1"/>
    <col min="7175" max="7186" width="20.625" style="221" customWidth="1"/>
    <col min="7187" max="7424" width="9" style="221" customWidth="1"/>
    <col min="7425" max="7425" width="23.25" style="221" customWidth="1"/>
    <col min="7426" max="7426" width="17.75" style="221" customWidth="1"/>
    <col min="7427" max="7427" width="17.875" style="221" customWidth="1"/>
    <col min="7428" max="7428" width="19.125" style="221" customWidth="1"/>
    <col min="7429" max="7429" width="20.625" style="221" customWidth="1"/>
    <col min="7430" max="7430" width="17" style="221" customWidth="1"/>
    <col min="7431" max="7442" width="20.625" style="221" customWidth="1"/>
    <col min="7443" max="7680" width="9" style="221" customWidth="1"/>
    <col min="7681" max="7681" width="23.25" style="221" customWidth="1"/>
    <col min="7682" max="7682" width="17.75" style="221" customWidth="1"/>
    <col min="7683" max="7683" width="17.875" style="221" customWidth="1"/>
    <col min="7684" max="7684" width="19.125" style="221" customWidth="1"/>
    <col min="7685" max="7685" width="20.625" style="221" customWidth="1"/>
    <col min="7686" max="7686" width="17" style="221" customWidth="1"/>
    <col min="7687" max="7698" width="20.625" style="221" customWidth="1"/>
    <col min="7699" max="7936" width="9" style="221" customWidth="1"/>
    <col min="7937" max="7937" width="23.25" style="221" customWidth="1"/>
    <col min="7938" max="7938" width="17.75" style="221" customWidth="1"/>
    <col min="7939" max="7939" width="17.875" style="221" customWidth="1"/>
    <col min="7940" max="7940" width="19.125" style="221" customWidth="1"/>
    <col min="7941" max="7941" width="20.625" style="221" customWidth="1"/>
    <col min="7942" max="7942" width="17" style="221" customWidth="1"/>
    <col min="7943" max="7954" width="20.625" style="221" customWidth="1"/>
    <col min="7955" max="8192" width="9" style="221" customWidth="1"/>
    <col min="8193" max="8193" width="23.25" style="221" customWidth="1"/>
    <col min="8194" max="8194" width="17.75" style="221" customWidth="1"/>
    <col min="8195" max="8195" width="17.875" style="221" customWidth="1"/>
    <col min="8196" max="8196" width="19.125" style="221" customWidth="1"/>
    <col min="8197" max="8197" width="20.625" style="221" customWidth="1"/>
    <col min="8198" max="8198" width="17" style="221" customWidth="1"/>
    <col min="8199" max="8210" width="20.625" style="221" customWidth="1"/>
    <col min="8211" max="8448" width="9" style="221" customWidth="1"/>
    <col min="8449" max="8449" width="23.25" style="221" customWidth="1"/>
    <col min="8450" max="8450" width="17.75" style="221" customWidth="1"/>
    <col min="8451" max="8451" width="17.875" style="221" customWidth="1"/>
    <col min="8452" max="8452" width="19.125" style="221" customWidth="1"/>
    <col min="8453" max="8453" width="20.625" style="221" customWidth="1"/>
    <col min="8454" max="8454" width="17" style="221" customWidth="1"/>
    <col min="8455" max="8466" width="20.625" style="221" customWidth="1"/>
    <col min="8467" max="8704" width="9" style="221" customWidth="1"/>
    <col min="8705" max="8705" width="23.25" style="221" customWidth="1"/>
    <col min="8706" max="8706" width="17.75" style="221" customWidth="1"/>
    <col min="8707" max="8707" width="17.875" style="221" customWidth="1"/>
    <col min="8708" max="8708" width="19.125" style="221" customWidth="1"/>
    <col min="8709" max="8709" width="20.625" style="221" customWidth="1"/>
    <col min="8710" max="8710" width="17" style="221" customWidth="1"/>
    <col min="8711" max="8722" width="20.625" style="221" customWidth="1"/>
    <col min="8723" max="8960" width="9" style="221" customWidth="1"/>
    <col min="8961" max="8961" width="23.25" style="221" customWidth="1"/>
    <col min="8962" max="8962" width="17.75" style="221" customWidth="1"/>
    <col min="8963" max="8963" width="17.875" style="221" customWidth="1"/>
    <col min="8964" max="8964" width="19.125" style="221" customWidth="1"/>
    <col min="8965" max="8965" width="20.625" style="221" customWidth="1"/>
    <col min="8966" max="8966" width="17" style="221" customWidth="1"/>
    <col min="8967" max="8978" width="20.625" style="221" customWidth="1"/>
    <col min="8979" max="9216" width="9" style="221" customWidth="1"/>
    <col min="9217" max="9217" width="23.25" style="221" customWidth="1"/>
    <col min="9218" max="9218" width="17.75" style="221" customWidth="1"/>
    <col min="9219" max="9219" width="17.875" style="221" customWidth="1"/>
    <col min="9220" max="9220" width="19.125" style="221" customWidth="1"/>
    <col min="9221" max="9221" width="20.625" style="221" customWidth="1"/>
    <col min="9222" max="9222" width="17" style="221" customWidth="1"/>
    <col min="9223" max="9234" width="20.625" style="221" customWidth="1"/>
    <col min="9235" max="9472" width="9" style="221" customWidth="1"/>
    <col min="9473" max="9473" width="23.25" style="221" customWidth="1"/>
    <col min="9474" max="9474" width="17.75" style="221" customWidth="1"/>
    <col min="9475" max="9475" width="17.875" style="221" customWidth="1"/>
    <col min="9476" max="9476" width="19.125" style="221" customWidth="1"/>
    <col min="9477" max="9477" width="20.625" style="221" customWidth="1"/>
    <col min="9478" max="9478" width="17" style="221" customWidth="1"/>
    <col min="9479" max="9490" width="20.625" style="221" customWidth="1"/>
    <col min="9491" max="9728" width="9" style="221" customWidth="1"/>
    <col min="9729" max="9729" width="23.25" style="221" customWidth="1"/>
    <col min="9730" max="9730" width="17.75" style="221" customWidth="1"/>
    <col min="9731" max="9731" width="17.875" style="221" customWidth="1"/>
    <col min="9732" max="9732" width="19.125" style="221" customWidth="1"/>
    <col min="9733" max="9733" width="20.625" style="221" customWidth="1"/>
    <col min="9734" max="9734" width="17" style="221" customWidth="1"/>
    <col min="9735" max="9746" width="20.625" style="221" customWidth="1"/>
    <col min="9747" max="9984" width="9" style="221" customWidth="1"/>
    <col min="9985" max="9985" width="23.25" style="221" customWidth="1"/>
    <col min="9986" max="9986" width="17.75" style="221" customWidth="1"/>
    <col min="9987" max="9987" width="17.875" style="221" customWidth="1"/>
    <col min="9988" max="9988" width="19.125" style="221" customWidth="1"/>
    <col min="9989" max="9989" width="20.625" style="221" customWidth="1"/>
    <col min="9990" max="9990" width="17" style="221" customWidth="1"/>
    <col min="9991" max="10002" width="20.625" style="221" customWidth="1"/>
    <col min="10003" max="10240" width="9" style="221" customWidth="1"/>
    <col min="10241" max="10241" width="23.25" style="221" customWidth="1"/>
    <col min="10242" max="10242" width="17.75" style="221" customWidth="1"/>
    <col min="10243" max="10243" width="17.875" style="221" customWidth="1"/>
    <col min="10244" max="10244" width="19.125" style="221" customWidth="1"/>
    <col min="10245" max="10245" width="20.625" style="221" customWidth="1"/>
    <col min="10246" max="10246" width="17" style="221" customWidth="1"/>
    <col min="10247" max="10258" width="20.625" style="221" customWidth="1"/>
    <col min="10259" max="10496" width="9" style="221" customWidth="1"/>
    <col min="10497" max="10497" width="23.25" style="221" customWidth="1"/>
    <col min="10498" max="10498" width="17.75" style="221" customWidth="1"/>
    <col min="10499" max="10499" width="17.875" style="221" customWidth="1"/>
    <col min="10500" max="10500" width="19.125" style="221" customWidth="1"/>
    <col min="10501" max="10501" width="20.625" style="221" customWidth="1"/>
    <col min="10502" max="10502" width="17" style="221" customWidth="1"/>
    <col min="10503" max="10514" width="20.625" style="221" customWidth="1"/>
    <col min="10515" max="10752" width="9" style="221" customWidth="1"/>
    <col min="10753" max="10753" width="23.25" style="221" customWidth="1"/>
    <col min="10754" max="10754" width="17.75" style="221" customWidth="1"/>
    <col min="10755" max="10755" width="17.875" style="221" customWidth="1"/>
    <col min="10756" max="10756" width="19.125" style="221" customWidth="1"/>
    <col min="10757" max="10757" width="20.625" style="221" customWidth="1"/>
    <col min="10758" max="10758" width="17" style="221" customWidth="1"/>
    <col min="10759" max="10770" width="20.625" style="221" customWidth="1"/>
    <col min="10771" max="11008" width="9" style="221" customWidth="1"/>
    <col min="11009" max="11009" width="23.25" style="221" customWidth="1"/>
    <col min="11010" max="11010" width="17.75" style="221" customWidth="1"/>
    <col min="11011" max="11011" width="17.875" style="221" customWidth="1"/>
    <col min="11012" max="11012" width="19.125" style="221" customWidth="1"/>
    <col min="11013" max="11013" width="20.625" style="221" customWidth="1"/>
    <col min="11014" max="11014" width="17" style="221" customWidth="1"/>
    <col min="11015" max="11026" width="20.625" style="221" customWidth="1"/>
    <col min="11027" max="11264" width="9" style="221" customWidth="1"/>
    <col min="11265" max="11265" width="23.25" style="221" customWidth="1"/>
    <col min="11266" max="11266" width="17.75" style="221" customWidth="1"/>
    <col min="11267" max="11267" width="17.875" style="221" customWidth="1"/>
    <col min="11268" max="11268" width="19.125" style="221" customWidth="1"/>
    <col min="11269" max="11269" width="20.625" style="221" customWidth="1"/>
    <col min="11270" max="11270" width="17" style="221" customWidth="1"/>
    <col min="11271" max="11282" width="20.625" style="221" customWidth="1"/>
    <col min="11283" max="11520" width="9" style="221" customWidth="1"/>
    <col min="11521" max="11521" width="23.25" style="221" customWidth="1"/>
    <col min="11522" max="11522" width="17.75" style="221" customWidth="1"/>
    <col min="11523" max="11523" width="17.875" style="221" customWidth="1"/>
    <col min="11524" max="11524" width="19.125" style="221" customWidth="1"/>
    <col min="11525" max="11525" width="20.625" style="221" customWidth="1"/>
    <col min="11526" max="11526" width="17" style="221" customWidth="1"/>
    <col min="11527" max="11538" width="20.625" style="221" customWidth="1"/>
    <col min="11539" max="11776" width="9" style="221" customWidth="1"/>
    <col min="11777" max="11777" width="23.25" style="221" customWidth="1"/>
    <col min="11778" max="11778" width="17.75" style="221" customWidth="1"/>
    <col min="11779" max="11779" width="17.875" style="221" customWidth="1"/>
    <col min="11780" max="11780" width="19.125" style="221" customWidth="1"/>
    <col min="11781" max="11781" width="20.625" style="221" customWidth="1"/>
    <col min="11782" max="11782" width="17" style="221" customWidth="1"/>
    <col min="11783" max="11794" width="20.625" style="221" customWidth="1"/>
    <col min="11795" max="12032" width="9" style="221" customWidth="1"/>
    <col min="12033" max="12033" width="23.25" style="221" customWidth="1"/>
    <col min="12034" max="12034" width="17.75" style="221" customWidth="1"/>
    <col min="12035" max="12035" width="17.875" style="221" customWidth="1"/>
    <col min="12036" max="12036" width="19.125" style="221" customWidth="1"/>
    <col min="12037" max="12037" width="20.625" style="221" customWidth="1"/>
    <col min="12038" max="12038" width="17" style="221" customWidth="1"/>
    <col min="12039" max="12050" width="20.625" style="221" customWidth="1"/>
    <col min="12051" max="12288" width="9" style="221" customWidth="1"/>
    <col min="12289" max="12289" width="23.25" style="221" customWidth="1"/>
    <col min="12290" max="12290" width="17.75" style="221" customWidth="1"/>
    <col min="12291" max="12291" width="17.875" style="221" customWidth="1"/>
    <col min="12292" max="12292" width="19.125" style="221" customWidth="1"/>
    <col min="12293" max="12293" width="20.625" style="221" customWidth="1"/>
    <col min="12294" max="12294" width="17" style="221" customWidth="1"/>
    <col min="12295" max="12306" width="20.625" style="221" customWidth="1"/>
    <col min="12307" max="12544" width="9" style="221" customWidth="1"/>
    <col min="12545" max="12545" width="23.25" style="221" customWidth="1"/>
    <col min="12546" max="12546" width="17.75" style="221" customWidth="1"/>
    <col min="12547" max="12547" width="17.875" style="221" customWidth="1"/>
    <col min="12548" max="12548" width="19.125" style="221" customWidth="1"/>
    <col min="12549" max="12549" width="20.625" style="221" customWidth="1"/>
    <col min="12550" max="12550" width="17" style="221" customWidth="1"/>
    <col min="12551" max="12562" width="20.625" style="221" customWidth="1"/>
    <col min="12563" max="12800" width="9" style="221" customWidth="1"/>
    <col min="12801" max="12801" width="23.25" style="221" customWidth="1"/>
    <col min="12802" max="12802" width="17.75" style="221" customWidth="1"/>
    <col min="12803" max="12803" width="17.875" style="221" customWidth="1"/>
    <col min="12804" max="12804" width="19.125" style="221" customWidth="1"/>
    <col min="12805" max="12805" width="20.625" style="221" customWidth="1"/>
    <col min="12806" max="12806" width="17" style="221" customWidth="1"/>
    <col min="12807" max="12818" width="20.625" style="221" customWidth="1"/>
    <col min="12819" max="13056" width="9" style="221" customWidth="1"/>
    <col min="13057" max="13057" width="23.25" style="221" customWidth="1"/>
    <col min="13058" max="13058" width="17.75" style="221" customWidth="1"/>
    <col min="13059" max="13059" width="17.875" style="221" customWidth="1"/>
    <col min="13060" max="13060" width="19.125" style="221" customWidth="1"/>
    <col min="13061" max="13061" width="20.625" style="221" customWidth="1"/>
    <col min="13062" max="13062" width="17" style="221" customWidth="1"/>
    <col min="13063" max="13074" width="20.625" style="221" customWidth="1"/>
    <col min="13075" max="13312" width="9" style="221" customWidth="1"/>
    <col min="13313" max="13313" width="23.25" style="221" customWidth="1"/>
    <col min="13314" max="13314" width="17.75" style="221" customWidth="1"/>
    <col min="13315" max="13315" width="17.875" style="221" customWidth="1"/>
    <col min="13316" max="13316" width="19.125" style="221" customWidth="1"/>
    <col min="13317" max="13317" width="20.625" style="221" customWidth="1"/>
    <col min="13318" max="13318" width="17" style="221" customWidth="1"/>
    <col min="13319" max="13330" width="20.625" style="221" customWidth="1"/>
    <col min="13331" max="13568" width="9" style="221" customWidth="1"/>
    <col min="13569" max="13569" width="23.25" style="221" customWidth="1"/>
    <col min="13570" max="13570" width="17.75" style="221" customWidth="1"/>
    <col min="13571" max="13571" width="17.875" style="221" customWidth="1"/>
    <col min="13572" max="13572" width="19.125" style="221" customWidth="1"/>
    <col min="13573" max="13573" width="20.625" style="221" customWidth="1"/>
    <col min="13574" max="13574" width="17" style="221" customWidth="1"/>
    <col min="13575" max="13586" width="20.625" style="221" customWidth="1"/>
    <col min="13587" max="13824" width="9" style="221" customWidth="1"/>
    <col min="13825" max="13825" width="23.25" style="221" customWidth="1"/>
    <col min="13826" max="13826" width="17.75" style="221" customWidth="1"/>
    <col min="13827" max="13827" width="17.875" style="221" customWidth="1"/>
    <col min="13828" max="13828" width="19.125" style="221" customWidth="1"/>
    <col min="13829" max="13829" width="20.625" style="221" customWidth="1"/>
    <col min="13830" max="13830" width="17" style="221" customWidth="1"/>
    <col min="13831" max="13842" width="20.625" style="221" customWidth="1"/>
    <col min="13843" max="14080" width="9" style="221" customWidth="1"/>
    <col min="14081" max="14081" width="23.25" style="221" customWidth="1"/>
    <col min="14082" max="14082" width="17.75" style="221" customWidth="1"/>
    <col min="14083" max="14083" width="17.875" style="221" customWidth="1"/>
    <col min="14084" max="14084" width="19.125" style="221" customWidth="1"/>
    <col min="14085" max="14085" width="20.625" style="221" customWidth="1"/>
    <col min="14086" max="14086" width="17" style="221" customWidth="1"/>
    <col min="14087" max="14098" width="20.625" style="221" customWidth="1"/>
    <col min="14099" max="14336" width="9" style="221" customWidth="1"/>
    <col min="14337" max="14337" width="23.25" style="221" customWidth="1"/>
    <col min="14338" max="14338" width="17.75" style="221" customWidth="1"/>
    <col min="14339" max="14339" width="17.875" style="221" customWidth="1"/>
    <col min="14340" max="14340" width="19.125" style="221" customWidth="1"/>
    <col min="14341" max="14341" width="20.625" style="221" customWidth="1"/>
    <col min="14342" max="14342" width="17" style="221" customWidth="1"/>
    <col min="14343" max="14354" width="20.625" style="221" customWidth="1"/>
    <col min="14355" max="14592" width="9" style="221" customWidth="1"/>
    <col min="14593" max="14593" width="23.25" style="221" customWidth="1"/>
    <col min="14594" max="14594" width="17.75" style="221" customWidth="1"/>
    <col min="14595" max="14595" width="17.875" style="221" customWidth="1"/>
    <col min="14596" max="14596" width="19.125" style="221" customWidth="1"/>
    <col min="14597" max="14597" width="20.625" style="221" customWidth="1"/>
    <col min="14598" max="14598" width="17" style="221" customWidth="1"/>
    <col min="14599" max="14610" width="20.625" style="221" customWidth="1"/>
    <col min="14611" max="14848" width="9" style="221" customWidth="1"/>
    <col min="14849" max="14849" width="23.25" style="221" customWidth="1"/>
    <col min="14850" max="14850" width="17.75" style="221" customWidth="1"/>
    <col min="14851" max="14851" width="17.875" style="221" customWidth="1"/>
    <col min="14852" max="14852" width="19.125" style="221" customWidth="1"/>
    <col min="14853" max="14853" width="20.625" style="221" customWidth="1"/>
    <col min="14854" max="14854" width="17" style="221" customWidth="1"/>
    <col min="14855" max="14866" width="20.625" style="221" customWidth="1"/>
    <col min="14867" max="15104" width="9" style="221" customWidth="1"/>
    <col min="15105" max="15105" width="23.25" style="221" customWidth="1"/>
    <col min="15106" max="15106" width="17.75" style="221" customWidth="1"/>
    <col min="15107" max="15107" width="17.875" style="221" customWidth="1"/>
    <col min="15108" max="15108" width="19.125" style="221" customWidth="1"/>
    <col min="15109" max="15109" width="20.625" style="221" customWidth="1"/>
    <col min="15110" max="15110" width="17" style="221" customWidth="1"/>
    <col min="15111" max="15122" width="20.625" style="221" customWidth="1"/>
    <col min="15123" max="15360" width="9" style="221" customWidth="1"/>
    <col min="15361" max="15361" width="23.25" style="221" customWidth="1"/>
    <col min="15362" max="15362" width="17.75" style="221" customWidth="1"/>
    <col min="15363" max="15363" width="17.875" style="221" customWidth="1"/>
    <col min="15364" max="15364" width="19.125" style="221" customWidth="1"/>
    <col min="15365" max="15365" width="20.625" style="221" customWidth="1"/>
    <col min="15366" max="15366" width="17" style="221" customWidth="1"/>
    <col min="15367" max="15378" width="20.625" style="221" customWidth="1"/>
    <col min="15379" max="15616" width="9" style="221" customWidth="1"/>
    <col min="15617" max="15617" width="23.25" style="221" customWidth="1"/>
    <col min="15618" max="15618" width="17.75" style="221" customWidth="1"/>
    <col min="15619" max="15619" width="17.875" style="221" customWidth="1"/>
    <col min="15620" max="15620" width="19.125" style="221" customWidth="1"/>
    <col min="15621" max="15621" width="20.625" style="221" customWidth="1"/>
    <col min="15622" max="15622" width="17" style="221" customWidth="1"/>
    <col min="15623" max="15634" width="20.625" style="221" customWidth="1"/>
    <col min="15635" max="15872" width="9" style="221" customWidth="1"/>
    <col min="15873" max="15873" width="23.25" style="221" customWidth="1"/>
    <col min="15874" max="15874" width="17.75" style="221" customWidth="1"/>
    <col min="15875" max="15875" width="17.875" style="221" customWidth="1"/>
    <col min="15876" max="15876" width="19.125" style="221" customWidth="1"/>
    <col min="15877" max="15877" width="20.625" style="221" customWidth="1"/>
    <col min="15878" max="15878" width="17" style="221" customWidth="1"/>
    <col min="15879" max="15890" width="20.625" style="221" customWidth="1"/>
    <col min="15891" max="16128" width="9" style="221" customWidth="1"/>
    <col min="16129" max="16129" width="23.25" style="221" customWidth="1"/>
    <col min="16130" max="16130" width="17.75" style="221" customWidth="1"/>
    <col min="16131" max="16131" width="17.875" style="221" customWidth="1"/>
    <col min="16132" max="16132" width="19.125" style="221" customWidth="1"/>
    <col min="16133" max="16133" width="20.625" style="221" customWidth="1"/>
    <col min="16134" max="16134" width="17" style="221" customWidth="1"/>
    <col min="16135" max="16146" width="20.625" style="221" customWidth="1"/>
    <col min="16147" max="16384" width="9" style="221" customWidth="1"/>
  </cols>
  <sheetData>
    <row r="1" spans="1:6" ht="46.5" customHeight="1">
      <c r="A1" s="2734" t="s">
        <v>293</v>
      </c>
      <c r="B1" s="2734"/>
      <c r="C1" s="2734"/>
      <c r="D1" s="2734"/>
      <c r="E1" s="2734"/>
      <c r="F1" s="2734"/>
    </row>
    <row r="2" spans="1:6" ht="30" customHeight="1">
      <c r="F2" s="221" t="s">
        <v>372</v>
      </c>
    </row>
    <row r="3" spans="1:6" ht="30" customHeight="1">
      <c r="C3" s="221" t="s">
        <v>322</v>
      </c>
      <c r="E3" s="221" t="s">
        <v>51</v>
      </c>
    </row>
    <row r="4" spans="1:6" ht="30" customHeight="1"/>
    <row r="5" spans="1:6" ht="30" customHeight="1">
      <c r="C5" s="221" t="s">
        <v>739</v>
      </c>
    </row>
    <row r="6" spans="1:6" ht="30" customHeight="1"/>
    <row r="7" spans="1:6" ht="30" customHeight="1">
      <c r="C7" s="221" t="s">
        <v>963</v>
      </c>
    </row>
    <row r="8" spans="1:6" ht="30" customHeight="1">
      <c r="C8" s="221" t="s">
        <v>176</v>
      </c>
    </row>
    <row r="9" spans="1:6" ht="30" customHeight="1">
      <c r="A9" s="221" t="s">
        <v>966</v>
      </c>
    </row>
    <row r="10" spans="1:6" ht="34.5" customHeight="1">
      <c r="A10" s="2735" t="s">
        <v>546</v>
      </c>
      <c r="B10" s="2742" t="s">
        <v>967</v>
      </c>
      <c r="C10" s="2742"/>
      <c r="D10" s="2742"/>
      <c r="E10" s="2742"/>
      <c r="F10" s="2755"/>
    </row>
    <row r="11" spans="1:6" ht="42" customHeight="1">
      <c r="A11" s="2736" t="s">
        <v>969</v>
      </c>
      <c r="B11" s="1827"/>
      <c r="C11" s="1827"/>
      <c r="D11" s="1827"/>
      <c r="E11" s="1827"/>
      <c r="F11" s="2756"/>
    </row>
    <row r="12" spans="1:6" ht="42" customHeight="1">
      <c r="A12" s="2737" t="s">
        <v>970</v>
      </c>
      <c r="B12" s="2743"/>
      <c r="C12" s="2749"/>
      <c r="D12" s="2749"/>
      <c r="E12" s="2749"/>
      <c r="F12" s="2757"/>
    </row>
    <row r="13" spans="1:6" ht="42" customHeight="1">
      <c r="A13" s="2738"/>
      <c r="B13" s="2744" t="s">
        <v>790</v>
      </c>
      <c r="C13" s="2750"/>
      <c r="D13" s="2750"/>
      <c r="E13" s="2750"/>
      <c r="F13" s="2758"/>
    </row>
    <row r="14" spans="1:6" ht="42" customHeight="1">
      <c r="A14" s="2738" t="s">
        <v>916</v>
      </c>
      <c r="B14" s="2745" t="s">
        <v>532</v>
      </c>
      <c r="C14" s="2751"/>
      <c r="D14" s="2751"/>
      <c r="E14" s="2751"/>
      <c r="F14" s="2759"/>
    </row>
    <row r="15" spans="1:6" ht="42" customHeight="1">
      <c r="A15" s="2739" t="s">
        <v>972</v>
      </c>
      <c r="B15" s="2041" t="s">
        <v>973</v>
      </c>
      <c r="C15" s="2044"/>
      <c r="D15" s="2012"/>
      <c r="E15" s="2012"/>
      <c r="F15" s="2760"/>
    </row>
    <row r="16" spans="1:6" ht="42" customHeight="1">
      <c r="A16" s="2739"/>
      <c r="B16" s="2746"/>
      <c r="C16" s="2752"/>
      <c r="D16" s="2752"/>
      <c r="E16" s="2752"/>
      <c r="F16" s="2761"/>
    </row>
    <row r="17" spans="1:6" ht="42" customHeight="1">
      <c r="A17" s="2740"/>
      <c r="B17" s="2747"/>
      <c r="C17" s="2753"/>
      <c r="D17" s="2753"/>
      <c r="E17" s="2753"/>
      <c r="F17" s="2762"/>
    </row>
    <row r="18" spans="1:6" ht="45" customHeight="1">
      <c r="A18" s="2739" t="s">
        <v>975</v>
      </c>
      <c r="B18" s="2001"/>
      <c r="C18" s="2001"/>
      <c r="D18" s="2001"/>
      <c r="E18" s="2001"/>
      <c r="F18" s="2763"/>
    </row>
    <row r="19" spans="1:6" ht="30" customHeight="1">
      <c r="A19" s="2739" t="s">
        <v>977</v>
      </c>
      <c r="B19" s="2743" t="s">
        <v>979</v>
      </c>
      <c r="C19" s="2749"/>
      <c r="D19" s="2749"/>
      <c r="E19" s="2749"/>
      <c r="F19" s="2757"/>
    </row>
    <row r="20" spans="1:6" ht="30" customHeight="1">
      <c r="A20" s="2741"/>
      <c r="B20" s="2748"/>
      <c r="C20" s="2754"/>
      <c r="D20" s="2754"/>
      <c r="E20" s="2754"/>
      <c r="F20" s="2764"/>
    </row>
    <row r="21" spans="1:6" ht="30" customHeight="1"/>
    <row r="22" spans="1:6" ht="30" customHeight="1">
      <c r="A22" s="221" t="s">
        <v>164</v>
      </c>
    </row>
    <row r="23" spans="1:6" ht="30" customHeight="1">
      <c r="A23" s="1830" t="s">
        <v>507</v>
      </c>
      <c r="B23" s="1830"/>
      <c r="C23" s="1830"/>
      <c r="D23" s="1830"/>
      <c r="E23" s="1830"/>
      <c r="F23" s="1830"/>
    </row>
    <row r="24" spans="1:6" ht="30" customHeight="1">
      <c r="A24" s="221" t="s">
        <v>981</v>
      </c>
    </row>
    <row r="25" spans="1:6" ht="30" customHeight="1">
      <c r="A25" s="221" t="s">
        <v>987</v>
      </c>
    </row>
    <row r="26" spans="1:6" ht="30" customHeight="1">
      <c r="A26" s="221" t="s">
        <v>572</v>
      </c>
    </row>
    <row r="27" spans="1:6" ht="30" customHeight="1">
      <c r="A27" s="221" t="s">
        <v>988</v>
      </c>
    </row>
    <row r="28" spans="1:6" ht="30" customHeight="1"/>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row r="39" ht="30" customHeight="1"/>
    <row r="40" ht="30" customHeight="1"/>
    <row r="41" ht="30" customHeight="1"/>
  </sheetData>
  <customSheetViews>
    <customSheetView guid="{76D48460-2D9B-487A-92BD-89A50EB1783E}">
      <selection activeCell="F7" sqref="F7"/>
      <pageMargins left="0.39370078740157483" right="0.39370078740157483" top="0.59055118110236227" bottom="0.39370078740157483" header="0.39370078740157483" footer="0.19685039370078741"/>
      <printOptions horizontalCentered="1"/>
      <pageSetup paperSize="9" scale="81" orientation="portrait" horizontalDpi="300" verticalDpi="300" r:id="rId1"/>
      <headerFooter alignWithMargins="0">
        <oddHeader>&amp;R（別紙９）</oddHeader>
        <evenHeader>&amp;R（別紙９）</evenHeader>
        <firstHeader>&amp;R（別紙９）</firstHeader>
      </headerFooter>
    </customSheetView>
  </customSheetViews>
  <mergeCells count="13">
    <mergeCell ref="A1:F1"/>
    <mergeCell ref="B10:F10"/>
    <mergeCell ref="B11:F11"/>
    <mergeCell ref="B12:F12"/>
    <mergeCell ref="B13:F13"/>
    <mergeCell ref="D15:E15"/>
    <mergeCell ref="B18:F18"/>
    <mergeCell ref="A23:F23"/>
    <mergeCell ref="A12:A13"/>
    <mergeCell ref="A15:A17"/>
    <mergeCell ref="B16:F17"/>
    <mergeCell ref="A19:A20"/>
    <mergeCell ref="B19:F20"/>
  </mergeCells>
  <phoneticPr fontId="8"/>
  <printOptions horizontalCentered="1"/>
  <pageMargins left="0.39370078740157483" right="0.39370078740157483" top="0.59055118110236227" bottom="0.39370078740157483" header="0.39370078740157483" footer="0.19685039370078741"/>
  <pageSetup paperSize="9" scale="81" fitToWidth="1" fitToHeight="1" orientation="portrait" usePrinterDefaults="1" horizontalDpi="300" verticalDpi="300" r:id="rId2"/>
  <headerFooter alignWithMargins="0">
    <oddHeader>&amp;R（別紙９）</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sheetPr>
    <tabColor rgb="FF0070C0"/>
    <pageSetUpPr fitToPage="1"/>
  </sheetPr>
  <dimension ref="A1:AR67"/>
  <sheetViews>
    <sheetView view="pageBreakPreview" zoomScaleSheetLayoutView="100" workbookViewId="0">
      <selection activeCell="C67" sqref="C67:Y67"/>
    </sheetView>
  </sheetViews>
  <sheetFormatPr defaultColWidth="4" defaultRowHeight="13.5"/>
  <cols>
    <col min="1" max="1" width="2.875" style="486" customWidth="1"/>
    <col min="2" max="2" width="2.625" style="486" customWidth="1"/>
    <col min="3" max="8" width="4.625" style="486" customWidth="1"/>
    <col min="9" max="9" width="7.625" style="486" customWidth="1"/>
    <col min="10" max="18" width="4.625" style="486" customWidth="1"/>
    <col min="19" max="20" width="7.625" style="486" customWidth="1"/>
    <col min="21" max="25" width="4.625" style="486" customWidth="1"/>
    <col min="26" max="26" width="2.875" style="486" customWidth="1"/>
    <col min="27" max="257" width="4" style="486"/>
    <col min="258" max="258" width="2.875" style="486" customWidth="1"/>
    <col min="259" max="259" width="2.375" style="486" customWidth="1"/>
    <col min="260" max="265" width="4" style="486"/>
    <col min="266" max="266" width="7.375" style="486" customWidth="1"/>
    <col min="267" max="275" width="4" style="486"/>
    <col min="276" max="277" width="6.75" style="486" customWidth="1"/>
    <col min="278" max="280" width="4" style="486"/>
    <col min="281" max="281" width="2.375" style="486" customWidth="1"/>
    <col min="282" max="282" width="3.375" style="486" customWidth="1"/>
    <col min="283" max="513" width="4" style="486"/>
    <col min="514" max="514" width="2.875" style="486" customWidth="1"/>
    <col min="515" max="515" width="2.375" style="486" customWidth="1"/>
    <col min="516" max="521" width="4" style="486"/>
    <col min="522" max="522" width="7.375" style="486" customWidth="1"/>
    <col min="523" max="531" width="4" style="486"/>
    <col min="532" max="533" width="6.75" style="486" customWidth="1"/>
    <col min="534" max="536" width="4" style="486"/>
    <col min="537" max="537" width="2.375" style="486" customWidth="1"/>
    <col min="538" max="538" width="3.375" style="486" customWidth="1"/>
    <col min="539" max="769" width="4" style="486"/>
    <col min="770" max="770" width="2.875" style="486" customWidth="1"/>
    <col min="771" max="771" width="2.375" style="486" customWidth="1"/>
    <col min="772" max="777" width="4" style="486"/>
    <col min="778" max="778" width="7.375" style="486" customWidth="1"/>
    <col min="779" max="787" width="4" style="486"/>
    <col min="788" max="789" width="6.75" style="486" customWidth="1"/>
    <col min="790" max="792" width="4" style="486"/>
    <col min="793" max="793" width="2.375" style="486" customWidth="1"/>
    <col min="794" max="794" width="3.375" style="486" customWidth="1"/>
    <col min="795" max="1025" width="4" style="486"/>
    <col min="1026" max="1026" width="2.875" style="486" customWidth="1"/>
    <col min="1027" max="1027" width="2.375" style="486" customWidth="1"/>
    <col min="1028" max="1033" width="4" style="486"/>
    <col min="1034" max="1034" width="7.375" style="486" customWidth="1"/>
    <col min="1035" max="1043" width="4" style="486"/>
    <col min="1044" max="1045" width="6.75" style="486" customWidth="1"/>
    <col min="1046" max="1048" width="4" style="486"/>
    <col min="1049" max="1049" width="2.375" style="486" customWidth="1"/>
    <col min="1050" max="1050" width="3.375" style="486" customWidth="1"/>
    <col min="1051" max="1281" width="4" style="486"/>
    <col min="1282" max="1282" width="2.875" style="486" customWidth="1"/>
    <col min="1283" max="1283" width="2.375" style="486" customWidth="1"/>
    <col min="1284" max="1289" width="4" style="486"/>
    <col min="1290" max="1290" width="7.375" style="486" customWidth="1"/>
    <col min="1291" max="1299" width="4" style="486"/>
    <col min="1300" max="1301" width="6.75" style="486" customWidth="1"/>
    <col min="1302" max="1304" width="4" style="486"/>
    <col min="1305" max="1305" width="2.375" style="486" customWidth="1"/>
    <col min="1306" max="1306" width="3.375" style="486" customWidth="1"/>
    <col min="1307" max="1537" width="4" style="486"/>
    <col min="1538" max="1538" width="2.875" style="486" customWidth="1"/>
    <col min="1539" max="1539" width="2.375" style="486" customWidth="1"/>
    <col min="1540" max="1545" width="4" style="486"/>
    <col min="1546" max="1546" width="7.375" style="486" customWidth="1"/>
    <col min="1547" max="1555" width="4" style="486"/>
    <col min="1556" max="1557" width="6.75" style="486" customWidth="1"/>
    <col min="1558" max="1560" width="4" style="486"/>
    <col min="1561" max="1561" width="2.375" style="486" customWidth="1"/>
    <col min="1562" max="1562" width="3.375" style="486" customWidth="1"/>
    <col min="1563" max="1793" width="4" style="486"/>
    <col min="1794" max="1794" width="2.875" style="486" customWidth="1"/>
    <col min="1795" max="1795" width="2.375" style="486" customWidth="1"/>
    <col min="1796" max="1801" width="4" style="486"/>
    <col min="1802" max="1802" width="7.375" style="486" customWidth="1"/>
    <col min="1803" max="1811" width="4" style="486"/>
    <col min="1812" max="1813" width="6.75" style="486" customWidth="1"/>
    <col min="1814" max="1816" width="4" style="486"/>
    <col min="1817" max="1817" width="2.375" style="486" customWidth="1"/>
    <col min="1818" max="1818" width="3.375" style="486" customWidth="1"/>
    <col min="1819" max="2049" width="4" style="486"/>
    <col min="2050" max="2050" width="2.875" style="486" customWidth="1"/>
    <col min="2051" max="2051" width="2.375" style="486" customWidth="1"/>
    <col min="2052" max="2057" width="4" style="486"/>
    <col min="2058" max="2058" width="7.375" style="486" customWidth="1"/>
    <col min="2059" max="2067" width="4" style="486"/>
    <col min="2068" max="2069" width="6.75" style="486" customWidth="1"/>
    <col min="2070" max="2072" width="4" style="486"/>
    <col min="2073" max="2073" width="2.375" style="486" customWidth="1"/>
    <col min="2074" max="2074" width="3.375" style="486" customWidth="1"/>
    <col min="2075" max="2305" width="4" style="486"/>
    <col min="2306" max="2306" width="2.875" style="486" customWidth="1"/>
    <col min="2307" max="2307" width="2.375" style="486" customWidth="1"/>
    <col min="2308" max="2313" width="4" style="486"/>
    <col min="2314" max="2314" width="7.375" style="486" customWidth="1"/>
    <col min="2315" max="2323" width="4" style="486"/>
    <col min="2324" max="2325" width="6.75" style="486" customWidth="1"/>
    <col min="2326" max="2328" width="4" style="486"/>
    <col min="2329" max="2329" width="2.375" style="486" customWidth="1"/>
    <col min="2330" max="2330" width="3.375" style="486" customWidth="1"/>
    <col min="2331" max="2561" width="4" style="486"/>
    <col min="2562" max="2562" width="2.875" style="486" customWidth="1"/>
    <col min="2563" max="2563" width="2.375" style="486" customWidth="1"/>
    <col min="2564" max="2569" width="4" style="486"/>
    <col min="2570" max="2570" width="7.375" style="486" customWidth="1"/>
    <col min="2571" max="2579" width="4" style="486"/>
    <col min="2580" max="2581" width="6.75" style="486" customWidth="1"/>
    <col min="2582" max="2584" width="4" style="486"/>
    <col min="2585" max="2585" width="2.375" style="486" customWidth="1"/>
    <col min="2586" max="2586" width="3.375" style="486" customWidth="1"/>
    <col min="2587" max="2817" width="4" style="486"/>
    <col min="2818" max="2818" width="2.875" style="486" customWidth="1"/>
    <col min="2819" max="2819" width="2.375" style="486" customWidth="1"/>
    <col min="2820" max="2825" width="4" style="486"/>
    <col min="2826" max="2826" width="7.375" style="486" customWidth="1"/>
    <col min="2827" max="2835" width="4" style="486"/>
    <col min="2836" max="2837" width="6.75" style="486" customWidth="1"/>
    <col min="2838" max="2840" width="4" style="486"/>
    <col min="2841" max="2841" width="2.375" style="486" customWidth="1"/>
    <col min="2842" max="2842" width="3.375" style="486" customWidth="1"/>
    <col min="2843" max="3073" width="4" style="486"/>
    <col min="3074" max="3074" width="2.875" style="486" customWidth="1"/>
    <col min="3075" max="3075" width="2.375" style="486" customWidth="1"/>
    <col min="3076" max="3081" width="4" style="486"/>
    <col min="3082" max="3082" width="7.375" style="486" customWidth="1"/>
    <col min="3083" max="3091" width="4" style="486"/>
    <col min="3092" max="3093" width="6.75" style="486" customWidth="1"/>
    <col min="3094" max="3096" width="4" style="486"/>
    <col min="3097" max="3097" width="2.375" style="486" customWidth="1"/>
    <col min="3098" max="3098" width="3.375" style="486" customWidth="1"/>
    <col min="3099" max="3329" width="4" style="486"/>
    <col min="3330" max="3330" width="2.875" style="486" customWidth="1"/>
    <col min="3331" max="3331" width="2.375" style="486" customWidth="1"/>
    <col min="3332" max="3337" width="4" style="486"/>
    <col min="3338" max="3338" width="7.375" style="486" customWidth="1"/>
    <col min="3339" max="3347" width="4" style="486"/>
    <col min="3348" max="3349" width="6.75" style="486" customWidth="1"/>
    <col min="3350" max="3352" width="4" style="486"/>
    <col min="3353" max="3353" width="2.375" style="486" customWidth="1"/>
    <col min="3354" max="3354" width="3.375" style="486" customWidth="1"/>
    <col min="3355" max="3585" width="4" style="486"/>
    <col min="3586" max="3586" width="2.875" style="486" customWidth="1"/>
    <col min="3587" max="3587" width="2.375" style="486" customWidth="1"/>
    <col min="3588" max="3593" width="4" style="486"/>
    <col min="3594" max="3594" width="7.375" style="486" customWidth="1"/>
    <col min="3595" max="3603" width="4" style="486"/>
    <col min="3604" max="3605" width="6.75" style="486" customWidth="1"/>
    <col min="3606" max="3608" width="4" style="486"/>
    <col min="3609" max="3609" width="2.375" style="486" customWidth="1"/>
    <col min="3610" max="3610" width="3.375" style="486" customWidth="1"/>
    <col min="3611" max="3841" width="4" style="486"/>
    <col min="3842" max="3842" width="2.875" style="486" customWidth="1"/>
    <col min="3843" max="3843" width="2.375" style="486" customWidth="1"/>
    <col min="3844" max="3849" width="4" style="486"/>
    <col min="3850" max="3850" width="7.375" style="486" customWidth="1"/>
    <col min="3851" max="3859" width="4" style="486"/>
    <col min="3860" max="3861" width="6.75" style="486" customWidth="1"/>
    <col min="3862" max="3864" width="4" style="486"/>
    <col min="3865" max="3865" width="2.375" style="486" customWidth="1"/>
    <col min="3866" max="3866" width="3.375" style="486" customWidth="1"/>
    <col min="3867" max="4097" width="4" style="486"/>
    <col min="4098" max="4098" width="2.875" style="486" customWidth="1"/>
    <col min="4099" max="4099" width="2.375" style="486" customWidth="1"/>
    <col min="4100" max="4105" width="4" style="486"/>
    <col min="4106" max="4106" width="7.375" style="486" customWidth="1"/>
    <col min="4107" max="4115" width="4" style="486"/>
    <col min="4116" max="4117" width="6.75" style="486" customWidth="1"/>
    <col min="4118" max="4120" width="4" style="486"/>
    <col min="4121" max="4121" width="2.375" style="486" customWidth="1"/>
    <col min="4122" max="4122" width="3.375" style="486" customWidth="1"/>
    <col min="4123" max="4353" width="4" style="486"/>
    <col min="4354" max="4354" width="2.875" style="486" customWidth="1"/>
    <col min="4355" max="4355" width="2.375" style="486" customWidth="1"/>
    <col min="4356" max="4361" width="4" style="486"/>
    <col min="4362" max="4362" width="7.375" style="486" customWidth="1"/>
    <col min="4363" max="4371" width="4" style="486"/>
    <col min="4372" max="4373" width="6.75" style="486" customWidth="1"/>
    <col min="4374" max="4376" width="4" style="486"/>
    <col min="4377" max="4377" width="2.375" style="486" customWidth="1"/>
    <col min="4378" max="4378" width="3.375" style="486" customWidth="1"/>
    <col min="4379" max="4609" width="4" style="486"/>
    <col min="4610" max="4610" width="2.875" style="486" customWidth="1"/>
    <col min="4611" max="4611" width="2.375" style="486" customWidth="1"/>
    <col min="4612" max="4617" width="4" style="486"/>
    <col min="4618" max="4618" width="7.375" style="486" customWidth="1"/>
    <col min="4619" max="4627" width="4" style="486"/>
    <col min="4628" max="4629" width="6.75" style="486" customWidth="1"/>
    <col min="4630" max="4632" width="4" style="486"/>
    <col min="4633" max="4633" width="2.375" style="486" customWidth="1"/>
    <col min="4634" max="4634" width="3.375" style="486" customWidth="1"/>
    <col min="4635" max="4865" width="4" style="486"/>
    <col min="4866" max="4866" width="2.875" style="486" customWidth="1"/>
    <col min="4867" max="4867" width="2.375" style="486" customWidth="1"/>
    <col min="4868" max="4873" width="4" style="486"/>
    <col min="4874" max="4874" width="7.375" style="486" customWidth="1"/>
    <col min="4875" max="4883" width="4" style="486"/>
    <col min="4884" max="4885" width="6.75" style="486" customWidth="1"/>
    <col min="4886" max="4888" width="4" style="486"/>
    <col min="4889" max="4889" width="2.375" style="486" customWidth="1"/>
    <col min="4890" max="4890" width="3.375" style="486" customWidth="1"/>
    <col min="4891" max="5121" width="4" style="486"/>
    <col min="5122" max="5122" width="2.875" style="486" customWidth="1"/>
    <col min="5123" max="5123" width="2.375" style="486" customWidth="1"/>
    <col min="5124" max="5129" width="4" style="486"/>
    <col min="5130" max="5130" width="7.375" style="486" customWidth="1"/>
    <col min="5131" max="5139" width="4" style="486"/>
    <col min="5140" max="5141" width="6.75" style="486" customWidth="1"/>
    <col min="5142" max="5144" width="4" style="486"/>
    <col min="5145" max="5145" width="2.375" style="486" customWidth="1"/>
    <col min="5146" max="5146" width="3.375" style="486" customWidth="1"/>
    <col min="5147" max="5377" width="4" style="486"/>
    <col min="5378" max="5378" width="2.875" style="486" customWidth="1"/>
    <col min="5379" max="5379" width="2.375" style="486" customWidth="1"/>
    <col min="5380" max="5385" width="4" style="486"/>
    <col min="5386" max="5386" width="7.375" style="486" customWidth="1"/>
    <col min="5387" max="5395" width="4" style="486"/>
    <col min="5396" max="5397" width="6.75" style="486" customWidth="1"/>
    <col min="5398" max="5400" width="4" style="486"/>
    <col min="5401" max="5401" width="2.375" style="486" customWidth="1"/>
    <col min="5402" max="5402" width="3.375" style="486" customWidth="1"/>
    <col min="5403" max="5633" width="4" style="486"/>
    <col min="5634" max="5634" width="2.875" style="486" customWidth="1"/>
    <col min="5635" max="5635" width="2.375" style="486" customWidth="1"/>
    <col min="5636" max="5641" width="4" style="486"/>
    <col min="5642" max="5642" width="7.375" style="486" customWidth="1"/>
    <col min="5643" max="5651" width="4" style="486"/>
    <col min="5652" max="5653" width="6.75" style="486" customWidth="1"/>
    <col min="5654" max="5656" width="4" style="486"/>
    <col min="5657" max="5657" width="2.375" style="486" customWidth="1"/>
    <col min="5658" max="5658" width="3.375" style="486" customWidth="1"/>
    <col min="5659" max="5889" width="4" style="486"/>
    <col min="5890" max="5890" width="2.875" style="486" customWidth="1"/>
    <col min="5891" max="5891" width="2.375" style="486" customWidth="1"/>
    <col min="5892" max="5897" width="4" style="486"/>
    <col min="5898" max="5898" width="7.375" style="486" customWidth="1"/>
    <col min="5899" max="5907" width="4" style="486"/>
    <col min="5908" max="5909" width="6.75" style="486" customWidth="1"/>
    <col min="5910" max="5912" width="4" style="486"/>
    <col min="5913" max="5913" width="2.375" style="486" customWidth="1"/>
    <col min="5914" max="5914" width="3.375" style="486" customWidth="1"/>
    <col min="5915" max="6145" width="4" style="486"/>
    <col min="6146" max="6146" width="2.875" style="486" customWidth="1"/>
    <col min="6147" max="6147" width="2.375" style="486" customWidth="1"/>
    <col min="6148" max="6153" width="4" style="486"/>
    <col min="6154" max="6154" width="7.375" style="486" customWidth="1"/>
    <col min="6155" max="6163" width="4" style="486"/>
    <col min="6164" max="6165" width="6.75" style="486" customWidth="1"/>
    <col min="6166" max="6168" width="4" style="486"/>
    <col min="6169" max="6169" width="2.375" style="486" customWidth="1"/>
    <col min="6170" max="6170" width="3.375" style="486" customWidth="1"/>
    <col min="6171" max="6401" width="4" style="486"/>
    <col min="6402" max="6402" width="2.875" style="486" customWidth="1"/>
    <col min="6403" max="6403" width="2.375" style="486" customWidth="1"/>
    <col min="6404" max="6409" width="4" style="486"/>
    <col min="6410" max="6410" width="7.375" style="486" customWidth="1"/>
    <col min="6411" max="6419" width="4" style="486"/>
    <col min="6420" max="6421" width="6.75" style="486" customWidth="1"/>
    <col min="6422" max="6424" width="4" style="486"/>
    <col min="6425" max="6425" width="2.375" style="486" customWidth="1"/>
    <col min="6426" max="6426" width="3.375" style="486" customWidth="1"/>
    <col min="6427" max="6657" width="4" style="486"/>
    <col min="6658" max="6658" width="2.875" style="486" customWidth="1"/>
    <col min="6659" max="6659" width="2.375" style="486" customWidth="1"/>
    <col min="6660" max="6665" width="4" style="486"/>
    <col min="6666" max="6666" width="7.375" style="486" customWidth="1"/>
    <col min="6667" max="6675" width="4" style="486"/>
    <col min="6676" max="6677" width="6.75" style="486" customWidth="1"/>
    <col min="6678" max="6680" width="4" style="486"/>
    <col min="6681" max="6681" width="2.375" style="486" customWidth="1"/>
    <col min="6682" max="6682" width="3.375" style="486" customWidth="1"/>
    <col min="6683" max="6913" width="4" style="486"/>
    <col min="6914" max="6914" width="2.875" style="486" customWidth="1"/>
    <col min="6915" max="6915" width="2.375" style="486" customWidth="1"/>
    <col min="6916" max="6921" width="4" style="486"/>
    <col min="6922" max="6922" width="7.375" style="486" customWidth="1"/>
    <col min="6923" max="6931" width="4" style="486"/>
    <col min="6932" max="6933" width="6.75" style="486" customWidth="1"/>
    <col min="6934" max="6936" width="4" style="486"/>
    <col min="6937" max="6937" width="2.375" style="486" customWidth="1"/>
    <col min="6938" max="6938" width="3.375" style="486" customWidth="1"/>
    <col min="6939" max="7169" width="4" style="486"/>
    <col min="7170" max="7170" width="2.875" style="486" customWidth="1"/>
    <col min="7171" max="7171" width="2.375" style="486" customWidth="1"/>
    <col min="7172" max="7177" width="4" style="486"/>
    <col min="7178" max="7178" width="7.375" style="486" customWidth="1"/>
    <col min="7179" max="7187" width="4" style="486"/>
    <col min="7188" max="7189" width="6.75" style="486" customWidth="1"/>
    <col min="7190" max="7192" width="4" style="486"/>
    <col min="7193" max="7193" width="2.375" style="486" customWidth="1"/>
    <col min="7194" max="7194" width="3.375" style="486" customWidth="1"/>
    <col min="7195" max="7425" width="4" style="486"/>
    <col min="7426" max="7426" width="2.875" style="486" customWidth="1"/>
    <col min="7427" max="7427" width="2.375" style="486" customWidth="1"/>
    <col min="7428" max="7433" width="4" style="486"/>
    <col min="7434" max="7434" width="7.375" style="486" customWidth="1"/>
    <col min="7435" max="7443" width="4" style="486"/>
    <col min="7444" max="7445" width="6.75" style="486" customWidth="1"/>
    <col min="7446" max="7448" width="4" style="486"/>
    <col min="7449" max="7449" width="2.375" style="486" customWidth="1"/>
    <col min="7450" max="7450" width="3.375" style="486" customWidth="1"/>
    <col min="7451" max="7681" width="4" style="486"/>
    <col min="7682" max="7682" width="2.875" style="486" customWidth="1"/>
    <col min="7683" max="7683" width="2.375" style="486" customWidth="1"/>
    <col min="7684" max="7689" width="4" style="486"/>
    <col min="7690" max="7690" width="7.375" style="486" customWidth="1"/>
    <col min="7691" max="7699" width="4" style="486"/>
    <col min="7700" max="7701" width="6.75" style="486" customWidth="1"/>
    <col min="7702" max="7704" width="4" style="486"/>
    <col min="7705" max="7705" width="2.375" style="486" customWidth="1"/>
    <col min="7706" max="7706" width="3.375" style="486" customWidth="1"/>
    <col min="7707" max="7937" width="4" style="486"/>
    <col min="7938" max="7938" width="2.875" style="486" customWidth="1"/>
    <col min="7939" max="7939" width="2.375" style="486" customWidth="1"/>
    <col min="7940" max="7945" width="4" style="486"/>
    <col min="7946" max="7946" width="7.375" style="486" customWidth="1"/>
    <col min="7947" max="7955" width="4" style="486"/>
    <col min="7956" max="7957" width="6.75" style="486" customWidth="1"/>
    <col min="7958" max="7960" width="4" style="486"/>
    <col min="7961" max="7961" width="2.375" style="486" customWidth="1"/>
    <col min="7962" max="7962" width="3.375" style="486" customWidth="1"/>
    <col min="7963" max="8193" width="4" style="486"/>
    <col min="8194" max="8194" width="2.875" style="486" customWidth="1"/>
    <col min="8195" max="8195" width="2.375" style="486" customWidth="1"/>
    <col min="8196" max="8201" width="4" style="486"/>
    <col min="8202" max="8202" width="7.375" style="486" customWidth="1"/>
    <col min="8203" max="8211" width="4" style="486"/>
    <col min="8212" max="8213" width="6.75" style="486" customWidth="1"/>
    <col min="8214" max="8216" width="4" style="486"/>
    <col min="8217" max="8217" width="2.375" style="486" customWidth="1"/>
    <col min="8218" max="8218" width="3.375" style="486" customWidth="1"/>
    <col min="8219" max="8449" width="4" style="486"/>
    <col min="8450" max="8450" width="2.875" style="486" customWidth="1"/>
    <col min="8451" max="8451" width="2.375" style="486" customWidth="1"/>
    <col min="8452" max="8457" width="4" style="486"/>
    <col min="8458" max="8458" width="7.375" style="486" customWidth="1"/>
    <col min="8459" max="8467" width="4" style="486"/>
    <col min="8468" max="8469" width="6.75" style="486" customWidth="1"/>
    <col min="8470" max="8472" width="4" style="486"/>
    <col min="8473" max="8473" width="2.375" style="486" customWidth="1"/>
    <col min="8474" max="8474" width="3.375" style="486" customWidth="1"/>
    <col min="8475" max="8705" width="4" style="486"/>
    <col min="8706" max="8706" width="2.875" style="486" customWidth="1"/>
    <col min="8707" max="8707" width="2.375" style="486" customWidth="1"/>
    <col min="8708" max="8713" width="4" style="486"/>
    <col min="8714" max="8714" width="7.375" style="486" customWidth="1"/>
    <col min="8715" max="8723" width="4" style="486"/>
    <col min="8724" max="8725" width="6.75" style="486" customWidth="1"/>
    <col min="8726" max="8728" width="4" style="486"/>
    <col min="8729" max="8729" width="2.375" style="486" customWidth="1"/>
    <col min="8730" max="8730" width="3.375" style="486" customWidth="1"/>
    <col min="8731" max="8961" width="4" style="486"/>
    <col min="8962" max="8962" width="2.875" style="486" customWidth="1"/>
    <col min="8963" max="8963" width="2.375" style="486" customWidth="1"/>
    <col min="8964" max="8969" width="4" style="486"/>
    <col min="8970" max="8970" width="7.375" style="486" customWidth="1"/>
    <col min="8971" max="8979" width="4" style="486"/>
    <col min="8980" max="8981" width="6.75" style="486" customWidth="1"/>
    <col min="8982" max="8984" width="4" style="486"/>
    <col min="8985" max="8985" width="2.375" style="486" customWidth="1"/>
    <col min="8986" max="8986" width="3.375" style="486" customWidth="1"/>
    <col min="8987" max="9217" width="4" style="486"/>
    <col min="9218" max="9218" width="2.875" style="486" customWidth="1"/>
    <col min="9219" max="9219" width="2.375" style="486" customWidth="1"/>
    <col min="9220" max="9225" width="4" style="486"/>
    <col min="9226" max="9226" width="7.375" style="486" customWidth="1"/>
    <col min="9227" max="9235" width="4" style="486"/>
    <col min="9236" max="9237" width="6.75" style="486" customWidth="1"/>
    <col min="9238" max="9240" width="4" style="486"/>
    <col min="9241" max="9241" width="2.375" style="486" customWidth="1"/>
    <col min="9242" max="9242" width="3.375" style="486" customWidth="1"/>
    <col min="9243" max="9473" width="4" style="486"/>
    <col min="9474" max="9474" width="2.875" style="486" customWidth="1"/>
    <col min="9475" max="9475" width="2.375" style="486" customWidth="1"/>
    <col min="9476" max="9481" width="4" style="486"/>
    <col min="9482" max="9482" width="7.375" style="486" customWidth="1"/>
    <col min="9483" max="9491" width="4" style="486"/>
    <col min="9492" max="9493" width="6.75" style="486" customWidth="1"/>
    <col min="9494" max="9496" width="4" style="486"/>
    <col min="9497" max="9497" width="2.375" style="486" customWidth="1"/>
    <col min="9498" max="9498" width="3.375" style="486" customWidth="1"/>
    <col min="9499" max="9729" width="4" style="486"/>
    <col min="9730" max="9730" width="2.875" style="486" customWidth="1"/>
    <col min="9731" max="9731" width="2.375" style="486" customWidth="1"/>
    <col min="9732" max="9737" width="4" style="486"/>
    <col min="9738" max="9738" width="7.375" style="486" customWidth="1"/>
    <col min="9739" max="9747" width="4" style="486"/>
    <col min="9748" max="9749" width="6.75" style="486" customWidth="1"/>
    <col min="9750" max="9752" width="4" style="486"/>
    <col min="9753" max="9753" width="2.375" style="486" customWidth="1"/>
    <col min="9754" max="9754" width="3.375" style="486" customWidth="1"/>
    <col min="9755" max="9985" width="4" style="486"/>
    <col min="9986" max="9986" width="2.875" style="486" customWidth="1"/>
    <col min="9987" max="9987" width="2.375" style="486" customWidth="1"/>
    <col min="9988" max="9993" width="4" style="486"/>
    <col min="9994" max="9994" width="7.375" style="486" customWidth="1"/>
    <col min="9995" max="10003" width="4" style="486"/>
    <col min="10004" max="10005" width="6.75" style="486" customWidth="1"/>
    <col min="10006" max="10008" width="4" style="486"/>
    <col min="10009" max="10009" width="2.375" style="486" customWidth="1"/>
    <col min="10010" max="10010" width="3.375" style="486" customWidth="1"/>
    <col min="10011" max="10241" width="4" style="486"/>
    <col min="10242" max="10242" width="2.875" style="486" customWidth="1"/>
    <col min="10243" max="10243" width="2.375" style="486" customWidth="1"/>
    <col min="10244" max="10249" width="4" style="486"/>
    <col min="10250" max="10250" width="7.375" style="486" customWidth="1"/>
    <col min="10251" max="10259" width="4" style="486"/>
    <col min="10260" max="10261" width="6.75" style="486" customWidth="1"/>
    <col min="10262" max="10264" width="4" style="486"/>
    <col min="10265" max="10265" width="2.375" style="486" customWidth="1"/>
    <col min="10266" max="10266" width="3.375" style="486" customWidth="1"/>
    <col min="10267" max="10497" width="4" style="486"/>
    <col min="10498" max="10498" width="2.875" style="486" customWidth="1"/>
    <col min="10499" max="10499" width="2.375" style="486" customWidth="1"/>
    <col min="10500" max="10505" width="4" style="486"/>
    <col min="10506" max="10506" width="7.375" style="486" customWidth="1"/>
    <col min="10507" max="10515" width="4" style="486"/>
    <col min="10516" max="10517" width="6.75" style="486" customWidth="1"/>
    <col min="10518" max="10520" width="4" style="486"/>
    <col min="10521" max="10521" width="2.375" style="486" customWidth="1"/>
    <col min="10522" max="10522" width="3.375" style="486" customWidth="1"/>
    <col min="10523" max="10753" width="4" style="486"/>
    <col min="10754" max="10754" width="2.875" style="486" customWidth="1"/>
    <col min="10755" max="10755" width="2.375" style="486" customWidth="1"/>
    <col min="10756" max="10761" width="4" style="486"/>
    <col min="10762" max="10762" width="7.375" style="486" customWidth="1"/>
    <col min="10763" max="10771" width="4" style="486"/>
    <col min="10772" max="10773" width="6.75" style="486" customWidth="1"/>
    <col min="10774" max="10776" width="4" style="486"/>
    <col min="10777" max="10777" width="2.375" style="486" customWidth="1"/>
    <col min="10778" max="10778" width="3.375" style="486" customWidth="1"/>
    <col min="10779" max="11009" width="4" style="486"/>
    <col min="11010" max="11010" width="2.875" style="486" customWidth="1"/>
    <col min="11011" max="11011" width="2.375" style="486" customWidth="1"/>
    <col min="11012" max="11017" width="4" style="486"/>
    <col min="11018" max="11018" width="7.375" style="486" customWidth="1"/>
    <col min="11019" max="11027" width="4" style="486"/>
    <col min="11028" max="11029" width="6.75" style="486" customWidth="1"/>
    <col min="11030" max="11032" width="4" style="486"/>
    <col min="11033" max="11033" width="2.375" style="486" customWidth="1"/>
    <col min="11034" max="11034" width="3.375" style="486" customWidth="1"/>
    <col min="11035" max="11265" width="4" style="486"/>
    <col min="11266" max="11266" width="2.875" style="486" customWidth="1"/>
    <col min="11267" max="11267" width="2.375" style="486" customWidth="1"/>
    <col min="11268" max="11273" width="4" style="486"/>
    <col min="11274" max="11274" width="7.375" style="486" customWidth="1"/>
    <col min="11275" max="11283" width="4" style="486"/>
    <col min="11284" max="11285" width="6.75" style="486" customWidth="1"/>
    <col min="11286" max="11288" width="4" style="486"/>
    <col min="11289" max="11289" width="2.375" style="486" customWidth="1"/>
    <col min="11290" max="11290" width="3.375" style="486" customWidth="1"/>
    <col min="11291" max="11521" width="4" style="486"/>
    <col min="11522" max="11522" width="2.875" style="486" customWidth="1"/>
    <col min="11523" max="11523" width="2.375" style="486" customWidth="1"/>
    <col min="11524" max="11529" width="4" style="486"/>
    <col min="11530" max="11530" width="7.375" style="486" customWidth="1"/>
    <col min="11531" max="11539" width="4" style="486"/>
    <col min="11540" max="11541" width="6.75" style="486" customWidth="1"/>
    <col min="11542" max="11544" width="4" style="486"/>
    <col min="11545" max="11545" width="2.375" style="486" customWidth="1"/>
    <col min="11546" max="11546" width="3.375" style="486" customWidth="1"/>
    <col min="11547" max="11777" width="4" style="486"/>
    <col min="11778" max="11778" width="2.875" style="486" customWidth="1"/>
    <col min="11779" max="11779" width="2.375" style="486" customWidth="1"/>
    <col min="11780" max="11785" width="4" style="486"/>
    <col min="11786" max="11786" width="7.375" style="486" customWidth="1"/>
    <col min="11787" max="11795" width="4" style="486"/>
    <col min="11796" max="11797" width="6.75" style="486" customWidth="1"/>
    <col min="11798" max="11800" width="4" style="486"/>
    <col min="11801" max="11801" width="2.375" style="486" customWidth="1"/>
    <col min="11802" max="11802" width="3.375" style="486" customWidth="1"/>
    <col min="11803" max="12033" width="4" style="486"/>
    <col min="12034" max="12034" width="2.875" style="486" customWidth="1"/>
    <col min="12035" max="12035" width="2.375" style="486" customWidth="1"/>
    <col min="12036" max="12041" width="4" style="486"/>
    <col min="12042" max="12042" width="7.375" style="486" customWidth="1"/>
    <col min="12043" max="12051" width="4" style="486"/>
    <col min="12052" max="12053" width="6.75" style="486" customWidth="1"/>
    <col min="12054" max="12056" width="4" style="486"/>
    <col min="12057" max="12057" width="2.375" style="486" customWidth="1"/>
    <col min="12058" max="12058" width="3.375" style="486" customWidth="1"/>
    <col min="12059" max="12289" width="4" style="486"/>
    <col min="12290" max="12290" width="2.875" style="486" customWidth="1"/>
    <col min="12291" max="12291" width="2.375" style="486" customWidth="1"/>
    <col min="12292" max="12297" width="4" style="486"/>
    <col min="12298" max="12298" width="7.375" style="486" customWidth="1"/>
    <col min="12299" max="12307" width="4" style="486"/>
    <col min="12308" max="12309" width="6.75" style="486" customWidth="1"/>
    <col min="12310" max="12312" width="4" style="486"/>
    <col min="12313" max="12313" width="2.375" style="486" customWidth="1"/>
    <col min="12314" max="12314" width="3.375" style="486" customWidth="1"/>
    <col min="12315" max="12545" width="4" style="486"/>
    <col min="12546" max="12546" width="2.875" style="486" customWidth="1"/>
    <col min="12547" max="12547" width="2.375" style="486" customWidth="1"/>
    <col min="12548" max="12553" width="4" style="486"/>
    <col min="12554" max="12554" width="7.375" style="486" customWidth="1"/>
    <col min="12555" max="12563" width="4" style="486"/>
    <col min="12564" max="12565" width="6.75" style="486" customWidth="1"/>
    <col min="12566" max="12568" width="4" style="486"/>
    <col min="12569" max="12569" width="2.375" style="486" customWidth="1"/>
    <col min="12570" max="12570" width="3.375" style="486" customWidth="1"/>
    <col min="12571" max="12801" width="4" style="486"/>
    <col min="12802" max="12802" width="2.875" style="486" customWidth="1"/>
    <col min="12803" max="12803" width="2.375" style="486" customWidth="1"/>
    <col min="12804" max="12809" width="4" style="486"/>
    <col min="12810" max="12810" width="7.375" style="486" customWidth="1"/>
    <col min="12811" max="12819" width="4" style="486"/>
    <col min="12820" max="12821" width="6.75" style="486" customWidth="1"/>
    <col min="12822" max="12824" width="4" style="486"/>
    <col min="12825" max="12825" width="2.375" style="486" customWidth="1"/>
    <col min="12826" max="12826" width="3.375" style="486" customWidth="1"/>
    <col min="12827" max="13057" width="4" style="486"/>
    <col min="13058" max="13058" width="2.875" style="486" customWidth="1"/>
    <col min="13059" max="13059" width="2.375" style="486" customWidth="1"/>
    <col min="13060" max="13065" width="4" style="486"/>
    <col min="13066" max="13066" width="7.375" style="486" customWidth="1"/>
    <col min="13067" max="13075" width="4" style="486"/>
    <col min="13076" max="13077" width="6.75" style="486" customWidth="1"/>
    <col min="13078" max="13080" width="4" style="486"/>
    <col min="13081" max="13081" width="2.375" style="486" customWidth="1"/>
    <col min="13082" max="13082" width="3.375" style="486" customWidth="1"/>
    <col min="13083" max="13313" width="4" style="486"/>
    <col min="13314" max="13314" width="2.875" style="486" customWidth="1"/>
    <col min="13315" max="13315" width="2.375" style="486" customWidth="1"/>
    <col min="13316" max="13321" width="4" style="486"/>
    <col min="13322" max="13322" width="7.375" style="486" customWidth="1"/>
    <col min="13323" max="13331" width="4" style="486"/>
    <col min="13332" max="13333" width="6.75" style="486" customWidth="1"/>
    <col min="13334" max="13336" width="4" style="486"/>
    <col min="13337" max="13337" width="2.375" style="486" customWidth="1"/>
    <col min="13338" max="13338" width="3.375" style="486" customWidth="1"/>
    <col min="13339" max="13569" width="4" style="486"/>
    <col min="13570" max="13570" width="2.875" style="486" customWidth="1"/>
    <col min="13571" max="13571" width="2.375" style="486" customWidth="1"/>
    <col min="13572" max="13577" width="4" style="486"/>
    <col min="13578" max="13578" width="7.375" style="486" customWidth="1"/>
    <col min="13579" max="13587" width="4" style="486"/>
    <col min="13588" max="13589" width="6.75" style="486" customWidth="1"/>
    <col min="13590" max="13592" width="4" style="486"/>
    <col min="13593" max="13593" width="2.375" style="486" customWidth="1"/>
    <col min="13594" max="13594" width="3.375" style="486" customWidth="1"/>
    <col min="13595" max="13825" width="4" style="486"/>
    <col min="13826" max="13826" width="2.875" style="486" customWidth="1"/>
    <col min="13827" max="13827" width="2.375" style="486" customWidth="1"/>
    <col min="13828" max="13833" width="4" style="486"/>
    <col min="13834" max="13834" width="7.375" style="486" customWidth="1"/>
    <col min="13835" max="13843" width="4" style="486"/>
    <col min="13844" max="13845" width="6.75" style="486" customWidth="1"/>
    <col min="13846" max="13848" width="4" style="486"/>
    <col min="13849" max="13849" width="2.375" style="486" customWidth="1"/>
    <col min="13850" max="13850" width="3.375" style="486" customWidth="1"/>
    <col min="13851" max="14081" width="4" style="486"/>
    <col min="14082" max="14082" width="2.875" style="486" customWidth="1"/>
    <col min="14083" max="14083" width="2.375" style="486" customWidth="1"/>
    <col min="14084" max="14089" width="4" style="486"/>
    <col min="14090" max="14090" width="7.375" style="486" customWidth="1"/>
    <col min="14091" max="14099" width="4" style="486"/>
    <col min="14100" max="14101" width="6.75" style="486" customWidth="1"/>
    <col min="14102" max="14104" width="4" style="486"/>
    <col min="14105" max="14105" width="2.375" style="486" customWidth="1"/>
    <col min="14106" max="14106" width="3.375" style="486" customWidth="1"/>
    <col min="14107" max="14337" width="4" style="486"/>
    <col min="14338" max="14338" width="2.875" style="486" customWidth="1"/>
    <col min="14339" max="14339" width="2.375" style="486" customWidth="1"/>
    <col min="14340" max="14345" width="4" style="486"/>
    <col min="14346" max="14346" width="7.375" style="486" customWidth="1"/>
    <col min="14347" max="14355" width="4" style="486"/>
    <col min="14356" max="14357" width="6.75" style="486" customWidth="1"/>
    <col min="14358" max="14360" width="4" style="486"/>
    <col min="14361" max="14361" width="2.375" style="486" customWidth="1"/>
    <col min="14362" max="14362" width="3.375" style="486" customWidth="1"/>
    <col min="14363" max="14593" width="4" style="486"/>
    <col min="14594" max="14594" width="2.875" style="486" customWidth="1"/>
    <col min="14595" max="14595" width="2.375" style="486" customWidth="1"/>
    <col min="14596" max="14601" width="4" style="486"/>
    <col min="14602" max="14602" width="7.375" style="486" customWidth="1"/>
    <col min="14603" max="14611" width="4" style="486"/>
    <col min="14612" max="14613" width="6.75" style="486" customWidth="1"/>
    <col min="14614" max="14616" width="4" style="486"/>
    <col min="14617" max="14617" width="2.375" style="486" customWidth="1"/>
    <col min="14618" max="14618" width="3.375" style="486" customWidth="1"/>
    <col min="14619" max="14849" width="4" style="486"/>
    <col min="14850" max="14850" width="2.875" style="486" customWidth="1"/>
    <col min="14851" max="14851" width="2.375" style="486" customWidth="1"/>
    <col min="14852" max="14857" width="4" style="486"/>
    <col min="14858" max="14858" width="7.375" style="486" customWidth="1"/>
    <col min="14859" max="14867" width="4" style="486"/>
    <col min="14868" max="14869" width="6.75" style="486" customWidth="1"/>
    <col min="14870" max="14872" width="4" style="486"/>
    <col min="14873" max="14873" width="2.375" style="486" customWidth="1"/>
    <col min="14874" max="14874" width="3.375" style="486" customWidth="1"/>
    <col min="14875" max="15105" width="4" style="486"/>
    <col min="15106" max="15106" width="2.875" style="486" customWidth="1"/>
    <col min="15107" max="15107" width="2.375" style="486" customWidth="1"/>
    <col min="15108" max="15113" width="4" style="486"/>
    <col min="15114" max="15114" width="7.375" style="486" customWidth="1"/>
    <col min="15115" max="15123" width="4" style="486"/>
    <col min="15124" max="15125" width="6.75" style="486" customWidth="1"/>
    <col min="15126" max="15128" width="4" style="486"/>
    <col min="15129" max="15129" width="2.375" style="486" customWidth="1"/>
    <col min="15130" max="15130" width="3.375" style="486" customWidth="1"/>
    <col min="15131" max="15361" width="4" style="486"/>
    <col min="15362" max="15362" width="2.875" style="486" customWidth="1"/>
    <col min="15363" max="15363" width="2.375" style="486" customWidth="1"/>
    <col min="15364" max="15369" width="4" style="486"/>
    <col min="15370" max="15370" width="7.375" style="486" customWidth="1"/>
    <col min="15371" max="15379" width="4" style="486"/>
    <col min="15380" max="15381" width="6.75" style="486" customWidth="1"/>
    <col min="15382" max="15384" width="4" style="486"/>
    <col min="15385" max="15385" width="2.375" style="486" customWidth="1"/>
    <col min="15386" max="15386" width="3.375" style="486" customWidth="1"/>
    <col min="15387" max="15617" width="4" style="486"/>
    <col min="15618" max="15618" width="2.875" style="486" customWidth="1"/>
    <col min="15619" max="15619" width="2.375" style="486" customWidth="1"/>
    <col min="15620" max="15625" width="4" style="486"/>
    <col min="15626" max="15626" width="7.375" style="486" customWidth="1"/>
    <col min="15627" max="15635" width="4" style="486"/>
    <col min="15636" max="15637" width="6.75" style="486" customWidth="1"/>
    <col min="15638" max="15640" width="4" style="486"/>
    <col min="15641" max="15641" width="2.375" style="486" customWidth="1"/>
    <col min="15642" max="15642" width="3.375" style="486" customWidth="1"/>
    <col min="15643" max="15873" width="4" style="486"/>
    <col min="15874" max="15874" width="2.875" style="486" customWidth="1"/>
    <col min="15875" max="15875" width="2.375" style="486" customWidth="1"/>
    <col min="15876" max="15881" width="4" style="486"/>
    <col min="15882" max="15882" width="7.375" style="486" customWidth="1"/>
    <col min="15883" max="15891" width="4" style="486"/>
    <col min="15892" max="15893" width="6.75" style="486" customWidth="1"/>
    <col min="15894" max="15896" width="4" style="486"/>
    <col min="15897" max="15897" width="2.375" style="486" customWidth="1"/>
    <col min="15898" max="15898" width="3.375" style="486" customWidth="1"/>
    <col min="15899" max="16129" width="4" style="486"/>
    <col min="16130" max="16130" width="2.875" style="486" customWidth="1"/>
    <col min="16131" max="16131" width="2.375" style="486" customWidth="1"/>
    <col min="16132" max="16137" width="4" style="486"/>
    <col min="16138" max="16138" width="7.375" style="486" customWidth="1"/>
    <col min="16139" max="16147" width="4" style="486"/>
    <col min="16148" max="16149" width="6.75" style="486" customWidth="1"/>
    <col min="16150" max="16152" width="4" style="486"/>
    <col min="16153" max="16153" width="2.375" style="486" customWidth="1"/>
    <col min="16154" max="16154" width="3.375" style="486" customWidth="1"/>
    <col min="16155" max="16384" width="4" style="486"/>
  </cols>
  <sheetData>
    <row r="1" spans="1:26">
      <c r="A1" s="488"/>
      <c r="B1" s="488"/>
      <c r="C1" s="488"/>
      <c r="D1" s="488"/>
      <c r="E1" s="488"/>
      <c r="F1" s="488"/>
      <c r="G1" s="488"/>
      <c r="H1" s="488"/>
      <c r="I1" s="488"/>
      <c r="J1" s="488"/>
      <c r="K1" s="488"/>
      <c r="L1" s="488"/>
      <c r="M1" s="488"/>
      <c r="N1" s="488"/>
      <c r="O1" s="488"/>
      <c r="P1" s="488"/>
      <c r="Q1" s="488"/>
      <c r="R1" s="488"/>
      <c r="S1" s="488"/>
      <c r="T1" s="488"/>
      <c r="U1" s="488"/>
      <c r="V1" s="488"/>
      <c r="W1" s="488"/>
      <c r="X1" s="488"/>
      <c r="Y1" s="488"/>
      <c r="Z1" s="488"/>
    </row>
    <row r="2" spans="1:26" ht="15" customHeight="1">
      <c r="A2" s="488"/>
      <c r="B2" s="488"/>
      <c r="C2" s="488"/>
      <c r="D2" s="488"/>
      <c r="E2" s="488"/>
      <c r="F2" s="488"/>
      <c r="G2" s="488"/>
      <c r="H2" s="488"/>
      <c r="I2" s="488"/>
      <c r="J2" s="488"/>
      <c r="K2" s="488"/>
      <c r="L2" s="488"/>
      <c r="M2" s="488"/>
      <c r="N2" s="488"/>
      <c r="O2" s="488"/>
      <c r="P2" s="488"/>
      <c r="Q2" s="536" t="s">
        <v>1893</v>
      </c>
      <c r="R2" s="536"/>
      <c r="S2" s="536"/>
      <c r="T2" s="536"/>
      <c r="U2" s="536"/>
      <c r="V2" s="536"/>
      <c r="W2" s="536"/>
      <c r="X2" s="536"/>
      <c r="Y2" s="536"/>
      <c r="Z2" s="488"/>
    </row>
    <row r="3" spans="1:26" ht="15" customHeight="1">
      <c r="A3" s="488"/>
      <c r="B3" s="488"/>
      <c r="C3" s="488"/>
      <c r="D3" s="488"/>
      <c r="E3" s="488"/>
      <c r="F3" s="488"/>
      <c r="G3" s="488"/>
      <c r="H3" s="488"/>
      <c r="I3" s="488"/>
      <c r="J3" s="488"/>
      <c r="K3" s="488"/>
      <c r="L3" s="488"/>
      <c r="M3" s="488"/>
      <c r="N3" s="488"/>
      <c r="O3" s="488"/>
      <c r="P3" s="488"/>
      <c r="Q3" s="488"/>
      <c r="R3" s="488"/>
      <c r="S3" s="541"/>
      <c r="T3" s="488"/>
      <c r="U3" s="488"/>
      <c r="V3" s="488"/>
      <c r="W3" s="488"/>
      <c r="X3" s="488"/>
      <c r="Y3" s="488"/>
      <c r="Z3" s="488"/>
    </row>
    <row r="4" spans="1:26" ht="15" customHeight="1">
      <c r="A4" s="488"/>
      <c r="B4" s="489" t="s">
        <v>27</v>
      </c>
      <c r="C4" s="489"/>
      <c r="D4" s="489"/>
      <c r="E4" s="489"/>
      <c r="F4" s="489"/>
      <c r="G4" s="489"/>
      <c r="H4" s="489"/>
      <c r="I4" s="489"/>
      <c r="J4" s="489"/>
      <c r="K4" s="489"/>
      <c r="L4" s="489"/>
      <c r="M4" s="489"/>
      <c r="N4" s="489"/>
      <c r="O4" s="489"/>
      <c r="P4" s="489"/>
      <c r="Q4" s="489"/>
      <c r="R4" s="489"/>
      <c r="S4" s="489"/>
      <c r="T4" s="489"/>
      <c r="U4" s="489"/>
      <c r="V4" s="489"/>
      <c r="W4" s="489"/>
      <c r="X4" s="489"/>
      <c r="Y4" s="489"/>
      <c r="Z4" s="488"/>
    </row>
    <row r="5" spans="1:26" ht="15" customHeight="1">
      <c r="A5" s="488"/>
      <c r="B5" s="488"/>
      <c r="C5" s="488"/>
      <c r="D5" s="488"/>
      <c r="E5" s="488"/>
      <c r="F5" s="488"/>
      <c r="G5" s="488"/>
      <c r="H5" s="488"/>
      <c r="I5" s="488"/>
      <c r="J5" s="488"/>
      <c r="K5" s="488"/>
      <c r="L5" s="488"/>
      <c r="M5" s="488"/>
      <c r="N5" s="488"/>
      <c r="O5" s="488"/>
      <c r="P5" s="488"/>
      <c r="Q5" s="488"/>
      <c r="R5" s="488"/>
      <c r="S5" s="488"/>
      <c r="T5" s="488"/>
      <c r="U5" s="488"/>
      <c r="V5" s="488"/>
      <c r="W5" s="488"/>
      <c r="X5" s="488"/>
      <c r="Y5" s="488"/>
      <c r="Z5" s="488"/>
    </row>
    <row r="6" spans="1:26" ht="22.5" customHeight="1">
      <c r="A6" s="487"/>
      <c r="B6" s="490" t="s">
        <v>265</v>
      </c>
      <c r="C6" s="499"/>
      <c r="D6" s="499"/>
      <c r="E6" s="499"/>
      <c r="F6" s="518"/>
      <c r="G6" s="490"/>
      <c r="H6" s="499"/>
      <c r="I6" s="499"/>
      <c r="J6" s="499"/>
      <c r="K6" s="499"/>
      <c r="L6" s="499"/>
      <c r="M6" s="499"/>
      <c r="N6" s="499"/>
      <c r="O6" s="499"/>
      <c r="P6" s="499"/>
      <c r="Q6" s="499"/>
      <c r="R6" s="499"/>
      <c r="S6" s="499"/>
      <c r="T6" s="499"/>
      <c r="U6" s="499"/>
      <c r="V6" s="499"/>
      <c r="W6" s="499"/>
      <c r="X6" s="499"/>
      <c r="Y6" s="518"/>
    </row>
    <row r="7" spans="1:26" ht="22.5" customHeight="1">
      <c r="A7" s="487"/>
      <c r="B7" s="490" t="s">
        <v>1896</v>
      </c>
      <c r="C7" s="499"/>
      <c r="D7" s="499"/>
      <c r="E7" s="499"/>
      <c r="F7" s="518"/>
      <c r="G7" s="490" t="s">
        <v>1787</v>
      </c>
      <c r="H7" s="499"/>
      <c r="I7" s="499"/>
      <c r="J7" s="499"/>
      <c r="K7" s="499"/>
      <c r="L7" s="499"/>
      <c r="M7" s="499"/>
      <c r="N7" s="499"/>
      <c r="O7" s="499"/>
      <c r="P7" s="499"/>
      <c r="Q7" s="499"/>
      <c r="R7" s="499"/>
      <c r="S7" s="499"/>
      <c r="T7" s="499"/>
      <c r="U7" s="499"/>
      <c r="V7" s="499"/>
      <c r="W7" s="499"/>
      <c r="X7" s="499"/>
      <c r="Y7" s="518"/>
    </row>
    <row r="8" spans="1:26" ht="22.5" customHeight="1">
      <c r="A8" s="487"/>
      <c r="B8" s="490" t="s">
        <v>280</v>
      </c>
      <c r="C8" s="499"/>
      <c r="D8" s="499"/>
      <c r="E8" s="499"/>
      <c r="F8" s="518"/>
      <c r="G8" s="519" t="s">
        <v>606</v>
      </c>
      <c r="H8" s="520"/>
      <c r="I8" s="520"/>
      <c r="J8" s="520"/>
      <c r="K8" s="520"/>
      <c r="L8" s="520"/>
      <c r="M8" s="520"/>
      <c r="N8" s="520"/>
      <c r="O8" s="520"/>
      <c r="P8" s="520"/>
      <c r="Q8" s="520"/>
      <c r="R8" s="520"/>
      <c r="S8" s="520"/>
      <c r="T8" s="520"/>
      <c r="U8" s="520"/>
      <c r="V8" s="520"/>
      <c r="W8" s="520"/>
      <c r="X8" s="520"/>
      <c r="Y8" s="555"/>
    </row>
    <row r="9" spans="1:26" ht="15" customHeight="1">
      <c r="A9" s="488"/>
      <c r="B9" s="488"/>
      <c r="C9" s="488"/>
      <c r="D9" s="488"/>
      <c r="E9" s="488"/>
      <c r="F9" s="488"/>
      <c r="G9" s="488"/>
      <c r="H9" s="488"/>
      <c r="I9" s="488"/>
      <c r="J9" s="488"/>
      <c r="K9" s="488"/>
      <c r="L9" s="488"/>
      <c r="M9" s="488"/>
      <c r="N9" s="488"/>
      <c r="O9" s="488"/>
      <c r="P9" s="488"/>
      <c r="Q9" s="488"/>
      <c r="R9" s="488"/>
      <c r="S9" s="488"/>
      <c r="T9" s="488"/>
      <c r="U9" s="488"/>
      <c r="V9" s="488"/>
      <c r="W9" s="488"/>
      <c r="X9" s="488"/>
      <c r="Y9" s="488"/>
      <c r="Z9" s="488"/>
    </row>
    <row r="10" spans="1:26" ht="15" customHeight="1">
      <c r="A10" s="488"/>
      <c r="B10" s="492"/>
      <c r="C10" s="500"/>
      <c r="D10" s="500"/>
      <c r="E10" s="500"/>
      <c r="F10" s="500"/>
      <c r="G10" s="500"/>
      <c r="H10" s="500"/>
      <c r="I10" s="500"/>
      <c r="J10" s="500"/>
      <c r="K10" s="500"/>
      <c r="L10" s="500"/>
      <c r="M10" s="500"/>
      <c r="N10" s="500"/>
      <c r="O10" s="500"/>
      <c r="P10" s="500"/>
      <c r="Q10" s="500"/>
      <c r="R10" s="500"/>
      <c r="S10" s="500"/>
      <c r="T10" s="500"/>
      <c r="U10" s="584"/>
      <c r="V10" s="587"/>
      <c r="W10" s="587"/>
      <c r="X10" s="587"/>
      <c r="Y10" s="589"/>
      <c r="Z10" s="488"/>
    </row>
    <row r="11" spans="1:26" ht="15" customHeight="1">
      <c r="A11" s="488"/>
      <c r="B11" s="493" t="s">
        <v>291</v>
      </c>
      <c r="C11" s="488"/>
      <c r="D11" s="488"/>
      <c r="E11" s="488"/>
      <c r="F11" s="488"/>
      <c r="G11" s="488"/>
      <c r="H11" s="488"/>
      <c r="I11" s="488"/>
      <c r="J11" s="488"/>
      <c r="K11" s="488"/>
      <c r="L11" s="488"/>
      <c r="M11" s="488"/>
      <c r="N11" s="488"/>
      <c r="O11" s="488"/>
      <c r="P11" s="488"/>
      <c r="Q11" s="488"/>
      <c r="R11" s="488"/>
      <c r="S11" s="488"/>
      <c r="T11" s="488"/>
      <c r="U11" s="551" t="s">
        <v>1912</v>
      </c>
      <c r="V11" s="553"/>
      <c r="W11" s="553"/>
      <c r="X11" s="553"/>
      <c r="Y11" s="560"/>
      <c r="Z11" s="488"/>
    </row>
    <row r="12" spans="1:26" ht="15" customHeight="1">
      <c r="A12" s="488"/>
      <c r="B12" s="493"/>
      <c r="C12" s="488"/>
      <c r="D12" s="488"/>
      <c r="E12" s="488"/>
      <c r="F12" s="488"/>
      <c r="G12" s="488"/>
      <c r="H12" s="488"/>
      <c r="I12" s="488"/>
      <c r="J12" s="488"/>
      <c r="K12" s="488"/>
      <c r="L12" s="488"/>
      <c r="M12" s="488"/>
      <c r="N12" s="488"/>
      <c r="O12" s="488"/>
      <c r="P12" s="488"/>
      <c r="Q12" s="488"/>
      <c r="R12" s="488"/>
      <c r="S12" s="488"/>
      <c r="T12" s="488"/>
      <c r="U12" s="528"/>
      <c r="V12" s="489"/>
      <c r="W12" s="489"/>
      <c r="X12" s="489"/>
      <c r="Y12" s="558"/>
      <c r="Z12" s="488"/>
    </row>
    <row r="13" spans="1:26" ht="15" customHeight="1">
      <c r="A13" s="488"/>
      <c r="B13" s="493"/>
      <c r="C13" s="501" t="s">
        <v>352</v>
      </c>
      <c r="D13" s="508" t="s">
        <v>1913</v>
      </c>
      <c r="E13" s="508"/>
      <c r="F13" s="508"/>
      <c r="G13" s="508"/>
      <c r="H13" s="508"/>
      <c r="I13" s="508"/>
      <c r="J13" s="508"/>
      <c r="K13" s="508"/>
      <c r="L13" s="508"/>
      <c r="M13" s="508"/>
      <c r="N13" s="508"/>
      <c r="O13" s="508"/>
      <c r="P13" s="508"/>
      <c r="Q13" s="508"/>
      <c r="R13" s="508"/>
      <c r="S13" s="508"/>
      <c r="T13" s="544"/>
      <c r="U13" s="528"/>
      <c r="V13" s="489" t="s">
        <v>564</v>
      </c>
      <c r="W13" s="489" t="s">
        <v>1898</v>
      </c>
      <c r="X13" s="489" t="s">
        <v>564</v>
      </c>
      <c r="Y13" s="558"/>
      <c r="Z13" s="488"/>
    </row>
    <row r="14" spans="1:26" ht="15" customHeight="1">
      <c r="A14" s="488"/>
      <c r="B14" s="493"/>
      <c r="C14" s="501"/>
      <c r="D14" s="508"/>
      <c r="E14" s="508"/>
      <c r="F14" s="508"/>
      <c r="G14" s="508"/>
      <c r="H14" s="508"/>
      <c r="I14" s="508"/>
      <c r="J14" s="508"/>
      <c r="K14" s="508"/>
      <c r="L14" s="508"/>
      <c r="M14" s="508"/>
      <c r="N14" s="508"/>
      <c r="O14" s="508"/>
      <c r="P14" s="508"/>
      <c r="Q14" s="508"/>
      <c r="R14" s="508"/>
      <c r="S14" s="508"/>
      <c r="T14" s="544"/>
      <c r="U14" s="528"/>
      <c r="V14" s="489"/>
      <c r="W14" s="489"/>
      <c r="X14" s="489"/>
      <c r="Y14" s="558"/>
      <c r="Z14" s="488"/>
    </row>
    <row r="15" spans="1:26" ht="7.5" customHeight="1">
      <c r="A15" s="488"/>
      <c r="B15" s="493"/>
      <c r="C15" s="488"/>
      <c r="D15" s="488"/>
      <c r="E15" s="488"/>
      <c r="F15" s="488"/>
      <c r="G15" s="488"/>
      <c r="H15" s="488"/>
      <c r="I15" s="488"/>
      <c r="J15" s="488"/>
      <c r="K15" s="488"/>
      <c r="L15" s="488"/>
      <c r="M15" s="488"/>
      <c r="N15" s="488"/>
      <c r="O15" s="488"/>
      <c r="P15" s="488"/>
      <c r="Q15" s="488"/>
      <c r="R15" s="488"/>
      <c r="S15" s="488"/>
      <c r="T15" s="488"/>
      <c r="U15" s="528"/>
      <c r="V15" s="489"/>
      <c r="W15" s="489"/>
      <c r="X15" s="489"/>
      <c r="Y15" s="558"/>
      <c r="Z15" s="488"/>
    </row>
    <row r="16" spans="1:26" ht="15" customHeight="1">
      <c r="A16" s="488"/>
      <c r="B16" s="493"/>
      <c r="C16" s="488" t="s">
        <v>435</v>
      </c>
      <c r="D16" s="511" t="s">
        <v>896</v>
      </c>
      <c r="E16" s="511"/>
      <c r="F16" s="511"/>
      <c r="G16" s="511"/>
      <c r="H16" s="511"/>
      <c r="I16" s="511"/>
      <c r="J16" s="511"/>
      <c r="K16" s="511"/>
      <c r="L16" s="511"/>
      <c r="M16" s="511"/>
      <c r="N16" s="511"/>
      <c r="O16" s="511"/>
      <c r="P16" s="511"/>
      <c r="Q16" s="511"/>
      <c r="R16" s="511"/>
      <c r="S16" s="511"/>
      <c r="T16" s="547"/>
      <c r="U16" s="528"/>
      <c r="V16" s="489" t="s">
        <v>564</v>
      </c>
      <c r="W16" s="489" t="s">
        <v>1898</v>
      </c>
      <c r="X16" s="489" t="s">
        <v>564</v>
      </c>
      <c r="Y16" s="558"/>
      <c r="Z16" s="488"/>
    </row>
    <row r="17" spans="1:44" ht="15" customHeight="1">
      <c r="A17" s="488"/>
      <c r="B17" s="493"/>
      <c r="C17" s="488"/>
      <c r="D17" s="511"/>
      <c r="E17" s="511"/>
      <c r="F17" s="511"/>
      <c r="G17" s="511"/>
      <c r="H17" s="511"/>
      <c r="I17" s="511"/>
      <c r="J17" s="511"/>
      <c r="K17" s="511"/>
      <c r="L17" s="511"/>
      <c r="M17" s="511"/>
      <c r="N17" s="511"/>
      <c r="O17" s="511"/>
      <c r="P17" s="511"/>
      <c r="Q17" s="511"/>
      <c r="R17" s="511"/>
      <c r="S17" s="511"/>
      <c r="T17" s="547"/>
      <c r="U17" s="528"/>
      <c r="V17" s="489"/>
      <c r="W17" s="489"/>
      <c r="X17" s="489"/>
      <c r="Y17" s="558"/>
      <c r="Z17" s="488"/>
    </row>
    <row r="18" spans="1:44" ht="7.5" customHeight="1">
      <c r="A18" s="488"/>
      <c r="B18" s="493"/>
      <c r="C18" s="488"/>
      <c r="D18" s="488"/>
      <c r="E18" s="488"/>
      <c r="F18" s="488"/>
      <c r="G18" s="488"/>
      <c r="H18" s="488"/>
      <c r="I18" s="488"/>
      <c r="J18" s="488"/>
      <c r="K18" s="488"/>
      <c r="L18" s="488"/>
      <c r="M18" s="488"/>
      <c r="N18" s="488"/>
      <c r="O18" s="488"/>
      <c r="P18" s="488"/>
      <c r="Q18" s="488"/>
      <c r="R18" s="488"/>
      <c r="S18" s="488"/>
      <c r="T18" s="488"/>
      <c r="U18" s="528"/>
      <c r="V18" s="489"/>
      <c r="W18" s="489"/>
      <c r="X18" s="489"/>
      <c r="Y18" s="558"/>
      <c r="Z18" s="488"/>
      <c r="AE18" s="591"/>
      <c r="AF18" s="591"/>
      <c r="AG18" s="591"/>
      <c r="AH18" s="591"/>
      <c r="AI18" s="591"/>
      <c r="AJ18" s="591"/>
      <c r="AK18" s="591"/>
      <c r="AL18" s="591"/>
      <c r="AM18" s="591"/>
      <c r="AN18" s="591"/>
      <c r="AO18" s="591"/>
      <c r="AP18" s="591"/>
      <c r="AQ18" s="591"/>
      <c r="AR18" s="591"/>
    </row>
    <row r="19" spans="1:44" ht="15" customHeight="1">
      <c r="A19" s="488"/>
      <c r="B19" s="493"/>
      <c r="C19" s="541" t="s">
        <v>301</v>
      </c>
      <c r="D19" s="508" t="s">
        <v>1793</v>
      </c>
      <c r="E19" s="508"/>
      <c r="F19" s="508"/>
      <c r="G19" s="508"/>
      <c r="H19" s="508"/>
      <c r="I19" s="508"/>
      <c r="J19" s="508"/>
      <c r="K19" s="508"/>
      <c r="L19" s="508"/>
      <c r="M19" s="508"/>
      <c r="N19" s="508"/>
      <c r="O19" s="508"/>
      <c r="P19" s="508"/>
      <c r="Q19" s="508"/>
      <c r="R19" s="508"/>
      <c r="S19" s="508"/>
      <c r="T19" s="544"/>
      <c r="U19" s="528"/>
      <c r="V19" s="489" t="s">
        <v>564</v>
      </c>
      <c r="W19" s="489" t="s">
        <v>1898</v>
      </c>
      <c r="X19" s="489" t="s">
        <v>564</v>
      </c>
      <c r="Y19" s="558"/>
      <c r="Z19" s="488"/>
      <c r="AE19" s="591"/>
      <c r="AF19" s="591"/>
      <c r="AG19" s="591"/>
      <c r="AH19" s="591"/>
      <c r="AI19" s="591"/>
      <c r="AJ19" s="591"/>
      <c r="AK19" s="591"/>
      <c r="AL19" s="591"/>
      <c r="AM19" s="591"/>
      <c r="AN19" s="591"/>
      <c r="AO19" s="591"/>
      <c r="AP19" s="591"/>
      <c r="AQ19" s="591"/>
      <c r="AR19" s="591"/>
    </row>
    <row r="20" spans="1:44" ht="15" customHeight="1">
      <c r="A20" s="488"/>
      <c r="B20" s="493"/>
      <c r="C20" s="541"/>
      <c r="D20" s="508"/>
      <c r="E20" s="508"/>
      <c r="F20" s="508"/>
      <c r="G20" s="508"/>
      <c r="H20" s="508"/>
      <c r="I20" s="508"/>
      <c r="J20" s="508"/>
      <c r="K20" s="508"/>
      <c r="L20" s="508"/>
      <c r="M20" s="508"/>
      <c r="N20" s="508"/>
      <c r="O20" s="508"/>
      <c r="P20" s="508"/>
      <c r="Q20" s="508"/>
      <c r="R20" s="508"/>
      <c r="S20" s="508"/>
      <c r="T20" s="544"/>
      <c r="U20" s="528"/>
      <c r="V20" s="489"/>
      <c r="W20" s="489"/>
      <c r="X20" s="489"/>
      <c r="Y20" s="558"/>
      <c r="Z20" s="488"/>
      <c r="AE20" s="591"/>
      <c r="AF20" s="591"/>
      <c r="AG20" s="591"/>
      <c r="AH20" s="591"/>
      <c r="AI20" s="591"/>
      <c r="AJ20" s="591"/>
      <c r="AK20" s="591"/>
      <c r="AL20" s="591"/>
      <c r="AM20" s="591"/>
      <c r="AN20" s="591"/>
      <c r="AO20" s="591"/>
      <c r="AP20" s="591"/>
      <c r="AQ20" s="591"/>
      <c r="AR20" s="591"/>
    </row>
    <row r="21" spans="1:44" ht="7.5" customHeight="1">
      <c r="A21" s="488"/>
      <c r="B21" s="493"/>
      <c r="C21" s="541"/>
      <c r="D21" s="509"/>
      <c r="E21" s="509"/>
      <c r="F21" s="509"/>
      <c r="G21" s="509"/>
      <c r="H21" s="509"/>
      <c r="I21" s="509"/>
      <c r="J21" s="509"/>
      <c r="K21" s="509"/>
      <c r="L21" s="509"/>
      <c r="M21" s="509"/>
      <c r="N21" s="509"/>
      <c r="O21" s="509"/>
      <c r="P21" s="509"/>
      <c r="Q21" s="509"/>
      <c r="R21" s="509"/>
      <c r="S21" s="509"/>
      <c r="T21" s="581"/>
      <c r="U21" s="528"/>
      <c r="V21" s="489"/>
      <c r="W21" s="489"/>
      <c r="X21" s="489"/>
      <c r="Y21" s="558"/>
      <c r="Z21" s="488"/>
      <c r="AE21" s="591"/>
      <c r="AF21" s="591"/>
      <c r="AG21" s="591"/>
      <c r="AH21" s="591"/>
      <c r="AI21" s="591"/>
      <c r="AJ21" s="591"/>
      <c r="AK21" s="591"/>
      <c r="AL21" s="591"/>
      <c r="AM21" s="591"/>
      <c r="AN21" s="591"/>
      <c r="AO21" s="591"/>
      <c r="AP21" s="591"/>
      <c r="AQ21" s="591"/>
      <c r="AR21" s="591"/>
    </row>
    <row r="22" spans="1:44" ht="15" customHeight="1">
      <c r="A22" s="488"/>
      <c r="B22" s="493"/>
      <c r="C22" s="488" t="s">
        <v>2</v>
      </c>
      <c r="D22" s="501" t="s">
        <v>1914</v>
      </c>
      <c r="E22" s="501"/>
      <c r="F22" s="501"/>
      <c r="G22" s="501"/>
      <c r="H22" s="501"/>
      <c r="I22" s="501"/>
      <c r="J22" s="501"/>
      <c r="K22" s="501"/>
      <c r="L22" s="501"/>
      <c r="M22" s="501"/>
      <c r="N22" s="501"/>
      <c r="O22" s="501"/>
      <c r="P22" s="501"/>
      <c r="Q22" s="501"/>
      <c r="R22" s="501"/>
      <c r="S22" s="501"/>
      <c r="T22" s="582"/>
      <c r="U22" s="528"/>
      <c r="V22" s="489" t="s">
        <v>564</v>
      </c>
      <c r="W22" s="489" t="s">
        <v>1898</v>
      </c>
      <c r="X22" s="489" t="s">
        <v>564</v>
      </c>
      <c r="Y22" s="558"/>
      <c r="Z22" s="488"/>
    </row>
    <row r="23" spans="1:44" ht="7.5" customHeight="1">
      <c r="A23" s="488"/>
      <c r="B23" s="493"/>
      <c r="C23" s="488"/>
      <c r="D23" s="488"/>
      <c r="E23" s="488"/>
      <c r="F23" s="488"/>
      <c r="G23" s="488"/>
      <c r="H23" s="488"/>
      <c r="I23" s="488"/>
      <c r="J23" s="488"/>
      <c r="K23" s="488"/>
      <c r="L23" s="488"/>
      <c r="M23" s="488"/>
      <c r="N23" s="488"/>
      <c r="O23" s="488"/>
      <c r="P23" s="488"/>
      <c r="Q23" s="488"/>
      <c r="R23" s="488"/>
      <c r="S23" s="488"/>
      <c r="T23" s="488"/>
      <c r="U23" s="528"/>
      <c r="V23" s="489"/>
      <c r="W23" s="489"/>
      <c r="X23" s="489"/>
      <c r="Y23" s="558"/>
      <c r="Z23" s="488"/>
    </row>
    <row r="24" spans="1:44" ht="15" customHeight="1">
      <c r="A24" s="488"/>
      <c r="B24" s="493"/>
      <c r="C24" s="488" t="s">
        <v>303</v>
      </c>
      <c r="D24" s="488" t="s">
        <v>1901</v>
      </c>
      <c r="E24" s="488"/>
      <c r="F24" s="488"/>
      <c r="G24" s="488"/>
      <c r="H24" s="488"/>
      <c r="I24" s="488"/>
      <c r="J24" s="488"/>
      <c r="K24" s="488"/>
      <c r="L24" s="488"/>
      <c r="M24" s="488"/>
      <c r="N24" s="488"/>
      <c r="O24" s="488"/>
      <c r="P24" s="488"/>
      <c r="Q24" s="488"/>
      <c r="R24" s="488"/>
      <c r="S24" s="488"/>
      <c r="T24" s="545"/>
      <c r="U24" s="528"/>
      <c r="V24" s="489" t="s">
        <v>564</v>
      </c>
      <c r="W24" s="489" t="s">
        <v>1898</v>
      </c>
      <c r="X24" s="489" t="s">
        <v>564</v>
      </c>
      <c r="Y24" s="558"/>
      <c r="Z24" s="488"/>
    </row>
    <row r="25" spans="1:44" ht="7.5" customHeight="1">
      <c r="A25" s="488"/>
      <c r="B25" s="493"/>
      <c r="C25" s="488"/>
      <c r="D25" s="488"/>
      <c r="E25" s="488"/>
      <c r="F25" s="488"/>
      <c r="G25" s="488"/>
      <c r="H25" s="488"/>
      <c r="I25" s="488"/>
      <c r="J25" s="488"/>
      <c r="K25" s="488"/>
      <c r="L25" s="488"/>
      <c r="M25" s="488"/>
      <c r="N25" s="488"/>
      <c r="O25" s="488"/>
      <c r="P25" s="488"/>
      <c r="Q25" s="488"/>
      <c r="R25" s="488"/>
      <c r="S25" s="488"/>
      <c r="T25" s="488"/>
      <c r="U25" s="528"/>
      <c r="V25" s="489"/>
      <c r="W25" s="489"/>
      <c r="X25" s="489"/>
      <c r="Y25" s="558"/>
      <c r="Z25" s="488"/>
    </row>
    <row r="26" spans="1:44" ht="15" customHeight="1">
      <c r="A26" s="488"/>
      <c r="B26" s="493"/>
      <c r="C26" s="488" t="s">
        <v>305</v>
      </c>
      <c r="D26" s="511" t="s">
        <v>1915</v>
      </c>
      <c r="E26" s="511"/>
      <c r="F26" s="511"/>
      <c r="G26" s="511"/>
      <c r="H26" s="511"/>
      <c r="I26" s="511"/>
      <c r="J26" s="511"/>
      <c r="K26" s="511"/>
      <c r="L26" s="511"/>
      <c r="M26" s="511"/>
      <c r="N26" s="511"/>
      <c r="O26" s="511"/>
      <c r="P26" s="511"/>
      <c r="Q26" s="511"/>
      <c r="R26" s="511"/>
      <c r="S26" s="511"/>
      <c r="T26" s="547"/>
      <c r="U26" s="528"/>
      <c r="V26" s="489" t="s">
        <v>564</v>
      </c>
      <c r="W26" s="489" t="s">
        <v>1898</v>
      </c>
      <c r="X26" s="489" t="s">
        <v>564</v>
      </c>
      <c r="Y26" s="558"/>
      <c r="Z26" s="488"/>
    </row>
    <row r="27" spans="1:44" ht="15" customHeight="1">
      <c r="A27" s="488"/>
      <c r="B27" s="493"/>
      <c r="C27" s="488" t="s">
        <v>306</v>
      </c>
      <c r="D27" s="511"/>
      <c r="E27" s="511"/>
      <c r="F27" s="511"/>
      <c r="G27" s="511"/>
      <c r="H27" s="511"/>
      <c r="I27" s="511"/>
      <c r="J27" s="511"/>
      <c r="K27" s="511"/>
      <c r="L27" s="511"/>
      <c r="M27" s="511"/>
      <c r="N27" s="511"/>
      <c r="O27" s="511"/>
      <c r="P27" s="511"/>
      <c r="Q27" s="511"/>
      <c r="R27" s="511"/>
      <c r="S27" s="511"/>
      <c r="T27" s="547"/>
      <c r="U27" s="528"/>
      <c r="V27" s="489"/>
      <c r="W27" s="489"/>
      <c r="X27" s="489"/>
      <c r="Y27" s="558"/>
      <c r="Z27" s="488"/>
    </row>
    <row r="28" spans="1:44" ht="7.5" customHeight="1">
      <c r="A28" s="488"/>
      <c r="B28" s="493"/>
      <c r="C28" s="488"/>
      <c r="D28" s="488"/>
      <c r="E28" s="488"/>
      <c r="F28" s="488"/>
      <c r="G28" s="488"/>
      <c r="H28" s="488"/>
      <c r="I28" s="488"/>
      <c r="J28" s="488"/>
      <c r="K28" s="488"/>
      <c r="L28" s="488"/>
      <c r="M28" s="488"/>
      <c r="N28" s="488"/>
      <c r="O28" s="488"/>
      <c r="P28" s="488"/>
      <c r="Q28" s="488"/>
      <c r="R28" s="488"/>
      <c r="S28" s="488"/>
      <c r="T28" s="488"/>
      <c r="U28" s="528"/>
      <c r="V28" s="489"/>
      <c r="W28" s="489"/>
      <c r="X28" s="489"/>
      <c r="Y28" s="558"/>
      <c r="Z28" s="488"/>
    </row>
    <row r="29" spans="1:44" ht="15" customHeight="1">
      <c r="A29" s="488"/>
      <c r="B29" s="493"/>
      <c r="C29" s="488" t="s">
        <v>1617</v>
      </c>
      <c r="D29" s="511" t="s">
        <v>1916</v>
      </c>
      <c r="E29" s="511"/>
      <c r="F29" s="511"/>
      <c r="G29" s="511"/>
      <c r="H29" s="511"/>
      <c r="I29" s="511"/>
      <c r="J29" s="511"/>
      <c r="K29" s="511"/>
      <c r="L29" s="511"/>
      <c r="M29" s="511"/>
      <c r="N29" s="511"/>
      <c r="O29" s="511"/>
      <c r="P29" s="511"/>
      <c r="Q29" s="511"/>
      <c r="R29" s="511"/>
      <c r="S29" s="511"/>
      <c r="T29" s="547"/>
      <c r="U29" s="528"/>
      <c r="V29" s="489" t="s">
        <v>564</v>
      </c>
      <c r="W29" s="489" t="s">
        <v>1898</v>
      </c>
      <c r="X29" s="489" t="s">
        <v>564</v>
      </c>
      <c r="Y29" s="558"/>
      <c r="Z29" s="488"/>
    </row>
    <row r="30" spans="1:44" ht="15" customHeight="1">
      <c r="A30" s="488"/>
      <c r="B30" s="493"/>
      <c r="C30" s="488"/>
      <c r="D30" s="488"/>
      <c r="E30" s="488"/>
      <c r="F30" s="488"/>
      <c r="G30" s="488"/>
      <c r="H30" s="488"/>
      <c r="I30" s="488"/>
      <c r="J30" s="488"/>
      <c r="K30" s="488"/>
      <c r="L30" s="488"/>
      <c r="M30" s="488"/>
      <c r="N30" s="488"/>
      <c r="O30" s="488"/>
      <c r="P30" s="488"/>
      <c r="Q30" s="488"/>
      <c r="R30" s="488"/>
      <c r="S30" s="488"/>
      <c r="T30" s="488"/>
      <c r="U30" s="528"/>
      <c r="V30" s="489"/>
      <c r="W30" s="489"/>
      <c r="X30" s="489"/>
      <c r="Y30" s="558"/>
      <c r="Z30" s="488"/>
    </row>
    <row r="31" spans="1:44" ht="15" customHeight="1">
      <c r="A31" s="488"/>
      <c r="B31" s="493" t="s">
        <v>310</v>
      </c>
      <c r="C31" s="488"/>
      <c r="D31" s="488"/>
      <c r="E31" s="488"/>
      <c r="F31" s="488"/>
      <c r="G31" s="488"/>
      <c r="H31" s="488"/>
      <c r="I31" s="488"/>
      <c r="J31" s="488"/>
      <c r="K31" s="488"/>
      <c r="L31" s="488"/>
      <c r="M31" s="488"/>
      <c r="N31" s="488"/>
      <c r="O31" s="488"/>
      <c r="P31" s="488"/>
      <c r="Q31" s="488"/>
      <c r="R31" s="488"/>
      <c r="S31" s="488"/>
      <c r="T31" s="488"/>
      <c r="U31" s="493"/>
      <c r="V31" s="488"/>
      <c r="W31" s="488"/>
      <c r="X31" s="488"/>
      <c r="Y31" s="545"/>
      <c r="Z31" s="488"/>
    </row>
    <row r="32" spans="1:44" ht="15" customHeight="1">
      <c r="A32" s="488"/>
      <c r="B32" s="493"/>
      <c r="C32" s="488"/>
      <c r="D32" s="488"/>
      <c r="E32" s="488"/>
      <c r="F32" s="488"/>
      <c r="G32" s="488"/>
      <c r="H32" s="488"/>
      <c r="I32" s="488"/>
      <c r="J32" s="488"/>
      <c r="K32" s="488"/>
      <c r="L32" s="488"/>
      <c r="M32" s="488"/>
      <c r="N32" s="488"/>
      <c r="O32" s="488"/>
      <c r="P32" s="488"/>
      <c r="Q32" s="488"/>
      <c r="R32" s="488"/>
      <c r="S32" s="488"/>
      <c r="T32" s="488"/>
      <c r="U32" s="528"/>
      <c r="V32" s="489"/>
      <c r="W32" s="489"/>
      <c r="X32" s="489"/>
      <c r="Y32" s="558"/>
      <c r="Z32" s="488"/>
    </row>
    <row r="33" spans="1:26" ht="15" customHeight="1">
      <c r="A33" s="488"/>
      <c r="B33" s="493"/>
      <c r="C33" s="488" t="s">
        <v>400</v>
      </c>
      <c r="D33" s="488"/>
      <c r="E33" s="488"/>
      <c r="F33" s="488"/>
      <c r="G33" s="488"/>
      <c r="H33" s="488"/>
      <c r="I33" s="488"/>
      <c r="J33" s="488"/>
      <c r="K33" s="488"/>
      <c r="L33" s="488"/>
      <c r="M33" s="488"/>
      <c r="N33" s="488"/>
      <c r="O33" s="488"/>
      <c r="P33" s="488"/>
      <c r="Q33" s="488"/>
      <c r="R33" s="488"/>
      <c r="S33" s="488"/>
      <c r="T33" s="488"/>
      <c r="U33" s="528"/>
      <c r="V33" s="489"/>
      <c r="W33" s="489"/>
      <c r="X33" s="489"/>
      <c r="Y33" s="558"/>
      <c r="Z33" s="488"/>
    </row>
    <row r="34" spans="1:26" ht="15" customHeight="1">
      <c r="A34" s="488"/>
      <c r="B34" s="493"/>
      <c r="C34" s="511" t="s">
        <v>1917</v>
      </c>
      <c r="D34" s="511"/>
      <c r="E34" s="511"/>
      <c r="F34" s="511"/>
      <c r="G34" s="511"/>
      <c r="H34" s="511"/>
      <c r="I34" s="511"/>
      <c r="J34" s="511"/>
      <c r="K34" s="511"/>
      <c r="L34" s="511"/>
      <c r="M34" s="511"/>
      <c r="N34" s="511"/>
      <c r="O34" s="511"/>
      <c r="P34" s="511"/>
      <c r="Q34" s="511"/>
      <c r="R34" s="511"/>
      <c r="S34" s="511"/>
      <c r="T34" s="547"/>
      <c r="U34" s="528"/>
      <c r="V34" s="489"/>
      <c r="W34" s="489"/>
      <c r="X34" s="489"/>
      <c r="Y34" s="558"/>
      <c r="Z34" s="488"/>
    </row>
    <row r="35" spans="1:26" ht="7.5" customHeight="1">
      <c r="A35" s="488"/>
      <c r="B35" s="493"/>
      <c r="C35" s="488"/>
      <c r="D35" s="511"/>
      <c r="E35" s="511"/>
      <c r="F35" s="511"/>
      <c r="G35" s="511"/>
      <c r="H35" s="511"/>
      <c r="I35" s="511"/>
      <c r="J35" s="511"/>
      <c r="K35" s="511"/>
      <c r="L35" s="511"/>
      <c r="M35" s="511"/>
      <c r="N35" s="511"/>
      <c r="O35" s="511"/>
      <c r="P35" s="511"/>
      <c r="Q35" s="511"/>
      <c r="R35" s="511"/>
      <c r="S35" s="511"/>
      <c r="T35" s="511"/>
      <c r="U35" s="528"/>
      <c r="V35" s="489"/>
      <c r="W35" s="489"/>
      <c r="X35" s="489"/>
      <c r="Y35" s="558"/>
      <c r="Z35" s="488"/>
    </row>
    <row r="36" spans="1:26" ht="30" customHeight="1">
      <c r="A36" s="488"/>
      <c r="B36" s="493"/>
      <c r="C36" s="503"/>
      <c r="D36" s="512"/>
      <c r="E36" s="517"/>
      <c r="F36" s="517"/>
      <c r="G36" s="517"/>
      <c r="H36" s="517"/>
      <c r="I36" s="517"/>
      <c r="J36" s="517"/>
      <c r="K36" s="527"/>
      <c r="L36" s="529" t="s">
        <v>312</v>
      </c>
      <c r="M36" s="499"/>
      <c r="N36" s="518"/>
      <c r="O36" s="529" t="s">
        <v>313</v>
      </c>
      <c r="P36" s="535"/>
      <c r="Q36" s="537"/>
      <c r="R36" s="538"/>
      <c r="S36" s="538"/>
      <c r="T36" s="538"/>
      <c r="U36" s="551"/>
      <c r="V36" s="553"/>
      <c r="W36" s="553"/>
      <c r="X36" s="553"/>
      <c r="Y36" s="560"/>
      <c r="Z36" s="488"/>
    </row>
    <row r="37" spans="1:26" ht="54.6" customHeight="1">
      <c r="A37" s="488"/>
      <c r="B37" s="493"/>
      <c r="C37" s="504" t="s">
        <v>232</v>
      </c>
      <c r="D37" s="513" t="s">
        <v>356</v>
      </c>
      <c r="E37" s="513"/>
      <c r="F37" s="513"/>
      <c r="G37" s="513"/>
      <c r="H37" s="513"/>
      <c r="I37" s="513"/>
      <c r="J37" s="513"/>
      <c r="K37" s="513"/>
      <c r="L37" s="530" t="s">
        <v>315</v>
      </c>
      <c r="M37" s="532"/>
      <c r="N37" s="533"/>
      <c r="O37" s="526" t="s">
        <v>319</v>
      </c>
      <c r="P37" s="526"/>
      <c r="Q37" s="526"/>
      <c r="R37" s="509"/>
      <c r="S37" s="509"/>
      <c r="T37" s="509"/>
      <c r="U37" s="551" t="s">
        <v>1912</v>
      </c>
      <c r="V37" s="553"/>
      <c r="W37" s="553"/>
      <c r="X37" s="553"/>
      <c r="Y37" s="560"/>
      <c r="Z37" s="488"/>
    </row>
    <row r="38" spans="1:26" ht="54.6" customHeight="1">
      <c r="A38" s="488"/>
      <c r="B38" s="493"/>
      <c r="C38" s="504" t="s">
        <v>320</v>
      </c>
      <c r="D38" s="513" t="s">
        <v>1918</v>
      </c>
      <c r="E38" s="513"/>
      <c r="F38" s="513"/>
      <c r="G38" s="513"/>
      <c r="H38" s="513"/>
      <c r="I38" s="513"/>
      <c r="J38" s="513"/>
      <c r="K38" s="513"/>
      <c r="L38" s="530" t="s">
        <v>315</v>
      </c>
      <c r="M38" s="532"/>
      <c r="N38" s="533"/>
      <c r="O38" s="534"/>
      <c r="P38" s="534"/>
      <c r="Q38" s="534"/>
      <c r="R38" s="539"/>
      <c r="S38" s="542" t="s">
        <v>96</v>
      </c>
      <c r="T38" s="548"/>
      <c r="U38" s="528"/>
      <c r="V38" s="489" t="s">
        <v>564</v>
      </c>
      <c r="W38" s="489" t="s">
        <v>1898</v>
      </c>
      <c r="X38" s="489" t="s">
        <v>564</v>
      </c>
      <c r="Y38" s="558"/>
      <c r="Z38" s="488"/>
    </row>
    <row r="39" spans="1:26" ht="54.6" customHeight="1">
      <c r="A39" s="488"/>
      <c r="B39" s="493"/>
      <c r="C39" s="504" t="s">
        <v>325</v>
      </c>
      <c r="D39" s="513" t="s">
        <v>177</v>
      </c>
      <c r="E39" s="513"/>
      <c r="F39" s="513"/>
      <c r="G39" s="513"/>
      <c r="H39" s="513"/>
      <c r="I39" s="513"/>
      <c r="J39" s="513"/>
      <c r="K39" s="513"/>
      <c r="L39" s="526" t="s">
        <v>315</v>
      </c>
      <c r="M39" s="526"/>
      <c r="N39" s="526"/>
      <c r="O39" s="534"/>
      <c r="P39" s="534"/>
      <c r="Q39" s="534"/>
      <c r="R39" s="539"/>
      <c r="S39" s="542" t="s">
        <v>682</v>
      </c>
      <c r="T39" s="548"/>
      <c r="U39" s="528"/>
      <c r="V39" s="489" t="s">
        <v>564</v>
      </c>
      <c r="W39" s="489" t="s">
        <v>1898</v>
      </c>
      <c r="X39" s="489" t="s">
        <v>564</v>
      </c>
      <c r="Y39" s="558"/>
      <c r="Z39" s="488"/>
    </row>
    <row r="40" spans="1:26" ht="54" customHeight="1">
      <c r="A40" s="488"/>
      <c r="B40" s="493"/>
      <c r="C40" s="504" t="s">
        <v>1889</v>
      </c>
      <c r="D40" s="513" t="s">
        <v>358</v>
      </c>
      <c r="E40" s="513"/>
      <c r="F40" s="513"/>
      <c r="G40" s="513"/>
      <c r="H40" s="513"/>
      <c r="I40" s="513"/>
      <c r="J40" s="513"/>
      <c r="K40" s="513"/>
      <c r="L40" s="531"/>
      <c r="M40" s="531"/>
      <c r="N40" s="531"/>
      <c r="O40" s="526" t="s">
        <v>319</v>
      </c>
      <c r="P40" s="526"/>
      <c r="Q40" s="526"/>
      <c r="R40" s="540"/>
      <c r="S40" s="542" t="s">
        <v>1907</v>
      </c>
      <c r="T40" s="548"/>
      <c r="U40" s="528"/>
      <c r="V40" s="489" t="s">
        <v>564</v>
      </c>
      <c r="W40" s="489" t="s">
        <v>1898</v>
      </c>
      <c r="X40" s="489" t="s">
        <v>564</v>
      </c>
      <c r="Y40" s="558"/>
      <c r="Z40" s="488"/>
    </row>
    <row r="41" spans="1:26" ht="15" customHeight="1">
      <c r="A41" s="488"/>
      <c r="B41" s="493"/>
      <c r="C41" s="488"/>
      <c r="D41" s="488"/>
      <c r="E41" s="488"/>
      <c r="F41" s="488"/>
      <c r="G41" s="488"/>
      <c r="H41" s="488"/>
      <c r="I41" s="488"/>
      <c r="J41" s="488"/>
      <c r="K41" s="488"/>
      <c r="L41" s="488"/>
      <c r="M41" s="488"/>
      <c r="N41" s="488"/>
      <c r="O41" s="488"/>
      <c r="P41" s="488"/>
      <c r="Q41" s="488"/>
      <c r="R41" s="488"/>
      <c r="S41" s="488"/>
      <c r="T41" s="488"/>
      <c r="U41" s="528"/>
      <c r="V41" s="489"/>
      <c r="W41" s="489"/>
      <c r="X41" s="489"/>
      <c r="Y41" s="558"/>
      <c r="Z41" s="488"/>
    </row>
    <row r="42" spans="1:26" ht="15" customHeight="1">
      <c r="A42" s="488"/>
      <c r="B42" s="493"/>
      <c r="C42" s="488" t="s">
        <v>1826</v>
      </c>
      <c r="D42" s="488"/>
      <c r="E42" s="488"/>
      <c r="F42" s="488"/>
      <c r="G42" s="488"/>
      <c r="H42" s="488"/>
      <c r="I42" s="488"/>
      <c r="J42" s="488"/>
      <c r="K42" s="488"/>
      <c r="L42" s="488"/>
      <c r="M42" s="488"/>
      <c r="N42" s="488"/>
      <c r="O42" s="488"/>
      <c r="P42" s="488"/>
      <c r="Q42" s="488"/>
      <c r="R42" s="488"/>
      <c r="S42" s="488"/>
      <c r="T42" s="488"/>
      <c r="U42" s="551" t="s">
        <v>1912</v>
      </c>
      <c r="V42" s="553"/>
      <c r="W42" s="553"/>
      <c r="X42" s="553"/>
      <c r="Y42" s="560"/>
      <c r="Z42" s="488"/>
    </row>
    <row r="43" spans="1:26" ht="15" customHeight="1">
      <c r="A43" s="488"/>
      <c r="B43" s="493"/>
      <c r="C43" s="488"/>
      <c r="D43" s="488"/>
      <c r="E43" s="488"/>
      <c r="F43" s="488"/>
      <c r="G43" s="488"/>
      <c r="H43" s="488"/>
      <c r="I43" s="488"/>
      <c r="J43" s="488"/>
      <c r="K43" s="488"/>
      <c r="L43" s="488"/>
      <c r="M43" s="488"/>
      <c r="N43" s="488"/>
      <c r="O43" s="488"/>
      <c r="P43" s="488"/>
      <c r="Q43" s="488"/>
      <c r="R43" s="488"/>
      <c r="S43" s="488"/>
      <c r="T43" s="488"/>
      <c r="U43" s="528"/>
      <c r="V43" s="489"/>
      <c r="W43" s="489"/>
      <c r="X43" s="489"/>
      <c r="Y43" s="558"/>
      <c r="Z43" s="488"/>
    </row>
    <row r="44" spans="1:26" ht="45" customHeight="1">
      <c r="A44" s="488"/>
      <c r="B44" s="493"/>
      <c r="C44" s="497" t="s">
        <v>1919</v>
      </c>
      <c r="D44" s="508" t="s">
        <v>1920</v>
      </c>
      <c r="E44" s="508"/>
      <c r="F44" s="508"/>
      <c r="G44" s="508"/>
      <c r="H44" s="508"/>
      <c r="I44" s="508"/>
      <c r="J44" s="508"/>
      <c r="K44" s="508"/>
      <c r="L44" s="508"/>
      <c r="M44" s="508"/>
      <c r="N44" s="508"/>
      <c r="O44" s="508"/>
      <c r="P44" s="508"/>
      <c r="Q44" s="508"/>
      <c r="R44" s="508"/>
      <c r="S44" s="508"/>
      <c r="T44" s="544"/>
      <c r="U44" s="528"/>
      <c r="V44" s="489" t="s">
        <v>564</v>
      </c>
      <c r="W44" s="489" t="s">
        <v>1898</v>
      </c>
      <c r="X44" s="489" t="s">
        <v>564</v>
      </c>
      <c r="Y44" s="558"/>
      <c r="Z44" s="488"/>
    </row>
    <row r="45" spans="1:26" ht="30" customHeight="1">
      <c r="A45" s="488"/>
      <c r="B45" s="493"/>
      <c r="C45" s="497" t="s">
        <v>1921</v>
      </c>
      <c r="D45" s="508" t="s">
        <v>1922</v>
      </c>
      <c r="E45" s="508"/>
      <c r="F45" s="508"/>
      <c r="G45" s="508"/>
      <c r="H45" s="508"/>
      <c r="I45" s="508"/>
      <c r="J45" s="508"/>
      <c r="K45" s="508"/>
      <c r="L45" s="508"/>
      <c r="M45" s="508"/>
      <c r="N45" s="508"/>
      <c r="O45" s="508"/>
      <c r="P45" s="508"/>
      <c r="Q45" s="508"/>
      <c r="R45" s="508"/>
      <c r="S45" s="508"/>
      <c r="T45" s="544"/>
      <c r="U45" s="528"/>
      <c r="V45" s="489" t="s">
        <v>564</v>
      </c>
      <c r="W45" s="489" t="s">
        <v>1898</v>
      </c>
      <c r="X45" s="489" t="s">
        <v>564</v>
      </c>
      <c r="Y45" s="558"/>
      <c r="Z45" s="488"/>
    </row>
    <row r="46" spans="1:26" ht="7.5" customHeight="1">
      <c r="A46" s="488"/>
      <c r="B46" s="493"/>
      <c r="C46" s="488"/>
      <c r="D46" s="488"/>
      <c r="E46" s="488"/>
      <c r="F46" s="488"/>
      <c r="G46" s="488"/>
      <c r="H46" s="488"/>
      <c r="I46" s="488"/>
      <c r="J46" s="488"/>
      <c r="K46" s="488"/>
      <c r="L46" s="488"/>
      <c r="M46" s="488"/>
      <c r="N46" s="488"/>
      <c r="O46" s="488"/>
      <c r="P46" s="488"/>
      <c r="Q46" s="488"/>
      <c r="R46" s="488"/>
      <c r="S46" s="488"/>
      <c r="T46" s="488"/>
      <c r="U46" s="528"/>
      <c r="V46" s="489"/>
      <c r="W46" s="489"/>
      <c r="X46" s="489"/>
      <c r="Y46" s="558"/>
      <c r="Z46" s="488"/>
    </row>
    <row r="47" spans="1:26" ht="26.25" customHeight="1">
      <c r="A47" s="488"/>
      <c r="B47" s="493"/>
      <c r="C47" s="490" t="s">
        <v>316</v>
      </c>
      <c r="D47" s="499"/>
      <c r="E47" s="499"/>
      <c r="F47" s="499"/>
      <c r="G47" s="499"/>
      <c r="H47" s="518"/>
      <c r="I47" s="523" t="s">
        <v>319</v>
      </c>
      <c r="J47" s="525"/>
      <c r="K47" s="528"/>
      <c r="L47" s="490" t="s">
        <v>233</v>
      </c>
      <c r="M47" s="499"/>
      <c r="N47" s="499"/>
      <c r="O47" s="499"/>
      <c r="P47" s="499"/>
      <c r="Q47" s="518"/>
      <c r="R47" s="523" t="s">
        <v>315</v>
      </c>
      <c r="S47" s="543"/>
      <c r="T47" s="488"/>
      <c r="U47" s="528"/>
      <c r="V47" s="489"/>
      <c r="W47" s="489"/>
      <c r="X47" s="489"/>
      <c r="Y47" s="558"/>
      <c r="Z47" s="488"/>
    </row>
    <row r="48" spans="1:26" ht="7.5" customHeight="1">
      <c r="A48" s="488"/>
      <c r="B48" s="493"/>
      <c r="C48" s="488"/>
      <c r="D48" s="488"/>
      <c r="E48" s="488"/>
      <c r="F48" s="488"/>
      <c r="G48" s="488"/>
      <c r="H48" s="488"/>
      <c r="I48" s="488"/>
      <c r="J48" s="488"/>
      <c r="K48" s="488"/>
      <c r="L48" s="488"/>
      <c r="M48" s="488"/>
      <c r="N48" s="488"/>
      <c r="O48" s="488"/>
      <c r="P48" s="488"/>
      <c r="Q48" s="488"/>
      <c r="R48" s="488"/>
      <c r="S48" s="488"/>
      <c r="T48" s="488"/>
      <c r="U48" s="528"/>
      <c r="V48" s="489"/>
      <c r="W48" s="489"/>
      <c r="X48" s="489"/>
      <c r="Y48" s="558"/>
      <c r="Z48" s="488"/>
    </row>
    <row r="49" spans="1:26" ht="22.5" customHeight="1">
      <c r="A49" s="488"/>
      <c r="B49" s="493"/>
      <c r="C49" s="505"/>
      <c r="D49" s="514"/>
      <c r="E49" s="514"/>
      <c r="F49" s="514"/>
      <c r="G49" s="514"/>
      <c r="H49" s="514"/>
      <c r="I49" s="524"/>
      <c r="J49" s="491" t="s">
        <v>339</v>
      </c>
      <c r="K49" s="491"/>
      <c r="L49" s="491"/>
      <c r="M49" s="491"/>
      <c r="N49" s="491"/>
      <c r="O49" s="572" t="s">
        <v>343</v>
      </c>
      <c r="P49" s="575"/>
      <c r="Q49" s="578"/>
      <c r="R49" s="528"/>
      <c r="S49" s="580"/>
      <c r="T49" s="488"/>
      <c r="U49" s="528"/>
      <c r="V49" s="489"/>
      <c r="W49" s="489"/>
      <c r="X49" s="489"/>
      <c r="Y49" s="558"/>
      <c r="Z49" s="488"/>
    </row>
    <row r="50" spans="1:26" ht="22.5" customHeight="1">
      <c r="A50" s="488"/>
      <c r="B50" s="493"/>
      <c r="C50" s="506" t="s">
        <v>359</v>
      </c>
      <c r="D50" s="515"/>
      <c r="E50" s="521"/>
      <c r="F50" s="513" t="s">
        <v>309</v>
      </c>
      <c r="G50" s="513"/>
      <c r="H50" s="513"/>
      <c r="I50" s="513"/>
      <c r="J50" s="523" t="s">
        <v>315</v>
      </c>
      <c r="K50" s="525"/>
      <c r="L50" s="525"/>
      <c r="M50" s="525"/>
      <c r="N50" s="543"/>
      <c r="O50" s="573" t="s">
        <v>315</v>
      </c>
      <c r="P50" s="576"/>
      <c r="Q50" s="579"/>
      <c r="R50" s="528"/>
      <c r="S50" s="580"/>
      <c r="T50" s="488"/>
      <c r="U50" s="528"/>
      <c r="V50" s="489"/>
      <c r="W50" s="489"/>
      <c r="X50" s="489"/>
      <c r="Y50" s="558"/>
      <c r="Z50" s="488"/>
    </row>
    <row r="51" spans="1:26" ht="22.5" customHeight="1">
      <c r="A51" s="488"/>
      <c r="B51" s="493"/>
      <c r="C51" s="564"/>
      <c r="D51" s="563"/>
      <c r="E51" s="570"/>
      <c r="F51" s="571" t="s">
        <v>1923</v>
      </c>
      <c r="G51" s="571"/>
      <c r="H51" s="571"/>
      <c r="I51" s="571"/>
      <c r="J51" s="526" t="s">
        <v>315</v>
      </c>
      <c r="K51" s="526"/>
      <c r="L51" s="526"/>
      <c r="M51" s="526"/>
      <c r="N51" s="526"/>
      <c r="O51" s="574"/>
      <c r="P51" s="577"/>
      <c r="Q51" s="577"/>
      <c r="R51" s="528"/>
      <c r="S51" s="580"/>
      <c r="T51" s="488"/>
      <c r="U51" s="528"/>
      <c r="V51" s="489"/>
      <c r="W51" s="489"/>
      <c r="X51" s="489"/>
      <c r="Y51" s="558"/>
      <c r="Z51" s="488"/>
    </row>
    <row r="52" spans="1:26" ht="22.5" customHeight="1">
      <c r="A52" s="488"/>
      <c r="B52" s="493"/>
      <c r="C52" s="507"/>
      <c r="D52" s="516"/>
      <c r="E52" s="522"/>
      <c r="F52" s="571" t="s">
        <v>1924</v>
      </c>
      <c r="G52" s="571"/>
      <c r="H52" s="571"/>
      <c r="I52" s="571"/>
      <c r="J52" s="526" t="s">
        <v>315</v>
      </c>
      <c r="K52" s="526"/>
      <c r="L52" s="526"/>
      <c r="M52" s="526"/>
      <c r="N52" s="526"/>
      <c r="O52" s="523" t="s">
        <v>315</v>
      </c>
      <c r="P52" s="525"/>
      <c r="Q52" s="525"/>
      <c r="R52" s="528"/>
      <c r="S52" s="580"/>
      <c r="T52" s="488"/>
      <c r="U52" s="528"/>
      <c r="V52" s="489"/>
      <c r="W52" s="489"/>
      <c r="X52" s="489"/>
      <c r="Y52" s="558"/>
      <c r="Z52" s="488"/>
    </row>
    <row r="53" spans="1:26">
      <c r="A53" s="488"/>
      <c r="B53" s="493"/>
      <c r="C53" s="488"/>
      <c r="D53" s="488"/>
      <c r="E53" s="488"/>
      <c r="F53" s="488"/>
      <c r="G53" s="488"/>
      <c r="H53" s="488"/>
      <c r="I53" s="488"/>
      <c r="J53" s="488"/>
      <c r="K53" s="488"/>
      <c r="L53" s="488"/>
      <c r="M53" s="488"/>
      <c r="N53" s="488"/>
      <c r="O53" s="488"/>
      <c r="P53" s="488"/>
      <c r="Q53" s="488"/>
      <c r="R53" s="488"/>
      <c r="S53" s="488"/>
      <c r="T53" s="488"/>
      <c r="U53" s="528"/>
      <c r="V53" s="489"/>
      <c r="W53" s="489"/>
      <c r="X53" s="489"/>
      <c r="Y53" s="558"/>
      <c r="Z53" s="488"/>
    </row>
    <row r="54" spans="1:26" ht="17.25">
      <c r="A54" s="488"/>
      <c r="B54" s="493" t="s">
        <v>905</v>
      </c>
      <c r="C54" s="488"/>
      <c r="D54" s="488"/>
      <c r="E54" s="488"/>
      <c r="F54" s="488"/>
      <c r="G54" s="488"/>
      <c r="H54" s="488"/>
      <c r="I54" s="488"/>
      <c r="J54" s="488"/>
      <c r="K54" s="488"/>
      <c r="L54" s="488"/>
      <c r="M54" s="488"/>
      <c r="N54" s="488"/>
      <c r="O54" s="488"/>
      <c r="P54" s="488"/>
      <c r="Q54" s="488"/>
      <c r="R54" s="488"/>
      <c r="S54" s="488"/>
      <c r="T54" s="488"/>
      <c r="U54" s="551" t="s">
        <v>1912</v>
      </c>
      <c r="V54" s="553"/>
      <c r="W54" s="553"/>
      <c r="X54" s="553"/>
      <c r="Y54" s="560"/>
      <c r="Z54" s="488"/>
    </row>
    <row r="55" spans="1:26">
      <c r="A55" s="488"/>
      <c r="B55" s="493"/>
      <c r="C55" s="488"/>
      <c r="D55" s="488"/>
      <c r="E55" s="488"/>
      <c r="F55" s="488"/>
      <c r="G55" s="488"/>
      <c r="H55" s="488"/>
      <c r="I55" s="488"/>
      <c r="J55" s="488"/>
      <c r="K55" s="488"/>
      <c r="L55" s="488"/>
      <c r="M55" s="488"/>
      <c r="N55" s="488"/>
      <c r="O55" s="488"/>
      <c r="P55" s="488"/>
      <c r="Q55" s="488"/>
      <c r="R55" s="488"/>
      <c r="S55" s="488"/>
      <c r="T55" s="488"/>
      <c r="U55" s="528"/>
      <c r="V55" s="489"/>
      <c r="W55" s="489"/>
      <c r="X55" s="489"/>
      <c r="Y55" s="558"/>
      <c r="Z55" s="488"/>
    </row>
    <row r="56" spans="1:26" ht="15" customHeight="1">
      <c r="A56" s="488"/>
      <c r="B56" s="493"/>
      <c r="C56" s="565" t="s">
        <v>306</v>
      </c>
      <c r="D56" s="568" t="s">
        <v>1744</v>
      </c>
      <c r="E56" s="568"/>
      <c r="F56" s="568"/>
      <c r="G56" s="568"/>
      <c r="H56" s="568"/>
      <c r="I56" s="568"/>
      <c r="J56" s="568"/>
      <c r="K56" s="568"/>
      <c r="L56" s="568"/>
      <c r="M56" s="568"/>
      <c r="N56" s="568"/>
      <c r="O56" s="568"/>
      <c r="P56" s="568"/>
      <c r="Q56" s="568"/>
      <c r="R56" s="568"/>
      <c r="S56" s="568"/>
      <c r="T56" s="544"/>
      <c r="U56" s="528"/>
      <c r="V56" s="554" t="s">
        <v>564</v>
      </c>
      <c r="W56" s="554" t="s">
        <v>1898</v>
      </c>
      <c r="X56" s="554" t="s">
        <v>564</v>
      </c>
      <c r="Y56" s="558"/>
      <c r="Z56" s="488"/>
    </row>
    <row r="57" spans="1:26" ht="15" customHeight="1">
      <c r="A57" s="488"/>
      <c r="B57" s="494"/>
      <c r="C57" s="566"/>
      <c r="D57" s="569"/>
      <c r="E57" s="569"/>
      <c r="F57" s="569"/>
      <c r="G57" s="569"/>
      <c r="H57" s="569"/>
      <c r="I57" s="569"/>
      <c r="J57" s="569"/>
      <c r="K57" s="569"/>
      <c r="L57" s="569"/>
      <c r="M57" s="569"/>
      <c r="N57" s="569"/>
      <c r="O57" s="569"/>
      <c r="P57" s="569"/>
      <c r="Q57" s="569"/>
      <c r="R57" s="569"/>
      <c r="S57" s="569"/>
      <c r="T57" s="583"/>
      <c r="U57" s="585"/>
      <c r="V57" s="588"/>
      <c r="W57" s="588"/>
      <c r="X57" s="588"/>
      <c r="Y57" s="590"/>
      <c r="Z57" s="488"/>
    </row>
    <row r="58" spans="1:26" ht="15" customHeight="1">
      <c r="A58" s="488"/>
      <c r="B58" s="500"/>
      <c r="C58" s="567"/>
      <c r="D58" s="567"/>
      <c r="E58" s="567"/>
      <c r="F58" s="567"/>
      <c r="G58" s="567"/>
      <c r="H58" s="567"/>
      <c r="I58" s="567"/>
      <c r="J58" s="567"/>
      <c r="K58" s="567"/>
      <c r="L58" s="567"/>
      <c r="M58" s="567"/>
      <c r="N58" s="567"/>
      <c r="O58" s="567"/>
      <c r="P58" s="567"/>
      <c r="Q58" s="567"/>
      <c r="R58" s="567"/>
      <c r="S58" s="567"/>
      <c r="T58" s="567"/>
      <c r="U58" s="586"/>
      <c r="V58" s="587"/>
      <c r="W58" s="587"/>
      <c r="X58" s="587"/>
      <c r="Y58" s="586"/>
      <c r="Z58" s="495"/>
    </row>
    <row r="59" spans="1:26" ht="15" customHeight="1">
      <c r="A59" s="488"/>
      <c r="B59" s="488" t="s">
        <v>611</v>
      </c>
      <c r="C59" s="488"/>
      <c r="D59" s="488"/>
      <c r="E59" s="488"/>
      <c r="F59" s="488"/>
      <c r="G59" s="488"/>
      <c r="H59" s="488"/>
      <c r="I59" s="488"/>
      <c r="J59" s="488"/>
      <c r="K59" s="488"/>
      <c r="L59" s="488"/>
      <c r="M59" s="488"/>
      <c r="N59" s="488"/>
      <c r="O59" s="488"/>
      <c r="P59" s="488"/>
      <c r="Q59" s="488"/>
      <c r="R59" s="488"/>
      <c r="S59" s="488"/>
      <c r="T59" s="488"/>
      <c r="U59" s="488"/>
      <c r="V59" s="488"/>
      <c r="W59" s="488"/>
      <c r="X59" s="488"/>
      <c r="Y59" s="488"/>
      <c r="Z59" s="488"/>
    </row>
    <row r="60" spans="1:26" ht="15" customHeight="1">
      <c r="A60" s="488"/>
      <c r="B60" s="489">
        <v>1</v>
      </c>
      <c r="C60" s="488" t="s">
        <v>1911</v>
      </c>
      <c r="D60" s="488"/>
      <c r="E60" s="488"/>
      <c r="F60" s="488"/>
      <c r="G60" s="488"/>
      <c r="H60" s="488"/>
      <c r="I60" s="488"/>
      <c r="J60" s="488"/>
      <c r="K60" s="488"/>
      <c r="L60" s="488"/>
      <c r="M60" s="488"/>
      <c r="N60" s="488"/>
      <c r="O60" s="488"/>
      <c r="P60" s="488"/>
      <c r="Q60" s="488"/>
      <c r="R60" s="488"/>
      <c r="S60" s="488"/>
      <c r="T60" s="488"/>
      <c r="U60" s="488"/>
      <c r="V60" s="488"/>
      <c r="W60" s="488"/>
      <c r="X60" s="488"/>
      <c r="Y60" s="488"/>
      <c r="Z60" s="488"/>
    </row>
    <row r="61" spans="1:26" ht="30" customHeight="1">
      <c r="A61" s="488"/>
      <c r="B61" s="563">
        <v>2</v>
      </c>
      <c r="C61" s="511" t="s">
        <v>1926</v>
      </c>
      <c r="D61" s="511"/>
      <c r="E61" s="511"/>
      <c r="F61" s="511"/>
      <c r="G61" s="511"/>
      <c r="H61" s="511"/>
      <c r="I61" s="511"/>
      <c r="J61" s="511"/>
      <c r="K61" s="511"/>
      <c r="L61" s="511"/>
      <c r="M61" s="511"/>
      <c r="N61" s="511"/>
      <c r="O61" s="511"/>
      <c r="P61" s="511"/>
      <c r="Q61" s="511"/>
      <c r="R61" s="511"/>
      <c r="S61" s="511"/>
      <c r="T61" s="511"/>
      <c r="U61" s="511"/>
      <c r="V61" s="511"/>
      <c r="W61" s="511"/>
      <c r="X61" s="511"/>
      <c r="Y61" s="511"/>
      <c r="Z61" s="580"/>
    </row>
    <row r="62" spans="1:26" ht="15" customHeight="1">
      <c r="A62" s="488"/>
      <c r="B62" s="496"/>
      <c r="C62" s="511"/>
      <c r="D62" s="511"/>
      <c r="E62" s="511"/>
      <c r="F62" s="511"/>
      <c r="G62" s="511"/>
      <c r="H62" s="511"/>
      <c r="I62" s="511"/>
      <c r="J62" s="511"/>
      <c r="K62" s="511"/>
      <c r="L62" s="511"/>
      <c r="M62" s="511"/>
      <c r="N62" s="511"/>
      <c r="O62" s="511"/>
      <c r="P62" s="511"/>
      <c r="Q62" s="511"/>
      <c r="R62" s="511"/>
      <c r="S62" s="511"/>
      <c r="T62" s="511"/>
      <c r="U62" s="511"/>
      <c r="V62" s="511"/>
      <c r="W62" s="511"/>
      <c r="X62" s="511"/>
      <c r="Y62" s="511"/>
      <c r="Z62" s="580"/>
    </row>
    <row r="63" spans="1:26" ht="15" customHeight="1">
      <c r="A63" s="488"/>
      <c r="B63" s="563">
        <v>3</v>
      </c>
      <c r="C63" s="511" t="s">
        <v>1816</v>
      </c>
      <c r="D63" s="511"/>
      <c r="E63" s="511"/>
      <c r="F63" s="511"/>
      <c r="G63" s="511"/>
      <c r="H63" s="511"/>
      <c r="I63" s="511"/>
      <c r="J63" s="511"/>
      <c r="K63" s="511"/>
      <c r="L63" s="511"/>
      <c r="M63" s="511"/>
      <c r="N63" s="511"/>
      <c r="O63" s="511"/>
      <c r="P63" s="511"/>
      <c r="Q63" s="511"/>
      <c r="R63" s="511"/>
      <c r="S63" s="511"/>
      <c r="T63" s="511"/>
      <c r="U63" s="511"/>
      <c r="V63" s="511"/>
      <c r="W63" s="511"/>
      <c r="X63" s="511"/>
      <c r="Y63" s="511"/>
      <c r="Z63" s="496"/>
    </row>
    <row r="67" spans="5:5">
      <c r="E67" s="486" t="s">
        <v>306</v>
      </c>
    </row>
  </sheetData>
  <customSheetViews>
    <customSheetView guid="{76D48460-2D9B-487A-92BD-89A50EB1783E}" showPageBreaks="1" fitToPage="1" printArea="1" view="pageBreakPreview">
      <selection activeCell="C67" sqref="C67:Y67"/>
      <pageMargins left="0.70866141732283472" right="0.70866141732283472" top="0.74803149606299213" bottom="0.74803149606299213" header="0.31496062992125984" footer="0.31496062992125984"/>
      <printOptions horizontalCentered="1"/>
      <pageSetup paperSize="9" scale="70" orientation="portrait" r:id="rId1"/>
    </customSheetView>
  </customSheetViews>
  <mergeCells count="63">
    <mergeCell ref="Q2:Y2"/>
    <mergeCell ref="B4:Y4"/>
    <mergeCell ref="B6:F6"/>
    <mergeCell ref="G6:Y6"/>
    <mergeCell ref="B7:F7"/>
    <mergeCell ref="G7:Y7"/>
    <mergeCell ref="B8:F8"/>
    <mergeCell ref="G8:Y8"/>
    <mergeCell ref="U11:Y11"/>
    <mergeCell ref="D22:T22"/>
    <mergeCell ref="D24:T24"/>
    <mergeCell ref="D29:T29"/>
    <mergeCell ref="C34:T34"/>
    <mergeCell ref="D36:K36"/>
    <mergeCell ref="L36:N36"/>
    <mergeCell ref="O36:Q36"/>
    <mergeCell ref="U36:Y36"/>
    <mergeCell ref="D37:K37"/>
    <mergeCell ref="L37:N37"/>
    <mergeCell ref="O37:Q37"/>
    <mergeCell ref="U37:Y37"/>
    <mergeCell ref="D38:K38"/>
    <mergeCell ref="L38:N38"/>
    <mergeCell ref="O38:Q38"/>
    <mergeCell ref="S38:T38"/>
    <mergeCell ref="D39:K39"/>
    <mergeCell ref="L39:N39"/>
    <mergeCell ref="O39:Q39"/>
    <mergeCell ref="S39:T39"/>
    <mergeCell ref="D40:K40"/>
    <mergeCell ref="L40:N40"/>
    <mergeCell ref="O40:Q40"/>
    <mergeCell ref="S40:T40"/>
    <mergeCell ref="U42:Y42"/>
    <mergeCell ref="D44:T44"/>
    <mergeCell ref="D45:T45"/>
    <mergeCell ref="C47:H47"/>
    <mergeCell ref="I47:J47"/>
    <mergeCell ref="L47:Q47"/>
    <mergeCell ref="R47:S47"/>
    <mergeCell ref="C49:I49"/>
    <mergeCell ref="J49:N49"/>
    <mergeCell ref="O49:Q49"/>
    <mergeCell ref="F50:I50"/>
    <mergeCell ref="J50:N50"/>
    <mergeCell ref="O50:Q50"/>
    <mergeCell ref="F51:I51"/>
    <mergeCell ref="J51:N51"/>
    <mergeCell ref="O51:Q51"/>
    <mergeCell ref="F52:I52"/>
    <mergeCell ref="J52:N52"/>
    <mergeCell ref="O52:Q52"/>
    <mergeCell ref="U54:Y54"/>
    <mergeCell ref="C60:Y60"/>
    <mergeCell ref="C63:Y63"/>
    <mergeCell ref="D13:T14"/>
    <mergeCell ref="D16:T17"/>
    <mergeCell ref="AE18:AR21"/>
    <mergeCell ref="D19:T20"/>
    <mergeCell ref="D26:T27"/>
    <mergeCell ref="C50:E52"/>
    <mergeCell ref="D56:T57"/>
    <mergeCell ref="C61:Y62"/>
  </mergeCells>
  <phoneticPr fontId="8"/>
  <dataValidations count="1">
    <dataValidation type="list" allowBlank="1" showDropDown="0" showInputMessage="1" showErrorMessage="1" sqref="V13:V14 X13:X14 V16 X16 V19 X19 V22 X22 V24 X24 V26 X26 V29 X29 V38:V40 X38:X40 V44:V45 X44:X45 V56 X56">
      <formula1>"□,■"</formula1>
    </dataValidation>
  </dataValidations>
  <printOptions horizontalCentered="1"/>
  <pageMargins left="0.70866141732283472" right="0.70866141732283472" top="0.74803149606299213" bottom="0.74803149606299213" header="0.31496062992125984" footer="0.31496062992125984"/>
  <pageSetup paperSize="9" scale="70" fitToWidth="1" fitToHeight="1" orientation="portrait" usePrinterDefaults="1" r:id="rId2"/>
  <drawing r:id="rId3"/>
</worksheet>
</file>

<file path=xl/worksheets/sheet60.xml><?xml version="1.0" encoding="utf-8"?>
<worksheet xmlns="http://schemas.openxmlformats.org/spreadsheetml/2006/main" xmlns:r="http://schemas.openxmlformats.org/officeDocument/2006/relationships" xmlns:mc="http://schemas.openxmlformats.org/markup-compatibility/2006">
  <sheetPr codeName="Sheet60">
    <tabColor rgb="FF00B0F0"/>
  </sheetPr>
  <dimension ref="A1:F27"/>
  <sheetViews>
    <sheetView workbookViewId="0">
      <selection activeCell="F7" sqref="F7"/>
    </sheetView>
  </sheetViews>
  <sheetFormatPr defaultRowHeight="13.5"/>
  <cols>
    <col min="1" max="1" width="23.25" style="221" customWidth="1"/>
    <col min="2" max="2" width="17.75" style="221" customWidth="1"/>
    <col min="3" max="3" width="17.875" style="221" customWidth="1"/>
    <col min="4" max="4" width="19.125" style="221" customWidth="1"/>
    <col min="5" max="5" width="20.625" style="221" customWidth="1"/>
    <col min="6" max="6" width="17" style="221" customWidth="1"/>
    <col min="7" max="7" width="10.875" style="221" customWidth="1"/>
    <col min="8" max="18" width="20.625" style="221" customWidth="1"/>
    <col min="19" max="256" width="9" style="221" customWidth="1"/>
    <col min="257" max="257" width="23.25" style="221" customWidth="1"/>
    <col min="258" max="258" width="17.75" style="221" customWidth="1"/>
    <col min="259" max="259" width="17.875" style="221" customWidth="1"/>
    <col min="260" max="260" width="19.125" style="221" customWidth="1"/>
    <col min="261" max="261" width="20.625" style="221" customWidth="1"/>
    <col min="262" max="262" width="17" style="221" customWidth="1"/>
    <col min="263" max="263" width="10.875" style="221" customWidth="1"/>
    <col min="264" max="274" width="20.625" style="221" customWidth="1"/>
    <col min="275" max="512" width="9" style="221" customWidth="1"/>
    <col min="513" max="513" width="23.25" style="221" customWidth="1"/>
    <col min="514" max="514" width="17.75" style="221" customWidth="1"/>
    <col min="515" max="515" width="17.875" style="221" customWidth="1"/>
    <col min="516" max="516" width="19.125" style="221" customWidth="1"/>
    <col min="517" max="517" width="20.625" style="221" customWidth="1"/>
    <col min="518" max="518" width="17" style="221" customWidth="1"/>
    <col min="519" max="519" width="10.875" style="221" customWidth="1"/>
    <col min="520" max="530" width="20.625" style="221" customWidth="1"/>
    <col min="531" max="768" width="9" style="221" customWidth="1"/>
    <col min="769" max="769" width="23.25" style="221" customWidth="1"/>
    <col min="770" max="770" width="17.75" style="221" customWidth="1"/>
    <col min="771" max="771" width="17.875" style="221" customWidth="1"/>
    <col min="772" max="772" width="19.125" style="221" customWidth="1"/>
    <col min="773" max="773" width="20.625" style="221" customWidth="1"/>
    <col min="774" max="774" width="17" style="221" customWidth="1"/>
    <col min="775" max="775" width="10.875" style="221" customWidth="1"/>
    <col min="776" max="786" width="20.625" style="221" customWidth="1"/>
    <col min="787" max="1024" width="9" style="221" customWidth="1"/>
    <col min="1025" max="1025" width="23.25" style="221" customWidth="1"/>
    <col min="1026" max="1026" width="17.75" style="221" customWidth="1"/>
    <col min="1027" max="1027" width="17.875" style="221" customWidth="1"/>
    <col min="1028" max="1028" width="19.125" style="221" customWidth="1"/>
    <col min="1029" max="1029" width="20.625" style="221" customWidth="1"/>
    <col min="1030" max="1030" width="17" style="221" customWidth="1"/>
    <col min="1031" max="1031" width="10.875" style="221" customWidth="1"/>
    <col min="1032" max="1042" width="20.625" style="221" customWidth="1"/>
    <col min="1043" max="1280" width="9" style="221" customWidth="1"/>
    <col min="1281" max="1281" width="23.25" style="221" customWidth="1"/>
    <col min="1282" max="1282" width="17.75" style="221" customWidth="1"/>
    <col min="1283" max="1283" width="17.875" style="221" customWidth="1"/>
    <col min="1284" max="1284" width="19.125" style="221" customWidth="1"/>
    <col min="1285" max="1285" width="20.625" style="221" customWidth="1"/>
    <col min="1286" max="1286" width="17" style="221" customWidth="1"/>
    <col min="1287" max="1287" width="10.875" style="221" customWidth="1"/>
    <col min="1288" max="1298" width="20.625" style="221" customWidth="1"/>
    <col min="1299" max="1536" width="9" style="221" customWidth="1"/>
    <col min="1537" max="1537" width="23.25" style="221" customWidth="1"/>
    <col min="1538" max="1538" width="17.75" style="221" customWidth="1"/>
    <col min="1539" max="1539" width="17.875" style="221" customWidth="1"/>
    <col min="1540" max="1540" width="19.125" style="221" customWidth="1"/>
    <col min="1541" max="1541" width="20.625" style="221" customWidth="1"/>
    <col min="1542" max="1542" width="17" style="221" customWidth="1"/>
    <col min="1543" max="1543" width="10.875" style="221" customWidth="1"/>
    <col min="1544" max="1554" width="20.625" style="221" customWidth="1"/>
    <col min="1555" max="1792" width="9" style="221" customWidth="1"/>
    <col min="1793" max="1793" width="23.25" style="221" customWidth="1"/>
    <col min="1794" max="1794" width="17.75" style="221" customWidth="1"/>
    <col min="1795" max="1795" width="17.875" style="221" customWidth="1"/>
    <col min="1796" max="1796" width="19.125" style="221" customWidth="1"/>
    <col min="1797" max="1797" width="20.625" style="221" customWidth="1"/>
    <col min="1798" max="1798" width="17" style="221" customWidth="1"/>
    <col min="1799" max="1799" width="10.875" style="221" customWidth="1"/>
    <col min="1800" max="1810" width="20.625" style="221" customWidth="1"/>
    <col min="1811" max="2048" width="9" style="221" customWidth="1"/>
    <col min="2049" max="2049" width="23.25" style="221" customWidth="1"/>
    <col min="2050" max="2050" width="17.75" style="221" customWidth="1"/>
    <col min="2051" max="2051" width="17.875" style="221" customWidth="1"/>
    <col min="2052" max="2052" width="19.125" style="221" customWidth="1"/>
    <col min="2053" max="2053" width="20.625" style="221" customWidth="1"/>
    <col min="2054" max="2054" width="17" style="221" customWidth="1"/>
    <col min="2055" max="2055" width="10.875" style="221" customWidth="1"/>
    <col min="2056" max="2066" width="20.625" style="221" customWidth="1"/>
    <col min="2067" max="2304" width="9" style="221" customWidth="1"/>
    <col min="2305" max="2305" width="23.25" style="221" customWidth="1"/>
    <col min="2306" max="2306" width="17.75" style="221" customWidth="1"/>
    <col min="2307" max="2307" width="17.875" style="221" customWidth="1"/>
    <col min="2308" max="2308" width="19.125" style="221" customWidth="1"/>
    <col min="2309" max="2309" width="20.625" style="221" customWidth="1"/>
    <col min="2310" max="2310" width="17" style="221" customWidth="1"/>
    <col min="2311" max="2311" width="10.875" style="221" customWidth="1"/>
    <col min="2312" max="2322" width="20.625" style="221" customWidth="1"/>
    <col min="2323" max="2560" width="9" style="221" customWidth="1"/>
    <col min="2561" max="2561" width="23.25" style="221" customWidth="1"/>
    <col min="2562" max="2562" width="17.75" style="221" customWidth="1"/>
    <col min="2563" max="2563" width="17.875" style="221" customWidth="1"/>
    <col min="2564" max="2564" width="19.125" style="221" customWidth="1"/>
    <col min="2565" max="2565" width="20.625" style="221" customWidth="1"/>
    <col min="2566" max="2566" width="17" style="221" customWidth="1"/>
    <col min="2567" max="2567" width="10.875" style="221" customWidth="1"/>
    <col min="2568" max="2578" width="20.625" style="221" customWidth="1"/>
    <col min="2579" max="2816" width="9" style="221" customWidth="1"/>
    <col min="2817" max="2817" width="23.25" style="221" customWidth="1"/>
    <col min="2818" max="2818" width="17.75" style="221" customWidth="1"/>
    <col min="2819" max="2819" width="17.875" style="221" customWidth="1"/>
    <col min="2820" max="2820" width="19.125" style="221" customWidth="1"/>
    <col min="2821" max="2821" width="20.625" style="221" customWidth="1"/>
    <col min="2822" max="2822" width="17" style="221" customWidth="1"/>
    <col min="2823" max="2823" width="10.875" style="221" customWidth="1"/>
    <col min="2824" max="2834" width="20.625" style="221" customWidth="1"/>
    <col min="2835" max="3072" width="9" style="221" customWidth="1"/>
    <col min="3073" max="3073" width="23.25" style="221" customWidth="1"/>
    <col min="3074" max="3074" width="17.75" style="221" customWidth="1"/>
    <col min="3075" max="3075" width="17.875" style="221" customWidth="1"/>
    <col min="3076" max="3076" width="19.125" style="221" customWidth="1"/>
    <col min="3077" max="3077" width="20.625" style="221" customWidth="1"/>
    <col min="3078" max="3078" width="17" style="221" customWidth="1"/>
    <col min="3079" max="3079" width="10.875" style="221" customWidth="1"/>
    <col min="3080" max="3090" width="20.625" style="221" customWidth="1"/>
    <col min="3091" max="3328" width="9" style="221" customWidth="1"/>
    <col min="3329" max="3329" width="23.25" style="221" customWidth="1"/>
    <col min="3330" max="3330" width="17.75" style="221" customWidth="1"/>
    <col min="3331" max="3331" width="17.875" style="221" customWidth="1"/>
    <col min="3332" max="3332" width="19.125" style="221" customWidth="1"/>
    <col min="3333" max="3333" width="20.625" style="221" customWidth="1"/>
    <col min="3334" max="3334" width="17" style="221" customWidth="1"/>
    <col min="3335" max="3335" width="10.875" style="221" customWidth="1"/>
    <col min="3336" max="3346" width="20.625" style="221" customWidth="1"/>
    <col min="3347" max="3584" width="9" style="221" customWidth="1"/>
    <col min="3585" max="3585" width="23.25" style="221" customWidth="1"/>
    <col min="3586" max="3586" width="17.75" style="221" customWidth="1"/>
    <col min="3587" max="3587" width="17.875" style="221" customWidth="1"/>
    <col min="3588" max="3588" width="19.125" style="221" customWidth="1"/>
    <col min="3589" max="3589" width="20.625" style="221" customWidth="1"/>
    <col min="3590" max="3590" width="17" style="221" customWidth="1"/>
    <col min="3591" max="3591" width="10.875" style="221" customWidth="1"/>
    <col min="3592" max="3602" width="20.625" style="221" customWidth="1"/>
    <col min="3603" max="3840" width="9" style="221" customWidth="1"/>
    <col min="3841" max="3841" width="23.25" style="221" customWidth="1"/>
    <col min="3842" max="3842" width="17.75" style="221" customWidth="1"/>
    <col min="3843" max="3843" width="17.875" style="221" customWidth="1"/>
    <col min="3844" max="3844" width="19.125" style="221" customWidth="1"/>
    <col min="3845" max="3845" width="20.625" style="221" customWidth="1"/>
    <col min="3846" max="3846" width="17" style="221" customWidth="1"/>
    <col min="3847" max="3847" width="10.875" style="221" customWidth="1"/>
    <col min="3848" max="3858" width="20.625" style="221" customWidth="1"/>
    <col min="3859" max="4096" width="9" style="221" customWidth="1"/>
    <col min="4097" max="4097" width="23.25" style="221" customWidth="1"/>
    <col min="4098" max="4098" width="17.75" style="221" customWidth="1"/>
    <col min="4099" max="4099" width="17.875" style="221" customWidth="1"/>
    <col min="4100" max="4100" width="19.125" style="221" customWidth="1"/>
    <col min="4101" max="4101" width="20.625" style="221" customWidth="1"/>
    <col min="4102" max="4102" width="17" style="221" customWidth="1"/>
    <col min="4103" max="4103" width="10.875" style="221" customWidth="1"/>
    <col min="4104" max="4114" width="20.625" style="221" customWidth="1"/>
    <col min="4115" max="4352" width="9" style="221" customWidth="1"/>
    <col min="4353" max="4353" width="23.25" style="221" customWidth="1"/>
    <col min="4354" max="4354" width="17.75" style="221" customWidth="1"/>
    <col min="4355" max="4355" width="17.875" style="221" customWidth="1"/>
    <col min="4356" max="4356" width="19.125" style="221" customWidth="1"/>
    <col min="4357" max="4357" width="20.625" style="221" customWidth="1"/>
    <col min="4358" max="4358" width="17" style="221" customWidth="1"/>
    <col min="4359" max="4359" width="10.875" style="221" customWidth="1"/>
    <col min="4360" max="4370" width="20.625" style="221" customWidth="1"/>
    <col min="4371" max="4608" width="9" style="221" customWidth="1"/>
    <col min="4609" max="4609" width="23.25" style="221" customWidth="1"/>
    <col min="4610" max="4610" width="17.75" style="221" customWidth="1"/>
    <col min="4611" max="4611" width="17.875" style="221" customWidth="1"/>
    <col min="4612" max="4612" width="19.125" style="221" customWidth="1"/>
    <col min="4613" max="4613" width="20.625" style="221" customWidth="1"/>
    <col min="4614" max="4614" width="17" style="221" customWidth="1"/>
    <col min="4615" max="4615" width="10.875" style="221" customWidth="1"/>
    <col min="4616" max="4626" width="20.625" style="221" customWidth="1"/>
    <col min="4627" max="4864" width="9" style="221" customWidth="1"/>
    <col min="4865" max="4865" width="23.25" style="221" customWidth="1"/>
    <col min="4866" max="4866" width="17.75" style="221" customWidth="1"/>
    <col min="4867" max="4867" width="17.875" style="221" customWidth="1"/>
    <col min="4868" max="4868" width="19.125" style="221" customWidth="1"/>
    <col min="4869" max="4869" width="20.625" style="221" customWidth="1"/>
    <col min="4870" max="4870" width="17" style="221" customWidth="1"/>
    <col min="4871" max="4871" width="10.875" style="221" customWidth="1"/>
    <col min="4872" max="4882" width="20.625" style="221" customWidth="1"/>
    <col min="4883" max="5120" width="9" style="221" customWidth="1"/>
    <col min="5121" max="5121" width="23.25" style="221" customWidth="1"/>
    <col min="5122" max="5122" width="17.75" style="221" customWidth="1"/>
    <col min="5123" max="5123" width="17.875" style="221" customWidth="1"/>
    <col min="5124" max="5124" width="19.125" style="221" customWidth="1"/>
    <col min="5125" max="5125" width="20.625" style="221" customWidth="1"/>
    <col min="5126" max="5126" width="17" style="221" customWidth="1"/>
    <col min="5127" max="5127" width="10.875" style="221" customWidth="1"/>
    <col min="5128" max="5138" width="20.625" style="221" customWidth="1"/>
    <col min="5139" max="5376" width="9" style="221" customWidth="1"/>
    <col min="5377" max="5377" width="23.25" style="221" customWidth="1"/>
    <col min="5378" max="5378" width="17.75" style="221" customWidth="1"/>
    <col min="5379" max="5379" width="17.875" style="221" customWidth="1"/>
    <col min="5380" max="5380" width="19.125" style="221" customWidth="1"/>
    <col min="5381" max="5381" width="20.625" style="221" customWidth="1"/>
    <col min="5382" max="5382" width="17" style="221" customWidth="1"/>
    <col min="5383" max="5383" width="10.875" style="221" customWidth="1"/>
    <col min="5384" max="5394" width="20.625" style="221" customWidth="1"/>
    <col min="5395" max="5632" width="9" style="221" customWidth="1"/>
    <col min="5633" max="5633" width="23.25" style="221" customWidth="1"/>
    <col min="5634" max="5634" width="17.75" style="221" customWidth="1"/>
    <col min="5635" max="5635" width="17.875" style="221" customWidth="1"/>
    <col min="5636" max="5636" width="19.125" style="221" customWidth="1"/>
    <col min="5637" max="5637" width="20.625" style="221" customWidth="1"/>
    <col min="5638" max="5638" width="17" style="221" customWidth="1"/>
    <col min="5639" max="5639" width="10.875" style="221" customWidth="1"/>
    <col min="5640" max="5650" width="20.625" style="221" customWidth="1"/>
    <col min="5651" max="5888" width="9" style="221" customWidth="1"/>
    <col min="5889" max="5889" width="23.25" style="221" customWidth="1"/>
    <col min="5890" max="5890" width="17.75" style="221" customWidth="1"/>
    <col min="5891" max="5891" width="17.875" style="221" customWidth="1"/>
    <col min="5892" max="5892" width="19.125" style="221" customWidth="1"/>
    <col min="5893" max="5893" width="20.625" style="221" customWidth="1"/>
    <col min="5894" max="5894" width="17" style="221" customWidth="1"/>
    <col min="5895" max="5895" width="10.875" style="221" customWidth="1"/>
    <col min="5896" max="5906" width="20.625" style="221" customWidth="1"/>
    <col min="5907" max="6144" width="9" style="221" customWidth="1"/>
    <col min="6145" max="6145" width="23.25" style="221" customWidth="1"/>
    <col min="6146" max="6146" width="17.75" style="221" customWidth="1"/>
    <col min="6147" max="6147" width="17.875" style="221" customWidth="1"/>
    <col min="6148" max="6148" width="19.125" style="221" customWidth="1"/>
    <col min="6149" max="6149" width="20.625" style="221" customWidth="1"/>
    <col min="6150" max="6150" width="17" style="221" customWidth="1"/>
    <col min="6151" max="6151" width="10.875" style="221" customWidth="1"/>
    <col min="6152" max="6162" width="20.625" style="221" customWidth="1"/>
    <col min="6163" max="6400" width="9" style="221" customWidth="1"/>
    <col min="6401" max="6401" width="23.25" style="221" customWidth="1"/>
    <col min="6402" max="6402" width="17.75" style="221" customWidth="1"/>
    <col min="6403" max="6403" width="17.875" style="221" customWidth="1"/>
    <col min="6404" max="6404" width="19.125" style="221" customWidth="1"/>
    <col min="6405" max="6405" width="20.625" style="221" customWidth="1"/>
    <col min="6406" max="6406" width="17" style="221" customWidth="1"/>
    <col min="6407" max="6407" width="10.875" style="221" customWidth="1"/>
    <col min="6408" max="6418" width="20.625" style="221" customWidth="1"/>
    <col min="6419" max="6656" width="9" style="221" customWidth="1"/>
    <col min="6657" max="6657" width="23.25" style="221" customWidth="1"/>
    <col min="6658" max="6658" width="17.75" style="221" customWidth="1"/>
    <col min="6659" max="6659" width="17.875" style="221" customWidth="1"/>
    <col min="6660" max="6660" width="19.125" style="221" customWidth="1"/>
    <col min="6661" max="6661" width="20.625" style="221" customWidth="1"/>
    <col min="6662" max="6662" width="17" style="221" customWidth="1"/>
    <col min="6663" max="6663" width="10.875" style="221" customWidth="1"/>
    <col min="6664" max="6674" width="20.625" style="221" customWidth="1"/>
    <col min="6675" max="6912" width="9" style="221" customWidth="1"/>
    <col min="6913" max="6913" width="23.25" style="221" customWidth="1"/>
    <col min="6914" max="6914" width="17.75" style="221" customWidth="1"/>
    <col min="6915" max="6915" width="17.875" style="221" customWidth="1"/>
    <col min="6916" max="6916" width="19.125" style="221" customWidth="1"/>
    <col min="6917" max="6917" width="20.625" style="221" customWidth="1"/>
    <col min="6918" max="6918" width="17" style="221" customWidth="1"/>
    <col min="6919" max="6919" width="10.875" style="221" customWidth="1"/>
    <col min="6920" max="6930" width="20.625" style="221" customWidth="1"/>
    <col min="6931" max="7168" width="9" style="221" customWidth="1"/>
    <col min="7169" max="7169" width="23.25" style="221" customWidth="1"/>
    <col min="7170" max="7170" width="17.75" style="221" customWidth="1"/>
    <col min="7171" max="7171" width="17.875" style="221" customWidth="1"/>
    <col min="7172" max="7172" width="19.125" style="221" customWidth="1"/>
    <col min="7173" max="7173" width="20.625" style="221" customWidth="1"/>
    <col min="7174" max="7174" width="17" style="221" customWidth="1"/>
    <col min="7175" max="7175" width="10.875" style="221" customWidth="1"/>
    <col min="7176" max="7186" width="20.625" style="221" customWidth="1"/>
    <col min="7187" max="7424" width="9" style="221" customWidth="1"/>
    <col min="7425" max="7425" width="23.25" style="221" customWidth="1"/>
    <col min="7426" max="7426" width="17.75" style="221" customWidth="1"/>
    <col min="7427" max="7427" width="17.875" style="221" customWidth="1"/>
    <col min="7428" max="7428" width="19.125" style="221" customWidth="1"/>
    <col min="7429" max="7429" width="20.625" style="221" customWidth="1"/>
    <col min="7430" max="7430" width="17" style="221" customWidth="1"/>
    <col min="7431" max="7431" width="10.875" style="221" customWidth="1"/>
    <col min="7432" max="7442" width="20.625" style="221" customWidth="1"/>
    <col min="7443" max="7680" width="9" style="221" customWidth="1"/>
    <col min="7681" max="7681" width="23.25" style="221" customWidth="1"/>
    <col min="7682" max="7682" width="17.75" style="221" customWidth="1"/>
    <col min="7683" max="7683" width="17.875" style="221" customWidth="1"/>
    <col min="7684" max="7684" width="19.125" style="221" customWidth="1"/>
    <col min="7685" max="7685" width="20.625" style="221" customWidth="1"/>
    <col min="7686" max="7686" width="17" style="221" customWidth="1"/>
    <col min="7687" max="7687" width="10.875" style="221" customWidth="1"/>
    <col min="7688" max="7698" width="20.625" style="221" customWidth="1"/>
    <col min="7699" max="7936" width="9" style="221" customWidth="1"/>
    <col min="7937" max="7937" width="23.25" style="221" customWidth="1"/>
    <col min="7938" max="7938" width="17.75" style="221" customWidth="1"/>
    <col min="7939" max="7939" width="17.875" style="221" customWidth="1"/>
    <col min="7940" max="7940" width="19.125" style="221" customWidth="1"/>
    <col min="7941" max="7941" width="20.625" style="221" customWidth="1"/>
    <col min="7942" max="7942" width="17" style="221" customWidth="1"/>
    <col min="7943" max="7943" width="10.875" style="221" customWidth="1"/>
    <col min="7944" max="7954" width="20.625" style="221" customWidth="1"/>
    <col min="7955" max="8192" width="9" style="221" customWidth="1"/>
    <col min="8193" max="8193" width="23.25" style="221" customWidth="1"/>
    <col min="8194" max="8194" width="17.75" style="221" customWidth="1"/>
    <col min="8195" max="8195" width="17.875" style="221" customWidth="1"/>
    <col min="8196" max="8196" width="19.125" style="221" customWidth="1"/>
    <col min="8197" max="8197" width="20.625" style="221" customWidth="1"/>
    <col min="8198" max="8198" width="17" style="221" customWidth="1"/>
    <col min="8199" max="8199" width="10.875" style="221" customWidth="1"/>
    <col min="8200" max="8210" width="20.625" style="221" customWidth="1"/>
    <col min="8211" max="8448" width="9" style="221" customWidth="1"/>
    <col min="8449" max="8449" width="23.25" style="221" customWidth="1"/>
    <col min="8450" max="8450" width="17.75" style="221" customWidth="1"/>
    <col min="8451" max="8451" width="17.875" style="221" customWidth="1"/>
    <col min="8452" max="8452" width="19.125" style="221" customWidth="1"/>
    <col min="8453" max="8453" width="20.625" style="221" customWidth="1"/>
    <col min="8454" max="8454" width="17" style="221" customWidth="1"/>
    <col min="8455" max="8455" width="10.875" style="221" customWidth="1"/>
    <col min="8456" max="8466" width="20.625" style="221" customWidth="1"/>
    <col min="8467" max="8704" width="9" style="221" customWidth="1"/>
    <col min="8705" max="8705" width="23.25" style="221" customWidth="1"/>
    <col min="8706" max="8706" width="17.75" style="221" customWidth="1"/>
    <col min="8707" max="8707" width="17.875" style="221" customWidth="1"/>
    <col min="8708" max="8708" width="19.125" style="221" customWidth="1"/>
    <col min="8709" max="8709" width="20.625" style="221" customWidth="1"/>
    <col min="8710" max="8710" width="17" style="221" customWidth="1"/>
    <col min="8711" max="8711" width="10.875" style="221" customWidth="1"/>
    <col min="8712" max="8722" width="20.625" style="221" customWidth="1"/>
    <col min="8723" max="8960" width="9" style="221" customWidth="1"/>
    <col min="8961" max="8961" width="23.25" style="221" customWidth="1"/>
    <col min="8962" max="8962" width="17.75" style="221" customWidth="1"/>
    <col min="8963" max="8963" width="17.875" style="221" customWidth="1"/>
    <col min="8964" max="8964" width="19.125" style="221" customWidth="1"/>
    <col min="8965" max="8965" width="20.625" style="221" customWidth="1"/>
    <col min="8966" max="8966" width="17" style="221" customWidth="1"/>
    <col min="8967" max="8967" width="10.875" style="221" customWidth="1"/>
    <col min="8968" max="8978" width="20.625" style="221" customWidth="1"/>
    <col min="8979" max="9216" width="9" style="221" customWidth="1"/>
    <col min="9217" max="9217" width="23.25" style="221" customWidth="1"/>
    <col min="9218" max="9218" width="17.75" style="221" customWidth="1"/>
    <col min="9219" max="9219" width="17.875" style="221" customWidth="1"/>
    <col min="9220" max="9220" width="19.125" style="221" customWidth="1"/>
    <col min="9221" max="9221" width="20.625" style="221" customWidth="1"/>
    <col min="9222" max="9222" width="17" style="221" customWidth="1"/>
    <col min="9223" max="9223" width="10.875" style="221" customWidth="1"/>
    <col min="9224" max="9234" width="20.625" style="221" customWidth="1"/>
    <col min="9235" max="9472" width="9" style="221" customWidth="1"/>
    <col min="9473" max="9473" width="23.25" style="221" customWidth="1"/>
    <col min="9474" max="9474" width="17.75" style="221" customWidth="1"/>
    <col min="9475" max="9475" width="17.875" style="221" customWidth="1"/>
    <col min="9476" max="9476" width="19.125" style="221" customWidth="1"/>
    <col min="9477" max="9477" width="20.625" style="221" customWidth="1"/>
    <col min="9478" max="9478" width="17" style="221" customWidth="1"/>
    <col min="9479" max="9479" width="10.875" style="221" customWidth="1"/>
    <col min="9480" max="9490" width="20.625" style="221" customWidth="1"/>
    <col min="9491" max="9728" width="9" style="221" customWidth="1"/>
    <col min="9729" max="9729" width="23.25" style="221" customWidth="1"/>
    <col min="9730" max="9730" width="17.75" style="221" customWidth="1"/>
    <col min="9731" max="9731" width="17.875" style="221" customWidth="1"/>
    <col min="9732" max="9732" width="19.125" style="221" customWidth="1"/>
    <col min="9733" max="9733" width="20.625" style="221" customWidth="1"/>
    <col min="9734" max="9734" width="17" style="221" customWidth="1"/>
    <col min="9735" max="9735" width="10.875" style="221" customWidth="1"/>
    <col min="9736" max="9746" width="20.625" style="221" customWidth="1"/>
    <col min="9747" max="9984" width="9" style="221" customWidth="1"/>
    <col min="9985" max="9985" width="23.25" style="221" customWidth="1"/>
    <col min="9986" max="9986" width="17.75" style="221" customWidth="1"/>
    <col min="9987" max="9987" width="17.875" style="221" customWidth="1"/>
    <col min="9988" max="9988" width="19.125" style="221" customWidth="1"/>
    <col min="9989" max="9989" width="20.625" style="221" customWidth="1"/>
    <col min="9990" max="9990" width="17" style="221" customWidth="1"/>
    <col min="9991" max="9991" width="10.875" style="221" customWidth="1"/>
    <col min="9992" max="10002" width="20.625" style="221" customWidth="1"/>
    <col min="10003" max="10240" width="9" style="221" customWidth="1"/>
    <col min="10241" max="10241" width="23.25" style="221" customWidth="1"/>
    <col min="10242" max="10242" width="17.75" style="221" customWidth="1"/>
    <col min="10243" max="10243" width="17.875" style="221" customWidth="1"/>
    <col min="10244" max="10244" width="19.125" style="221" customWidth="1"/>
    <col min="10245" max="10245" width="20.625" style="221" customWidth="1"/>
    <col min="10246" max="10246" width="17" style="221" customWidth="1"/>
    <col min="10247" max="10247" width="10.875" style="221" customWidth="1"/>
    <col min="10248" max="10258" width="20.625" style="221" customWidth="1"/>
    <col min="10259" max="10496" width="9" style="221" customWidth="1"/>
    <col min="10497" max="10497" width="23.25" style="221" customWidth="1"/>
    <col min="10498" max="10498" width="17.75" style="221" customWidth="1"/>
    <col min="10499" max="10499" width="17.875" style="221" customWidth="1"/>
    <col min="10500" max="10500" width="19.125" style="221" customWidth="1"/>
    <col min="10501" max="10501" width="20.625" style="221" customWidth="1"/>
    <col min="10502" max="10502" width="17" style="221" customWidth="1"/>
    <col min="10503" max="10503" width="10.875" style="221" customWidth="1"/>
    <col min="10504" max="10514" width="20.625" style="221" customWidth="1"/>
    <col min="10515" max="10752" width="9" style="221" customWidth="1"/>
    <col min="10753" max="10753" width="23.25" style="221" customWidth="1"/>
    <col min="10754" max="10754" width="17.75" style="221" customWidth="1"/>
    <col min="10755" max="10755" width="17.875" style="221" customWidth="1"/>
    <col min="10756" max="10756" width="19.125" style="221" customWidth="1"/>
    <col min="10757" max="10757" width="20.625" style="221" customWidth="1"/>
    <col min="10758" max="10758" width="17" style="221" customWidth="1"/>
    <col min="10759" max="10759" width="10.875" style="221" customWidth="1"/>
    <col min="10760" max="10770" width="20.625" style="221" customWidth="1"/>
    <col min="10771" max="11008" width="9" style="221" customWidth="1"/>
    <col min="11009" max="11009" width="23.25" style="221" customWidth="1"/>
    <col min="11010" max="11010" width="17.75" style="221" customWidth="1"/>
    <col min="11011" max="11011" width="17.875" style="221" customWidth="1"/>
    <col min="11012" max="11012" width="19.125" style="221" customWidth="1"/>
    <col min="11013" max="11013" width="20.625" style="221" customWidth="1"/>
    <col min="11014" max="11014" width="17" style="221" customWidth="1"/>
    <col min="11015" max="11015" width="10.875" style="221" customWidth="1"/>
    <col min="11016" max="11026" width="20.625" style="221" customWidth="1"/>
    <col min="11027" max="11264" width="9" style="221" customWidth="1"/>
    <col min="11265" max="11265" width="23.25" style="221" customWidth="1"/>
    <col min="11266" max="11266" width="17.75" style="221" customWidth="1"/>
    <col min="11267" max="11267" width="17.875" style="221" customWidth="1"/>
    <col min="11268" max="11268" width="19.125" style="221" customWidth="1"/>
    <col min="11269" max="11269" width="20.625" style="221" customWidth="1"/>
    <col min="11270" max="11270" width="17" style="221" customWidth="1"/>
    <col min="11271" max="11271" width="10.875" style="221" customWidth="1"/>
    <col min="11272" max="11282" width="20.625" style="221" customWidth="1"/>
    <col min="11283" max="11520" width="9" style="221" customWidth="1"/>
    <col min="11521" max="11521" width="23.25" style="221" customWidth="1"/>
    <col min="11522" max="11522" width="17.75" style="221" customWidth="1"/>
    <col min="11523" max="11523" width="17.875" style="221" customWidth="1"/>
    <col min="11524" max="11524" width="19.125" style="221" customWidth="1"/>
    <col min="11525" max="11525" width="20.625" style="221" customWidth="1"/>
    <col min="11526" max="11526" width="17" style="221" customWidth="1"/>
    <col min="11527" max="11527" width="10.875" style="221" customWidth="1"/>
    <col min="11528" max="11538" width="20.625" style="221" customWidth="1"/>
    <col min="11539" max="11776" width="9" style="221" customWidth="1"/>
    <col min="11777" max="11777" width="23.25" style="221" customWidth="1"/>
    <col min="11778" max="11778" width="17.75" style="221" customWidth="1"/>
    <col min="11779" max="11779" width="17.875" style="221" customWidth="1"/>
    <col min="11780" max="11780" width="19.125" style="221" customWidth="1"/>
    <col min="11781" max="11781" width="20.625" style="221" customWidth="1"/>
    <col min="11782" max="11782" width="17" style="221" customWidth="1"/>
    <col min="11783" max="11783" width="10.875" style="221" customWidth="1"/>
    <col min="11784" max="11794" width="20.625" style="221" customWidth="1"/>
    <col min="11795" max="12032" width="9" style="221" customWidth="1"/>
    <col min="12033" max="12033" width="23.25" style="221" customWidth="1"/>
    <col min="12034" max="12034" width="17.75" style="221" customWidth="1"/>
    <col min="12035" max="12035" width="17.875" style="221" customWidth="1"/>
    <col min="12036" max="12036" width="19.125" style="221" customWidth="1"/>
    <col min="12037" max="12037" width="20.625" style="221" customWidth="1"/>
    <col min="12038" max="12038" width="17" style="221" customWidth="1"/>
    <col min="12039" max="12039" width="10.875" style="221" customWidth="1"/>
    <col min="12040" max="12050" width="20.625" style="221" customWidth="1"/>
    <col min="12051" max="12288" width="9" style="221" customWidth="1"/>
    <col min="12289" max="12289" width="23.25" style="221" customWidth="1"/>
    <col min="12290" max="12290" width="17.75" style="221" customWidth="1"/>
    <col min="12291" max="12291" width="17.875" style="221" customWidth="1"/>
    <col min="12292" max="12292" width="19.125" style="221" customWidth="1"/>
    <col min="12293" max="12293" width="20.625" style="221" customWidth="1"/>
    <col min="12294" max="12294" width="17" style="221" customWidth="1"/>
    <col min="12295" max="12295" width="10.875" style="221" customWidth="1"/>
    <col min="12296" max="12306" width="20.625" style="221" customWidth="1"/>
    <col min="12307" max="12544" width="9" style="221" customWidth="1"/>
    <col min="12545" max="12545" width="23.25" style="221" customWidth="1"/>
    <col min="12546" max="12546" width="17.75" style="221" customWidth="1"/>
    <col min="12547" max="12547" width="17.875" style="221" customWidth="1"/>
    <col min="12548" max="12548" width="19.125" style="221" customWidth="1"/>
    <col min="12549" max="12549" width="20.625" style="221" customWidth="1"/>
    <col min="12550" max="12550" width="17" style="221" customWidth="1"/>
    <col min="12551" max="12551" width="10.875" style="221" customWidth="1"/>
    <col min="12552" max="12562" width="20.625" style="221" customWidth="1"/>
    <col min="12563" max="12800" width="9" style="221" customWidth="1"/>
    <col min="12801" max="12801" width="23.25" style="221" customWidth="1"/>
    <col min="12802" max="12802" width="17.75" style="221" customWidth="1"/>
    <col min="12803" max="12803" width="17.875" style="221" customWidth="1"/>
    <col min="12804" max="12804" width="19.125" style="221" customWidth="1"/>
    <col min="12805" max="12805" width="20.625" style="221" customWidth="1"/>
    <col min="12806" max="12806" width="17" style="221" customWidth="1"/>
    <col min="12807" max="12807" width="10.875" style="221" customWidth="1"/>
    <col min="12808" max="12818" width="20.625" style="221" customWidth="1"/>
    <col min="12819" max="13056" width="9" style="221" customWidth="1"/>
    <col min="13057" max="13057" width="23.25" style="221" customWidth="1"/>
    <col min="13058" max="13058" width="17.75" style="221" customWidth="1"/>
    <col min="13059" max="13059" width="17.875" style="221" customWidth="1"/>
    <col min="13060" max="13060" width="19.125" style="221" customWidth="1"/>
    <col min="13061" max="13061" width="20.625" style="221" customWidth="1"/>
    <col min="13062" max="13062" width="17" style="221" customWidth="1"/>
    <col min="13063" max="13063" width="10.875" style="221" customWidth="1"/>
    <col min="13064" max="13074" width="20.625" style="221" customWidth="1"/>
    <col min="13075" max="13312" width="9" style="221" customWidth="1"/>
    <col min="13313" max="13313" width="23.25" style="221" customWidth="1"/>
    <col min="13314" max="13314" width="17.75" style="221" customWidth="1"/>
    <col min="13315" max="13315" width="17.875" style="221" customWidth="1"/>
    <col min="13316" max="13316" width="19.125" style="221" customWidth="1"/>
    <col min="13317" max="13317" width="20.625" style="221" customWidth="1"/>
    <col min="13318" max="13318" width="17" style="221" customWidth="1"/>
    <col min="13319" max="13319" width="10.875" style="221" customWidth="1"/>
    <col min="13320" max="13330" width="20.625" style="221" customWidth="1"/>
    <col min="13331" max="13568" width="9" style="221" customWidth="1"/>
    <col min="13569" max="13569" width="23.25" style="221" customWidth="1"/>
    <col min="13570" max="13570" width="17.75" style="221" customWidth="1"/>
    <col min="13571" max="13571" width="17.875" style="221" customWidth="1"/>
    <col min="13572" max="13572" width="19.125" style="221" customWidth="1"/>
    <col min="13573" max="13573" width="20.625" style="221" customWidth="1"/>
    <col min="13574" max="13574" width="17" style="221" customWidth="1"/>
    <col min="13575" max="13575" width="10.875" style="221" customWidth="1"/>
    <col min="13576" max="13586" width="20.625" style="221" customWidth="1"/>
    <col min="13587" max="13824" width="9" style="221" customWidth="1"/>
    <col min="13825" max="13825" width="23.25" style="221" customWidth="1"/>
    <col min="13826" max="13826" width="17.75" style="221" customWidth="1"/>
    <col min="13827" max="13827" width="17.875" style="221" customWidth="1"/>
    <col min="13828" max="13828" width="19.125" style="221" customWidth="1"/>
    <col min="13829" max="13829" width="20.625" style="221" customWidth="1"/>
    <col min="13830" max="13830" width="17" style="221" customWidth="1"/>
    <col min="13831" max="13831" width="10.875" style="221" customWidth="1"/>
    <col min="13832" max="13842" width="20.625" style="221" customWidth="1"/>
    <col min="13843" max="14080" width="9" style="221" customWidth="1"/>
    <col min="14081" max="14081" width="23.25" style="221" customWidth="1"/>
    <col min="14082" max="14082" width="17.75" style="221" customWidth="1"/>
    <col min="14083" max="14083" width="17.875" style="221" customWidth="1"/>
    <col min="14084" max="14084" width="19.125" style="221" customWidth="1"/>
    <col min="14085" max="14085" width="20.625" style="221" customWidth="1"/>
    <col min="14086" max="14086" width="17" style="221" customWidth="1"/>
    <col min="14087" max="14087" width="10.875" style="221" customWidth="1"/>
    <col min="14088" max="14098" width="20.625" style="221" customWidth="1"/>
    <col min="14099" max="14336" width="9" style="221" customWidth="1"/>
    <col min="14337" max="14337" width="23.25" style="221" customWidth="1"/>
    <col min="14338" max="14338" width="17.75" style="221" customWidth="1"/>
    <col min="14339" max="14339" width="17.875" style="221" customWidth="1"/>
    <col min="14340" max="14340" width="19.125" style="221" customWidth="1"/>
    <col min="14341" max="14341" width="20.625" style="221" customWidth="1"/>
    <col min="14342" max="14342" width="17" style="221" customWidth="1"/>
    <col min="14343" max="14343" width="10.875" style="221" customWidth="1"/>
    <col min="14344" max="14354" width="20.625" style="221" customWidth="1"/>
    <col min="14355" max="14592" width="9" style="221" customWidth="1"/>
    <col min="14593" max="14593" width="23.25" style="221" customWidth="1"/>
    <col min="14594" max="14594" width="17.75" style="221" customWidth="1"/>
    <col min="14595" max="14595" width="17.875" style="221" customWidth="1"/>
    <col min="14596" max="14596" width="19.125" style="221" customWidth="1"/>
    <col min="14597" max="14597" width="20.625" style="221" customWidth="1"/>
    <col min="14598" max="14598" width="17" style="221" customWidth="1"/>
    <col min="14599" max="14599" width="10.875" style="221" customWidth="1"/>
    <col min="14600" max="14610" width="20.625" style="221" customWidth="1"/>
    <col min="14611" max="14848" width="9" style="221" customWidth="1"/>
    <col min="14849" max="14849" width="23.25" style="221" customWidth="1"/>
    <col min="14850" max="14850" width="17.75" style="221" customWidth="1"/>
    <col min="14851" max="14851" width="17.875" style="221" customWidth="1"/>
    <col min="14852" max="14852" width="19.125" style="221" customWidth="1"/>
    <col min="14853" max="14853" width="20.625" style="221" customWidth="1"/>
    <col min="14854" max="14854" width="17" style="221" customWidth="1"/>
    <col min="14855" max="14855" width="10.875" style="221" customWidth="1"/>
    <col min="14856" max="14866" width="20.625" style="221" customWidth="1"/>
    <col min="14867" max="15104" width="9" style="221" customWidth="1"/>
    <col min="15105" max="15105" width="23.25" style="221" customWidth="1"/>
    <col min="15106" max="15106" width="17.75" style="221" customWidth="1"/>
    <col min="15107" max="15107" width="17.875" style="221" customWidth="1"/>
    <col min="15108" max="15108" width="19.125" style="221" customWidth="1"/>
    <col min="15109" max="15109" width="20.625" style="221" customWidth="1"/>
    <col min="15110" max="15110" width="17" style="221" customWidth="1"/>
    <col min="15111" max="15111" width="10.875" style="221" customWidth="1"/>
    <col min="15112" max="15122" width="20.625" style="221" customWidth="1"/>
    <col min="15123" max="15360" width="9" style="221" customWidth="1"/>
    <col min="15361" max="15361" width="23.25" style="221" customWidth="1"/>
    <col min="15362" max="15362" width="17.75" style="221" customWidth="1"/>
    <col min="15363" max="15363" width="17.875" style="221" customWidth="1"/>
    <col min="15364" max="15364" width="19.125" style="221" customWidth="1"/>
    <col min="15365" max="15365" width="20.625" style="221" customWidth="1"/>
    <col min="15366" max="15366" width="17" style="221" customWidth="1"/>
    <col min="15367" max="15367" width="10.875" style="221" customWidth="1"/>
    <col min="15368" max="15378" width="20.625" style="221" customWidth="1"/>
    <col min="15379" max="15616" width="9" style="221" customWidth="1"/>
    <col min="15617" max="15617" width="23.25" style="221" customWidth="1"/>
    <col min="15618" max="15618" width="17.75" style="221" customWidth="1"/>
    <col min="15619" max="15619" width="17.875" style="221" customWidth="1"/>
    <col min="15620" max="15620" width="19.125" style="221" customWidth="1"/>
    <col min="15621" max="15621" width="20.625" style="221" customWidth="1"/>
    <col min="15622" max="15622" width="17" style="221" customWidth="1"/>
    <col min="15623" max="15623" width="10.875" style="221" customWidth="1"/>
    <col min="15624" max="15634" width="20.625" style="221" customWidth="1"/>
    <col min="15635" max="15872" width="9" style="221" customWidth="1"/>
    <col min="15873" max="15873" width="23.25" style="221" customWidth="1"/>
    <col min="15874" max="15874" width="17.75" style="221" customWidth="1"/>
    <col min="15875" max="15875" width="17.875" style="221" customWidth="1"/>
    <col min="15876" max="15876" width="19.125" style="221" customWidth="1"/>
    <col min="15877" max="15877" width="20.625" style="221" customWidth="1"/>
    <col min="15878" max="15878" width="17" style="221" customWidth="1"/>
    <col min="15879" max="15879" width="10.875" style="221" customWidth="1"/>
    <col min="15880" max="15890" width="20.625" style="221" customWidth="1"/>
    <col min="15891" max="16128" width="9" style="221" customWidth="1"/>
    <col min="16129" max="16129" width="23.25" style="221" customWidth="1"/>
    <col min="16130" max="16130" width="17.75" style="221" customWidth="1"/>
    <col min="16131" max="16131" width="17.875" style="221" customWidth="1"/>
    <col min="16132" max="16132" width="19.125" style="221" customWidth="1"/>
    <col min="16133" max="16133" width="20.625" style="221" customWidth="1"/>
    <col min="16134" max="16134" width="17" style="221" customWidth="1"/>
    <col min="16135" max="16135" width="10.875" style="221" customWidth="1"/>
    <col min="16136" max="16146" width="20.625" style="221" customWidth="1"/>
    <col min="16147" max="16384" width="9" style="221" customWidth="1"/>
  </cols>
  <sheetData>
    <row r="1" spans="1:6" ht="46.5" customHeight="1">
      <c r="A1" s="2734" t="s">
        <v>293</v>
      </c>
      <c r="B1" s="2734"/>
      <c r="C1" s="2734"/>
      <c r="D1" s="2734"/>
      <c r="E1" s="2734"/>
      <c r="F1" s="2734"/>
    </row>
    <row r="2" spans="1:6" ht="30" customHeight="1">
      <c r="F2" s="221" t="s">
        <v>372</v>
      </c>
    </row>
    <row r="3" spans="1:6" ht="30" customHeight="1">
      <c r="C3" s="221" t="s">
        <v>322</v>
      </c>
      <c r="E3" s="221" t="s">
        <v>51</v>
      </c>
    </row>
    <row r="4" spans="1:6" ht="30" customHeight="1"/>
    <row r="5" spans="1:6" ht="30" customHeight="1">
      <c r="C5" s="221" t="s">
        <v>739</v>
      </c>
    </row>
    <row r="6" spans="1:6" ht="30" customHeight="1">
      <c r="C6" s="221" t="s">
        <v>127</v>
      </c>
    </row>
    <row r="7" spans="1:6" ht="30" customHeight="1">
      <c r="C7" s="221" t="s">
        <v>963</v>
      </c>
      <c r="D7" s="221" t="s">
        <v>992</v>
      </c>
    </row>
    <row r="8" spans="1:6" ht="30" customHeight="1">
      <c r="C8" s="221" t="s">
        <v>176</v>
      </c>
      <c r="D8" s="221" t="s">
        <v>995</v>
      </c>
    </row>
    <row r="9" spans="1:6" ht="30" customHeight="1">
      <c r="A9" s="221" t="s">
        <v>966</v>
      </c>
    </row>
    <row r="10" spans="1:6" ht="34.5" customHeight="1">
      <c r="A10" s="2735" t="s">
        <v>546</v>
      </c>
      <c r="B10" s="2742" t="s">
        <v>999</v>
      </c>
      <c r="C10" s="2742"/>
      <c r="D10" s="2742"/>
      <c r="E10" s="2742"/>
      <c r="F10" s="2755"/>
    </row>
    <row r="11" spans="1:6" ht="42" customHeight="1">
      <c r="A11" s="2736" t="s">
        <v>969</v>
      </c>
      <c r="B11" s="2765" t="s">
        <v>1000</v>
      </c>
      <c r="C11" s="1836"/>
      <c r="D11" s="1836"/>
      <c r="E11" s="1836"/>
      <c r="F11" s="2772"/>
    </row>
    <row r="12" spans="1:6" ht="42" customHeight="1">
      <c r="A12" s="2737" t="s">
        <v>970</v>
      </c>
      <c r="B12" s="2743" t="s">
        <v>1001</v>
      </c>
      <c r="C12" s="2749"/>
      <c r="D12" s="2749"/>
      <c r="E12" s="2749"/>
      <c r="F12" s="2757"/>
    </row>
    <row r="13" spans="1:6" ht="42" customHeight="1">
      <c r="A13" s="2738"/>
      <c r="B13" s="2744" t="s">
        <v>702</v>
      </c>
      <c r="C13" s="2750"/>
      <c r="D13" s="2750"/>
      <c r="E13" s="2750"/>
      <c r="F13" s="2758"/>
    </row>
    <row r="14" spans="1:6" ht="42" customHeight="1">
      <c r="A14" s="2738" t="s">
        <v>916</v>
      </c>
      <c r="B14" s="2745" t="s">
        <v>409</v>
      </c>
      <c r="C14" s="2751"/>
      <c r="D14" s="2751"/>
      <c r="E14" s="2751"/>
      <c r="F14" s="2759"/>
    </row>
    <row r="15" spans="1:6" ht="42" customHeight="1">
      <c r="A15" s="2739" t="s">
        <v>972</v>
      </c>
      <c r="B15" s="2041" t="s">
        <v>1002</v>
      </c>
      <c r="C15" s="2044"/>
      <c r="D15" s="2012"/>
      <c r="E15" s="2012"/>
      <c r="F15" s="2760"/>
    </row>
    <row r="16" spans="1:6" ht="42" customHeight="1">
      <c r="A16" s="2739"/>
      <c r="B16" s="2766" t="s">
        <v>1004</v>
      </c>
      <c r="C16" s="2769"/>
      <c r="D16" s="2769"/>
      <c r="E16" s="2769"/>
      <c r="F16" s="2773"/>
    </row>
    <row r="17" spans="1:6" ht="42" customHeight="1">
      <c r="A17" s="2740"/>
      <c r="B17" s="2767"/>
      <c r="C17" s="2770"/>
      <c r="D17" s="2770"/>
      <c r="E17" s="2770"/>
      <c r="F17" s="2774"/>
    </row>
    <row r="18" spans="1:6" ht="45" customHeight="1">
      <c r="A18" s="2739" t="s">
        <v>975</v>
      </c>
      <c r="B18" s="2768" t="s">
        <v>1008</v>
      </c>
      <c r="C18" s="2771"/>
      <c r="D18" s="2771"/>
      <c r="E18" s="2771"/>
      <c r="F18" s="2775"/>
    </row>
    <row r="19" spans="1:6" ht="30" customHeight="1">
      <c r="A19" s="2739" t="s">
        <v>977</v>
      </c>
      <c r="B19" s="2743" t="s">
        <v>1013</v>
      </c>
      <c r="C19" s="2749"/>
      <c r="D19" s="2749"/>
      <c r="E19" s="2749"/>
      <c r="F19" s="2757"/>
    </row>
    <row r="20" spans="1:6" ht="30" customHeight="1">
      <c r="A20" s="2741"/>
      <c r="B20" s="2748"/>
      <c r="C20" s="2754"/>
      <c r="D20" s="2754"/>
      <c r="E20" s="2754"/>
      <c r="F20" s="2764"/>
    </row>
    <row r="21" spans="1:6" ht="30" customHeight="1"/>
    <row r="22" spans="1:6" ht="30" customHeight="1">
      <c r="A22" s="221" t="s">
        <v>164</v>
      </c>
    </row>
    <row r="23" spans="1:6" ht="30" customHeight="1">
      <c r="A23" s="1830" t="s">
        <v>507</v>
      </c>
      <c r="B23" s="1830"/>
      <c r="C23" s="1830"/>
      <c r="D23" s="1830"/>
      <c r="E23" s="1830"/>
      <c r="F23" s="1830"/>
    </row>
    <row r="24" spans="1:6" ht="30" customHeight="1">
      <c r="A24" s="221" t="s">
        <v>981</v>
      </c>
    </row>
    <row r="25" spans="1:6" ht="30" customHeight="1">
      <c r="A25" s="221" t="s">
        <v>987</v>
      </c>
    </row>
    <row r="26" spans="1:6" ht="30" customHeight="1">
      <c r="A26" s="221" t="s">
        <v>572</v>
      </c>
    </row>
    <row r="27" spans="1:6" ht="30" customHeight="1">
      <c r="A27" s="221" t="s">
        <v>988</v>
      </c>
    </row>
    <row r="28" spans="1:6" ht="30" customHeight="1"/>
    <row r="29" spans="1:6" ht="30" customHeight="1"/>
    <row r="30" spans="1:6" ht="30" customHeight="1"/>
    <row r="31" spans="1:6" ht="30" customHeight="1"/>
    <row r="32" spans="1:6" ht="30" customHeight="1"/>
    <row r="33" ht="30" customHeight="1"/>
    <row r="34" ht="30" customHeight="1"/>
    <row r="35" ht="30" customHeight="1"/>
    <row r="36" ht="30" customHeight="1"/>
    <row r="37" ht="30" customHeight="1"/>
    <row r="38" ht="30" customHeight="1"/>
    <row r="39" ht="30" customHeight="1"/>
    <row r="40" ht="30" customHeight="1"/>
    <row r="41" ht="30" customHeight="1"/>
  </sheetData>
  <customSheetViews>
    <customSheetView guid="{76D48460-2D9B-487A-92BD-89A50EB1783E}">
      <selection activeCell="F7" sqref="F7"/>
      <pageMargins left="0.39370078740157483" right="0.39370078740157483" top="0.59055118110236227" bottom="0.39370078740157483" header="0.31496062992125984" footer="0.19685039370078741"/>
      <printOptions horizontalCentered="1"/>
      <pageSetup paperSize="9" scale="81" orientation="portrait" horizontalDpi="300" verticalDpi="300" r:id="rId1"/>
      <headerFooter alignWithMargins="0">
        <oddHeader>&amp;R（別紙９）</oddHeader>
        <evenHeader>&amp;R（別紙９）</evenHeader>
        <firstHeader>&amp;R（別紙９）</firstHeader>
      </headerFooter>
    </customSheetView>
  </customSheetViews>
  <mergeCells count="13">
    <mergeCell ref="A1:F1"/>
    <mergeCell ref="B10:F10"/>
    <mergeCell ref="B11:F11"/>
    <mergeCell ref="B12:F12"/>
    <mergeCell ref="B13:F13"/>
    <mergeCell ref="D15:E15"/>
    <mergeCell ref="B18:F18"/>
    <mergeCell ref="A23:F23"/>
    <mergeCell ref="A12:A13"/>
    <mergeCell ref="A15:A17"/>
    <mergeCell ref="B16:F17"/>
    <mergeCell ref="A19:A20"/>
    <mergeCell ref="B19:F20"/>
  </mergeCells>
  <phoneticPr fontId="8"/>
  <printOptions horizontalCentered="1"/>
  <pageMargins left="0.39370078740157483" right="0.39370078740157483" top="0.59055118110236227" bottom="0.39370078740157483" header="0.31496062992125984" footer="0.19685039370078741"/>
  <pageSetup paperSize="9" scale="81" fitToWidth="1" fitToHeight="1" orientation="portrait" usePrinterDefaults="1" horizontalDpi="300" verticalDpi="300" r:id="rId2"/>
  <headerFooter alignWithMargins="0">
    <oddHeader>&amp;R（別紙９）</oddHeader>
  </headerFooter>
  <drawing r:id="rId3"/>
</worksheet>
</file>

<file path=xl/worksheets/sheet61.xml><?xml version="1.0" encoding="utf-8"?>
<worksheet xmlns="http://schemas.openxmlformats.org/spreadsheetml/2006/main" xmlns:r="http://schemas.openxmlformats.org/officeDocument/2006/relationships" xmlns:mc="http://schemas.openxmlformats.org/markup-compatibility/2006">
  <sheetPr codeName="Sheet61">
    <tabColor rgb="FF00B0F0"/>
    <pageSetUpPr fitToPage="1"/>
  </sheetPr>
  <dimension ref="B1:H21"/>
  <sheetViews>
    <sheetView workbookViewId="0">
      <selection activeCell="H2" sqref="H2"/>
    </sheetView>
  </sheetViews>
  <sheetFormatPr defaultRowHeight="13.5"/>
  <cols>
    <col min="1" max="1" width="9" style="1558" customWidth="1"/>
    <col min="2" max="2" width="5" style="1558" customWidth="1"/>
    <col min="3" max="3" width="20.625" style="1558" customWidth="1"/>
    <col min="4" max="4" width="15.375" style="1558" customWidth="1"/>
    <col min="5" max="5" width="2.5" style="1558" customWidth="1"/>
    <col min="6" max="6" width="9.25" style="1558" customWidth="1"/>
    <col min="7" max="8" width="25" style="1558" customWidth="1"/>
    <col min="9" max="9" width="9.125" style="1558" customWidth="1"/>
    <col min="10" max="20" width="20.625" style="1558" customWidth="1"/>
    <col min="21" max="257" width="9" style="1558" customWidth="1"/>
    <col min="258" max="258" width="5" style="1558" customWidth="1"/>
    <col min="259" max="259" width="20.625" style="1558" customWidth="1"/>
    <col min="260" max="260" width="15.375" style="1558" customWidth="1"/>
    <col min="261" max="261" width="2.5" style="1558" customWidth="1"/>
    <col min="262" max="262" width="9.25" style="1558" customWidth="1"/>
    <col min="263" max="264" width="25" style="1558" customWidth="1"/>
    <col min="265" max="265" width="9.125" style="1558" customWidth="1"/>
    <col min="266" max="276" width="20.625" style="1558" customWidth="1"/>
    <col min="277" max="513" width="9" style="1558" customWidth="1"/>
    <col min="514" max="514" width="5" style="1558" customWidth="1"/>
    <col min="515" max="515" width="20.625" style="1558" customWidth="1"/>
    <col min="516" max="516" width="15.375" style="1558" customWidth="1"/>
    <col min="517" max="517" width="2.5" style="1558" customWidth="1"/>
    <col min="518" max="518" width="9.25" style="1558" customWidth="1"/>
    <col min="519" max="520" width="25" style="1558" customWidth="1"/>
    <col min="521" max="521" width="9.125" style="1558" customWidth="1"/>
    <col min="522" max="532" width="20.625" style="1558" customWidth="1"/>
    <col min="533" max="769" width="9" style="1558" customWidth="1"/>
    <col min="770" max="770" width="5" style="1558" customWidth="1"/>
    <col min="771" max="771" width="20.625" style="1558" customWidth="1"/>
    <col min="772" max="772" width="15.375" style="1558" customWidth="1"/>
    <col min="773" max="773" width="2.5" style="1558" customWidth="1"/>
    <col min="774" max="774" width="9.25" style="1558" customWidth="1"/>
    <col min="775" max="776" width="25" style="1558" customWidth="1"/>
    <col min="777" max="777" width="9.125" style="1558" customWidth="1"/>
    <col min="778" max="788" width="20.625" style="1558" customWidth="1"/>
    <col min="789" max="1025" width="9" style="1558" customWidth="1"/>
    <col min="1026" max="1026" width="5" style="1558" customWidth="1"/>
    <col min="1027" max="1027" width="20.625" style="1558" customWidth="1"/>
    <col min="1028" max="1028" width="15.375" style="1558" customWidth="1"/>
    <col min="1029" max="1029" width="2.5" style="1558" customWidth="1"/>
    <col min="1030" max="1030" width="9.25" style="1558" customWidth="1"/>
    <col min="1031" max="1032" width="25" style="1558" customWidth="1"/>
    <col min="1033" max="1033" width="9.125" style="1558" customWidth="1"/>
    <col min="1034" max="1044" width="20.625" style="1558" customWidth="1"/>
    <col min="1045" max="1281" width="9" style="1558" customWidth="1"/>
    <col min="1282" max="1282" width="5" style="1558" customWidth="1"/>
    <col min="1283" max="1283" width="20.625" style="1558" customWidth="1"/>
    <col min="1284" max="1284" width="15.375" style="1558" customWidth="1"/>
    <col min="1285" max="1285" width="2.5" style="1558" customWidth="1"/>
    <col min="1286" max="1286" width="9.25" style="1558" customWidth="1"/>
    <col min="1287" max="1288" width="25" style="1558" customWidth="1"/>
    <col min="1289" max="1289" width="9.125" style="1558" customWidth="1"/>
    <col min="1290" max="1300" width="20.625" style="1558" customWidth="1"/>
    <col min="1301" max="1537" width="9" style="1558" customWidth="1"/>
    <col min="1538" max="1538" width="5" style="1558" customWidth="1"/>
    <col min="1539" max="1539" width="20.625" style="1558" customWidth="1"/>
    <col min="1540" max="1540" width="15.375" style="1558" customWidth="1"/>
    <col min="1541" max="1541" width="2.5" style="1558" customWidth="1"/>
    <col min="1542" max="1542" width="9.25" style="1558" customWidth="1"/>
    <col min="1543" max="1544" width="25" style="1558" customWidth="1"/>
    <col min="1545" max="1545" width="9.125" style="1558" customWidth="1"/>
    <col min="1546" max="1556" width="20.625" style="1558" customWidth="1"/>
    <col min="1557" max="1793" width="9" style="1558" customWidth="1"/>
    <col min="1794" max="1794" width="5" style="1558" customWidth="1"/>
    <col min="1795" max="1795" width="20.625" style="1558" customWidth="1"/>
    <col min="1796" max="1796" width="15.375" style="1558" customWidth="1"/>
    <col min="1797" max="1797" width="2.5" style="1558" customWidth="1"/>
    <col min="1798" max="1798" width="9.25" style="1558" customWidth="1"/>
    <col min="1799" max="1800" width="25" style="1558" customWidth="1"/>
    <col min="1801" max="1801" width="9.125" style="1558" customWidth="1"/>
    <col min="1802" max="1812" width="20.625" style="1558" customWidth="1"/>
    <col min="1813" max="2049" width="9" style="1558" customWidth="1"/>
    <col min="2050" max="2050" width="5" style="1558" customWidth="1"/>
    <col min="2051" max="2051" width="20.625" style="1558" customWidth="1"/>
    <col min="2052" max="2052" width="15.375" style="1558" customWidth="1"/>
    <col min="2053" max="2053" width="2.5" style="1558" customWidth="1"/>
    <col min="2054" max="2054" width="9.25" style="1558" customWidth="1"/>
    <col min="2055" max="2056" width="25" style="1558" customWidth="1"/>
    <col min="2057" max="2057" width="9.125" style="1558" customWidth="1"/>
    <col min="2058" max="2068" width="20.625" style="1558" customWidth="1"/>
    <col min="2069" max="2305" width="9" style="1558" customWidth="1"/>
    <col min="2306" max="2306" width="5" style="1558" customWidth="1"/>
    <col min="2307" max="2307" width="20.625" style="1558" customWidth="1"/>
    <col min="2308" max="2308" width="15.375" style="1558" customWidth="1"/>
    <col min="2309" max="2309" width="2.5" style="1558" customWidth="1"/>
    <col min="2310" max="2310" width="9.25" style="1558" customWidth="1"/>
    <col min="2311" max="2312" width="25" style="1558" customWidth="1"/>
    <col min="2313" max="2313" width="9.125" style="1558" customWidth="1"/>
    <col min="2314" max="2324" width="20.625" style="1558" customWidth="1"/>
    <col min="2325" max="2561" width="9" style="1558" customWidth="1"/>
    <col min="2562" max="2562" width="5" style="1558" customWidth="1"/>
    <col min="2563" max="2563" width="20.625" style="1558" customWidth="1"/>
    <col min="2564" max="2564" width="15.375" style="1558" customWidth="1"/>
    <col min="2565" max="2565" width="2.5" style="1558" customWidth="1"/>
    <col min="2566" max="2566" width="9.25" style="1558" customWidth="1"/>
    <col min="2567" max="2568" width="25" style="1558" customWidth="1"/>
    <col min="2569" max="2569" width="9.125" style="1558" customWidth="1"/>
    <col min="2570" max="2580" width="20.625" style="1558" customWidth="1"/>
    <col min="2581" max="2817" width="9" style="1558" customWidth="1"/>
    <col min="2818" max="2818" width="5" style="1558" customWidth="1"/>
    <col min="2819" max="2819" width="20.625" style="1558" customWidth="1"/>
    <col min="2820" max="2820" width="15.375" style="1558" customWidth="1"/>
    <col min="2821" max="2821" width="2.5" style="1558" customWidth="1"/>
    <col min="2822" max="2822" width="9.25" style="1558" customWidth="1"/>
    <col min="2823" max="2824" width="25" style="1558" customWidth="1"/>
    <col min="2825" max="2825" width="9.125" style="1558" customWidth="1"/>
    <col min="2826" max="2836" width="20.625" style="1558" customWidth="1"/>
    <col min="2837" max="3073" width="9" style="1558" customWidth="1"/>
    <col min="3074" max="3074" width="5" style="1558" customWidth="1"/>
    <col min="3075" max="3075" width="20.625" style="1558" customWidth="1"/>
    <col min="3076" max="3076" width="15.375" style="1558" customWidth="1"/>
    <col min="3077" max="3077" width="2.5" style="1558" customWidth="1"/>
    <col min="3078" max="3078" width="9.25" style="1558" customWidth="1"/>
    <col min="3079" max="3080" width="25" style="1558" customWidth="1"/>
    <col min="3081" max="3081" width="9.125" style="1558" customWidth="1"/>
    <col min="3082" max="3092" width="20.625" style="1558" customWidth="1"/>
    <col min="3093" max="3329" width="9" style="1558" customWidth="1"/>
    <col min="3330" max="3330" width="5" style="1558" customWidth="1"/>
    <col min="3331" max="3331" width="20.625" style="1558" customWidth="1"/>
    <col min="3332" max="3332" width="15.375" style="1558" customWidth="1"/>
    <col min="3333" max="3333" width="2.5" style="1558" customWidth="1"/>
    <col min="3334" max="3334" width="9.25" style="1558" customWidth="1"/>
    <col min="3335" max="3336" width="25" style="1558" customWidth="1"/>
    <col min="3337" max="3337" width="9.125" style="1558" customWidth="1"/>
    <col min="3338" max="3348" width="20.625" style="1558" customWidth="1"/>
    <col min="3349" max="3585" width="9" style="1558" customWidth="1"/>
    <col min="3586" max="3586" width="5" style="1558" customWidth="1"/>
    <col min="3587" max="3587" width="20.625" style="1558" customWidth="1"/>
    <col min="3588" max="3588" width="15.375" style="1558" customWidth="1"/>
    <col min="3589" max="3589" width="2.5" style="1558" customWidth="1"/>
    <col min="3590" max="3590" width="9.25" style="1558" customWidth="1"/>
    <col min="3591" max="3592" width="25" style="1558" customWidth="1"/>
    <col min="3593" max="3593" width="9.125" style="1558" customWidth="1"/>
    <col min="3594" max="3604" width="20.625" style="1558" customWidth="1"/>
    <col min="3605" max="3841" width="9" style="1558" customWidth="1"/>
    <col min="3842" max="3842" width="5" style="1558" customWidth="1"/>
    <col min="3843" max="3843" width="20.625" style="1558" customWidth="1"/>
    <col min="3844" max="3844" width="15.375" style="1558" customWidth="1"/>
    <col min="3845" max="3845" width="2.5" style="1558" customWidth="1"/>
    <col min="3846" max="3846" width="9.25" style="1558" customWidth="1"/>
    <col min="3847" max="3848" width="25" style="1558" customWidth="1"/>
    <col min="3849" max="3849" width="9.125" style="1558" customWidth="1"/>
    <col min="3850" max="3860" width="20.625" style="1558" customWidth="1"/>
    <col min="3861" max="4097" width="9" style="1558" customWidth="1"/>
    <col min="4098" max="4098" width="5" style="1558" customWidth="1"/>
    <col min="4099" max="4099" width="20.625" style="1558" customWidth="1"/>
    <col min="4100" max="4100" width="15.375" style="1558" customWidth="1"/>
    <col min="4101" max="4101" width="2.5" style="1558" customWidth="1"/>
    <col min="4102" max="4102" width="9.25" style="1558" customWidth="1"/>
    <col min="4103" max="4104" width="25" style="1558" customWidth="1"/>
    <col min="4105" max="4105" width="9.125" style="1558" customWidth="1"/>
    <col min="4106" max="4116" width="20.625" style="1558" customWidth="1"/>
    <col min="4117" max="4353" width="9" style="1558" customWidth="1"/>
    <col min="4354" max="4354" width="5" style="1558" customWidth="1"/>
    <col min="4355" max="4355" width="20.625" style="1558" customWidth="1"/>
    <col min="4356" max="4356" width="15.375" style="1558" customWidth="1"/>
    <col min="4357" max="4357" width="2.5" style="1558" customWidth="1"/>
    <col min="4358" max="4358" width="9.25" style="1558" customWidth="1"/>
    <col min="4359" max="4360" width="25" style="1558" customWidth="1"/>
    <col min="4361" max="4361" width="9.125" style="1558" customWidth="1"/>
    <col min="4362" max="4372" width="20.625" style="1558" customWidth="1"/>
    <col min="4373" max="4609" width="9" style="1558" customWidth="1"/>
    <col min="4610" max="4610" width="5" style="1558" customWidth="1"/>
    <col min="4611" max="4611" width="20.625" style="1558" customWidth="1"/>
    <col min="4612" max="4612" width="15.375" style="1558" customWidth="1"/>
    <col min="4613" max="4613" width="2.5" style="1558" customWidth="1"/>
    <col min="4614" max="4614" width="9.25" style="1558" customWidth="1"/>
    <col min="4615" max="4616" width="25" style="1558" customWidth="1"/>
    <col min="4617" max="4617" width="9.125" style="1558" customWidth="1"/>
    <col min="4618" max="4628" width="20.625" style="1558" customWidth="1"/>
    <col min="4629" max="4865" width="9" style="1558" customWidth="1"/>
    <col min="4866" max="4866" width="5" style="1558" customWidth="1"/>
    <col min="4867" max="4867" width="20.625" style="1558" customWidth="1"/>
    <col min="4868" max="4868" width="15.375" style="1558" customWidth="1"/>
    <col min="4869" max="4869" width="2.5" style="1558" customWidth="1"/>
    <col min="4870" max="4870" width="9.25" style="1558" customWidth="1"/>
    <col min="4871" max="4872" width="25" style="1558" customWidth="1"/>
    <col min="4873" max="4873" width="9.125" style="1558" customWidth="1"/>
    <col min="4874" max="4884" width="20.625" style="1558" customWidth="1"/>
    <col min="4885" max="5121" width="9" style="1558" customWidth="1"/>
    <col min="5122" max="5122" width="5" style="1558" customWidth="1"/>
    <col min="5123" max="5123" width="20.625" style="1558" customWidth="1"/>
    <col min="5124" max="5124" width="15.375" style="1558" customWidth="1"/>
    <col min="5125" max="5125" width="2.5" style="1558" customWidth="1"/>
    <col min="5126" max="5126" width="9.25" style="1558" customWidth="1"/>
    <col min="5127" max="5128" width="25" style="1558" customWidth="1"/>
    <col min="5129" max="5129" width="9.125" style="1558" customWidth="1"/>
    <col min="5130" max="5140" width="20.625" style="1558" customWidth="1"/>
    <col min="5141" max="5377" width="9" style="1558" customWidth="1"/>
    <col min="5378" max="5378" width="5" style="1558" customWidth="1"/>
    <col min="5379" max="5379" width="20.625" style="1558" customWidth="1"/>
    <col min="5380" max="5380" width="15.375" style="1558" customWidth="1"/>
    <col min="5381" max="5381" width="2.5" style="1558" customWidth="1"/>
    <col min="5382" max="5382" width="9.25" style="1558" customWidth="1"/>
    <col min="5383" max="5384" width="25" style="1558" customWidth="1"/>
    <col min="5385" max="5385" width="9.125" style="1558" customWidth="1"/>
    <col min="5386" max="5396" width="20.625" style="1558" customWidth="1"/>
    <col min="5397" max="5633" width="9" style="1558" customWidth="1"/>
    <col min="5634" max="5634" width="5" style="1558" customWidth="1"/>
    <col min="5635" max="5635" width="20.625" style="1558" customWidth="1"/>
    <col min="5636" max="5636" width="15.375" style="1558" customWidth="1"/>
    <col min="5637" max="5637" width="2.5" style="1558" customWidth="1"/>
    <col min="5638" max="5638" width="9.25" style="1558" customWidth="1"/>
    <col min="5639" max="5640" width="25" style="1558" customWidth="1"/>
    <col min="5641" max="5641" width="9.125" style="1558" customWidth="1"/>
    <col min="5642" max="5652" width="20.625" style="1558" customWidth="1"/>
    <col min="5653" max="5889" width="9" style="1558" customWidth="1"/>
    <col min="5890" max="5890" width="5" style="1558" customWidth="1"/>
    <col min="5891" max="5891" width="20.625" style="1558" customWidth="1"/>
    <col min="5892" max="5892" width="15.375" style="1558" customWidth="1"/>
    <col min="5893" max="5893" width="2.5" style="1558" customWidth="1"/>
    <col min="5894" max="5894" width="9.25" style="1558" customWidth="1"/>
    <col min="5895" max="5896" width="25" style="1558" customWidth="1"/>
    <col min="5897" max="5897" width="9.125" style="1558" customWidth="1"/>
    <col min="5898" max="5908" width="20.625" style="1558" customWidth="1"/>
    <col min="5909" max="6145" width="9" style="1558" customWidth="1"/>
    <col min="6146" max="6146" width="5" style="1558" customWidth="1"/>
    <col min="6147" max="6147" width="20.625" style="1558" customWidth="1"/>
    <col min="6148" max="6148" width="15.375" style="1558" customWidth="1"/>
    <col min="6149" max="6149" width="2.5" style="1558" customWidth="1"/>
    <col min="6150" max="6150" width="9.25" style="1558" customWidth="1"/>
    <col min="6151" max="6152" width="25" style="1558" customWidth="1"/>
    <col min="6153" max="6153" width="9.125" style="1558" customWidth="1"/>
    <col min="6154" max="6164" width="20.625" style="1558" customWidth="1"/>
    <col min="6165" max="6401" width="9" style="1558" customWidth="1"/>
    <col min="6402" max="6402" width="5" style="1558" customWidth="1"/>
    <col min="6403" max="6403" width="20.625" style="1558" customWidth="1"/>
    <col min="6404" max="6404" width="15.375" style="1558" customWidth="1"/>
    <col min="6405" max="6405" width="2.5" style="1558" customWidth="1"/>
    <col min="6406" max="6406" width="9.25" style="1558" customWidth="1"/>
    <col min="6407" max="6408" width="25" style="1558" customWidth="1"/>
    <col min="6409" max="6409" width="9.125" style="1558" customWidth="1"/>
    <col min="6410" max="6420" width="20.625" style="1558" customWidth="1"/>
    <col min="6421" max="6657" width="9" style="1558" customWidth="1"/>
    <col min="6658" max="6658" width="5" style="1558" customWidth="1"/>
    <col min="6659" max="6659" width="20.625" style="1558" customWidth="1"/>
    <col min="6660" max="6660" width="15.375" style="1558" customWidth="1"/>
    <col min="6661" max="6661" width="2.5" style="1558" customWidth="1"/>
    <col min="6662" max="6662" width="9.25" style="1558" customWidth="1"/>
    <col min="6663" max="6664" width="25" style="1558" customWidth="1"/>
    <col min="6665" max="6665" width="9.125" style="1558" customWidth="1"/>
    <col min="6666" max="6676" width="20.625" style="1558" customWidth="1"/>
    <col min="6677" max="6913" width="9" style="1558" customWidth="1"/>
    <col min="6914" max="6914" width="5" style="1558" customWidth="1"/>
    <col min="6915" max="6915" width="20.625" style="1558" customWidth="1"/>
    <col min="6916" max="6916" width="15.375" style="1558" customWidth="1"/>
    <col min="6917" max="6917" width="2.5" style="1558" customWidth="1"/>
    <col min="6918" max="6918" width="9.25" style="1558" customWidth="1"/>
    <col min="6919" max="6920" width="25" style="1558" customWidth="1"/>
    <col min="6921" max="6921" width="9.125" style="1558" customWidth="1"/>
    <col min="6922" max="6932" width="20.625" style="1558" customWidth="1"/>
    <col min="6933" max="7169" width="9" style="1558" customWidth="1"/>
    <col min="7170" max="7170" width="5" style="1558" customWidth="1"/>
    <col min="7171" max="7171" width="20.625" style="1558" customWidth="1"/>
    <col min="7172" max="7172" width="15.375" style="1558" customWidth="1"/>
    <col min="7173" max="7173" width="2.5" style="1558" customWidth="1"/>
    <col min="7174" max="7174" width="9.25" style="1558" customWidth="1"/>
    <col min="7175" max="7176" width="25" style="1558" customWidth="1"/>
    <col min="7177" max="7177" width="9.125" style="1558" customWidth="1"/>
    <col min="7178" max="7188" width="20.625" style="1558" customWidth="1"/>
    <col min="7189" max="7425" width="9" style="1558" customWidth="1"/>
    <col min="7426" max="7426" width="5" style="1558" customWidth="1"/>
    <col min="7427" max="7427" width="20.625" style="1558" customWidth="1"/>
    <col min="7428" max="7428" width="15.375" style="1558" customWidth="1"/>
    <col min="7429" max="7429" width="2.5" style="1558" customWidth="1"/>
    <col min="7430" max="7430" width="9.25" style="1558" customWidth="1"/>
    <col min="7431" max="7432" width="25" style="1558" customWidth="1"/>
    <col min="7433" max="7433" width="9.125" style="1558" customWidth="1"/>
    <col min="7434" max="7444" width="20.625" style="1558" customWidth="1"/>
    <col min="7445" max="7681" width="9" style="1558" customWidth="1"/>
    <col min="7682" max="7682" width="5" style="1558" customWidth="1"/>
    <col min="7683" max="7683" width="20.625" style="1558" customWidth="1"/>
    <col min="7684" max="7684" width="15.375" style="1558" customWidth="1"/>
    <col min="7685" max="7685" width="2.5" style="1558" customWidth="1"/>
    <col min="7686" max="7686" width="9.25" style="1558" customWidth="1"/>
    <col min="7687" max="7688" width="25" style="1558" customWidth="1"/>
    <col min="7689" max="7689" width="9.125" style="1558" customWidth="1"/>
    <col min="7690" max="7700" width="20.625" style="1558" customWidth="1"/>
    <col min="7701" max="7937" width="9" style="1558" customWidth="1"/>
    <col min="7938" max="7938" width="5" style="1558" customWidth="1"/>
    <col min="7939" max="7939" width="20.625" style="1558" customWidth="1"/>
    <col min="7940" max="7940" width="15.375" style="1558" customWidth="1"/>
    <col min="7941" max="7941" width="2.5" style="1558" customWidth="1"/>
    <col min="7942" max="7942" width="9.25" style="1558" customWidth="1"/>
    <col min="7943" max="7944" width="25" style="1558" customWidth="1"/>
    <col min="7945" max="7945" width="9.125" style="1558" customWidth="1"/>
    <col min="7946" max="7956" width="20.625" style="1558" customWidth="1"/>
    <col min="7957" max="8193" width="9" style="1558" customWidth="1"/>
    <col min="8194" max="8194" width="5" style="1558" customWidth="1"/>
    <col min="8195" max="8195" width="20.625" style="1558" customWidth="1"/>
    <col min="8196" max="8196" width="15.375" style="1558" customWidth="1"/>
    <col min="8197" max="8197" width="2.5" style="1558" customWidth="1"/>
    <col min="8198" max="8198" width="9.25" style="1558" customWidth="1"/>
    <col min="8199" max="8200" width="25" style="1558" customWidth="1"/>
    <col min="8201" max="8201" width="9.125" style="1558" customWidth="1"/>
    <col min="8202" max="8212" width="20.625" style="1558" customWidth="1"/>
    <col min="8213" max="8449" width="9" style="1558" customWidth="1"/>
    <col min="8450" max="8450" width="5" style="1558" customWidth="1"/>
    <col min="8451" max="8451" width="20.625" style="1558" customWidth="1"/>
    <col min="8452" max="8452" width="15.375" style="1558" customWidth="1"/>
    <col min="8453" max="8453" width="2.5" style="1558" customWidth="1"/>
    <col min="8454" max="8454" width="9.25" style="1558" customWidth="1"/>
    <col min="8455" max="8456" width="25" style="1558" customWidth="1"/>
    <col min="8457" max="8457" width="9.125" style="1558" customWidth="1"/>
    <col min="8458" max="8468" width="20.625" style="1558" customWidth="1"/>
    <col min="8469" max="8705" width="9" style="1558" customWidth="1"/>
    <col min="8706" max="8706" width="5" style="1558" customWidth="1"/>
    <col min="8707" max="8707" width="20.625" style="1558" customWidth="1"/>
    <col min="8708" max="8708" width="15.375" style="1558" customWidth="1"/>
    <col min="8709" max="8709" width="2.5" style="1558" customWidth="1"/>
    <col min="8710" max="8710" width="9.25" style="1558" customWidth="1"/>
    <col min="8711" max="8712" width="25" style="1558" customWidth="1"/>
    <col min="8713" max="8713" width="9.125" style="1558" customWidth="1"/>
    <col min="8714" max="8724" width="20.625" style="1558" customWidth="1"/>
    <col min="8725" max="8961" width="9" style="1558" customWidth="1"/>
    <col min="8962" max="8962" width="5" style="1558" customWidth="1"/>
    <col min="8963" max="8963" width="20.625" style="1558" customWidth="1"/>
    <col min="8964" max="8964" width="15.375" style="1558" customWidth="1"/>
    <col min="8965" max="8965" width="2.5" style="1558" customWidth="1"/>
    <col min="8966" max="8966" width="9.25" style="1558" customWidth="1"/>
    <col min="8967" max="8968" width="25" style="1558" customWidth="1"/>
    <col min="8969" max="8969" width="9.125" style="1558" customWidth="1"/>
    <col min="8970" max="8980" width="20.625" style="1558" customWidth="1"/>
    <col min="8981" max="9217" width="9" style="1558" customWidth="1"/>
    <col min="9218" max="9218" width="5" style="1558" customWidth="1"/>
    <col min="9219" max="9219" width="20.625" style="1558" customWidth="1"/>
    <col min="9220" max="9220" width="15.375" style="1558" customWidth="1"/>
    <col min="9221" max="9221" width="2.5" style="1558" customWidth="1"/>
    <col min="9222" max="9222" width="9.25" style="1558" customWidth="1"/>
    <col min="9223" max="9224" width="25" style="1558" customWidth="1"/>
    <col min="9225" max="9225" width="9.125" style="1558" customWidth="1"/>
    <col min="9226" max="9236" width="20.625" style="1558" customWidth="1"/>
    <col min="9237" max="9473" width="9" style="1558" customWidth="1"/>
    <col min="9474" max="9474" width="5" style="1558" customWidth="1"/>
    <col min="9475" max="9475" width="20.625" style="1558" customWidth="1"/>
    <col min="9476" max="9476" width="15.375" style="1558" customWidth="1"/>
    <col min="9477" max="9477" width="2.5" style="1558" customWidth="1"/>
    <col min="9478" max="9478" width="9.25" style="1558" customWidth="1"/>
    <col min="9479" max="9480" width="25" style="1558" customWidth="1"/>
    <col min="9481" max="9481" width="9.125" style="1558" customWidth="1"/>
    <col min="9482" max="9492" width="20.625" style="1558" customWidth="1"/>
    <col min="9493" max="9729" width="9" style="1558" customWidth="1"/>
    <col min="9730" max="9730" width="5" style="1558" customWidth="1"/>
    <col min="9731" max="9731" width="20.625" style="1558" customWidth="1"/>
    <col min="9732" max="9732" width="15.375" style="1558" customWidth="1"/>
    <col min="9733" max="9733" width="2.5" style="1558" customWidth="1"/>
    <col min="9734" max="9734" width="9.25" style="1558" customWidth="1"/>
    <col min="9735" max="9736" width="25" style="1558" customWidth="1"/>
    <col min="9737" max="9737" width="9.125" style="1558" customWidth="1"/>
    <col min="9738" max="9748" width="20.625" style="1558" customWidth="1"/>
    <col min="9749" max="9985" width="9" style="1558" customWidth="1"/>
    <col min="9986" max="9986" width="5" style="1558" customWidth="1"/>
    <col min="9987" max="9987" width="20.625" style="1558" customWidth="1"/>
    <col min="9988" max="9988" width="15.375" style="1558" customWidth="1"/>
    <col min="9989" max="9989" width="2.5" style="1558" customWidth="1"/>
    <col min="9990" max="9990" width="9.25" style="1558" customWidth="1"/>
    <col min="9991" max="9992" width="25" style="1558" customWidth="1"/>
    <col min="9993" max="9993" width="9.125" style="1558" customWidth="1"/>
    <col min="9994" max="10004" width="20.625" style="1558" customWidth="1"/>
    <col min="10005" max="10241" width="9" style="1558" customWidth="1"/>
    <col min="10242" max="10242" width="5" style="1558" customWidth="1"/>
    <col min="10243" max="10243" width="20.625" style="1558" customWidth="1"/>
    <col min="10244" max="10244" width="15.375" style="1558" customWidth="1"/>
    <col min="10245" max="10245" width="2.5" style="1558" customWidth="1"/>
    <col min="10246" max="10246" width="9.25" style="1558" customWidth="1"/>
    <col min="10247" max="10248" width="25" style="1558" customWidth="1"/>
    <col min="10249" max="10249" width="9.125" style="1558" customWidth="1"/>
    <col min="10250" max="10260" width="20.625" style="1558" customWidth="1"/>
    <col min="10261" max="10497" width="9" style="1558" customWidth="1"/>
    <col min="10498" max="10498" width="5" style="1558" customWidth="1"/>
    <col min="10499" max="10499" width="20.625" style="1558" customWidth="1"/>
    <col min="10500" max="10500" width="15.375" style="1558" customWidth="1"/>
    <col min="10501" max="10501" width="2.5" style="1558" customWidth="1"/>
    <col min="10502" max="10502" width="9.25" style="1558" customWidth="1"/>
    <col min="10503" max="10504" width="25" style="1558" customWidth="1"/>
    <col min="10505" max="10505" width="9.125" style="1558" customWidth="1"/>
    <col min="10506" max="10516" width="20.625" style="1558" customWidth="1"/>
    <col min="10517" max="10753" width="9" style="1558" customWidth="1"/>
    <col min="10754" max="10754" width="5" style="1558" customWidth="1"/>
    <col min="10755" max="10755" width="20.625" style="1558" customWidth="1"/>
    <col min="10756" max="10756" width="15.375" style="1558" customWidth="1"/>
    <col min="10757" max="10757" width="2.5" style="1558" customWidth="1"/>
    <col min="10758" max="10758" width="9.25" style="1558" customWidth="1"/>
    <col min="10759" max="10760" width="25" style="1558" customWidth="1"/>
    <col min="10761" max="10761" width="9.125" style="1558" customWidth="1"/>
    <col min="10762" max="10772" width="20.625" style="1558" customWidth="1"/>
    <col min="10773" max="11009" width="9" style="1558" customWidth="1"/>
    <col min="11010" max="11010" width="5" style="1558" customWidth="1"/>
    <col min="11011" max="11011" width="20.625" style="1558" customWidth="1"/>
    <col min="11012" max="11012" width="15.375" style="1558" customWidth="1"/>
    <col min="11013" max="11013" width="2.5" style="1558" customWidth="1"/>
    <col min="11014" max="11014" width="9.25" style="1558" customWidth="1"/>
    <col min="11015" max="11016" width="25" style="1558" customWidth="1"/>
    <col min="11017" max="11017" width="9.125" style="1558" customWidth="1"/>
    <col min="11018" max="11028" width="20.625" style="1558" customWidth="1"/>
    <col min="11029" max="11265" width="9" style="1558" customWidth="1"/>
    <col min="11266" max="11266" width="5" style="1558" customWidth="1"/>
    <col min="11267" max="11267" width="20.625" style="1558" customWidth="1"/>
    <col min="11268" max="11268" width="15.375" style="1558" customWidth="1"/>
    <col min="11269" max="11269" width="2.5" style="1558" customWidth="1"/>
    <col min="11270" max="11270" width="9.25" style="1558" customWidth="1"/>
    <col min="11271" max="11272" width="25" style="1558" customWidth="1"/>
    <col min="11273" max="11273" width="9.125" style="1558" customWidth="1"/>
    <col min="11274" max="11284" width="20.625" style="1558" customWidth="1"/>
    <col min="11285" max="11521" width="9" style="1558" customWidth="1"/>
    <col min="11522" max="11522" width="5" style="1558" customWidth="1"/>
    <col min="11523" max="11523" width="20.625" style="1558" customWidth="1"/>
    <col min="11524" max="11524" width="15.375" style="1558" customWidth="1"/>
    <col min="11525" max="11525" width="2.5" style="1558" customWidth="1"/>
    <col min="11526" max="11526" width="9.25" style="1558" customWidth="1"/>
    <col min="11527" max="11528" width="25" style="1558" customWidth="1"/>
    <col min="11529" max="11529" width="9.125" style="1558" customWidth="1"/>
    <col min="11530" max="11540" width="20.625" style="1558" customWidth="1"/>
    <col min="11541" max="11777" width="9" style="1558" customWidth="1"/>
    <col min="11778" max="11778" width="5" style="1558" customWidth="1"/>
    <col min="11779" max="11779" width="20.625" style="1558" customWidth="1"/>
    <col min="11780" max="11780" width="15.375" style="1558" customWidth="1"/>
    <col min="11781" max="11781" width="2.5" style="1558" customWidth="1"/>
    <col min="11782" max="11782" width="9.25" style="1558" customWidth="1"/>
    <col min="11783" max="11784" width="25" style="1558" customWidth="1"/>
    <col min="11785" max="11785" width="9.125" style="1558" customWidth="1"/>
    <col min="11786" max="11796" width="20.625" style="1558" customWidth="1"/>
    <col min="11797" max="12033" width="9" style="1558" customWidth="1"/>
    <col min="12034" max="12034" width="5" style="1558" customWidth="1"/>
    <col min="12035" max="12035" width="20.625" style="1558" customWidth="1"/>
    <col min="12036" max="12036" width="15.375" style="1558" customWidth="1"/>
    <col min="12037" max="12037" width="2.5" style="1558" customWidth="1"/>
    <col min="12038" max="12038" width="9.25" style="1558" customWidth="1"/>
    <col min="12039" max="12040" width="25" style="1558" customWidth="1"/>
    <col min="12041" max="12041" width="9.125" style="1558" customWidth="1"/>
    <col min="12042" max="12052" width="20.625" style="1558" customWidth="1"/>
    <col min="12053" max="12289" width="9" style="1558" customWidth="1"/>
    <col min="12290" max="12290" width="5" style="1558" customWidth="1"/>
    <col min="12291" max="12291" width="20.625" style="1558" customWidth="1"/>
    <col min="12292" max="12292" width="15.375" style="1558" customWidth="1"/>
    <col min="12293" max="12293" width="2.5" style="1558" customWidth="1"/>
    <col min="12294" max="12294" width="9.25" style="1558" customWidth="1"/>
    <col min="12295" max="12296" width="25" style="1558" customWidth="1"/>
    <col min="12297" max="12297" width="9.125" style="1558" customWidth="1"/>
    <col min="12298" max="12308" width="20.625" style="1558" customWidth="1"/>
    <col min="12309" max="12545" width="9" style="1558" customWidth="1"/>
    <col min="12546" max="12546" width="5" style="1558" customWidth="1"/>
    <col min="12547" max="12547" width="20.625" style="1558" customWidth="1"/>
    <col min="12548" max="12548" width="15.375" style="1558" customWidth="1"/>
    <col min="12549" max="12549" width="2.5" style="1558" customWidth="1"/>
    <col min="12550" max="12550" width="9.25" style="1558" customWidth="1"/>
    <col min="12551" max="12552" width="25" style="1558" customWidth="1"/>
    <col min="12553" max="12553" width="9.125" style="1558" customWidth="1"/>
    <col min="12554" max="12564" width="20.625" style="1558" customWidth="1"/>
    <col min="12565" max="12801" width="9" style="1558" customWidth="1"/>
    <col min="12802" max="12802" width="5" style="1558" customWidth="1"/>
    <col min="12803" max="12803" width="20.625" style="1558" customWidth="1"/>
    <col min="12804" max="12804" width="15.375" style="1558" customWidth="1"/>
    <col min="12805" max="12805" width="2.5" style="1558" customWidth="1"/>
    <col min="12806" max="12806" width="9.25" style="1558" customWidth="1"/>
    <col min="12807" max="12808" width="25" style="1558" customWidth="1"/>
    <col min="12809" max="12809" width="9.125" style="1558" customWidth="1"/>
    <col min="12810" max="12820" width="20.625" style="1558" customWidth="1"/>
    <col min="12821" max="13057" width="9" style="1558" customWidth="1"/>
    <col min="13058" max="13058" width="5" style="1558" customWidth="1"/>
    <col min="13059" max="13059" width="20.625" style="1558" customWidth="1"/>
    <col min="13060" max="13060" width="15.375" style="1558" customWidth="1"/>
    <col min="13061" max="13061" width="2.5" style="1558" customWidth="1"/>
    <col min="13062" max="13062" width="9.25" style="1558" customWidth="1"/>
    <col min="13063" max="13064" width="25" style="1558" customWidth="1"/>
    <col min="13065" max="13065" width="9.125" style="1558" customWidth="1"/>
    <col min="13066" max="13076" width="20.625" style="1558" customWidth="1"/>
    <col min="13077" max="13313" width="9" style="1558" customWidth="1"/>
    <col min="13314" max="13314" width="5" style="1558" customWidth="1"/>
    <col min="13315" max="13315" width="20.625" style="1558" customWidth="1"/>
    <col min="13316" max="13316" width="15.375" style="1558" customWidth="1"/>
    <col min="13317" max="13317" width="2.5" style="1558" customWidth="1"/>
    <col min="13318" max="13318" width="9.25" style="1558" customWidth="1"/>
    <col min="13319" max="13320" width="25" style="1558" customWidth="1"/>
    <col min="13321" max="13321" width="9.125" style="1558" customWidth="1"/>
    <col min="13322" max="13332" width="20.625" style="1558" customWidth="1"/>
    <col min="13333" max="13569" width="9" style="1558" customWidth="1"/>
    <col min="13570" max="13570" width="5" style="1558" customWidth="1"/>
    <col min="13571" max="13571" width="20.625" style="1558" customWidth="1"/>
    <col min="13572" max="13572" width="15.375" style="1558" customWidth="1"/>
    <col min="13573" max="13573" width="2.5" style="1558" customWidth="1"/>
    <col min="13574" max="13574" width="9.25" style="1558" customWidth="1"/>
    <col min="13575" max="13576" width="25" style="1558" customWidth="1"/>
    <col min="13577" max="13577" width="9.125" style="1558" customWidth="1"/>
    <col min="13578" max="13588" width="20.625" style="1558" customWidth="1"/>
    <col min="13589" max="13825" width="9" style="1558" customWidth="1"/>
    <col min="13826" max="13826" width="5" style="1558" customWidth="1"/>
    <col min="13827" max="13827" width="20.625" style="1558" customWidth="1"/>
    <col min="13828" max="13828" width="15.375" style="1558" customWidth="1"/>
    <col min="13829" max="13829" width="2.5" style="1558" customWidth="1"/>
    <col min="13830" max="13830" width="9.25" style="1558" customWidth="1"/>
    <col min="13831" max="13832" width="25" style="1558" customWidth="1"/>
    <col min="13833" max="13833" width="9.125" style="1558" customWidth="1"/>
    <col min="13834" max="13844" width="20.625" style="1558" customWidth="1"/>
    <col min="13845" max="14081" width="9" style="1558" customWidth="1"/>
    <col min="14082" max="14082" width="5" style="1558" customWidth="1"/>
    <col min="14083" max="14083" width="20.625" style="1558" customWidth="1"/>
    <col min="14084" max="14084" width="15.375" style="1558" customWidth="1"/>
    <col min="14085" max="14085" width="2.5" style="1558" customWidth="1"/>
    <col min="14086" max="14086" width="9.25" style="1558" customWidth="1"/>
    <col min="14087" max="14088" width="25" style="1558" customWidth="1"/>
    <col min="14089" max="14089" width="9.125" style="1558" customWidth="1"/>
    <col min="14090" max="14100" width="20.625" style="1558" customWidth="1"/>
    <col min="14101" max="14337" width="9" style="1558" customWidth="1"/>
    <col min="14338" max="14338" width="5" style="1558" customWidth="1"/>
    <col min="14339" max="14339" width="20.625" style="1558" customWidth="1"/>
    <col min="14340" max="14340" width="15.375" style="1558" customWidth="1"/>
    <col min="14341" max="14341" width="2.5" style="1558" customWidth="1"/>
    <col min="14342" max="14342" width="9.25" style="1558" customWidth="1"/>
    <col min="14343" max="14344" width="25" style="1558" customWidth="1"/>
    <col min="14345" max="14345" width="9.125" style="1558" customWidth="1"/>
    <col min="14346" max="14356" width="20.625" style="1558" customWidth="1"/>
    <col min="14357" max="14593" width="9" style="1558" customWidth="1"/>
    <col min="14594" max="14594" width="5" style="1558" customWidth="1"/>
    <col min="14595" max="14595" width="20.625" style="1558" customWidth="1"/>
    <col min="14596" max="14596" width="15.375" style="1558" customWidth="1"/>
    <col min="14597" max="14597" width="2.5" style="1558" customWidth="1"/>
    <col min="14598" max="14598" width="9.25" style="1558" customWidth="1"/>
    <col min="14599" max="14600" width="25" style="1558" customWidth="1"/>
    <col min="14601" max="14601" width="9.125" style="1558" customWidth="1"/>
    <col min="14602" max="14612" width="20.625" style="1558" customWidth="1"/>
    <col min="14613" max="14849" width="9" style="1558" customWidth="1"/>
    <col min="14850" max="14850" width="5" style="1558" customWidth="1"/>
    <col min="14851" max="14851" width="20.625" style="1558" customWidth="1"/>
    <col min="14852" max="14852" width="15.375" style="1558" customWidth="1"/>
    <col min="14853" max="14853" width="2.5" style="1558" customWidth="1"/>
    <col min="14854" max="14854" width="9.25" style="1558" customWidth="1"/>
    <col min="14855" max="14856" width="25" style="1558" customWidth="1"/>
    <col min="14857" max="14857" width="9.125" style="1558" customWidth="1"/>
    <col min="14858" max="14868" width="20.625" style="1558" customWidth="1"/>
    <col min="14869" max="15105" width="9" style="1558" customWidth="1"/>
    <col min="15106" max="15106" width="5" style="1558" customWidth="1"/>
    <col min="15107" max="15107" width="20.625" style="1558" customWidth="1"/>
    <col min="15108" max="15108" width="15.375" style="1558" customWidth="1"/>
    <col min="15109" max="15109" width="2.5" style="1558" customWidth="1"/>
    <col min="15110" max="15110" width="9.25" style="1558" customWidth="1"/>
    <col min="15111" max="15112" width="25" style="1558" customWidth="1"/>
    <col min="15113" max="15113" width="9.125" style="1558" customWidth="1"/>
    <col min="15114" max="15124" width="20.625" style="1558" customWidth="1"/>
    <col min="15125" max="15361" width="9" style="1558" customWidth="1"/>
    <col min="15362" max="15362" width="5" style="1558" customWidth="1"/>
    <col min="15363" max="15363" width="20.625" style="1558" customWidth="1"/>
    <col min="15364" max="15364" width="15.375" style="1558" customWidth="1"/>
    <col min="15365" max="15365" width="2.5" style="1558" customWidth="1"/>
    <col min="15366" max="15366" width="9.25" style="1558" customWidth="1"/>
    <col min="15367" max="15368" width="25" style="1558" customWidth="1"/>
    <col min="15369" max="15369" width="9.125" style="1558" customWidth="1"/>
    <col min="15370" max="15380" width="20.625" style="1558" customWidth="1"/>
    <col min="15381" max="15617" width="9" style="1558" customWidth="1"/>
    <col min="15618" max="15618" width="5" style="1558" customWidth="1"/>
    <col min="15619" max="15619" width="20.625" style="1558" customWidth="1"/>
    <col min="15620" max="15620" width="15.375" style="1558" customWidth="1"/>
    <col min="15621" max="15621" width="2.5" style="1558" customWidth="1"/>
    <col min="15622" max="15622" width="9.25" style="1558" customWidth="1"/>
    <col min="15623" max="15624" width="25" style="1558" customWidth="1"/>
    <col min="15625" max="15625" width="9.125" style="1558" customWidth="1"/>
    <col min="15626" max="15636" width="20.625" style="1558" customWidth="1"/>
    <col min="15637" max="15873" width="9" style="1558" customWidth="1"/>
    <col min="15874" max="15874" width="5" style="1558" customWidth="1"/>
    <col min="15875" max="15875" width="20.625" style="1558" customWidth="1"/>
    <col min="15876" max="15876" width="15.375" style="1558" customWidth="1"/>
    <col min="15877" max="15877" width="2.5" style="1558" customWidth="1"/>
    <col min="15878" max="15878" width="9.25" style="1558" customWidth="1"/>
    <col min="15879" max="15880" width="25" style="1558" customWidth="1"/>
    <col min="15881" max="15881" width="9.125" style="1558" customWidth="1"/>
    <col min="15882" max="15892" width="20.625" style="1558" customWidth="1"/>
    <col min="15893" max="16129" width="9" style="1558" customWidth="1"/>
    <col min="16130" max="16130" width="5" style="1558" customWidth="1"/>
    <col min="16131" max="16131" width="20.625" style="1558" customWidth="1"/>
    <col min="16132" max="16132" width="15.375" style="1558" customWidth="1"/>
    <col min="16133" max="16133" width="2.5" style="1558" customWidth="1"/>
    <col min="16134" max="16134" width="9.25" style="1558" customWidth="1"/>
    <col min="16135" max="16136" width="25" style="1558" customWidth="1"/>
    <col min="16137" max="16137" width="9.125" style="1558" customWidth="1"/>
    <col min="16138" max="16148" width="20.625" style="1558" customWidth="1"/>
    <col min="16149" max="16384" width="9" style="1558" customWidth="1"/>
  </cols>
  <sheetData>
    <row r="1" spans="2:8" ht="20.25" customHeight="1">
      <c r="H1" s="1558" t="s">
        <v>1484</v>
      </c>
    </row>
    <row r="2" spans="2:8" ht="20.25" customHeight="1"/>
    <row r="3" spans="2:8" ht="52.5" customHeight="1">
      <c r="B3" s="2776" t="s">
        <v>8</v>
      </c>
      <c r="C3" s="2776"/>
      <c r="D3" s="2776"/>
      <c r="E3" s="2776"/>
      <c r="F3" s="2776"/>
      <c r="G3" s="2776"/>
      <c r="H3" s="2776"/>
    </row>
    <row r="4" spans="2:8" ht="30.75" customHeight="1">
      <c r="B4" s="2777"/>
      <c r="C4" s="2175" t="s">
        <v>1015</v>
      </c>
      <c r="D4" s="2789"/>
      <c r="E4" s="2793"/>
      <c r="F4" s="2794" t="s">
        <v>709</v>
      </c>
      <c r="G4" s="2796"/>
      <c r="H4" s="2803"/>
    </row>
    <row r="5" spans="2:8" ht="30" customHeight="1">
      <c r="B5" s="2778"/>
      <c r="C5" s="2230" t="s">
        <v>1017</v>
      </c>
      <c r="D5" s="2230"/>
      <c r="E5" s="1843"/>
      <c r="F5" s="2795" t="s">
        <v>521</v>
      </c>
      <c r="G5" s="2797"/>
      <c r="H5" s="2804"/>
    </row>
    <row r="6" spans="2:8" ht="30" customHeight="1">
      <c r="B6" s="2779"/>
      <c r="C6" s="1843" t="s">
        <v>1020</v>
      </c>
      <c r="D6" s="2152"/>
      <c r="E6" s="2152"/>
      <c r="F6" s="2795" t="s">
        <v>610</v>
      </c>
      <c r="G6" s="2798"/>
      <c r="H6" s="2805"/>
    </row>
    <row r="7" spans="2:8" ht="30" customHeight="1">
      <c r="B7" s="2780" t="s">
        <v>869</v>
      </c>
      <c r="C7" s="2784"/>
      <c r="D7" s="2784"/>
      <c r="E7" s="2784"/>
      <c r="F7" s="2784"/>
      <c r="G7" s="2799" t="s">
        <v>276</v>
      </c>
      <c r="H7" s="2806" t="s">
        <v>1022</v>
      </c>
    </row>
    <row r="8" spans="2:8" ht="30" customHeight="1">
      <c r="B8" s="2781">
        <v>1</v>
      </c>
      <c r="C8" s="2785"/>
      <c r="D8" s="2790"/>
      <c r="E8" s="2790"/>
      <c r="F8" s="2790"/>
      <c r="G8" s="2800"/>
      <c r="H8" s="2807"/>
    </row>
    <row r="9" spans="2:8" ht="30" customHeight="1">
      <c r="B9" s="2782">
        <v>2</v>
      </c>
      <c r="C9" s="2786"/>
      <c r="D9" s="2791"/>
      <c r="E9" s="2791"/>
      <c r="F9" s="2791"/>
      <c r="G9" s="2801"/>
      <c r="H9" s="2808"/>
    </row>
    <row r="10" spans="2:8" ht="30" customHeight="1">
      <c r="B10" s="2782">
        <v>3</v>
      </c>
      <c r="C10" s="2786"/>
      <c r="D10" s="2791"/>
      <c r="E10" s="2791"/>
      <c r="F10" s="2791"/>
      <c r="G10" s="2801"/>
      <c r="H10" s="2808"/>
    </row>
    <row r="11" spans="2:8" ht="30" customHeight="1">
      <c r="B11" s="2782">
        <v>4</v>
      </c>
      <c r="C11" s="2786"/>
      <c r="D11" s="2791"/>
      <c r="E11" s="2791"/>
      <c r="F11" s="2791"/>
      <c r="G11" s="2801"/>
      <c r="H11" s="2808"/>
    </row>
    <row r="12" spans="2:8" ht="30" customHeight="1">
      <c r="B12" s="2782">
        <v>5</v>
      </c>
      <c r="C12" s="2786"/>
      <c r="D12" s="2791"/>
      <c r="E12" s="2791"/>
      <c r="F12" s="2791"/>
      <c r="G12" s="2801"/>
      <c r="H12" s="2808"/>
    </row>
    <row r="13" spans="2:8" ht="30" customHeight="1">
      <c r="B13" s="2782">
        <v>6</v>
      </c>
      <c r="C13" s="1843"/>
      <c r="D13" s="2152"/>
      <c r="E13" s="2152"/>
      <c r="F13" s="2152"/>
      <c r="G13" s="2203"/>
      <c r="H13" s="2809"/>
    </row>
    <row r="14" spans="2:8" ht="30" customHeight="1">
      <c r="B14" s="2782">
        <v>7</v>
      </c>
      <c r="C14" s="1843"/>
      <c r="D14" s="2152"/>
      <c r="E14" s="2152"/>
      <c r="F14" s="2152"/>
      <c r="G14" s="2203"/>
      <c r="H14" s="2809"/>
    </row>
    <row r="15" spans="2:8" ht="30" customHeight="1">
      <c r="B15" s="2782">
        <v>8</v>
      </c>
      <c r="C15" s="1843"/>
      <c r="D15" s="2152"/>
      <c r="E15" s="2152"/>
      <c r="F15" s="2152"/>
      <c r="G15" s="2203"/>
      <c r="H15" s="2809"/>
    </row>
    <row r="16" spans="2:8" ht="30" customHeight="1">
      <c r="B16" s="2782">
        <v>9</v>
      </c>
      <c r="C16" s="1843"/>
      <c r="D16" s="2152"/>
      <c r="E16" s="2152"/>
      <c r="F16" s="2152"/>
      <c r="G16" s="2203"/>
      <c r="H16" s="2809"/>
    </row>
    <row r="17" spans="2:8" ht="30" customHeight="1">
      <c r="B17" s="2783">
        <v>10</v>
      </c>
      <c r="C17" s="2787"/>
      <c r="D17" s="2792"/>
      <c r="E17" s="2792"/>
      <c r="F17" s="2792"/>
      <c r="G17" s="2802"/>
      <c r="H17" s="2810"/>
    </row>
    <row r="18" spans="2:8" ht="30" customHeight="1">
      <c r="B18" s="1558" t="s">
        <v>45</v>
      </c>
    </row>
    <row r="19" spans="2:8" ht="30" customHeight="1">
      <c r="B19" s="1558" t="s">
        <v>1025</v>
      </c>
    </row>
    <row r="20" spans="2:8" ht="30" customHeight="1"/>
    <row r="21" spans="2:8" ht="30" customHeight="1">
      <c r="C21" s="2788"/>
    </row>
    <row r="22" spans="2:8" ht="30" customHeight="1"/>
    <row r="23" spans="2:8" ht="30" customHeight="1"/>
    <row r="24" spans="2:8" ht="30" customHeight="1"/>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sheetData>
  <customSheetViews>
    <customSheetView guid="{76D48460-2D9B-487A-92BD-89A50EB1783E}" fitToPage="1">
      <selection activeCell="H2" sqref="H2"/>
      <pageMargins left="0.7" right="0.7" top="0.75" bottom="0.75" header="0.3" footer="0.3"/>
      <pageSetup paperSize="9" scale="79" fitToHeight="0" orientation="portrait" r:id="rId1"/>
    </customSheetView>
  </customSheetViews>
  <mergeCells count="19">
    <mergeCell ref="B3:H3"/>
    <mergeCell ref="C4:E4"/>
    <mergeCell ref="G4:H4"/>
    <mergeCell ref="C5:E5"/>
    <mergeCell ref="G5:H5"/>
    <mergeCell ref="C6:E6"/>
    <mergeCell ref="G6:H6"/>
    <mergeCell ref="B7:F7"/>
    <mergeCell ref="C8:F8"/>
    <mergeCell ref="C9:F9"/>
    <mergeCell ref="C10:F10"/>
    <mergeCell ref="C11:F11"/>
    <mergeCell ref="C12:F12"/>
    <mergeCell ref="C13:F13"/>
    <mergeCell ref="C14:F14"/>
    <mergeCell ref="C15:F15"/>
    <mergeCell ref="C16:F16"/>
    <mergeCell ref="C17:F17"/>
    <mergeCell ref="B4:B6"/>
  </mergeCells>
  <phoneticPr fontId="8"/>
  <pageMargins left="0.7" right="0.7" top="0.75" bottom="0.75" header="0.3" footer="0.3"/>
  <pageSetup paperSize="9" scale="79" fitToWidth="1" fitToHeight="0" orientation="portrait" usePrinterDefaults="1" r:id="rId2"/>
</worksheet>
</file>

<file path=xl/worksheets/sheet62.xml><?xml version="1.0" encoding="utf-8"?>
<worksheet xmlns="http://schemas.openxmlformats.org/spreadsheetml/2006/main" xmlns:r="http://schemas.openxmlformats.org/officeDocument/2006/relationships" xmlns:mc="http://schemas.openxmlformats.org/markup-compatibility/2006">
  <sheetPr codeName="Sheet62">
    <tabColor rgb="FFFF0000"/>
  </sheetPr>
  <dimension ref="A1:AM38"/>
  <sheetViews>
    <sheetView showGridLines="0" view="pageBreakPreview" topLeftCell="A4" zoomScale="110" zoomScaleSheetLayoutView="110" workbookViewId="0"/>
  </sheetViews>
  <sheetFormatPr defaultColWidth="2.25" defaultRowHeight="13.5"/>
  <cols>
    <col min="1" max="1" width="2.25" style="221"/>
    <col min="2" max="2" width="2.25" style="1828"/>
    <col min="3" max="5" width="2.25" style="221"/>
    <col min="6" max="6" width="2.5" style="221" bestFit="1" customWidth="1"/>
    <col min="7" max="20" width="2.25" style="221"/>
    <col min="21" max="21" width="2.5" style="221" bestFit="1" customWidth="1"/>
    <col min="22" max="26" width="2.25" style="221"/>
    <col min="27" max="38" width="2.75" style="221" customWidth="1"/>
    <col min="39" max="261" width="2.25" style="221"/>
    <col min="262" max="262" width="2.5" style="221" bestFit="1" customWidth="1"/>
    <col min="263" max="276" width="2.25" style="221"/>
    <col min="277" max="277" width="2.5" style="221" bestFit="1" customWidth="1"/>
    <col min="278" max="282" width="2.25" style="221"/>
    <col min="283" max="294" width="2.75" style="221" customWidth="1"/>
    <col min="295" max="517" width="2.25" style="221"/>
    <col min="518" max="518" width="2.5" style="221" bestFit="1" customWidth="1"/>
    <col min="519" max="532" width="2.25" style="221"/>
    <col min="533" max="533" width="2.5" style="221" bestFit="1" customWidth="1"/>
    <col min="534" max="538" width="2.25" style="221"/>
    <col min="539" max="550" width="2.75" style="221" customWidth="1"/>
    <col min="551" max="773" width="2.25" style="221"/>
    <col min="774" max="774" width="2.5" style="221" bestFit="1" customWidth="1"/>
    <col min="775" max="788" width="2.25" style="221"/>
    <col min="789" max="789" width="2.5" style="221" bestFit="1" customWidth="1"/>
    <col min="790" max="794" width="2.25" style="221"/>
    <col min="795" max="806" width="2.75" style="221" customWidth="1"/>
    <col min="807" max="1029" width="2.25" style="221"/>
    <col min="1030" max="1030" width="2.5" style="221" bestFit="1" customWidth="1"/>
    <col min="1031" max="1044" width="2.25" style="221"/>
    <col min="1045" max="1045" width="2.5" style="221" bestFit="1" customWidth="1"/>
    <col min="1046" max="1050" width="2.25" style="221"/>
    <col min="1051" max="1062" width="2.75" style="221" customWidth="1"/>
    <col min="1063" max="1285" width="2.25" style="221"/>
    <col min="1286" max="1286" width="2.5" style="221" bestFit="1" customWidth="1"/>
    <col min="1287" max="1300" width="2.25" style="221"/>
    <col min="1301" max="1301" width="2.5" style="221" bestFit="1" customWidth="1"/>
    <col min="1302" max="1306" width="2.25" style="221"/>
    <col min="1307" max="1318" width="2.75" style="221" customWidth="1"/>
    <col min="1319" max="1541" width="2.25" style="221"/>
    <col min="1542" max="1542" width="2.5" style="221" bestFit="1" customWidth="1"/>
    <col min="1543" max="1556" width="2.25" style="221"/>
    <col min="1557" max="1557" width="2.5" style="221" bestFit="1" customWidth="1"/>
    <col min="1558" max="1562" width="2.25" style="221"/>
    <col min="1563" max="1574" width="2.75" style="221" customWidth="1"/>
    <col min="1575" max="1797" width="2.25" style="221"/>
    <col min="1798" max="1798" width="2.5" style="221" bestFit="1" customWidth="1"/>
    <col min="1799" max="1812" width="2.25" style="221"/>
    <col min="1813" max="1813" width="2.5" style="221" bestFit="1" customWidth="1"/>
    <col min="1814" max="1818" width="2.25" style="221"/>
    <col min="1819" max="1830" width="2.75" style="221" customWidth="1"/>
    <col min="1831" max="2053" width="2.25" style="221"/>
    <col min="2054" max="2054" width="2.5" style="221" bestFit="1" customWidth="1"/>
    <col min="2055" max="2068" width="2.25" style="221"/>
    <col min="2069" max="2069" width="2.5" style="221" bestFit="1" customWidth="1"/>
    <col min="2070" max="2074" width="2.25" style="221"/>
    <col min="2075" max="2086" width="2.75" style="221" customWidth="1"/>
    <col min="2087" max="2309" width="2.25" style="221"/>
    <col min="2310" max="2310" width="2.5" style="221" bestFit="1" customWidth="1"/>
    <col min="2311" max="2324" width="2.25" style="221"/>
    <col min="2325" max="2325" width="2.5" style="221" bestFit="1" customWidth="1"/>
    <col min="2326" max="2330" width="2.25" style="221"/>
    <col min="2331" max="2342" width="2.75" style="221" customWidth="1"/>
    <col min="2343" max="2565" width="2.25" style="221"/>
    <col min="2566" max="2566" width="2.5" style="221" bestFit="1" customWidth="1"/>
    <col min="2567" max="2580" width="2.25" style="221"/>
    <col min="2581" max="2581" width="2.5" style="221" bestFit="1" customWidth="1"/>
    <col min="2582" max="2586" width="2.25" style="221"/>
    <col min="2587" max="2598" width="2.75" style="221" customWidth="1"/>
    <col min="2599" max="2821" width="2.25" style="221"/>
    <col min="2822" max="2822" width="2.5" style="221" bestFit="1" customWidth="1"/>
    <col min="2823" max="2836" width="2.25" style="221"/>
    <col min="2837" max="2837" width="2.5" style="221" bestFit="1" customWidth="1"/>
    <col min="2838" max="2842" width="2.25" style="221"/>
    <col min="2843" max="2854" width="2.75" style="221" customWidth="1"/>
    <col min="2855" max="3077" width="2.25" style="221"/>
    <col min="3078" max="3078" width="2.5" style="221" bestFit="1" customWidth="1"/>
    <col min="3079" max="3092" width="2.25" style="221"/>
    <col min="3093" max="3093" width="2.5" style="221" bestFit="1" customWidth="1"/>
    <col min="3094" max="3098" width="2.25" style="221"/>
    <col min="3099" max="3110" width="2.75" style="221" customWidth="1"/>
    <col min="3111" max="3333" width="2.25" style="221"/>
    <col min="3334" max="3334" width="2.5" style="221" bestFit="1" customWidth="1"/>
    <col min="3335" max="3348" width="2.25" style="221"/>
    <col min="3349" max="3349" width="2.5" style="221" bestFit="1" customWidth="1"/>
    <col min="3350" max="3354" width="2.25" style="221"/>
    <col min="3355" max="3366" width="2.75" style="221" customWidth="1"/>
    <col min="3367" max="3589" width="2.25" style="221"/>
    <col min="3590" max="3590" width="2.5" style="221" bestFit="1" customWidth="1"/>
    <col min="3591" max="3604" width="2.25" style="221"/>
    <col min="3605" max="3605" width="2.5" style="221" bestFit="1" customWidth="1"/>
    <col min="3606" max="3610" width="2.25" style="221"/>
    <col min="3611" max="3622" width="2.75" style="221" customWidth="1"/>
    <col min="3623" max="3845" width="2.25" style="221"/>
    <col min="3846" max="3846" width="2.5" style="221" bestFit="1" customWidth="1"/>
    <col min="3847" max="3860" width="2.25" style="221"/>
    <col min="3861" max="3861" width="2.5" style="221" bestFit="1" customWidth="1"/>
    <col min="3862" max="3866" width="2.25" style="221"/>
    <col min="3867" max="3878" width="2.75" style="221" customWidth="1"/>
    <col min="3879" max="4101" width="2.25" style="221"/>
    <col min="4102" max="4102" width="2.5" style="221" bestFit="1" customWidth="1"/>
    <col min="4103" max="4116" width="2.25" style="221"/>
    <col min="4117" max="4117" width="2.5" style="221" bestFit="1" customWidth="1"/>
    <col min="4118" max="4122" width="2.25" style="221"/>
    <col min="4123" max="4134" width="2.75" style="221" customWidth="1"/>
    <col min="4135" max="4357" width="2.25" style="221"/>
    <col min="4358" max="4358" width="2.5" style="221" bestFit="1" customWidth="1"/>
    <col min="4359" max="4372" width="2.25" style="221"/>
    <col min="4373" max="4373" width="2.5" style="221" bestFit="1" customWidth="1"/>
    <col min="4374" max="4378" width="2.25" style="221"/>
    <col min="4379" max="4390" width="2.75" style="221" customWidth="1"/>
    <col min="4391" max="4613" width="2.25" style="221"/>
    <col min="4614" max="4614" width="2.5" style="221" bestFit="1" customWidth="1"/>
    <col min="4615" max="4628" width="2.25" style="221"/>
    <col min="4629" max="4629" width="2.5" style="221" bestFit="1" customWidth="1"/>
    <col min="4630" max="4634" width="2.25" style="221"/>
    <col min="4635" max="4646" width="2.75" style="221" customWidth="1"/>
    <col min="4647" max="4869" width="2.25" style="221"/>
    <col min="4870" max="4870" width="2.5" style="221" bestFit="1" customWidth="1"/>
    <col min="4871" max="4884" width="2.25" style="221"/>
    <col min="4885" max="4885" width="2.5" style="221" bestFit="1" customWidth="1"/>
    <col min="4886" max="4890" width="2.25" style="221"/>
    <col min="4891" max="4902" width="2.75" style="221" customWidth="1"/>
    <col min="4903" max="5125" width="2.25" style="221"/>
    <col min="5126" max="5126" width="2.5" style="221" bestFit="1" customWidth="1"/>
    <col min="5127" max="5140" width="2.25" style="221"/>
    <col min="5141" max="5141" width="2.5" style="221" bestFit="1" customWidth="1"/>
    <col min="5142" max="5146" width="2.25" style="221"/>
    <col min="5147" max="5158" width="2.75" style="221" customWidth="1"/>
    <col min="5159" max="5381" width="2.25" style="221"/>
    <col min="5382" max="5382" width="2.5" style="221" bestFit="1" customWidth="1"/>
    <col min="5383" max="5396" width="2.25" style="221"/>
    <col min="5397" max="5397" width="2.5" style="221" bestFit="1" customWidth="1"/>
    <col min="5398" max="5402" width="2.25" style="221"/>
    <col min="5403" max="5414" width="2.75" style="221" customWidth="1"/>
    <col min="5415" max="5637" width="2.25" style="221"/>
    <col min="5638" max="5638" width="2.5" style="221" bestFit="1" customWidth="1"/>
    <col min="5639" max="5652" width="2.25" style="221"/>
    <col min="5653" max="5653" width="2.5" style="221" bestFit="1" customWidth="1"/>
    <col min="5654" max="5658" width="2.25" style="221"/>
    <col min="5659" max="5670" width="2.75" style="221" customWidth="1"/>
    <col min="5671" max="5893" width="2.25" style="221"/>
    <col min="5894" max="5894" width="2.5" style="221" bestFit="1" customWidth="1"/>
    <col min="5895" max="5908" width="2.25" style="221"/>
    <col min="5909" max="5909" width="2.5" style="221" bestFit="1" customWidth="1"/>
    <col min="5910" max="5914" width="2.25" style="221"/>
    <col min="5915" max="5926" width="2.75" style="221" customWidth="1"/>
    <col min="5927" max="6149" width="2.25" style="221"/>
    <col min="6150" max="6150" width="2.5" style="221" bestFit="1" customWidth="1"/>
    <col min="6151" max="6164" width="2.25" style="221"/>
    <col min="6165" max="6165" width="2.5" style="221" bestFit="1" customWidth="1"/>
    <col min="6166" max="6170" width="2.25" style="221"/>
    <col min="6171" max="6182" width="2.75" style="221" customWidth="1"/>
    <col min="6183" max="6405" width="2.25" style="221"/>
    <col min="6406" max="6406" width="2.5" style="221" bestFit="1" customWidth="1"/>
    <col min="6407" max="6420" width="2.25" style="221"/>
    <col min="6421" max="6421" width="2.5" style="221" bestFit="1" customWidth="1"/>
    <col min="6422" max="6426" width="2.25" style="221"/>
    <col min="6427" max="6438" width="2.75" style="221" customWidth="1"/>
    <col min="6439" max="6661" width="2.25" style="221"/>
    <col min="6662" max="6662" width="2.5" style="221" bestFit="1" customWidth="1"/>
    <col min="6663" max="6676" width="2.25" style="221"/>
    <col min="6677" max="6677" width="2.5" style="221" bestFit="1" customWidth="1"/>
    <col min="6678" max="6682" width="2.25" style="221"/>
    <col min="6683" max="6694" width="2.75" style="221" customWidth="1"/>
    <col min="6695" max="6917" width="2.25" style="221"/>
    <col min="6918" max="6918" width="2.5" style="221" bestFit="1" customWidth="1"/>
    <col min="6919" max="6932" width="2.25" style="221"/>
    <col min="6933" max="6933" width="2.5" style="221" bestFit="1" customWidth="1"/>
    <col min="6934" max="6938" width="2.25" style="221"/>
    <col min="6939" max="6950" width="2.75" style="221" customWidth="1"/>
    <col min="6951" max="7173" width="2.25" style="221"/>
    <col min="7174" max="7174" width="2.5" style="221" bestFit="1" customWidth="1"/>
    <col min="7175" max="7188" width="2.25" style="221"/>
    <col min="7189" max="7189" width="2.5" style="221" bestFit="1" customWidth="1"/>
    <col min="7190" max="7194" width="2.25" style="221"/>
    <col min="7195" max="7206" width="2.75" style="221" customWidth="1"/>
    <col min="7207" max="7429" width="2.25" style="221"/>
    <col min="7430" max="7430" width="2.5" style="221" bestFit="1" customWidth="1"/>
    <col min="7431" max="7444" width="2.25" style="221"/>
    <col min="7445" max="7445" width="2.5" style="221" bestFit="1" customWidth="1"/>
    <col min="7446" max="7450" width="2.25" style="221"/>
    <col min="7451" max="7462" width="2.75" style="221" customWidth="1"/>
    <col min="7463" max="7685" width="2.25" style="221"/>
    <col min="7686" max="7686" width="2.5" style="221" bestFit="1" customWidth="1"/>
    <col min="7687" max="7700" width="2.25" style="221"/>
    <col min="7701" max="7701" width="2.5" style="221" bestFit="1" customWidth="1"/>
    <col min="7702" max="7706" width="2.25" style="221"/>
    <col min="7707" max="7718" width="2.75" style="221" customWidth="1"/>
    <col min="7719" max="7941" width="2.25" style="221"/>
    <col min="7942" max="7942" width="2.5" style="221" bestFit="1" customWidth="1"/>
    <col min="7943" max="7956" width="2.25" style="221"/>
    <col min="7957" max="7957" width="2.5" style="221" bestFit="1" customWidth="1"/>
    <col min="7958" max="7962" width="2.25" style="221"/>
    <col min="7963" max="7974" width="2.75" style="221" customWidth="1"/>
    <col min="7975" max="8197" width="2.25" style="221"/>
    <col min="8198" max="8198" width="2.5" style="221" bestFit="1" customWidth="1"/>
    <col min="8199" max="8212" width="2.25" style="221"/>
    <col min="8213" max="8213" width="2.5" style="221" bestFit="1" customWidth="1"/>
    <col min="8214" max="8218" width="2.25" style="221"/>
    <col min="8219" max="8230" width="2.75" style="221" customWidth="1"/>
    <col min="8231" max="8453" width="2.25" style="221"/>
    <col min="8454" max="8454" width="2.5" style="221" bestFit="1" customWidth="1"/>
    <col min="8455" max="8468" width="2.25" style="221"/>
    <col min="8469" max="8469" width="2.5" style="221" bestFit="1" customWidth="1"/>
    <col min="8470" max="8474" width="2.25" style="221"/>
    <col min="8475" max="8486" width="2.75" style="221" customWidth="1"/>
    <col min="8487" max="8709" width="2.25" style="221"/>
    <col min="8710" max="8710" width="2.5" style="221" bestFit="1" customWidth="1"/>
    <col min="8711" max="8724" width="2.25" style="221"/>
    <col min="8725" max="8725" width="2.5" style="221" bestFit="1" customWidth="1"/>
    <col min="8726" max="8730" width="2.25" style="221"/>
    <col min="8731" max="8742" width="2.75" style="221" customWidth="1"/>
    <col min="8743" max="8965" width="2.25" style="221"/>
    <col min="8966" max="8966" width="2.5" style="221" bestFit="1" customWidth="1"/>
    <col min="8967" max="8980" width="2.25" style="221"/>
    <col min="8981" max="8981" width="2.5" style="221" bestFit="1" customWidth="1"/>
    <col min="8982" max="8986" width="2.25" style="221"/>
    <col min="8987" max="8998" width="2.75" style="221" customWidth="1"/>
    <col min="8999" max="9221" width="2.25" style="221"/>
    <col min="9222" max="9222" width="2.5" style="221" bestFit="1" customWidth="1"/>
    <col min="9223" max="9236" width="2.25" style="221"/>
    <col min="9237" max="9237" width="2.5" style="221" bestFit="1" customWidth="1"/>
    <col min="9238" max="9242" width="2.25" style="221"/>
    <col min="9243" max="9254" width="2.75" style="221" customWidth="1"/>
    <col min="9255" max="9477" width="2.25" style="221"/>
    <col min="9478" max="9478" width="2.5" style="221" bestFit="1" customWidth="1"/>
    <col min="9479" max="9492" width="2.25" style="221"/>
    <col min="9493" max="9493" width="2.5" style="221" bestFit="1" customWidth="1"/>
    <col min="9494" max="9498" width="2.25" style="221"/>
    <col min="9499" max="9510" width="2.75" style="221" customWidth="1"/>
    <col min="9511" max="9733" width="2.25" style="221"/>
    <col min="9734" max="9734" width="2.5" style="221" bestFit="1" customWidth="1"/>
    <col min="9735" max="9748" width="2.25" style="221"/>
    <col min="9749" max="9749" width="2.5" style="221" bestFit="1" customWidth="1"/>
    <col min="9750" max="9754" width="2.25" style="221"/>
    <col min="9755" max="9766" width="2.75" style="221" customWidth="1"/>
    <col min="9767" max="9989" width="2.25" style="221"/>
    <col min="9990" max="9990" width="2.5" style="221" bestFit="1" customWidth="1"/>
    <col min="9991" max="10004" width="2.25" style="221"/>
    <col min="10005" max="10005" width="2.5" style="221" bestFit="1" customWidth="1"/>
    <col min="10006" max="10010" width="2.25" style="221"/>
    <col min="10011" max="10022" width="2.75" style="221" customWidth="1"/>
    <col min="10023" max="10245" width="2.25" style="221"/>
    <col min="10246" max="10246" width="2.5" style="221" bestFit="1" customWidth="1"/>
    <col min="10247" max="10260" width="2.25" style="221"/>
    <col min="10261" max="10261" width="2.5" style="221" bestFit="1" customWidth="1"/>
    <col min="10262" max="10266" width="2.25" style="221"/>
    <col min="10267" max="10278" width="2.75" style="221" customWidth="1"/>
    <col min="10279" max="10501" width="2.25" style="221"/>
    <col min="10502" max="10502" width="2.5" style="221" bestFit="1" customWidth="1"/>
    <col min="10503" max="10516" width="2.25" style="221"/>
    <col min="10517" max="10517" width="2.5" style="221" bestFit="1" customWidth="1"/>
    <col min="10518" max="10522" width="2.25" style="221"/>
    <col min="10523" max="10534" width="2.75" style="221" customWidth="1"/>
    <col min="10535" max="10757" width="2.25" style="221"/>
    <col min="10758" max="10758" width="2.5" style="221" bestFit="1" customWidth="1"/>
    <col min="10759" max="10772" width="2.25" style="221"/>
    <col min="10773" max="10773" width="2.5" style="221" bestFit="1" customWidth="1"/>
    <col min="10774" max="10778" width="2.25" style="221"/>
    <col min="10779" max="10790" width="2.75" style="221" customWidth="1"/>
    <col min="10791" max="11013" width="2.25" style="221"/>
    <col min="11014" max="11014" width="2.5" style="221" bestFit="1" customWidth="1"/>
    <col min="11015" max="11028" width="2.25" style="221"/>
    <col min="11029" max="11029" width="2.5" style="221" bestFit="1" customWidth="1"/>
    <col min="11030" max="11034" width="2.25" style="221"/>
    <col min="11035" max="11046" width="2.75" style="221" customWidth="1"/>
    <col min="11047" max="11269" width="2.25" style="221"/>
    <col min="11270" max="11270" width="2.5" style="221" bestFit="1" customWidth="1"/>
    <col min="11271" max="11284" width="2.25" style="221"/>
    <col min="11285" max="11285" width="2.5" style="221" bestFit="1" customWidth="1"/>
    <col min="11286" max="11290" width="2.25" style="221"/>
    <col min="11291" max="11302" width="2.75" style="221" customWidth="1"/>
    <col min="11303" max="11525" width="2.25" style="221"/>
    <col min="11526" max="11526" width="2.5" style="221" bestFit="1" customWidth="1"/>
    <col min="11527" max="11540" width="2.25" style="221"/>
    <col min="11541" max="11541" width="2.5" style="221" bestFit="1" customWidth="1"/>
    <col min="11542" max="11546" width="2.25" style="221"/>
    <col min="11547" max="11558" width="2.75" style="221" customWidth="1"/>
    <col min="11559" max="11781" width="2.25" style="221"/>
    <col min="11782" max="11782" width="2.5" style="221" bestFit="1" customWidth="1"/>
    <col min="11783" max="11796" width="2.25" style="221"/>
    <col min="11797" max="11797" width="2.5" style="221" bestFit="1" customWidth="1"/>
    <col min="11798" max="11802" width="2.25" style="221"/>
    <col min="11803" max="11814" width="2.75" style="221" customWidth="1"/>
    <col min="11815" max="12037" width="2.25" style="221"/>
    <col min="12038" max="12038" width="2.5" style="221" bestFit="1" customWidth="1"/>
    <col min="12039" max="12052" width="2.25" style="221"/>
    <col min="12053" max="12053" width="2.5" style="221" bestFit="1" customWidth="1"/>
    <col min="12054" max="12058" width="2.25" style="221"/>
    <col min="12059" max="12070" width="2.75" style="221" customWidth="1"/>
    <col min="12071" max="12293" width="2.25" style="221"/>
    <col min="12294" max="12294" width="2.5" style="221" bestFit="1" customWidth="1"/>
    <col min="12295" max="12308" width="2.25" style="221"/>
    <col min="12309" max="12309" width="2.5" style="221" bestFit="1" customWidth="1"/>
    <col min="12310" max="12314" width="2.25" style="221"/>
    <col min="12315" max="12326" width="2.75" style="221" customWidth="1"/>
    <col min="12327" max="12549" width="2.25" style="221"/>
    <col min="12550" max="12550" width="2.5" style="221" bestFit="1" customWidth="1"/>
    <col min="12551" max="12564" width="2.25" style="221"/>
    <col min="12565" max="12565" width="2.5" style="221" bestFit="1" customWidth="1"/>
    <col min="12566" max="12570" width="2.25" style="221"/>
    <col min="12571" max="12582" width="2.75" style="221" customWidth="1"/>
    <col min="12583" max="12805" width="2.25" style="221"/>
    <col min="12806" max="12806" width="2.5" style="221" bestFit="1" customWidth="1"/>
    <col min="12807" max="12820" width="2.25" style="221"/>
    <col min="12821" max="12821" width="2.5" style="221" bestFit="1" customWidth="1"/>
    <col min="12822" max="12826" width="2.25" style="221"/>
    <col min="12827" max="12838" width="2.75" style="221" customWidth="1"/>
    <col min="12839" max="13061" width="2.25" style="221"/>
    <col min="13062" max="13062" width="2.5" style="221" bestFit="1" customWidth="1"/>
    <col min="13063" max="13076" width="2.25" style="221"/>
    <col min="13077" max="13077" width="2.5" style="221" bestFit="1" customWidth="1"/>
    <col min="13078" max="13082" width="2.25" style="221"/>
    <col min="13083" max="13094" width="2.75" style="221" customWidth="1"/>
    <col min="13095" max="13317" width="2.25" style="221"/>
    <col min="13318" max="13318" width="2.5" style="221" bestFit="1" customWidth="1"/>
    <col min="13319" max="13332" width="2.25" style="221"/>
    <col min="13333" max="13333" width="2.5" style="221" bestFit="1" customWidth="1"/>
    <col min="13334" max="13338" width="2.25" style="221"/>
    <col min="13339" max="13350" width="2.75" style="221" customWidth="1"/>
    <col min="13351" max="13573" width="2.25" style="221"/>
    <col min="13574" max="13574" width="2.5" style="221" bestFit="1" customWidth="1"/>
    <col min="13575" max="13588" width="2.25" style="221"/>
    <col min="13589" max="13589" width="2.5" style="221" bestFit="1" customWidth="1"/>
    <col min="13590" max="13594" width="2.25" style="221"/>
    <col min="13595" max="13606" width="2.75" style="221" customWidth="1"/>
    <col min="13607" max="13829" width="2.25" style="221"/>
    <col min="13830" max="13830" width="2.5" style="221" bestFit="1" customWidth="1"/>
    <col min="13831" max="13844" width="2.25" style="221"/>
    <col min="13845" max="13845" width="2.5" style="221" bestFit="1" customWidth="1"/>
    <col min="13846" max="13850" width="2.25" style="221"/>
    <col min="13851" max="13862" width="2.75" style="221" customWidth="1"/>
    <col min="13863" max="14085" width="2.25" style="221"/>
    <col min="14086" max="14086" width="2.5" style="221" bestFit="1" customWidth="1"/>
    <col min="14087" max="14100" width="2.25" style="221"/>
    <col min="14101" max="14101" width="2.5" style="221" bestFit="1" customWidth="1"/>
    <col min="14102" max="14106" width="2.25" style="221"/>
    <col min="14107" max="14118" width="2.75" style="221" customWidth="1"/>
    <col min="14119" max="14341" width="2.25" style="221"/>
    <col min="14342" max="14342" width="2.5" style="221" bestFit="1" customWidth="1"/>
    <col min="14343" max="14356" width="2.25" style="221"/>
    <col min="14357" max="14357" width="2.5" style="221" bestFit="1" customWidth="1"/>
    <col min="14358" max="14362" width="2.25" style="221"/>
    <col min="14363" max="14374" width="2.75" style="221" customWidth="1"/>
    <col min="14375" max="14597" width="2.25" style="221"/>
    <col min="14598" max="14598" width="2.5" style="221" bestFit="1" customWidth="1"/>
    <col min="14599" max="14612" width="2.25" style="221"/>
    <col min="14613" max="14613" width="2.5" style="221" bestFit="1" customWidth="1"/>
    <col min="14614" max="14618" width="2.25" style="221"/>
    <col min="14619" max="14630" width="2.75" style="221" customWidth="1"/>
    <col min="14631" max="14853" width="2.25" style="221"/>
    <col min="14854" max="14854" width="2.5" style="221" bestFit="1" customWidth="1"/>
    <col min="14855" max="14868" width="2.25" style="221"/>
    <col min="14869" max="14869" width="2.5" style="221" bestFit="1" customWidth="1"/>
    <col min="14870" max="14874" width="2.25" style="221"/>
    <col min="14875" max="14886" width="2.75" style="221" customWidth="1"/>
    <col min="14887" max="15109" width="2.25" style="221"/>
    <col min="15110" max="15110" width="2.5" style="221" bestFit="1" customWidth="1"/>
    <col min="15111" max="15124" width="2.25" style="221"/>
    <col min="15125" max="15125" width="2.5" style="221" bestFit="1" customWidth="1"/>
    <col min="15126" max="15130" width="2.25" style="221"/>
    <col min="15131" max="15142" width="2.75" style="221" customWidth="1"/>
    <col min="15143" max="15365" width="2.25" style="221"/>
    <col min="15366" max="15366" width="2.5" style="221" bestFit="1" customWidth="1"/>
    <col min="15367" max="15380" width="2.25" style="221"/>
    <col min="15381" max="15381" width="2.5" style="221" bestFit="1" customWidth="1"/>
    <col min="15382" max="15386" width="2.25" style="221"/>
    <col min="15387" max="15398" width="2.75" style="221" customWidth="1"/>
    <col min="15399" max="15621" width="2.25" style="221"/>
    <col min="15622" max="15622" width="2.5" style="221" bestFit="1" customWidth="1"/>
    <col min="15623" max="15636" width="2.25" style="221"/>
    <col min="15637" max="15637" width="2.5" style="221" bestFit="1" customWidth="1"/>
    <col min="15638" max="15642" width="2.25" style="221"/>
    <col min="15643" max="15654" width="2.75" style="221" customWidth="1"/>
    <col min="15655" max="15877" width="2.25" style="221"/>
    <col min="15878" max="15878" width="2.5" style="221" bestFit="1" customWidth="1"/>
    <col min="15879" max="15892" width="2.25" style="221"/>
    <col min="15893" max="15893" width="2.5" style="221" bestFit="1" customWidth="1"/>
    <col min="15894" max="15898" width="2.25" style="221"/>
    <col min="15899" max="15910" width="2.75" style="221" customWidth="1"/>
    <col min="15911" max="16133" width="2.25" style="221"/>
    <col min="16134" max="16134" width="2.5" style="221" bestFit="1" customWidth="1"/>
    <col min="16135" max="16148" width="2.25" style="221"/>
    <col min="16149" max="16149" width="2.5" style="221" bestFit="1" customWidth="1"/>
    <col min="16150" max="16154" width="2.25" style="221"/>
    <col min="16155" max="16166" width="2.75" style="221" customWidth="1"/>
    <col min="16167" max="16384" width="2.25" style="221"/>
  </cols>
  <sheetData>
    <row r="1" spans="1:39">
      <c r="AF1" s="1828" t="s">
        <v>1329</v>
      </c>
      <c r="AG1" s="1828"/>
      <c r="AH1" s="1828"/>
      <c r="AI1" s="1828"/>
      <c r="AJ1" s="1828"/>
      <c r="AK1" s="1828"/>
      <c r="AL1" s="1828"/>
    </row>
    <row r="3" spans="1:39" ht="17.25" customHeight="1">
      <c r="A3" s="2615" t="s">
        <v>1174</v>
      </c>
      <c r="B3" s="2615"/>
      <c r="C3" s="2615"/>
      <c r="D3" s="2615"/>
      <c r="E3" s="2615"/>
      <c r="F3" s="2615"/>
      <c r="G3" s="2615"/>
      <c r="H3" s="2615"/>
      <c r="I3" s="2615"/>
      <c r="J3" s="2615"/>
      <c r="K3" s="2615"/>
      <c r="L3" s="2615"/>
      <c r="M3" s="2615"/>
      <c r="N3" s="2615"/>
      <c r="O3" s="2615"/>
      <c r="P3" s="2615"/>
      <c r="Q3" s="2615"/>
      <c r="R3" s="2615"/>
      <c r="S3" s="2615"/>
      <c r="T3" s="2615"/>
      <c r="U3" s="2615"/>
      <c r="V3" s="2615"/>
      <c r="W3" s="2615"/>
      <c r="X3" s="2615"/>
      <c r="Y3" s="2615"/>
      <c r="Z3" s="2615"/>
      <c r="AA3" s="2615"/>
      <c r="AB3" s="2615"/>
      <c r="AC3" s="2615"/>
      <c r="AD3" s="2615"/>
      <c r="AE3" s="2615"/>
      <c r="AF3" s="2615"/>
      <c r="AG3" s="2615"/>
      <c r="AH3" s="2615"/>
      <c r="AI3" s="2615"/>
      <c r="AJ3" s="2615"/>
      <c r="AK3" s="2615"/>
      <c r="AL3" s="2615"/>
      <c r="AM3" s="2615"/>
    </row>
    <row r="4" spans="1:39" ht="17.25" customHeight="1">
      <c r="A4" s="2615"/>
      <c r="B4" s="2615"/>
      <c r="C4" s="2615"/>
      <c r="D4" s="2615"/>
      <c r="E4" s="2615"/>
      <c r="F4" s="2615"/>
      <c r="G4" s="2615"/>
      <c r="H4" s="2615"/>
      <c r="I4" s="2615"/>
      <c r="J4" s="2615"/>
      <c r="K4" s="2615"/>
      <c r="L4" s="2615"/>
      <c r="M4" s="2615"/>
      <c r="N4" s="2615"/>
      <c r="O4" s="2615"/>
      <c r="P4" s="2615"/>
      <c r="Q4" s="2615"/>
      <c r="R4" s="2615"/>
      <c r="S4" s="2615"/>
      <c r="T4" s="2615"/>
      <c r="U4" s="2615"/>
      <c r="V4" s="2615"/>
      <c r="W4" s="2615"/>
      <c r="X4" s="2615"/>
      <c r="Y4" s="2615"/>
      <c r="Z4" s="2615"/>
      <c r="AA4" s="2615"/>
      <c r="AB4" s="2615"/>
      <c r="AC4" s="2615"/>
      <c r="AD4" s="2615"/>
      <c r="AE4" s="2615"/>
      <c r="AF4" s="2615"/>
      <c r="AG4" s="2615"/>
      <c r="AH4" s="2615"/>
      <c r="AI4" s="2615"/>
      <c r="AJ4" s="2615"/>
      <c r="AK4" s="2615"/>
      <c r="AL4" s="2615"/>
      <c r="AM4" s="2615"/>
    </row>
    <row r="6" spans="1:39" ht="15" customHeight="1">
      <c r="B6" s="2634" t="s">
        <v>227</v>
      </c>
      <c r="C6" s="2634"/>
      <c r="D6" s="2634"/>
      <c r="E6" s="2634"/>
      <c r="F6" s="2634"/>
      <c r="G6" s="2634"/>
      <c r="H6" s="2634"/>
      <c r="I6" s="2634"/>
      <c r="J6" s="2634"/>
      <c r="K6" s="2634"/>
      <c r="L6" s="2634"/>
      <c r="M6" s="2634"/>
      <c r="N6" s="2634"/>
      <c r="O6" s="2634"/>
      <c r="P6" s="2634"/>
      <c r="Q6" s="2634"/>
      <c r="R6" s="2634"/>
      <c r="S6" s="2634"/>
      <c r="T6" s="2634"/>
      <c r="U6" s="2634"/>
      <c r="V6" s="2634"/>
      <c r="W6" s="2634"/>
      <c r="X6" s="2634"/>
      <c r="Y6" s="2634"/>
      <c r="Z6" s="2634"/>
      <c r="AA6" s="2634"/>
      <c r="AB6" s="2634"/>
      <c r="AC6" s="2634"/>
      <c r="AD6" s="2634"/>
      <c r="AE6" s="2634"/>
      <c r="AF6" s="2634"/>
      <c r="AG6" s="2634"/>
      <c r="AH6" s="2634"/>
      <c r="AI6" s="2634"/>
      <c r="AJ6" s="2634"/>
      <c r="AK6" s="2634"/>
      <c r="AL6" s="2634"/>
    </row>
    <row r="7" spans="1:39" ht="15" customHeight="1">
      <c r="B7" s="2634"/>
      <c r="C7" s="2634"/>
      <c r="D7" s="2634"/>
      <c r="E7" s="2634"/>
      <c r="F7" s="2634"/>
      <c r="G7" s="2634"/>
      <c r="H7" s="2634"/>
      <c r="I7" s="2634"/>
      <c r="J7" s="2634"/>
      <c r="K7" s="2634"/>
      <c r="L7" s="2634"/>
      <c r="M7" s="2634"/>
      <c r="N7" s="2634"/>
      <c r="O7" s="2634"/>
      <c r="P7" s="2634"/>
      <c r="Q7" s="2634"/>
      <c r="R7" s="2634"/>
      <c r="S7" s="2634"/>
      <c r="T7" s="20"/>
      <c r="U7" s="20"/>
      <c r="V7" s="20"/>
      <c r="W7" s="20"/>
      <c r="X7" s="20"/>
      <c r="Y7" s="20"/>
      <c r="Z7" s="20"/>
      <c r="AA7" s="20"/>
      <c r="AB7" s="20"/>
      <c r="AC7" s="20"/>
      <c r="AD7" s="20"/>
      <c r="AE7" s="20"/>
      <c r="AF7" s="20"/>
      <c r="AG7" s="20"/>
      <c r="AH7" s="20"/>
      <c r="AI7" s="20"/>
      <c r="AJ7" s="20"/>
      <c r="AK7" s="20"/>
      <c r="AL7" s="20"/>
    </row>
    <row r="8" spans="1:39" ht="15" customHeight="1">
      <c r="B8" s="2645" t="s">
        <v>199</v>
      </c>
      <c r="C8" s="2652"/>
      <c r="D8" s="2652"/>
      <c r="E8" s="2652"/>
      <c r="F8" s="2652"/>
      <c r="G8" s="2652"/>
      <c r="H8" s="2652"/>
      <c r="I8" s="2652"/>
      <c r="J8" s="2652"/>
      <c r="K8" s="2652"/>
      <c r="L8" s="2645" t="s">
        <v>1173</v>
      </c>
      <c r="M8" s="2652"/>
      <c r="N8" s="2652"/>
      <c r="O8" s="2652"/>
      <c r="P8" s="2652"/>
      <c r="Q8" s="2652"/>
      <c r="R8" s="2652"/>
      <c r="S8" s="2652"/>
      <c r="T8" s="2652"/>
      <c r="U8" s="2652"/>
      <c r="V8" s="2652"/>
      <c r="W8" s="2652"/>
      <c r="X8" s="2652"/>
      <c r="Y8" s="2652"/>
      <c r="Z8" s="2652"/>
      <c r="AA8" s="2652"/>
      <c r="AB8" s="2652"/>
      <c r="AC8" s="2652"/>
      <c r="AD8" s="2652"/>
      <c r="AE8" s="2652"/>
      <c r="AF8" s="2652"/>
      <c r="AG8" s="2652"/>
      <c r="AH8" s="2652"/>
      <c r="AI8" s="2652"/>
      <c r="AJ8" s="2652"/>
      <c r="AK8" s="2652"/>
      <c r="AL8" s="2654"/>
    </row>
    <row r="9" spans="1:39" ht="15" customHeight="1">
      <c r="B9" s="2646"/>
      <c r="C9" s="2653"/>
      <c r="D9" s="2653"/>
      <c r="E9" s="2653"/>
      <c r="F9" s="2653"/>
      <c r="G9" s="2653"/>
      <c r="H9" s="2653"/>
      <c r="I9" s="2653"/>
      <c r="J9" s="2653"/>
      <c r="K9" s="2653"/>
      <c r="L9" s="2646"/>
      <c r="M9" s="2653"/>
      <c r="N9" s="2653"/>
      <c r="O9" s="2653"/>
      <c r="P9" s="2653"/>
      <c r="Q9" s="2653"/>
      <c r="R9" s="2653"/>
      <c r="S9" s="2653"/>
      <c r="T9" s="2653"/>
      <c r="U9" s="2653"/>
      <c r="V9" s="2653"/>
      <c r="W9" s="2653"/>
      <c r="X9" s="2653"/>
      <c r="Y9" s="2653"/>
      <c r="Z9" s="2653"/>
      <c r="AA9" s="2653"/>
      <c r="AB9" s="2653"/>
      <c r="AC9" s="2653"/>
      <c r="AD9" s="2653"/>
      <c r="AE9" s="2653"/>
      <c r="AF9" s="2653"/>
      <c r="AG9" s="2653"/>
      <c r="AH9" s="2653"/>
      <c r="AI9" s="2653"/>
      <c r="AJ9" s="2653"/>
      <c r="AK9" s="2653"/>
      <c r="AL9" s="2655"/>
    </row>
    <row r="10" spans="1:39" ht="15" customHeight="1">
      <c r="B10" s="2811" t="s">
        <v>68</v>
      </c>
      <c r="C10" s="2814"/>
      <c r="D10" s="2814"/>
      <c r="E10" s="2814"/>
      <c r="F10" s="2814"/>
      <c r="G10" s="2814"/>
      <c r="H10" s="2814"/>
      <c r="I10" s="2814"/>
      <c r="J10" s="2814"/>
      <c r="K10" s="2816"/>
      <c r="L10" s="2631"/>
      <c r="M10" s="2631"/>
      <c r="N10" s="2631"/>
      <c r="O10" s="2631"/>
      <c r="P10" s="2631"/>
      <c r="Q10" s="2631"/>
      <c r="R10" s="2830"/>
      <c r="S10" s="2830"/>
      <c r="T10" s="2631"/>
      <c r="U10" s="2631"/>
      <c r="V10" s="2631"/>
      <c r="W10" s="2631"/>
      <c r="X10" s="2631"/>
      <c r="Y10" s="2631"/>
      <c r="Z10" s="2631"/>
      <c r="AA10" s="2631"/>
      <c r="AB10" s="2631"/>
      <c r="AC10" s="2631"/>
      <c r="AD10" s="2631"/>
      <c r="AE10" s="2631"/>
      <c r="AF10" s="2631"/>
      <c r="AG10" s="2631"/>
      <c r="AH10" s="2631"/>
      <c r="AI10" s="2631"/>
      <c r="AJ10" s="2631"/>
      <c r="AK10" s="2631"/>
      <c r="AL10" s="2688"/>
    </row>
    <row r="11" spans="1:39" ht="15" customHeight="1">
      <c r="B11" s="2812"/>
      <c r="C11" s="2709"/>
      <c r="D11" s="2709"/>
      <c r="E11" s="2709"/>
      <c r="F11" s="2709"/>
      <c r="G11" s="2709"/>
      <c r="H11" s="2709"/>
      <c r="I11" s="2709"/>
      <c r="J11" s="2709"/>
      <c r="K11" s="2817"/>
      <c r="L11" s="2632"/>
      <c r="M11" s="2632"/>
      <c r="N11" s="2632"/>
      <c r="O11" s="2632"/>
      <c r="P11" s="2632"/>
      <c r="Q11" s="2632"/>
      <c r="R11" s="2831"/>
      <c r="S11" s="2664">
        <v>1</v>
      </c>
      <c r="T11" s="2641"/>
      <c r="U11" s="2664" t="s">
        <v>755</v>
      </c>
      <c r="V11" s="2632"/>
      <c r="W11" s="2664"/>
      <c r="X11" s="2664"/>
      <c r="Y11" s="2664"/>
      <c r="Z11" s="2664"/>
      <c r="AA11" s="2664"/>
      <c r="AB11" s="2664"/>
      <c r="AC11" s="2664"/>
      <c r="AD11" s="2664"/>
      <c r="AE11" s="2664"/>
      <c r="AF11" s="2664"/>
      <c r="AG11" s="2664"/>
      <c r="AH11" s="2664"/>
      <c r="AI11" s="2664"/>
      <c r="AJ11" s="2664"/>
      <c r="AK11" s="2664"/>
      <c r="AL11" s="2689"/>
    </row>
    <row r="12" spans="1:39" ht="15" customHeight="1">
      <c r="B12" s="2812"/>
      <c r="C12" s="2709"/>
      <c r="D12" s="2709"/>
      <c r="E12" s="2709"/>
      <c r="F12" s="2709"/>
      <c r="G12" s="2709"/>
      <c r="H12" s="2709"/>
      <c r="I12" s="2709"/>
      <c r="J12" s="2709"/>
      <c r="K12" s="2817"/>
      <c r="L12" s="2664"/>
      <c r="M12" s="2664"/>
      <c r="N12" s="2664"/>
      <c r="O12" s="2664"/>
      <c r="P12" s="2664"/>
      <c r="Q12" s="2664"/>
      <c r="R12" s="2831"/>
      <c r="S12" s="2664">
        <v>2</v>
      </c>
      <c r="T12" s="2641"/>
      <c r="U12" s="2664" t="s">
        <v>1110</v>
      </c>
      <c r="V12" s="2632"/>
      <c r="W12" s="2664"/>
      <c r="X12" s="2664"/>
      <c r="Y12" s="2664"/>
      <c r="Z12" s="2664"/>
      <c r="AA12" s="2664"/>
      <c r="AB12" s="2664"/>
      <c r="AC12" s="2664"/>
      <c r="AD12" s="2664"/>
      <c r="AE12" s="2664"/>
      <c r="AF12" s="2664"/>
      <c r="AG12" s="2664"/>
      <c r="AH12" s="2664"/>
      <c r="AI12" s="2664"/>
      <c r="AJ12" s="2664"/>
      <c r="AK12" s="2664"/>
      <c r="AL12" s="2690"/>
    </row>
    <row r="13" spans="1:39" ht="15" customHeight="1">
      <c r="B13" s="2812"/>
      <c r="C13" s="2709"/>
      <c r="D13" s="2709"/>
      <c r="E13" s="2709"/>
      <c r="F13" s="2709"/>
      <c r="G13" s="2709"/>
      <c r="H13" s="2709"/>
      <c r="I13" s="2709"/>
      <c r="J13" s="2709"/>
      <c r="K13" s="2817"/>
      <c r="L13" s="2664"/>
      <c r="M13" s="2664"/>
      <c r="N13" s="2664"/>
      <c r="O13" s="2664"/>
      <c r="P13" s="2664"/>
      <c r="Q13" s="2664"/>
      <c r="R13" s="2831"/>
      <c r="S13" s="2664">
        <v>3</v>
      </c>
      <c r="T13" s="2641"/>
      <c r="U13" s="2664" t="s">
        <v>1111</v>
      </c>
      <c r="V13" s="2632"/>
      <c r="W13" s="2664"/>
      <c r="X13" s="2664"/>
      <c r="Y13" s="2664"/>
      <c r="Z13" s="2664"/>
      <c r="AA13" s="2664"/>
      <c r="AB13" s="2664"/>
      <c r="AC13" s="2664"/>
      <c r="AD13" s="2664"/>
      <c r="AE13" s="2664"/>
      <c r="AF13" s="2664"/>
      <c r="AG13" s="2664"/>
      <c r="AH13" s="2664"/>
      <c r="AI13" s="2664"/>
      <c r="AJ13" s="2664"/>
      <c r="AK13" s="2664"/>
      <c r="AL13" s="2689"/>
    </row>
    <row r="14" spans="1:39" ht="15" customHeight="1">
      <c r="B14" s="2812"/>
      <c r="C14" s="2709"/>
      <c r="D14" s="2709"/>
      <c r="E14" s="2709"/>
      <c r="F14" s="2709"/>
      <c r="G14" s="2709"/>
      <c r="H14" s="2709"/>
      <c r="I14" s="2709"/>
      <c r="J14" s="2709"/>
      <c r="K14" s="2817"/>
      <c r="L14" s="2664"/>
      <c r="M14" s="2664"/>
      <c r="N14" s="2664"/>
      <c r="O14" s="2664"/>
      <c r="P14" s="2664"/>
      <c r="Q14" s="2664"/>
      <c r="R14" s="2831"/>
      <c r="S14" s="2664">
        <v>4</v>
      </c>
      <c r="T14" s="2641"/>
      <c r="U14" s="2664" t="s">
        <v>711</v>
      </c>
      <c r="V14" s="2632"/>
      <c r="W14" s="2664"/>
      <c r="X14" s="2664"/>
      <c r="Y14" s="2664"/>
      <c r="Z14" s="2664"/>
      <c r="AA14" s="2664"/>
      <c r="AB14" s="2664"/>
      <c r="AC14" s="2664"/>
      <c r="AD14" s="2664"/>
      <c r="AE14" s="2664"/>
      <c r="AF14" s="2664"/>
      <c r="AG14" s="2664"/>
      <c r="AH14" s="2664"/>
      <c r="AI14" s="2664"/>
      <c r="AJ14" s="2664"/>
      <c r="AK14" s="2664"/>
      <c r="AL14" s="2689"/>
    </row>
    <row r="15" spans="1:39" ht="15" customHeight="1">
      <c r="B15" s="2812"/>
      <c r="C15" s="2709"/>
      <c r="D15" s="2709"/>
      <c r="E15" s="2709"/>
      <c r="F15" s="2709"/>
      <c r="G15" s="2709"/>
      <c r="H15" s="2709"/>
      <c r="I15" s="2709"/>
      <c r="J15" s="2709"/>
      <c r="K15" s="2817"/>
      <c r="L15" s="2664"/>
      <c r="M15" s="2664"/>
      <c r="N15" s="2664"/>
      <c r="O15" s="2664"/>
      <c r="P15" s="2664"/>
      <c r="Q15" s="2664"/>
      <c r="R15" s="2831"/>
      <c r="S15" s="2664">
        <v>5</v>
      </c>
      <c r="T15" s="2641"/>
      <c r="U15" s="2664" t="s">
        <v>1019</v>
      </c>
      <c r="V15" s="2632"/>
      <c r="W15" s="2664"/>
      <c r="X15" s="2664"/>
      <c r="Y15" s="2664"/>
      <c r="Z15" s="2664"/>
      <c r="AA15" s="2664"/>
      <c r="AB15" s="2664"/>
      <c r="AC15" s="2664"/>
      <c r="AD15" s="2664"/>
      <c r="AE15" s="2664"/>
      <c r="AF15" s="2664"/>
      <c r="AG15" s="2664"/>
      <c r="AH15" s="2664"/>
      <c r="AI15" s="2664"/>
      <c r="AJ15" s="2664"/>
      <c r="AK15" s="2664"/>
      <c r="AL15" s="2689"/>
    </row>
    <row r="16" spans="1:39" ht="15" customHeight="1">
      <c r="B16" s="2813"/>
      <c r="C16" s="2815"/>
      <c r="D16" s="2815"/>
      <c r="E16" s="2815"/>
      <c r="F16" s="2815"/>
      <c r="G16" s="2815"/>
      <c r="H16" s="2815"/>
      <c r="I16" s="2815"/>
      <c r="J16" s="2815"/>
      <c r="K16" s="2818"/>
      <c r="L16" s="2671"/>
      <c r="M16" s="2671"/>
      <c r="N16" s="2671"/>
      <c r="O16" s="2671"/>
      <c r="P16" s="2671"/>
      <c r="Q16" s="2671"/>
      <c r="R16" s="2832"/>
      <c r="S16" s="2832"/>
      <c r="T16" s="2633"/>
      <c r="U16" s="2671"/>
      <c r="V16" s="2633"/>
      <c r="W16" s="2671"/>
      <c r="X16" s="2671"/>
      <c r="Y16" s="2671"/>
      <c r="Z16" s="2671"/>
      <c r="AA16" s="2671"/>
      <c r="AB16" s="2671"/>
      <c r="AC16" s="2671"/>
      <c r="AD16" s="2671"/>
      <c r="AE16" s="2671"/>
      <c r="AF16" s="2671"/>
      <c r="AG16" s="2671"/>
      <c r="AH16" s="2671"/>
      <c r="AI16" s="2671"/>
      <c r="AJ16" s="2671"/>
      <c r="AK16" s="2671"/>
      <c r="AL16" s="2691"/>
    </row>
    <row r="17" spans="2:38" ht="15" customHeight="1">
      <c r="B17" s="2811" t="s">
        <v>1347</v>
      </c>
      <c r="C17" s="2814"/>
      <c r="D17" s="2814"/>
      <c r="E17" s="2814"/>
      <c r="F17" s="2814"/>
      <c r="G17" s="2814"/>
      <c r="H17" s="2814"/>
      <c r="I17" s="2814"/>
      <c r="J17" s="2814"/>
      <c r="K17" s="2816"/>
      <c r="L17" s="2631"/>
      <c r="M17" s="2631"/>
      <c r="N17" s="2631"/>
      <c r="O17" s="2631"/>
      <c r="P17" s="2631"/>
      <c r="Q17" s="2631"/>
      <c r="R17" s="2666"/>
      <c r="S17" s="2666"/>
      <c r="T17" s="2631"/>
      <c r="U17" s="2631"/>
      <c r="V17" s="2631"/>
      <c r="W17" s="2652"/>
      <c r="X17" s="2652"/>
      <c r="Y17" s="2652"/>
      <c r="Z17" s="2652"/>
      <c r="AA17" s="2652"/>
      <c r="AB17" s="2652"/>
      <c r="AC17" s="2652"/>
      <c r="AD17" s="2652"/>
      <c r="AE17" s="2652"/>
      <c r="AF17" s="2652"/>
      <c r="AG17" s="2652"/>
      <c r="AH17" s="2652"/>
      <c r="AI17" s="2652"/>
      <c r="AJ17" s="2652"/>
      <c r="AK17" s="2652"/>
      <c r="AL17" s="2688"/>
    </row>
    <row r="18" spans="2:38" ht="15" customHeight="1">
      <c r="B18" s="2812"/>
      <c r="C18" s="2709"/>
      <c r="D18" s="2709"/>
      <c r="E18" s="2709"/>
      <c r="F18" s="2709"/>
      <c r="G18" s="2709"/>
      <c r="H18" s="2709"/>
      <c r="I18" s="2709"/>
      <c r="J18" s="2709"/>
      <c r="K18" s="2817"/>
      <c r="L18" s="2664"/>
      <c r="M18" s="2664"/>
      <c r="N18" s="2664"/>
      <c r="O18" s="2664"/>
      <c r="P18" s="2829"/>
      <c r="Q18" s="2664"/>
      <c r="R18" s="2664"/>
      <c r="S18" s="2664">
        <v>1</v>
      </c>
      <c r="T18" s="2632"/>
      <c r="U18" s="2664" t="s">
        <v>475</v>
      </c>
      <c r="V18" s="2664"/>
      <c r="W18" s="2664"/>
      <c r="X18" s="2664"/>
      <c r="Y18" s="2632"/>
      <c r="Z18" s="2632"/>
      <c r="AA18" s="2632"/>
      <c r="AB18" s="2632"/>
      <c r="AC18" s="2632"/>
      <c r="AD18" s="2632"/>
      <c r="AE18" s="2632"/>
      <c r="AF18" s="2632"/>
      <c r="AG18" s="2632"/>
      <c r="AH18" s="2632"/>
      <c r="AI18" s="2632"/>
      <c r="AJ18" s="2632"/>
      <c r="AK18" s="2632"/>
      <c r="AL18" s="2692"/>
    </row>
    <row r="19" spans="2:38" ht="15" customHeight="1">
      <c r="B19" s="2812"/>
      <c r="C19" s="2709"/>
      <c r="D19" s="2709"/>
      <c r="E19" s="2709"/>
      <c r="F19" s="2709"/>
      <c r="G19" s="2709"/>
      <c r="H19" s="2709"/>
      <c r="I19" s="2709"/>
      <c r="J19" s="2709"/>
      <c r="K19" s="2817"/>
      <c r="L19" s="2664"/>
      <c r="M19" s="2664"/>
      <c r="N19" s="2664"/>
      <c r="O19" s="2664"/>
      <c r="P19" s="2664"/>
      <c r="Q19" s="2664"/>
      <c r="R19" s="2664"/>
      <c r="S19" s="2664">
        <v>2</v>
      </c>
      <c r="T19" s="2632"/>
      <c r="U19" s="2664" t="s">
        <v>165</v>
      </c>
      <c r="V19" s="2664"/>
      <c r="W19" s="2664"/>
      <c r="X19" s="2664"/>
      <c r="Y19" s="2632"/>
      <c r="Z19" s="2632"/>
      <c r="AA19" s="2632"/>
      <c r="AB19" s="2632"/>
      <c r="AC19" s="2632"/>
      <c r="AD19" s="2632"/>
      <c r="AE19" s="2632"/>
      <c r="AF19" s="2632"/>
      <c r="AG19" s="2632"/>
      <c r="AH19" s="2632"/>
      <c r="AI19" s="2632"/>
      <c r="AJ19" s="2632"/>
      <c r="AK19" s="2632"/>
      <c r="AL19" s="2692"/>
    </row>
    <row r="20" spans="2:38" ht="15" customHeight="1">
      <c r="B20" s="2812"/>
      <c r="C20" s="2709"/>
      <c r="D20" s="2709"/>
      <c r="E20" s="2709"/>
      <c r="F20" s="2709"/>
      <c r="G20" s="2709"/>
      <c r="H20" s="2709"/>
      <c r="I20" s="2709"/>
      <c r="J20" s="2709"/>
      <c r="K20" s="2817"/>
      <c r="L20" s="2664"/>
      <c r="M20" s="2664"/>
      <c r="N20" s="2825"/>
      <c r="O20" s="2825"/>
      <c r="P20" s="2664"/>
      <c r="Q20" s="2664"/>
      <c r="R20" s="2664"/>
      <c r="S20" s="2664">
        <v>3</v>
      </c>
      <c r="T20" s="2632"/>
      <c r="U20" s="2664" t="s">
        <v>1348</v>
      </c>
      <c r="V20" s="2664"/>
      <c r="W20" s="2664"/>
      <c r="X20" s="2664"/>
      <c r="Y20" s="2664"/>
      <c r="Z20" s="2664"/>
      <c r="AA20" s="2664"/>
      <c r="AB20" s="2664"/>
      <c r="AC20" s="2664"/>
      <c r="AD20" s="2664"/>
      <c r="AE20" s="2664"/>
      <c r="AF20" s="2664"/>
      <c r="AG20" s="2664"/>
      <c r="AH20" s="2632"/>
      <c r="AI20" s="2632"/>
      <c r="AJ20" s="2632"/>
      <c r="AK20" s="2632"/>
      <c r="AL20" s="2692"/>
    </row>
    <row r="21" spans="2:38" ht="15" customHeight="1">
      <c r="B21" s="2812"/>
      <c r="C21" s="2709"/>
      <c r="D21" s="2709"/>
      <c r="E21" s="2709"/>
      <c r="F21" s="2709"/>
      <c r="G21" s="2709"/>
      <c r="H21" s="2709"/>
      <c r="I21" s="2709"/>
      <c r="J21" s="2709"/>
      <c r="K21" s="2817"/>
      <c r="L21" s="2664"/>
      <c r="M21" s="2664"/>
      <c r="N21" s="2825"/>
      <c r="O21" s="2825"/>
      <c r="P21" s="2664"/>
      <c r="Q21" s="2664"/>
      <c r="R21" s="2664"/>
      <c r="S21" s="2664">
        <v>4</v>
      </c>
      <c r="T21" s="2632"/>
      <c r="U21" s="2664" t="s">
        <v>160</v>
      </c>
      <c r="V21" s="2664"/>
      <c r="W21" s="2664"/>
      <c r="X21" s="2664"/>
      <c r="Y21" s="2664"/>
      <c r="Z21" s="2664"/>
      <c r="AA21" s="2664"/>
      <c r="AB21" s="2664"/>
      <c r="AC21" s="2664"/>
      <c r="AD21" s="2664"/>
      <c r="AE21" s="2664"/>
      <c r="AF21" s="2664"/>
      <c r="AG21" s="2664"/>
      <c r="AH21" s="2632"/>
      <c r="AI21" s="2632"/>
      <c r="AJ21" s="2632"/>
      <c r="AK21" s="2632"/>
      <c r="AL21" s="2692"/>
    </row>
    <row r="22" spans="2:38" ht="15" customHeight="1">
      <c r="B22" s="2812"/>
      <c r="C22" s="2709"/>
      <c r="D22" s="2709"/>
      <c r="E22" s="2709"/>
      <c r="F22" s="2709"/>
      <c r="G22" s="2709"/>
      <c r="H22" s="2709"/>
      <c r="I22" s="2709"/>
      <c r="J22" s="2709"/>
      <c r="K22" s="2817"/>
      <c r="L22" s="2664"/>
      <c r="M22" s="2664"/>
      <c r="N22" s="2825"/>
      <c r="O22" s="2825"/>
      <c r="P22" s="2664"/>
      <c r="Q22" s="2664"/>
      <c r="R22" s="2664"/>
      <c r="S22" s="2664">
        <v>5</v>
      </c>
      <c r="T22" s="2632"/>
      <c r="U22" s="2664" t="s">
        <v>1350</v>
      </c>
      <c r="V22" s="2664"/>
      <c r="W22" s="2664"/>
      <c r="X22" s="2664"/>
      <c r="Y22" s="2664"/>
      <c r="Z22" s="2664"/>
      <c r="AA22" s="2664"/>
      <c r="AB22" s="2664"/>
      <c r="AC22" s="2664"/>
      <c r="AD22" s="2664"/>
      <c r="AE22" s="2664"/>
      <c r="AF22" s="2664"/>
      <c r="AG22" s="2664"/>
      <c r="AH22" s="2632"/>
      <c r="AI22" s="2632"/>
      <c r="AJ22" s="2632"/>
      <c r="AK22" s="2632"/>
      <c r="AL22" s="2692"/>
    </row>
    <row r="23" spans="2:38" ht="15" customHeight="1">
      <c r="B23" s="2812"/>
      <c r="C23" s="2709"/>
      <c r="D23" s="2709"/>
      <c r="E23" s="2709"/>
      <c r="F23" s="2709"/>
      <c r="G23" s="2709"/>
      <c r="H23" s="2709"/>
      <c r="I23" s="2709"/>
      <c r="J23" s="2709"/>
      <c r="K23" s="2817"/>
      <c r="L23" s="2664"/>
      <c r="M23" s="2664"/>
      <c r="N23" s="2825"/>
      <c r="O23" s="2825"/>
      <c r="P23" s="2664"/>
      <c r="Q23" s="2664"/>
      <c r="R23" s="2664"/>
      <c r="S23" s="2664">
        <v>6</v>
      </c>
      <c r="T23" s="2632"/>
      <c r="U23" s="2664" t="s">
        <v>1351</v>
      </c>
      <c r="V23" s="2664"/>
      <c r="W23" s="2664"/>
      <c r="X23" s="2664"/>
      <c r="Y23" s="2664"/>
      <c r="Z23" s="2664"/>
      <c r="AA23" s="2664"/>
      <c r="AB23" s="2664"/>
      <c r="AC23" s="2664"/>
      <c r="AD23" s="2664"/>
      <c r="AE23" s="2664"/>
      <c r="AF23" s="2664"/>
      <c r="AG23" s="2664"/>
      <c r="AH23" s="2632"/>
      <c r="AI23" s="2632"/>
      <c r="AJ23" s="2632"/>
      <c r="AK23" s="2632"/>
      <c r="AL23" s="2692"/>
    </row>
    <row r="24" spans="2:38" ht="15" customHeight="1">
      <c r="B24" s="2812"/>
      <c r="C24" s="2709"/>
      <c r="D24" s="2709"/>
      <c r="E24" s="2709"/>
      <c r="F24" s="2709"/>
      <c r="G24" s="2709"/>
      <c r="H24" s="2709"/>
      <c r="I24" s="2709"/>
      <c r="J24" s="2709"/>
      <c r="K24" s="2817"/>
      <c r="L24" s="2664"/>
      <c r="M24" s="2664"/>
      <c r="N24" s="2825"/>
      <c r="O24" s="2825"/>
      <c r="P24" s="2664"/>
      <c r="Q24" s="2664"/>
      <c r="R24" s="2664"/>
      <c r="S24" s="2664">
        <v>7</v>
      </c>
      <c r="T24" s="2632"/>
      <c r="U24" s="2664" t="s">
        <v>636</v>
      </c>
      <c r="V24" s="2664"/>
      <c r="W24" s="2664"/>
      <c r="X24" s="2664"/>
      <c r="Y24" s="2664"/>
      <c r="Z24" s="2664"/>
      <c r="AA24" s="2664"/>
      <c r="AB24" s="2664"/>
      <c r="AC24" s="2664"/>
      <c r="AD24" s="2664"/>
      <c r="AE24" s="2664"/>
      <c r="AF24" s="2664"/>
      <c r="AG24" s="2664"/>
      <c r="AH24" s="2632"/>
      <c r="AI24" s="2632"/>
      <c r="AJ24" s="2632"/>
      <c r="AK24" s="2632"/>
      <c r="AL24" s="2692"/>
    </row>
    <row r="25" spans="2:38" ht="15" customHeight="1">
      <c r="B25" s="2812"/>
      <c r="C25" s="2709"/>
      <c r="D25" s="2709"/>
      <c r="E25" s="2709"/>
      <c r="F25" s="2709"/>
      <c r="G25" s="2709"/>
      <c r="H25" s="2709"/>
      <c r="I25" s="2709"/>
      <c r="J25" s="2709"/>
      <c r="K25" s="2817"/>
      <c r="L25" s="2664"/>
      <c r="M25" s="2664"/>
      <c r="N25" s="2825"/>
      <c r="O25" s="2825"/>
      <c r="P25" s="2664"/>
      <c r="Q25" s="2664"/>
      <c r="R25" s="2664"/>
      <c r="S25" s="2664">
        <v>8</v>
      </c>
      <c r="T25" s="2632"/>
      <c r="U25" s="2664" t="s">
        <v>1117</v>
      </c>
      <c r="V25" s="2664"/>
      <c r="W25" s="2664"/>
      <c r="X25" s="2664"/>
      <c r="Y25" s="2664"/>
      <c r="Z25" s="2664"/>
      <c r="AA25" s="2664"/>
      <c r="AB25" s="2664"/>
      <c r="AC25" s="2664"/>
      <c r="AD25" s="2664"/>
      <c r="AE25" s="2664"/>
      <c r="AF25" s="2664"/>
      <c r="AG25" s="2664"/>
      <c r="AH25" s="2632"/>
      <c r="AI25" s="2632"/>
      <c r="AJ25" s="2632"/>
      <c r="AK25" s="2632"/>
      <c r="AL25" s="2692"/>
    </row>
    <row r="26" spans="2:38" ht="15" customHeight="1">
      <c r="B26" s="2813"/>
      <c r="C26" s="2815"/>
      <c r="D26" s="2815"/>
      <c r="E26" s="2815"/>
      <c r="F26" s="2815"/>
      <c r="G26" s="2815"/>
      <c r="H26" s="2815"/>
      <c r="I26" s="2815"/>
      <c r="J26" s="2815"/>
      <c r="K26" s="2818"/>
      <c r="L26" s="2671"/>
      <c r="M26" s="2671"/>
      <c r="N26" s="2826"/>
      <c r="O26" s="2826"/>
      <c r="P26" s="2671"/>
      <c r="Q26" s="2671"/>
      <c r="R26" s="2671"/>
      <c r="S26" s="2671"/>
      <c r="T26" s="2671"/>
      <c r="U26" s="2671"/>
      <c r="V26" s="2671"/>
      <c r="W26" s="2671"/>
      <c r="X26" s="2671"/>
      <c r="Y26" s="2671"/>
      <c r="Z26" s="2671"/>
      <c r="AA26" s="2671"/>
      <c r="AB26" s="2671"/>
      <c r="AC26" s="2671"/>
      <c r="AD26" s="2671"/>
      <c r="AE26" s="2671"/>
      <c r="AF26" s="2671"/>
      <c r="AG26" s="2671"/>
      <c r="AH26" s="2633"/>
      <c r="AI26" s="2633"/>
      <c r="AJ26" s="2633"/>
      <c r="AK26" s="2633"/>
      <c r="AL26" s="2693"/>
    </row>
    <row r="27" spans="2:38" ht="15" customHeight="1">
      <c r="B27" s="2811" t="s">
        <v>460</v>
      </c>
      <c r="C27" s="2814"/>
      <c r="D27" s="2814"/>
      <c r="E27" s="2814"/>
      <c r="F27" s="2814"/>
      <c r="G27" s="2814"/>
      <c r="H27" s="2814"/>
      <c r="I27" s="2814"/>
      <c r="J27" s="2814"/>
      <c r="K27" s="2816"/>
      <c r="L27" s="2819" t="s">
        <v>898</v>
      </c>
      <c r="M27" s="2822"/>
      <c r="N27" s="2827" t="s">
        <v>1354</v>
      </c>
      <c r="O27" s="2827"/>
      <c r="P27" s="2631"/>
      <c r="Q27" s="2631"/>
      <c r="R27" s="2666"/>
      <c r="S27" s="2666"/>
      <c r="T27" s="2631"/>
      <c r="U27" s="2631"/>
      <c r="V27" s="2631"/>
      <c r="W27" s="2652"/>
      <c r="X27" s="2652"/>
      <c r="Y27" s="2652"/>
      <c r="Z27" s="2652"/>
      <c r="AA27" s="2652"/>
      <c r="AB27" s="2652"/>
      <c r="AC27" s="2652"/>
      <c r="AD27" s="2652"/>
      <c r="AE27" s="2652"/>
      <c r="AF27" s="2652"/>
      <c r="AG27" s="2652"/>
      <c r="AH27" s="2652"/>
      <c r="AI27" s="2652"/>
      <c r="AJ27" s="2652"/>
      <c r="AK27" s="2652"/>
      <c r="AL27" s="2688"/>
    </row>
    <row r="28" spans="2:38" ht="15" customHeight="1">
      <c r="B28" s="2812"/>
      <c r="C28" s="2709"/>
      <c r="D28" s="2709"/>
      <c r="E28" s="2709"/>
      <c r="F28" s="2709"/>
      <c r="G28" s="2709"/>
      <c r="H28" s="2709"/>
      <c r="I28" s="2709"/>
      <c r="J28" s="2709"/>
      <c r="K28" s="2817"/>
      <c r="L28" s="2819"/>
      <c r="M28" s="2822"/>
      <c r="N28" s="2664"/>
      <c r="O28" s="2664"/>
      <c r="P28" s="2829"/>
      <c r="Q28" s="2664"/>
      <c r="R28" s="2664"/>
      <c r="S28" s="2664"/>
      <c r="T28" s="2632"/>
      <c r="U28" s="2664"/>
      <c r="V28" s="2664"/>
      <c r="W28" s="2664"/>
      <c r="X28" s="2664"/>
      <c r="Y28" s="2632"/>
      <c r="Z28" s="2632"/>
      <c r="AA28" s="2632"/>
      <c r="AB28" s="2632"/>
      <c r="AC28" s="2632"/>
      <c r="AD28" s="2632"/>
      <c r="AE28" s="2632"/>
      <c r="AF28" s="2632"/>
      <c r="AG28" s="2632"/>
      <c r="AH28" s="2632"/>
      <c r="AI28" s="2632"/>
      <c r="AJ28" s="2632"/>
      <c r="AK28" s="2632"/>
      <c r="AL28" s="2692"/>
    </row>
    <row r="29" spans="2:38" ht="15" customHeight="1">
      <c r="B29" s="2812"/>
      <c r="C29" s="2709"/>
      <c r="D29" s="2709"/>
      <c r="E29" s="2709"/>
      <c r="F29" s="2709"/>
      <c r="G29" s="2709"/>
      <c r="H29" s="2709"/>
      <c r="I29" s="2709"/>
      <c r="J29" s="2709"/>
      <c r="K29" s="2817"/>
      <c r="L29" s="2819"/>
      <c r="M29" s="2822"/>
      <c r="N29" s="2828" t="s">
        <v>819</v>
      </c>
      <c r="O29" s="2664"/>
      <c r="P29" s="2664"/>
      <c r="Q29" s="2664"/>
      <c r="R29" s="2664"/>
      <c r="S29" s="2664"/>
      <c r="T29" s="2632"/>
      <c r="U29" s="2664"/>
      <c r="V29" s="2664"/>
      <c r="W29" s="2664"/>
      <c r="X29" s="2664"/>
      <c r="Y29" s="2632"/>
      <c r="Z29" s="2632"/>
      <c r="AA29" s="2632"/>
      <c r="AB29" s="2632"/>
      <c r="AC29" s="2632"/>
      <c r="AD29" s="2632"/>
      <c r="AE29" s="2632"/>
      <c r="AF29" s="2632"/>
      <c r="AG29" s="2632"/>
      <c r="AH29" s="2632"/>
      <c r="AI29" s="2632"/>
      <c r="AJ29" s="2632"/>
      <c r="AK29" s="2632"/>
      <c r="AL29" s="2692"/>
    </row>
    <row r="30" spans="2:38" ht="15" customHeight="1">
      <c r="B30" s="2812"/>
      <c r="C30" s="2709"/>
      <c r="D30" s="2709"/>
      <c r="E30" s="2709"/>
      <c r="F30" s="2709"/>
      <c r="G30" s="2709"/>
      <c r="H30" s="2709"/>
      <c r="I30" s="2709"/>
      <c r="J30" s="2709"/>
      <c r="K30" s="2817"/>
      <c r="L30" s="2819"/>
      <c r="M30" s="2822"/>
      <c r="N30" s="2825"/>
      <c r="O30" s="2825"/>
      <c r="P30" s="2664"/>
      <c r="Q30" s="2664"/>
      <c r="R30" s="2664"/>
      <c r="S30" s="2664"/>
      <c r="T30" s="2632"/>
      <c r="U30" s="2664"/>
      <c r="V30" s="2664"/>
      <c r="W30" s="2664"/>
      <c r="X30" s="2664"/>
      <c r="Y30" s="2664"/>
      <c r="Z30" s="2664"/>
      <c r="AA30" s="2664"/>
      <c r="AB30" s="2664"/>
      <c r="AC30" s="2664"/>
      <c r="AD30" s="2664"/>
      <c r="AE30" s="2664"/>
      <c r="AF30" s="2664"/>
      <c r="AG30" s="2664"/>
      <c r="AH30" s="2632"/>
      <c r="AI30" s="2632"/>
      <c r="AJ30" s="2632"/>
      <c r="AK30" s="2632"/>
      <c r="AL30" s="2692"/>
    </row>
    <row r="31" spans="2:38" ht="15" customHeight="1">
      <c r="B31" s="2812"/>
      <c r="C31" s="2709"/>
      <c r="D31" s="2709"/>
      <c r="E31" s="2709"/>
      <c r="F31" s="2709"/>
      <c r="G31" s="2709"/>
      <c r="H31" s="2709"/>
      <c r="I31" s="2709"/>
      <c r="J31" s="2709"/>
      <c r="K31" s="2817"/>
      <c r="L31" s="2819"/>
      <c r="M31" s="2822"/>
      <c r="N31" s="2826"/>
      <c r="O31" s="2826"/>
      <c r="P31" s="2671"/>
      <c r="Q31" s="2671"/>
      <c r="R31" s="2671"/>
      <c r="S31" s="2671"/>
      <c r="T31" s="2633"/>
      <c r="U31" s="2671"/>
      <c r="V31" s="2671"/>
      <c r="W31" s="2671"/>
      <c r="X31" s="2671"/>
      <c r="Y31" s="2671"/>
      <c r="Z31" s="2671"/>
      <c r="AA31" s="2671"/>
      <c r="AB31" s="2671"/>
      <c r="AC31" s="2671"/>
      <c r="AD31" s="2671"/>
      <c r="AE31" s="2671"/>
      <c r="AF31" s="2671"/>
      <c r="AG31" s="2671"/>
      <c r="AH31" s="2633"/>
      <c r="AI31" s="2633"/>
      <c r="AJ31" s="2633"/>
      <c r="AK31" s="2633"/>
      <c r="AL31" s="2693"/>
    </row>
    <row r="32" spans="2:38" ht="15" customHeight="1">
      <c r="B32" s="2812"/>
      <c r="C32" s="2709"/>
      <c r="D32" s="2709"/>
      <c r="E32" s="2709"/>
      <c r="F32" s="2709"/>
      <c r="G32" s="2709"/>
      <c r="H32" s="2709"/>
      <c r="I32" s="2709"/>
      <c r="J32" s="2709"/>
      <c r="K32" s="2817"/>
      <c r="L32" s="2820" t="s">
        <v>364</v>
      </c>
      <c r="M32" s="2823"/>
      <c r="N32" s="2825"/>
      <c r="O32" s="2825"/>
      <c r="P32" s="2664"/>
      <c r="Q32" s="2664"/>
      <c r="R32" s="2664"/>
      <c r="S32" s="2664"/>
      <c r="T32" s="2632"/>
      <c r="U32" s="2664"/>
      <c r="V32" s="2664"/>
      <c r="W32" s="2664"/>
      <c r="X32" s="2664"/>
      <c r="Y32" s="2664"/>
      <c r="Z32" s="2664"/>
      <c r="AA32" s="2664"/>
      <c r="AB32" s="2664"/>
      <c r="AC32" s="2664"/>
      <c r="AD32" s="2664"/>
      <c r="AE32" s="2664"/>
      <c r="AF32" s="2664"/>
      <c r="AG32" s="2664"/>
      <c r="AH32" s="2632"/>
      <c r="AI32" s="2632"/>
      <c r="AJ32" s="2632"/>
      <c r="AK32" s="2632"/>
      <c r="AL32" s="2692"/>
    </row>
    <row r="33" spans="2:38" ht="15" customHeight="1">
      <c r="B33" s="2812"/>
      <c r="C33" s="2709"/>
      <c r="D33" s="2709"/>
      <c r="E33" s="2709"/>
      <c r="F33" s="2709"/>
      <c r="G33" s="2709"/>
      <c r="H33" s="2709"/>
      <c r="I33" s="2709"/>
      <c r="J33" s="2709"/>
      <c r="K33" s="2817"/>
      <c r="L33" s="2821"/>
      <c r="M33" s="2824"/>
      <c r="N33" s="2825"/>
      <c r="O33" s="2825"/>
      <c r="P33" s="2664"/>
      <c r="Q33" s="2664"/>
      <c r="R33" s="2664"/>
      <c r="S33" s="2664"/>
      <c r="T33" s="2632"/>
      <c r="U33" s="2664"/>
      <c r="V33" s="2664"/>
      <c r="W33" s="2664"/>
      <c r="X33" s="2664"/>
      <c r="Y33" s="2664"/>
      <c r="Z33" s="2664"/>
      <c r="AA33" s="2664"/>
      <c r="AB33" s="2664"/>
      <c r="AC33" s="2664"/>
      <c r="AD33" s="2664"/>
      <c r="AE33" s="2664"/>
      <c r="AF33" s="2664"/>
      <c r="AG33" s="2664"/>
      <c r="AH33" s="2632"/>
      <c r="AI33" s="2632"/>
      <c r="AJ33" s="2632"/>
      <c r="AK33" s="2632"/>
      <c r="AL33" s="2692"/>
    </row>
    <row r="34" spans="2:38" ht="15" customHeight="1">
      <c r="B34" s="2812"/>
      <c r="C34" s="2709"/>
      <c r="D34" s="2709"/>
      <c r="E34" s="2709"/>
      <c r="F34" s="2709"/>
      <c r="G34" s="2709"/>
      <c r="H34" s="2709"/>
      <c r="I34" s="2709"/>
      <c r="J34" s="2709"/>
      <c r="K34" s="2817"/>
      <c r="L34" s="2821"/>
      <c r="M34" s="2824"/>
      <c r="N34" s="2825"/>
      <c r="O34" s="2825"/>
      <c r="P34" s="2664"/>
      <c r="Q34" s="2664"/>
      <c r="R34" s="2664"/>
      <c r="S34" s="2664"/>
      <c r="T34" s="2632"/>
      <c r="U34" s="2664"/>
      <c r="V34" s="2664"/>
      <c r="W34" s="2664"/>
      <c r="X34" s="2664"/>
      <c r="Y34" s="2664"/>
      <c r="Z34" s="2664"/>
      <c r="AA34" s="2664"/>
      <c r="AB34" s="2664"/>
      <c r="AC34" s="2664"/>
      <c r="AD34" s="2664"/>
      <c r="AE34" s="2664"/>
      <c r="AF34" s="2664"/>
      <c r="AG34" s="2664"/>
      <c r="AH34" s="2632"/>
      <c r="AI34" s="2632"/>
      <c r="AJ34" s="2632"/>
      <c r="AK34" s="2632"/>
      <c r="AL34" s="2692"/>
    </row>
    <row r="35" spans="2:38" ht="15" customHeight="1">
      <c r="B35" s="2812"/>
      <c r="C35" s="2709"/>
      <c r="D35" s="2709"/>
      <c r="E35" s="2709"/>
      <c r="F35" s="2709"/>
      <c r="G35" s="2709"/>
      <c r="H35" s="2709"/>
      <c r="I35" s="2709"/>
      <c r="J35" s="2709"/>
      <c r="K35" s="2817"/>
      <c r="L35" s="2821"/>
      <c r="M35" s="2824"/>
      <c r="N35" s="2825"/>
      <c r="O35" s="2825"/>
      <c r="P35" s="2664"/>
      <c r="Q35" s="2664"/>
      <c r="R35" s="2664"/>
      <c r="S35" s="2664"/>
      <c r="T35" s="2632"/>
      <c r="U35" s="2664"/>
      <c r="V35" s="2664"/>
      <c r="W35" s="2664"/>
      <c r="X35" s="2664"/>
      <c r="Y35" s="2664"/>
      <c r="Z35" s="2664"/>
      <c r="AA35" s="2664"/>
      <c r="AB35" s="2664"/>
      <c r="AC35" s="2664"/>
      <c r="AD35" s="2664"/>
      <c r="AE35" s="2664"/>
      <c r="AF35" s="2664"/>
      <c r="AG35" s="2664"/>
      <c r="AH35" s="2632"/>
      <c r="AI35" s="2632"/>
      <c r="AJ35" s="2632"/>
      <c r="AK35" s="2632"/>
      <c r="AL35" s="2692"/>
    </row>
    <row r="36" spans="2:38" ht="15" customHeight="1">
      <c r="B36" s="2813"/>
      <c r="C36" s="2815"/>
      <c r="D36" s="2815"/>
      <c r="E36" s="2815"/>
      <c r="F36" s="2815"/>
      <c r="G36" s="2815"/>
      <c r="H36" s="2815"/>
      <c r="I36" s="2815"/>
      <c r="J36" s="2815"/>
      <c r="K36" s="2818"/>
      <c r="L36" s="2821"/>
      <c r="M36" s="2824"/>
      <c r="N36" s="2826"/>
      <c r="O36" s="2826"/>
      <c r="P36" s="2671"/>
      <c r="Q36" s="2671"/>
      <c r="R36" s="2671"/>
      <c r="S36" s="2671"/>
      <c r="T36" s="2671"/>
      <c r="U36" s="2671"/>
      <c r="V36" s="2671"/>
      <c r="W36" s="2671"/>
      <c r="X36" s="2671"/>
      <c r="Y36" s="2671"/>
      <c r="Z36" s="2671"/>
      <c r="AA36" s="2671"/>
      <c r="AB36" s="2671"/>
      <c r="AC36" s="2671"/>
      <c r="AD36" s="2671"/>
      <c r="AE36" s="2671"/>
      <c r="AF36" s="2671"/>
      <c r="AG36" s="2671"/>
      <c r="AH36" s="2633"/>
      <c r="AI36" s="2633"/>
      <c r="AJ36" s="2633"/>
      <c r="AK36" s="2633"/>
      <c r="AL36" s="2693"/>
    </row>
    <row r="37" spans="2:38" ht="75" customHeight="1">
      <c r="B37" s="2622" t="s">
        <v>1284</v>
      </c>
      <c r="C37" s="2622"/>
      <c r="D37" s="2622"/>
      <c r="E37" s="2622"/>
      <c r="F37" s="2622"/>
      <c r="G37" s="2622"/>
      <c r="H37" s="2622"/>
      <c r="I37" s="2622"/>
      <c r="J37" s="2622"/>
      <c r="K37" s="2622"/>
      <c r="L37" s="2622"/>
      <c r="M37" s="2622"/>
      <c r="N37" s="2622"/>
      <c r="O37" s="2622"/>
      <c r="P37" s="2622"/>
      <c r="Q37" s="2622"/>
      <c r="R37" s="2622"/>
      <c r="S37" s="2622"/>
      <c r="T37" s="2622"/>
      <c r="U37" s="2622"/>
      <c r="V37" s="2622"/>
      <c r="W37" s="2622"/>
      <c r="X37" s="2622"/>
      <c r="Y37" s="2622"/>
      <c r="Z37" s="2622"/>
      <c r="AA37" s="2622"/>
      <c r="AB37" s="2622"/>
      <c r="AC37" s="2622"/>
      <c r="AD37" s="2622"/>
      <c r="AE37" s="2622"/>
      <c r="AF37" s="2622"/>
      <c r="AG37" s="2622"/>
      <c r="AH37" s="2622"/>
      <c r="AI37" s="2622"/>
      <c r="AJ37" s="2622"/>
      <c r="AK37" s="2622"/>
      <c r="AL37" s="2622"/>
    </row>
    <row r="38" spans="2:38">
      <c r="B38" s="2623"/>
      <c r="C38" s="2623"/>
      <c r="D38" s="2623"/>
      <c r="E38" s="2623"/>
      <c r="F38" s="2623"/>
      <c r="G38" s="2623"/>
      <c r="H38" s="2623"/>
      <c r="I38" s="2623"/>
      <c r="J38" s="2623"/>
      <c r="K38" s="2623"/>
      <c r="L38" s="2623"/>
      <c r="M38" s="2623"/>
      <c r="N38" s="2623"/>
      <c r="O38" s="2623"/>
      <c r="P38" s="2623"/>
      <c r="Q38" s="2623"/>
      <c r="R38" s="2623"/>
      <c r="S38" s="2623"/>
      <c r="T38" s="2623"/>
      <c r="U38" s="2623"/>
      <c r="V38" s="2623"/>
      <c r="W38" s="2623"/>
      <c r="X38" s="2623"/>
      <c r="Y38" s="2623"/>
      <c r="Z38" s="2623"/>
      <c r="AA38" s="2623"/>
      <c r="AB38" s="2623"/>
      <c r="AC38" s="2623"/>
      <c r="AD38" s="2623"/>
      <c r="AE38" s="2623"/>
      <c r="AF38" s="2623"/>
      <c r="AG38" s="2623"/>
      <c r="AH38" s="2623"/>
      <c r="AI38" s="2623"/>
      <c r="AJ38" s="2623"/>
      <c r="AK38" s="2623"/>
      <c r="AL38" s="2623"/>
    </row>
  </sheetData>
  <customSheetViews>
    <customSheetView guid="{76D48460-2D9B-487A-92BD-89A50EB1783E}" scale="110" showPageBreaks="1" showGridLines="0" printArea="1" view="pageBreakPreview" topLeftCell="A7">
      <colBreaks count="1" manualBreakCount="1">
        <brk id="38" max="1048575" man="1"/>
      </colBreaks>
      <pageMargins left="0.7" right="0.7" top="0.75" bottom="0.75" header="0.3" footer="0.3"/>
      <pageSetup paperSize="9" scale="96" orientation="portrait" r:id="rId1"/>
    </customSheetView>
  </customSheetViews>
  <mergeCells count="12">
    <mergeCell ref="AF1:AL1"/>
    <mergeCell ref="B37:AL37"/>
    <mergeCell ref="A3:AM4"/>
    <mergeCell ref="B6:K7"/>
    <mergeCell ref="L6:AL7"/>
    <mergeCell ref="B8:K9"/>
    <mergeCell ref="L8:AL9"/>
    <mergeCell ref="L27:M31"/>
    <mergeCell ref="L32:M36"/>
    <mergeCell ref="B10:K16"/>
    <mergeCell ref="B17:K26"/>
    <mergeCell ref="B27:K36"/>
  </mergeCells>
  <phoneticPr fontId="8"/>
  <pageMargins left="0.7" right="0.7" top="0.75" bottom="0.75" header="0.3" footer="0.3"/>
  <pageSetup paperSize="9" scale="96" fitToWidth="1" fitToHeight="1" orientation="portrait" usePrinterDefaults="1" r:id="rId2"/>
  <colBreaks count="1" manualBreakCount="1">
    <brk id="38" max="1048575" man="1"/>
  </colBreaks>
</worksheet>
</file>

<file path=xl/worksheets/sheet63.xml><?xml version="1.0" encoding="utf-8"?>
<worksheet xmlns="http://schemas.openxmlformats.org/spreadsheetml/2006/main" xmlns:r="http://schemas.openxmlformats.org/officeDocument/2006/relationships" xmlns:mc="http://schemas.openxmlformats.org/markup-compatibility/2006">
  <dimension ref="B1:V63"/>
  <sheetViews>
    <sheetView view="pageBreakPreview" zoomScale="70" zoomScaleSheetLayoutView="70" workbookViewId="0"/>
  </sheetViews>
  <sheetFormatPr defaultRowHeight="21"/>
  <cols>
    <col min="1" max="1" width="3.5" style="2833" customWidth="1"/>
    <col min="2" max="3" width="11.25" style="2833" customWidth="1"/>
    <col min="4" max="7" width="15.5" style="2833" customWidth="1"/>
    <col min="8" max="9" width="11.25" style="2833" customWidth="1"/>
    <col min="10" max="10" width="4.75" style="2833" customWidth="1"/>
    <col min="11" max="12" width="11.25" style="2833" customWidth="1"/>
    <col min="13" max="19" width="9.875" style="2833" customWidth="1"/>
    <col min="20" max="20" width="11.375" style="2833" customWidth="1"/>
    <col min="21" max="21" width="10.75" style="2833" customWidth="1"/>
    <col min="22" max="22" width="2" style="2833" customWidth="1"/>
    <col min="23" max="256" width="9" style="2833" customWidth="1"/>
    <col min="257" max="16384" width="9" customWidth="1"/>
  </cols>
  <sheetData>
    <row r="1" spans="2:21">
      <c r="T1" s="2867" t="s">
        <v>2097</v>
      </c>
      <c r="U1" s="2939"/>
    </row>
    <row r="2" spans="2:21" ht="6.75" customHeight="1">
      <c r="T2" s="2911"/>
      <c r="U2" s="2911"/>
    </row>
    <row r="3" spans="2:21" ht="20.25" customHeight="1">
      <c r="O3" s="2863"/>
      <c r="P3" s="2863"/>
      <c r="Q3" s="2922" t="s">
        <v>2094</v>
      </c>
      <c r="R3" s="2922"/>
      <c r="S3" s="2922" t="s">
        <v>2095</v>
      </c>
      <c r="T3" s="2922"/>
      <c r="U3" s="2922" t="s">
        <v>2098</v>
      </c>
    </row>
    <row r="4" spans="2:21" ht="7.5" customHeight="1"/>
    <row r="5" spans="2:21" ht="29.25" customHeight="1">
      <c r="B5" s="2834" t="s">
        <v>2043</v>
      </c>
      <c r="C5" s="2834"/>
      <c r="D5" s="2834"/>
      <c r="E5" s="2834"/>
      <c r="F5" s="2834"/>
      <c r="G5" s="2834"/>
      <c r="H5" s="2834"/>
      <c r="I5" s="2834"/>
      <c r="J5" s="2834"/>
      <c r="K5" s="2834"/>
      <c r="L5" s="2834"/>
      <c r="M5" s="2834"/>
      <c r="N5" s="2834"/>
      <c r="O5" s="2834"/>
      <c r="P5" s="2834"/>
      <c r="Q5" s="2834"/>
      <c r="R5" s="2834"/>
      <c r="S5" s="2834"/>
      <c r="T5" s="2834"/>
      <c r="U5" s="2834"/>
    </row>
    <row r="6" spans="2:21" ht="19.5" customHeight="1"/>
    <row r="7" spans="2:21" ht="46.5" customHeight="1">
      <c r="B7" s="2835" t="s">
        <v>285</v>
      </c>
      <c r="C7" s="2835"/>
      <c r="D7" s="2858"/>
      <c r="E7" s="2858"/>
      <c r="F7" s="2858"/>
      <c r="G7" s="2858"/>
      <c r="H7" s="2858"/>
      <c r="I7" s="2858"/>
      <c r="K7" s="2835" t="s">
        <v>2077</v>
      </c>
      <c r="L7" s="2835"/>
      <c r="M7" s="2858"/>
      <c r="N7" s="2858"/>
      <c r="O7" s="2858"/>
      <c r="P7" s="2858"/>
      <c r="Q7" s="2858"/>
      <c r="R7" s="2858"/>
      <c r="S7" s="2858"/>
      <c r="T7" s="2858"/>
      <c r="U7" s="2858"/>
    </row>
    <row r="8" spans="2:21" ht="46.5" customHeight="1">
      <c r="B8" s="2835" t="s">
        <v>1955</v>
      </c>
      <c r="C8" s="2835"/>
      <c r="D8" s="2858"/>
      <c r="E8" s="2858"/>
      <c r="F8" s="2858"/>
      <c r="G8" s="2858"/>
      <c r="H8" s="2858"/>
      <c r="I8" s="2858"/>
      <c r="K8" s="2835" t="s">
        <v>2078</v>
      </c>
      <c r="L8" s="2835"/>
      <c r="M8" s="2858"/>
      <c r="N8" s="2858"/>
      <c r="O8" s="2858"/>
      <c r="P8" s="2858"/>
      <c r="Q8" s="2858"/>
      <c r="R8" s="2858"/>
      <c r="S8" s="2858"/>
      <c r="T8" s="2858"/>
      <c r="U8" s="2858"/>
    </row>
    <row r="9" spans="2:21" ht="48" customHeight="1">
      <c r="B9" s="2835" t="s">
        <v>2044</v>
      </c>
      <c r="C9" s="2835"/>
      <c r="D9" s="2858"/>
      <c r="E9" s="2858"/>
      <c r="F9" s="2858"/>
      <c r="G9" s="2858"/>
      <c r="H9" s="2858"/>
      <c r="I9" s="2858"/>
      <c r="K9" s="2835" t="s">
        <v>919</v>
      </c>
      <c r="L9" s="2835"/>
      <c r="M9" s="2858"/>
      <c r="N9" s="2858"/>
      <c r="O9" s="2858"/>
      <c r="P9" s="2858"/>
      <c r="Q9" s="2858"/>
      <c r="R9" s="2858"/>
      <c r="S9" s="2858"/>
      <c r="T9" s="2858"/>
      <c r="U9" s="2858"/>
    </row>
    <row r="10" spans="2:21" ht="19.5" customHeight="1"/>
    <row r="11" spans="2:21" ht="33" customHeight="1">
      <c r="B11" s="2836" t="s">
        <v>376</v>
      </c>
      <c r="C11" s="2851"/>
      <c r="D11" s="2851"/>
      <c r="E11" s="2851"/>
      <c r="F11" s="2851"/>
      <c r="G11" s="2851"/>
      <c r="H11" s="2851"/>
      <c r="I11" s="2875"/>
      <c r="K11" s="2836" t="s">
        <v>1135</v>
      </c>
      <c r="L11" s="2851"/>
      <c r="M11" s="2851"/>
      <c r="N11" s="2851"/>
      <c r="O11" s="2851"/>
      <c r="P11" s="2851"/>
      <c r="Q11" s="2851"/>
      <c r="R11" s="2851"/>
      <c r="S11" s="2851"/>
      <c r="T11" s="2851"/>
      <c r="U11" s="2875"/>
    </row>
    <row r="12" spans="2:21" ht="33" customHeight="1">
      <c r="B12" s="2837" t="s">
        <v>2045</v>
      </c>
      <c r="C12" s="2837"/>
      <c r="D12" s="2837"/>
      <c r="E12" s="2837"/>
      <c r="F12" s="2837"/>
      <c r="G12" s="2837"/>
      <c r="H12" s="2867"/>
      <c r="I12" s="2876" t="b">
        <f>IF(H12="○",90,IF(H13="○",80,IF(H14="○",65,IF(H15="○",55,IF(H16="○",40,IF(H17="○",30,IF(H18="○",20,IF(H19="○",5))))))))</f>
        <v>0</v>
      </c>
      <c r="K12" s="2888" t="s">
        <v>2079</v>
      </c>
      <c r="L12" s="2897"/>
      <c r="M12" s="2897"/>
      <c r="N12" s="2897"/>
      <c r="O12" s="2897"/>
      <c r="P12" s="2897"/>
      <c r="Q12" s="2897"/>
      <c r="R12" s="2897"/>
      <c r="S12" s="2897"/>
      <c r="T12" s="2933"/>
      <c r="U12" s="2940">
        <f>IF(T32&gt;=5,15,IF(AND(T32&gt;=3,T32&lt;=4),5,IF(AND(T32&gt;=2,T32&lt;=0),0,0)))</f>
        <v>0</v>
      </c>
    </row>
    <row r="13" spans="2:21" ht="33" customHeight="1">
      <c r="B13" s="2837" t="s">
        <v>2046</v>
      </c>
      <c r="C13" s="2837"/>
      <c r="D13" s="2837"/>
      <c r="E13" s="2837"/>
      <c r="F13" s="2837"/>
      <c r="G13" s="2837"/>
      <c r="H13" s="2867" t="s">
        <v>306</v>
      </c>
      <c r="I13" s="2877"/>
      <c r="K13" s="2889" t="s">
        <v>2080</v>
      </c>
      <c r="L13" s="2898"/>
      <c r="M13" s="2898"/>
      <c r="N13" s="2898"/>
      <c r="O13" s="2898"/>
      <c r="P13" s="2898"/>
      <c r="Q13" s="2898"/>
      <c r="R13" s="2898"/>
      <c r="S13" s="2927"/>
      <c r="T13" s="2858"/>
      <c r="U13" s="2941"/>
    </row>
    <row r="14" spans="2:21" ht="33" customHeight="1">
      <c r="B14" s="2837" t="s">
        <v>494</v>
      </c>
      <c r="C14" s="2837"/>
      <c r="D14" s="2837"/>
      <c r="E14" s="2837"/>
      <c r="F14" s="2837"/>
      <c r="G14" s="2837"/>
      <c r="H14" s="2867"/>
      <c r="I14" s="2877"/>
      <c r="K14" s="2841" t="s">
        <v>2081</v>
      </c>
      <c r="L14" s="2852"/>
      <c r="M14" s="2852"/>
      <c r="N14" s="2852"/>
      <c r="O14" s="2852"/>
      <c r="P14" s="2852"/>
      <c r="Q14" s="2852"/>
      <c r="R14" s="2852"/>
      <c r="S14" s="2852"/>
      <c r="T14" s="2869"/>
      <c r="U14" s="2941"/>
    </row>
    <row r="15" spans="2:21" ht="33" customHeight="1">
      <c r="B15" s="2837" t="s">
        <v>2047</v>
      </c>
      <c r="C15" s="2837"/>
      <c r="D15" s="2837"/>
      <c r="E15" s="2837"/>
      <c r="F15" s="2837"/>
      <c r="G15" s="2837"/>
      <c r="H15" s="2867" t="s">
        <v>306</v>
      </c>
      <c r="I15" s="2877"/>
      <c r="K15" s="2890" t="s">
        <v>1950</v>
      </c>
      <c r="L15" s="2899"/>
      <c r="M15" s="2899"/>
      <c r="N15" s="2899"/>
      <c r="O15" s="2899"/>
      <c r="P15" s="2899"/>
      <c r="Q15" s="2899"/>
      <c r="R15" s="2899"/>
      <c r="S15" s="2928"/>
      <c r="T15" s="2879"/>
      <c r="U15" s="2941"/>
    </row>
    <row r="16" spans="2:21" ht="33" customHeight="1">
      <c r="B16" s="2837" t="s">
        <v>2048</v>
      </c>
      <c r="C16" s="2837"/>
      <c r="D16" s="2837"/>
      <c r="E16" s="2837"/>
      <c r="F16" s="2837"/>
      <c r="G16" s="2837"/>
      <c r="H16" s="2867"/>
      <c r="I16" s="2877"/>
      <c r="K16" s="2841" t="s">
        <v>2082</v>
      </c>
      <c r="L16" s="2852"/>
      <c r="M16" s="2852"/>
      <c r="N16" s="2852"/>
      <c r="O16" s="2852"/>
      <c r="P16" s="2852"/>
      <c r="Q16" s="2852"/>
      <c r="R16" s="2852"/>
      <c r="S16" s="2852"/>
      <c r="T16" s="2869"/>
      <c r="U16" s="2941"/>
    </row>
    <row r="17" spans="2:21" ht="33" customHeight="1">
      <c r="B17" s="2837" t="s">
        <v>2049</v>
      </c>
      <c r="C17" s="2837"/>
      <c r="D17" s="2837"/>
      <c r="E17" s="2837"/>
      <c r="F17" s="2837"/>
      <c r="G17" s="2837"/>
      <c r="H17" s="2867"/>
      <c r="I17" s="2877"/>
      <c r="K17" s="2889" t="s">
        <v>2083</v>
      </c>
      <c r="L17" s="2898"/>
      <c r="M17" s="2898"/>
      <c r="N17" s="2898"/>
      <c r="O17" s="2898"/>
      <c r="P17" s="2898"/>
      <c r="Q17" s="2898"/>
      <c r="R17" s="2898"/>
      <c r="S17" s="2927"/>
      <c r="T17" s="2858"/>
      <c r="U17" s="2941"/>
    </row>
    <row r="18" spans="2:21" ht="33" customHeight="1">
      <c r="B18" s="2837" t="s">
        <v>2050</v>
      </c>
      <c r="C18" s="2837"/>
      <c r="D18" s="2837"/>
      <c r="E18" s="2837"/>
      <c r="F18" s="2837"/>
      <c r="G18" s="2837"/>
      <c r="H18" s="2867"/>
      <c r="I18" s="2877"/>
      <c r="K18" s="2891" t="s">
        <v>197</v>
      </c>
      <c r="L18" s="2900"/>
      <c r="M18" s="2900"/>
      <c r="N18" s="2900"/>
      <c r="O18" s="2900"/>
      <c r="P18" s="2900"/>
      <c r="Q18" s="2900"/>
      <c r="R18" s="2900"/>
      <c r="S18" s="2900"/>
      <c r="T18" s="2934"/>
      <c r="U18" s="2941"/>
    </row>
    <row r="19" spans="2:21" ht="33" customHeight="1">
      <c r="B19" s="2837" t="s">
        <v>2051</v>
      </c>
      <c r="C19" s="2837"/>
      <c r="D19" s="2837"/>
      <c r="E19" s="2837"/>
      <c r="F19" s="2837"/>
      <c r="G19" s="2837"/>
      <c r="H19" s="2867"/>
      <c r="I19" s="2878" t="s">
        <v>2073</v>
      </c>
      <c r="K19" s="2889" t="s">
        <v>1950</v>
      </c>
      <c r="L19" s="2898"/>
      <c r="M19" s="2898"/>
      <c r="N19" s="2898"/>
      <c r="O19" s="2898"/>
      <c r="P19" s="2898"/>
      <c r="Q19" s="2898"/>
      <c r="R19" s="2898"/>
      <c r="S19" s="2927"/>
      <c r="T19" s="2858"/>
      <c r="U19" s="2941"/>
    </row>
    <row r="20" spans="2:21" ht="35.25" customHeight="1">
      <c r="B20" s="2838" t="s">
        <v>2052</v>
      </c>
      <c r="C20" s="2838"/>
      <c r="D20" s="2838"/>
      <c r="E20" s="2838"/>
      <c r="F20" s="2838"/>
      <c r="G20" s="2838"/>
      <c r="H20" s="2838"/>
      <c r="I20" s="2838"/>
      <c r="K20" s="2891" t="s">
        <v>1904</v>
      </c>
      <c r="L20" s="2900"/>
      <c r="M20" s="2900"/>
      <c r="N20" s="2900"/>
      <c r="O20" s="2900"/>
      <c r="P20" s="2900"/>
      <c r="Q20" s="2900"/>
      <c r="R20" s="2900"/>
      <c r="S20" s="2900"/>
      <c r="T20" s="2934"/>
      <c r="U20" s="2941"/>
    </row>
    <row r="21" spans="2:21" ht="33" customHeight="1">
      <c r="B21" s="2836" t="s">
        <v>1276</v>
      </c>
      <c r="C21" s="2851"/>
      <c r="D21" s="2851"/>
      <c r="E21" s="2851"/>
      <c r="F21" s="2851"/>
      <c r="G21" s="2851"/>
      <c r="H21" s="2851"/>
      <c r="I21" s="2875"/>
      <c r="K21" s="2892" t="s">
        <v>1312</v>
      </c>
      <c r="L21" s="2901"/>
      <c r="M21" s="2901"/>
      <c r="N21" s="2901"/>
      <c r="O21" s="2901"/>
      <c r="P21" s="2901"/>
      <c r="Q21" s="2901"/>
      <c r="R21" s="2901"/>
      <c r="S21" s="2929"/>
      <c r="T21" s="2871"/>
      <c r="U21" s="2941"/>
    </row>
    <row r="22" spans="2:21" ht="24" customHeight="1">
      <c r="B22" s="2839" t="s">
        <v>2053</v>
      </c>
      <c r="C22" s="2839"/>
      <c r="D22" s="2839"/>
      <c r="E22" s="2839"/>
      <c r="F22" s="2839"/>
      <c r="G22" s="2839"/>
      <c r="H22" s="2867" t="s">
        <v>306</v>
      </c>
      <c r="I22" s="2871" t="b">
        <f>IF(H22="○",60,IF(H24="○",50,IF(H26="○",40,IF(H28="○",20,IF(H30="○",-10,IF(H32="○",-20))))))</f>
        <v>0</v>
      </c>
      <c r="K22" s="2893"/>
      <c r="L22" s="2902"/>
      <c r="M22" s="2902"/>
      <c r="N22" s="2902"/>
      <c r="O22" s="2902"/>
      <c r="P22" s="2902"/>
      <c r="Q22" s="2902"/>
      <c r="R22" s="2902"/>
      <c r="S22" s="2930"/>
      <c r="T22" s="2935"/>
      <c r="U22" s="2941"/>
    </row>
    <row r="23" spans="2:21" ht="35.25" customHeight="1">
      <c r="B23" s="2839"/>
      <c r="C23" s="2839"/>
      <c r="D23" s="2839"/>
      <c r="E23" s="2839"/>
      <c r="F23" s="2839"/>
      <c r="G23" s="2839"/>
      <c r="H23" s="2867"/>
      <c r="I23" s="2879"/>
      <c r="K23" s="2891" t="s">
        <v>142</v>
      </c>
      <c r="L23" s="2900"/>
      <c r="M23" s="2900"/>
      <c r="N23" s="2900"/>
      <c r="O23" s="2900"/>
      <c r="P23" s="2900"/>
      <c r="Q23" s="2900"/>
      <c r="R23" s="2900"/>
      <c r="S23" s="2900"/>
      <c r="T23" s="2934"/>
      <c r="U23" s="2941"/>
    </row>
    <row r="24" spans="2:21" ht="35.25" customHeight="1">
      <c r="B24" s="2839" t="s">
        <v>530</v>
      </c>
      <c r="C24" s="2839"/>
      <c r="D24" s="2839"/>
      <c r="E24" s="2839"/>
      <c r="F24" s="2839"/>
      <c r="G24" s="2839"/>
      <c r="H24" s="2867" t="s">
        <v>306</v>
      </c>
      <c r="I24" s="2879"/>
      <c r="K24" s="2892" t="s">
        <v>2084</v>
      </c>
      <c r="L24" s="2901"/>
      <c r="M24" s="2901"/>
      <c r="N24" s="2901"/>
      <c r="O24" s="2901"/>
      <c r="P24" s="2901"/>
      <c r="Q24" s="2901"/>
      <c r="R24" s="2901"/>
      <c r="S24" s="2929"/>
      <c r="T24" s="2871"/>
      <c r="U24" s="2941"/>
    </row>
    <row r="25" spans="2:21" ht="24" customHeight="1">
      <c r="B25" s="2839"/>
      <c r="C25" s="2839"/>
      <c r="D25" s="2839"/>
      <c r="E25" s="2839"/>
      <c r="F25" s="2839"/>
      <c r="G25" s="2839"/>
      <c r="H25" s="2867"/>
      <c r="I25" s="2879"/>
      <c r="K25" s="2893"/>
      <c r="L25" s="2902"/>
      <c r="M25" s="2902"/>
      <c r="N25" s="2902"/>
      <c r="O25" s="2902"/>
      <c r="P25" s="2902"/>
      <c r="Q25" s="2902"/>
      <c r="R25" s="2902"/>
      <c r="S25" s="2930"/>
      <c r="T25" s="2935"/>
      <c r="U25" s="2941"/>
    </row>
    <row r="26" spans="2:21" ht="35.25" customHeight="1">
      <c r="B26" s="2839" t="s">
        <v>428</v>
      </c>
      <c r="C26" s="2839"/>
      <c r="D26" s="2839"/>
      <c r="E26" s="2839"/>
      <c r="F26" s="2839"/>
      <c r="G26" s="2839"/>
      <c r="H26" s="2867" t="s">
        <v>306</v>
      </c>
      <c r="I26" s="2879"/>
      <c r="K26" s="2891" t="s">
        <v>2085</v>
      </c>
      <c r="L26" s="2900"/>
      <c r="M26" s="2900"/>
      <c r="N26" s="2900"/>
      <c r="O26" s="2900"/>
      <c r="P26" s="2900"/>
      <c r="Q26" s="2900"/>
      <c r="R26" s="2900"/>
      <c r="S26" s="2900"/>
      <c r="T26" s="2934"/>
      <c r="U26" s="2941"/>
    </row>
    <row r="27" spans="2:21" ht="25.5" customHeight="1">
      <c r="B27" s="2839"/>
      <c r="C27" s="2839"/>
      <c r="D27" s="2839"/>
      <c r="E27" s="2839"/>
      <c r="F27" s="2839"/>
      <c r="G27" s="2839"/>
      <c r="H27" s="2867"/>
      <c r="I27" s="2879"/>
      <c r="K27" s="2892" t="s">
        <v>2086</v>
      </c>
      <c r="L27" s="2901"/>
      <c r="M27" s="2901"/>
      <c r="N27" s="2901"/>
      <c r="O27" s="2901"/>
      <c r="P27" s="2901"/>
      <c r="Q27" s="2901"/>
      <c r="R27" s="2901"/>
      <c r="S27" s="2929"/>
      <c r="T27" s="2871"/>
      <c r="U27" s="2941"/>
    </row>
    <row r="28" spans="2:21" ht="25.5" customHeight="1">
      <c r="B28" s="2839" t="s">
        <v>2054</v>
      </c>
      <c r="C28" s="2839"/>
      <c r="D28" s="2839"/>
      <c r="E28" s="2839"/>
      <c r="F28" s="2839"/>
      <c r="G28" s="2839"/>
      <c r="H28" s="2867"/>
      <c r="I28" s="2879"/>
      <c r="K28" s="2893"/>
      <c r="L28" s="2902"/>
      <c r="M28" s="2902"/>
      <c r="N28" s="2902"/>
      <c r="O28" s="2902"/>
      <c r="P28" s="2902"/>
      <c r="Q28" s="2902"/>
      <c r="R28" s="2902"/>
      <c r="S28" s="2930"/>
      <c r="T28" s="2935"/>
      <c r="U28" s="2941"/>
    </row>
    <row r="29" spans="2:21" ht="35.25" customHeight="1">
      <c r="B29" s="2839"/>
      <c r="C29" s="2839"/>
      <c r="D29" s="2839"/>
      <c r="E29" s="2839"/>
      <c r="F29" s="2839"/>
      <c r="G29" s="2839"/>
      <c r="H29" s="2867"/>
      <c r="I29" s="2879"/>
      <c r="K29" s="2843" t="s">
        <v>2087</v>
      </c>
      <c r="L29" s="2853"/>
      <c r="M29" s="2853"/>
      <c r="N29" s="2853"/>
      <c r="O29" s="2853"/>
      <c r="P29" s="2853"/>
      <c r="Q29" s="2853"/>
      <c r="R29" s="2853"/>
      <c r="S29" s="2853"/>
      <c r="T29" s="2870"/>
      <c r="U29" s="2941"/>
    </row>
    <row r="30" spans="2:21" ht="31.5" customHeight="1">
      <c r="B30" s="2839" t="s">
        <v>1413</v>
      </c>
      <c r="C30" s="2839"/>
      <c r="D30" s="2839"/>
      <c r="E30" s="2839"/>
      <c r="F30" s="2839"/>
      <c r="G30" s="2839"/>
      <c r="H30" s="2867"/>
      <c r="I30" s="2879"/>
      <c r="K30" s="2894" t="s">
        <v>650</v>
      </c>
      <c r="L30" s="2903"/>
      <c r="M30" s="2903"/>
      <c r="N30" s="2903"/>
      <c r="O30" s="2903"/>
      <c r="P30" s="2903"/>
      <c r="Q30" s="2903"/>
      <c r="R30" s="2903"/>
      <c r="S30" s="2931"/>
      <c r="T30" s="2936"/>
      <c r="U30" s="2941"/>
    </row>
    <row r="31" spans="2:21" ht="31.5" customHeight="1">
      <c r="B31" s="2839"/>
      <c r="C31" s="2839"/>
      <c r="D31" s="2839"/>
      <c r="E31" s="2839"/>
      <c r="F31" s="2839"/>
      <c r="G31" s="2839"/>
      <c r="H31" s="2867"/>
      <c r="I31" s="2879"/>
      <c r="K31" s="2893"/>
      <c r="L31" s="2902"/>
      <c r="M31" s="2902"/>
      <c r="N31" s="2902"/>
      <c r="O31" s="2902"/>
      <c r="P31" s="2902"/>
      <c r="Q31" s="2902"/>
      <c r="R31" s="2902"/>
      <c r="S31" s="2930"/>
      <c r="T31" s="2937"/>
      <c r="U31" s="2942"/>
    </row>
    <row r="32" spans="2:21" ht="29.25" customHeight="1">
      <c r="B32" s="2839" t="s">
        <v>2055</v>
      </c>
      <c r="C32" s="2839"/>
      <c r="D32" s="2839"/>
      <c r="E32" s="2839"/>
      <c r="F32" s="2839"/>
      <c r="G32" s="2839"/>
      <c r="H32" s="2858" t="s">
        <v>306</v>
      </c>
      <c r="I32" s="2880"/>
      <c r="K32" s="2895" t="s">
        <v>2088</v>
      </c>
      <c r="L32" s="2904"/>
      <c r="M32" s="2904"/>
      <c r="N32" s="2904"/>
      <c r="O32" s="2904"/>
      <c r="P32" s="2904"/>
      <c r="Q32" s="2904"/>
      <c r="R32" s="2904"/>
      <c r="S32" s="2932"/>
      <c r="T32" s="2873">
        <f>((COUNTIF(T13,"○")+COUNTIF(T15,"○")+COUNTIF(T17,"○")+COUNTIF(T19,"○"))+COUNTIF(T21,"○")+COUNTIF(T24,"○")+COUNTIF(T27,"○")+COUNTIF(T30,"○"))*1</f>
        <v>0</v>
      </c>
      <c r="U32" s="2878" t="s">
        <v>2073</v>
      </c>
    </row>
    <row r="33" spans="2:21" ht="25.5" customHeight="1">
      <c r="B33" s="2839"/>
      <c r="C33" s="2839"/>
      <c r="D33" s="2839"/>
      <c r="E33" s="2839"/>
      <c r="F33" s="2839"/>
      <c r="G33" s="2839"/>
      <c r="H33" s="2858"/>
      <c r="I33" s="2881" t="s">
        <v>2073</v>
      </c>
      <c r="K33" s="2846" t="s">
        <v>1683</v>
      </c>
      <c r="O33" s="2913"/>
      <c r="P33" s="2913"/>
      <c r="Q33" s="2913"/>
      <c r="R33" s="2913" t="s">
        <v>1500</v>
      </c>
      <c r="S33" s="2913"/>
      <c r="T33" s="2913"/>
      <c r="U33" s="2913"/>
    </row>
    <row r="34" spans="2:21" ht="31.5" customHeight="1">
      <c r="B34" s="2838" t="s">
        <v>2056</v>
      </c>
      <c r="C34" s="2838"/>
      <c r="D34" s="2838"/>
      <c r="E34" s="2838"/>
      <c r="F34" s="2838"/>
      <c r="G34" s="2838"/>
      <c r="H34" s="2838"/>
      <c r="I34" s="2838"/>
      <c r="K34" s="2836" t="s">
        <v>2089</v>
      </c>
      <c r="L34" s="2851"/>
      <c r="M34" s="2851"/>
      <c r="N34" s="2851"/>
      <c r="O34" s="2851"/>
      <c r="P34" s="2851"/>
      <c r="Q34" s="2851"/>
      <c r="R34" s="2851"/>
      <c r="S34" s="2851"/>
      <c r="T34" s="2851"/>
      <c r="U34" s="2875"/>
    </row>
    <row r="35" spans="2:21" ht="33" customHeight="1">
      <c r="B35" s="2840" t="s">
        <v>2057</v>
      </c>
      <c r="C35" s="2840"/>
      <c r="D35" s="2840"/>
      <c r="E35" s="2840"/>
      <c r="F35" s="2840"/>
      <c r="G35" s="2840"/>
      <c r="H35" s="2868"/>
      <c r="I35" s="2840"/>
      <c r="K35" s="2892" t="s">
        <v>1432</v>
      </c>
      <c r="L35" s="2901"/>
      <c r="M35" s="2901"/>
      <c r="N35" s="2901"/>
      <c r="O35" s="2901"/>
      <c r="P35" s="2901"/>
      <c r="Q35" s="2901"/>
      <c r="R35" s="2901"/>
      <c r="S35" s="2929"/>
      <c r="T35" s="2938"/>
      <c r="U35" s="2943">
        <f>IF(T35="○",10,0)</f>
        <v>0</v>
      </c>
    </row>
    <row r="36" spans="2:21" ht="35.25" customHeight="1">
      <c r="B36" s="2841" t="s">
        <v>2058</v>
      </c>
      <c r="C36" s="2852"/>
      <c r="D36" s="2852"/>
      <c r="E36" s="2852"/>
      <c r="F36" s="2852"/>
      <c r="G36" s="2852"/>
      <c r="H36" s="2869"/>
      <c r="I36" s="2882">
        <f>IF(H52&gt;=5,15,IF(AND(H52&gt;=3,H52&lt;=4),5,IF(AND(H52&gt;=2,H52&lt;=0),0,0)))</f>
        <v>0</v>
      </c>
      <c r="K36" s="2894"/>
      <c r="L36" s="2903"/>
      <c r="M36" s="2903"/>
      <c r="N36" s="2903"/>
      <c r="O36" s="2903"/>
      <c r="P36" s="2903"/>
      <c r="Q36" s="2903"/>
      <c r="R36" s="2903"/>
      <c r="S36" s="2931"/>
      <c r="T36" s="2936"/>
      <c r="U36" s="2944"/>
    </row>
    <row r="37" spans="2:21" ht="33" customHeight="1">
      <c r="B37" s="2842" t="s">
        <v>2059</v>
      </c>
      <c r="C37" s="2842"/>
      <c r="D37" s="2842"/>
      <c r="E37" s="2842"/>
      <c r="F37" s="2842"/>
      <c r="G37" s="2842"/>
      <c r="H37" s="2858" t="s">
        <v>306</v>
      </c>
      <c r="I37" s="2883"/>
      <c r="K37" s="2893"/>
      <c r="L37" s="2902"/>
      <c r="M37" s="2902"/>
      <c r="N37" s="2902"/>
      <c r="O37" s="2902"/>
      <c r="P37" s="2902"/>
      <c r="Q37" s="2902"/>
      <c r="R37" s="2902"/>
      <c r="S37" s="2930"/>
      <c r="T37" s="2937"/>
      <c r="U37" s="2878" t="s">
        <v>2073</v>
      </c>
    </row>
    <row r="38" spans="2:21" ht="35.25" customHeight="1">
      <c r="B38" s="2843" t="s">
        <v>445</v>
      </c>
      <c r="C38" s="2853"/>
      <c r="D38" s="2853"/>
      <c r="E38" s="2853"/>
      <c r="F38" s="2853"/>
      <c r="G38" s="2853"/>
      <c r="H38" s="2870"/>
      <c r="I38" s="2883"/>
      <c r="K38" s="2846"/>
      <c r="Q38" s="2886"/>
      <c r="R38" s="2886"/>
      <c r="S38" s="2886"/>
      <c r="T38" s="2886"/>
      <c r="U38" s="2886" t="s">
        <v>2099</v>
      </c>
    </row>
    <row r="39" spans="2:21" ht="35.25" customHeight="1">
      <c r="B39" s="2837" t="s">
        <v>2059</v>
      </c>
      <c r="C39" s="2837"/>
      <c r="D39" s="2837"/>
      <c r="E39" s="2837"/>
      <c r="F39" s="2837"/>
      <c r="G39" s="2837"/>
      <c r="H39" s="2858" t="s">
        <v>306</v>
      </c>
      <c r="I39" s="2883"/>
      <c r="K39" s="2836" t="s">
        <v>2090</v>
      </c>
      <c r="L39" s="2851"/>
      <c r="M39" s="2851"/>
      <c r="N39" s="2851"/>
      <c r="O39" s="2851"/>
      <c r="P39" s="2851"/>
      <c r="Q39" s="2851"/>
      <c r="R39" s="2851"/>
      <c r="S39" s="2851"/>
      <c r="T39" s="2851"/>
      <c r="U39" s="2875"/>
    </row>
    <row r="40" spans="2:21" ht="35.25" customHeight="1">
      <c r="B40" s="2843" t="s">
        <v>2060</v>
      </c>
      <c r="C40" s="2853"/>
      <c r="D40" s="2853"/>
      <c r="E40" s="2853"/>
      <c r="F40" s="2853"/>
      <c r="G40" s="2853"/>
      <c r="H40" s="2870"/>
      <c r="I40" s="2883"/>
      <c r="K40" s="2892" t="s">
        <v>925</v>
      </c>
      <c r="L40" s="2901"/>
      <c r="M40" s="2901"/>
      <c r="N40" s="2901"/>
      <c r="O40" s="2901"/>
      <c r="P40" s="2901"/>
      <c r="Q40" s="2901"/>
      <c r="R40" s="2901"/>
      <c r="S40" s="2929"/>
      <c r="T40" s="2938" t="s">
        <v>835</v>
      </c>
      <c r="U40" s="2943">
        <f>IF(T40="○",0,-50)</f>
        <v>0</v>
      </c>
    </row>
    <row r="41" spans="2:21" ht="35.25" customHeight="1">
      <c r="B41" s="2844" t="s">
        <v>2059</v>
      </c>
      <c r="C41" s="2844"/>
      <c r="D41" s="2844"/>
      <c r="E41" s="2844"/>
      <c r="F41" s="2844"/>
      <c r="G41" s="2844"/>
      <c r="H41" s="2871"/>
      <c r="I41" s="2883"/>
      <c r="K41" s="2894"/>
      <c r="L41" s="2903"/>
      <c r="M41" s="2903"/>
      <c r="N41" s="2903"/>
      <c r="O41" s="2903"/>
      <c r="P41" s="2903"/>
      <c r="Q41" s="2903"/>
      <c r="R41" s="2903"/>
      <c r="S41" s="2931"/>
      <c r="T41" s="2936"/>
      <c r="U41" s="2944"/>
    </row>
    <row r="42" spans="2:21" ht="35.25" customHeight="1">
      <c r="B42" s="2841" t="s">
        <v>2061</v>
      </c>
      <c r="C42" s="2852"/>
      <c r="D42" s="2852"/>
      <c r="E42" s="2852"/>
      <c r="F42" s="2852"/>
      <c r="G42" s="2852"/>
      <c r="H42" s="2869"/>
      <c r="I42" s="2883"/>
      <c r="K42" s="2893"/>
      <c r="L42" s="2902"/>
      <c r="M42" s="2902"/>
      <c r="N42" s="2902"/>
      <c r="O42" s="2902"/>
      <c r="P42" s="2902"/>
      <c r="Q42" s="2902"/>
      <c r="R42" s="2902"/>
      <c r="S42" s="2930"/>
      <c r="T42" s="2937"/>
      <c r="U42" s="2878" t="s">
        <v>2073</v>
      </c>
    </row>
    <row r="43" spans="2:21" ht="35.25" customHeight="1">
      <c r="B43" s="2837" t="s">
        <v>2059</v>
      </c>
      <c r="C43" s="2837"/>
      <c r="D43" s="2837"/>
      <c r="E43" s="2837"/>
      <c r="F43" s="2837"/>
      <c r="G43" s="2837"/>
      <c r="H43" s="2872" t="s">
        <v>835</v>
      </c>
      <c r="I43" s="2883"/>
      <c r="K43" s="2896"/>
      <c r="Q43" s="2886"/>
      <c r="R43" s="2886"/>
      <c r="S43" s="2886"/>
      <c r="T43" s="2886"/>
      <c r="U43" s="2945" t="s">
        <v>2100</v>
      </c>
    </row>
    <row r="44" spans="2:21" ht="35.25" customHeight="1">
      <c r="B44" s="2843" t="s">
        <v>1592</v>
      </c>
      <c r="C44" s="2853"/>
      <c r="D44" s="2853"/>
      <c r="E44" s="2853"/>
      <c r="F44" s="2853"/>
      <c r="G44" s="2853"/>
      <c r="H44" s="2869"/>
      <c r="I44" s="2883"/>
      <c r="K44" s="2836" t="s">
        <v>302</v>
      </c>
      <c r="L44" s="2851"/>
      <c r="M44" s="2851"/>
      <c r="N44" s="2851"/>
      <c r="O44" s="2851"/>
      <c r="P44" s="2851"/>
      <c r="Q44" s="2851"/>
      <c r="R44" s="2851"/>
      <c r="S44" s="2851"/>
      <c r="T44" s="2851"/>
      <c r="U44" s="2875"/>
    </row>
    <row r="45" spans="2:21" ht="35.25" customHeight="1">
      <c r="B45" s="2837" t="s">
        <v>2059</v>
      </c>
      <c r="C45" s="2837"/>
      <c r="D45" s="2837"/>
      <c r="E45" s="2837"/>
      <c r="F45" s="2837"/>
      <c r="G45" s="2837"/>
      <c r="H45" s="2858"/>
      <c r="I45" s="2883"/>
      <c r="K45" s="2892" t="s">
        <v>2091</v>
      </c>
      <c r="L45" s="2901"/>
      <c r="M45" s="2901"/>
      <c r="N45" s="2901"/>
      <c r="O45" s="2901"/>
      <c r="P45" s="2901"/>
      <c r="Q45" s="2901"/>
      <c r="R45" s="2901"/>
      <c r="S45" s="2929"/>
      <c r="T45" s="2938" t="s">
        <v>306</v>
      </c>
      <c r="U45" s="2943">
        <f>IF(T45="○",10,0)</f>
        <v>0</v>
      </c>
    </row>
    <row r="46" spans="2:21" ht="35.25" customHeight="1">
      <c r="B46" s="2843" t="s">
        <v>2062</v>
      </c>
      <c r="C46" s="2853"/>
      <c r="D46" s="2853"/>
      <c r="E46" s="2853"/>
      <c r="F46" s="2853"/>
      <c r="G46" s="2853"/>
      <c r="H46" s="2870"/>
      <c r="I46" s="2883"/>
      <c r="K46" s="2894"/>
      <c r="L46" s="2903"/>
      <c r="M46" s="2903"/>
      <c r="N46" s="2903"/>
      <c r="O46" s="2903"/>
      <c r="P46" s="2903"/>
      <c r="Q46" s="2903"/>
      <c r="R46" s="2903"/>
      <c r="S46" s="2931"/>
      <c r="T46" s="2936"/>
      <c r="U46" s="2944"/>
    </row>
    <row r="47" spans="2:21" ht="35.25" customHeight="1">
      <c r="B47" s="2837" t="s">
        <v>2059</v>
      </c>
      <c r="C47" s="2837"/>
      <c r="D47" s="2837"/>
      <c r="E47" s="2837"/>
      <c r="F47" s="2837"/>
      <c r="G47" s="2837"/>
      <c r="H47" s="2858"/>
      <c r="I47" s="2883"/>
      <c r="K47" s="2893"/>
      <c r="L47" s="2902"/>
      <c r="M47" s="2902"/>
      <c r="N47" s="2902"/>
      <c r="O47" s="2902"/>
      <c r="P47" s="2902"/>
      <c r="Q47" s="2902"/>
      <c r="R47" s="2902"/>
      <c r="S47" s="2930"/>
      <c r="T47" s="2937"/>
      <c r="U47" s="2878" t="s">
        <v>2073</v>
      </c>
    </row>
    <row r="48" spans="2:21" ht="35.25" customHeight="1">
      <c r="B48" s="2843" t="s">
        <v>2064</v>
      </c>
      <c r="C48" s="2853"/>
      <c r="D48" s="2853"/>
      <c r="E48" s="2853"/>
      <c r="F48" s="2853"/>
      <c r="G48" s="2853"/>
      <c r="H48" s="2870"/>
      <c r="I48" s="2883"/>
      <c r="K48" s="2846"/>
      <c r="Q48" s="2886"/>
      <c r="R48" s="2886"/>
      <c r="S48" s="2886"/>
      <c r="T48" s="2886"/>
      <c r="U48" s="2886" t="s">
        <v>2099</v>
      </c>
    </row>
    <row r="49" spans="2:22" ht="35.25" customHeight="1">
      <c r="B49" s="2837" t="s">
        <v>2059</v>
      </c>
      <c r="C49" s="2837"/>
      <c r="D49" s="2837"/>
      <c r="E49" s="2837"/>
      <c r="F49" s="2837"/>
      <c r="G49" s="2837"/>
      <c r="H49" s="2858"/>
      <c r="I49" s="2883"/>
      <c r="K49" s="2846"/>
      <c r="Q49" s="2923"/>
      <c r="R49" s="2923"/>
      <c r="S49" s="2923"/>
      <c r="T49" s="2923"/>
      <c r="U49" s="2923"/>
    </row>
    <row r="50" spans="2:22" ht="35.25" customHeight="1">
      <c r="B50" s="2843" t="s">
        <v>1797</v>
      </c>
      <c r="C50" s="2853"/>
      <c r="D50" s="2853"/>
      <c r="E50" s="2853"/>
      <c r="F50" s="2853"/>
      <c r="G50" s="2853"/>
      <c r="H50" s="2870"/>
      <c r="I50" s="2883"/>
      <c r="K50" s="2846"/>
      <c r="Q50" s="2923"/>
      <c r="R50" s="2923"/>
      <c r="S50" s="2923"/>
      <c r="T50" s="2923"/>
      <c r="U50" s="2923"/>
    </row>
    <row r="51" spans="2:22" ht="35.25" customHeight="1">
      <c r="B51" s="2837" t="s">
        <v>2059</v>
      </c>
      <c r="C51" s="2837"/>
      <c r="D51" s="2837"/>
      <c r="E51" s="2837"/>
      <c r="F51" s="2837"/>
      <c r="G51" s="2837"/>
      <c r="H51" s="2858" t="s">
        <v>306</v>
      </c>
      <c r="I51" s="2884"/>
    </row>
    <row r="52" spans="2:22" ht="29.25" customHeight="1">
      <c r="B52" s="2845" t="s">
        <v>1870</v>
      </c>
      <c r="C52" s="2845"/>
      <c r="D52" s="2845"/>
      <c r="E52" s="2845"/>
      <c r="F52" s="2845"/>
      <c r="G52" s="2845"/>
      <c r="H52" s="2873">
        <f>((COUNTIF(H37,"○")+COUNTIF(H39,"○")+COUNTIF(H41,"○")+COUNTIF(H43,"○"))+COUNTIF(H45,"○")+COUNTIF(H47,"○")+COUNTIF(H49,"○")+COUNTIF(H51,"○"))*1</f>
        <v>1</v>
      </c>
      <c r="I52" s="2885" t="s">
        <v>2073</v>
      </c>
    </row>
    <row r="53" spans="2:22" ht="35.25" customHeight="1">
      <c r="B53" s="2846" t="s">
        <v>1359</v>
      </c>
      <c r="I53" s="2886" t="s">
        <v>2074</v>
      </c>
    </row>
    <row r="54" spans="2:22" ht="27.75" customHeight="1">
      <c r="B54" s="2847" t="s">
        <v>1597</v>
      </c>
      <c r="C54" s="2854"/>
      <c r="D54" s="2847" t="s">
        <v>2065</v>
      </c>
      <c r="E54" s="2864"/>
      <c r="F54" s="2864"/>
      <c r="G54" s="2864"/>
      <c r="H54" s="2864"/>
      <c r="I54" s="2864"/>
      <c r="J54" s="2864"/>
      <c r="K54" s="2864"/>
      <c r="L54" s="2854"/>
      <c r="M54" s="2910"/>
    </row>
    <row r="55" spans="2:22" ht="35.25" customHeight="1">
      <c r="B55" s="2848" t="s">
        <v>1360</v>
      </c>
      <c r="C55" s="2855"/>
      <c r="D55" s="2859" t="s">
        <v>1757</v>
      </c>
      <c r="E55" s="2859" t="s">
        <v>2066</v>
      </c>
      <c r="F55" s="2859" t="s">
        <v>144</v>
      </c>
      <c r="G55" s="2859" t="s">
        <v>2071</v>
      </c>
      <c r="H55" s="2859" t="s">
        <v>2072</v>
      </c>
      <c r="I55" s="2887" t="s">
        <v>2075</v>
      </c>
      <c r="J55" s="2859"/>
      <c r="K55" s="2859" t="s">
        <v>685</v>
      </c>
      <c r="L55" s="2905" t="s">
        <v>2092</v>
      </c>
      <c r="M55" s="2911"/>
    </row>
    <row r="56" spans="2:22" ht="35.25" customHeight="1">
      <c r="B56" s="2849" t="s">
        <v>1183</v>
      </c>
      <c r="C56" s="2856"/>
      <c r="D56" s="2860" t="s">
        <v>828</v>
      </c>
      <c r="E56" s="2861" t="s">
        <v>2067</v>
      </c>
      <c r="F56" s="2861" t="s">
        <v>2066</v>
      </c>
      <c r="G56" s="2861" t="s">
        <v>2071</v>
      </c>
      <c r="H56" s="2861" t="s">
        <v>174</v>
      </c>
      <c r="I56" s="2861" t="s">
        <v>2076</v>
      </c>
      <c r="J56" s="2861"/>
      <c r="K56" s="2861"/>
      <c r="L56" s="2906"/>
      <c r="O56" s="2914" t="s">
        <v>2093</v>
      </c>
      <c r="P56" s="2918"/>
      <c r="Q56" s="2918"/>
      <c r="R56" s="2918"/>
      <c r="S56" s="2918"/>
      <c r="T56" s="2918"/>
      <c r="U56" s="2946"/>
    </row>
    <row r="57" spans="2:22" ht="35.25" customHeight="1">
      <c r="B57" s="2849" t="s">
        <v>1338</v>
      </c>
      <c r="C57" s="2856"/>
      <c r="D57" s="2861" t="s">
        <v>1103</v>
      </c>
      <c r="E57" s="2861" t="s">
        <v>1757</v>
      </c>
      <c r="F57" s="2861" t="s">
        <v>2070</v>
      </c>
      <c r="G57" s="2861"/>
      <c r="H57" s="2861"/>
      <c r="I57" s="2861"/>
      <c r="J57" s="2861"/>
      <c r="K57" s="2861"/>
      <c r="L57" s="2907"/>
      <c r="M57" s="2912"/>
      <c r="N57" s="2912"/>
      <c r="O57" s="2915">
        <f>I12+I22+I36+U12+U35+U40+U45</f>
        <v>0</v>
      </c>
      <c r="P57" s="2919"/>
      <c r="Q57" s="2919"/>
      <c r="R57" s="2924"/>
      <c r="S57" s="2924" t="s">
        <v>2096</v>
      </c>
      <c r="T57" s="2924"/>
      <c r="U57" s="2947"/>
      <c r="V57" s="2925"/>
    </row>
    <row r="58" spans="2:22" ht="35.25" customHeight="1">
      <c r="B58" s="2849" t="s">
        <v>1362</v>
      </c>
      <c r="C58" s="2856"/>
      <c r="D58" s="2861" t="s">
        <v>1103</v>
      </c>
      <c r="E58" s="2861" t="s">
        <v>1757</v>
      </c>
      <c r="F58" s="2861" t="s">
        <v>2070</v>
      </c>
      <c r="G58" s="2861"/>
      <c r="H58" s="2861"/>
      <c r="I58" s="2861"/>
      <c r="J58" s="2861"/>
      <c r="K58" s="2861"/>
      <c r="L58" s="2908"/>
      <c r="M58" s="2912"/>
      <c r="N58" s="2912"/>
      <c r="O58" s="2916"/>
      <c r="P58" s="2920"/>
      <c r="Q58" s="2920"/>
      <c r="R58" s="2925"/>
      <c r="S58" s="2925"/>
      <c r="T58" s="2925"/>
      <c r="U58" s="2948"/>
      <c r="V58" s="2925"/>
    </row>
    <row r="59" spans="2:22" ht="35.25" customHeight="1">
      <c r="B59" s="2849" t="s">
        <v>807</v>
      </c>
      <c r="C59" s="2856"/>
      <c r="D59" s="2860" t="s">
        <v>1103</v>
      </c>
      <c r="E59" s="2861" t="s">
        <v>2068</v>
      </c>
      <c r="F59" s="2861"/>
      <c r="G59" s="2861"/>
      <c r="H59" s="2874"/>
      <c r="I59" s="2861"/>
      <c r="J59" s="2861"/>
      <c r="K59" s="2861"/>
      <c r="L59" s="2908"/>
      <c r="M59" s="2912"/>
      <c r="N59" s="2912"/>
      <c r="O59" s="2917"/>
      <c r="P59" s="2921"/>
      <c r="Q59" s="2921"/>
      <c r="R59" s="2926" t="s">
        <v>2073</v>
      </c>
      <c r="S59" s="2926"/>
      <c r="T59" s="2926"/>
      <c r="U59" s="2949"/>
      <c r="V59" s="2925"/>
    </row>
    <row r="60" spans="2:22" ht="35.25" customHeight="1">
      <c r="B60" s="2849" t="s">
        <v>287</v>
      </c>
      <c r="C60" s="2856"/>
      <c r="D60" s="2862" t="s">
        <v>1103</v>
      </c>
      <c r="E60" s="2865" t="s">
        <v>2069</v>
      </c>
      <c r="F60" s="2866"/>
      <c r="G60" s="2866"/>
      <c r="H60" s="2866"/>
      <c r="I60" s="2866"/>
      <c r="J60" s="2866"/>
      <c r="K60" s="2866"/>
      <c r="L60" s="2908"/>
      <c r="M60" s="2912"/>
      <c r="N60" s="2912"/>
      <c r="O60" s="2912"/>
      <c r="P60" s="2912"/>
      <c r="Q60" s="2912"/>
      <c r="R60" s="2912"/>
      <c r="S60" s="2925"/>
      <c r="T60" s="2925"/>
      <c r="U60" s="2925"/>
      <c r="V60" s="2925"/>
    </row>
    <row r="61" spans="2:22" ht="42.75" customHeight="1">
      <c r="B61" s="2850" t="s">
        <v>126</v>
      </c>
      <c r="C61" s="2857"/>
      <c r="D61" s="2863" t="s">
        <v>1103</v>
      </c>
      <c r="E61" s="2863" t="s">
        <v>2068</v>
      </c>
      <c r="F61" s="2863"/>
      <c r="G61" s="2863"/>
      <c r="H61" s="2863"/>
      <c r="I61" s="2863"/>
      <c r="J61" s="2863"/>
      <c r="K61" s="2863"/>
      <c r="L61" s="2909"/>
      <c r="M61" s="2912"/>
      <c r="N61" s="2912"/>
      <c r="O61" s="2912"/>
      <c r="P61" s="2912"/>
      <c r="Q61" s="2912"/>
      <c r="R61" s="2912"/>
      <c r="S61" s="2925"/>
      <c r="T61" s="2925"/>
      <c r="U61" s="2925"/>
      <c r="V61" s="2925"/>
    </row>
    <row r="62" spans="2:22" ht="19.5" customHeight="1">
      <c r="O62" s="2912"/>
      <c r="P62" s="2912"/>
      <c r="Q62" s="2912"/>
      <c r="R62" s="2912"/>
      <c r="S62" s="2925"/>
      <c r="T62" s="2925"/>
      <c r="U62" s="2925"/>
    </row>
    <row r="63" spans="2:22" ht="41.25" customHeight="1">
      <c r="O63" s="2912"/>
      <c r="P63" s="2912"/>
      <c r="Q63" s="2912"/>
      <c r="R63" s="2912"/>
      <c r="S63" s="2925"/>
      <c r="T63" s="2925"/>
      <c r="U63" s="2925"/>
    </row>
    <row r="64" spans="2:22" ht="19.5" customHeight="1"/>
    <row r="65" ht="19.5" customHeight="1"/>
    <row r="66" ht="19.5" customHeight="1"/>
    <row r="67" ht="19.5" customHeight="1"/>
    <row r="68" ht="19.5" customHeight="1"/>
    <row r="69" ht="19.5" customHeight="1"/>
    <row r="70" ht="19.5" customHeight="1"/>
    <row r="71" ht="19.5" customHeight="1"/>
    <row r="72" ht="19.5" customHeight="1"/>
    <row r="73" ht="19.5" customHeight="1"/>
    <row r="74" ht="19.5" customHeight="1"/>
    <row r="75" ht="19.5" customHeight="1"/>
    <row r="76" ht="19.5" customHeight="1"/>
    <row r="77" ht="19.5" customHeight="1"/>
    <row r="78" ht="19.5" customHeight="1"/>
    <row r="79" ht="19.5" customHeight="1"/>
    <row r="80" ht="19.5" customHeight="1"/>
    <row r="81" ht="19.5" customHeight="1"/>
    <row r="82" ht="19.5" customHeight="1"/>
    <row r="83" ht="19.5" customHeight="1"/>
    <row r="84" ht="19.5" customHeight="1"/>
    <row r="85" ht="19.5" customHeight="1"/>
    <row r="86" ht="19.5" customHeight="1"/>
    <row r="87" ht="19.5" customHeight="1"/>
    <row r="88" ht="19.5" customHeight="1"/>
    <row r="89" ht="19.5" customHeight="1"/>
    <row r="90" ht="19.5" customHeight="1"/>
    <row r="91" ht="19.5" customHeight="1"/>
    <row r="92" ht="19.5" customHeight="1"/>
    <row r="93" ht="19.5" customHeight="1"/>
    <row r="94" ht="19.5" customHeight="1"/>
    <row r="95" ht="19.5" customHeight="1"/>
    <row r="96" ht="19.5" customHeight="1"/>
    <row r="97" ht="19.5" customHeight="1"/>
    <row r="98" ht="19.5" customHeight="1"/>
    <row r="99" ht="19.5" customHeight="1"/>
    <row r="100" ht="19.5" customHeight="1"/>
    <row r="101" ht="19.5" customHeight="1"/>
    <row r="102" ht="19.5" customHeight="1"/>
    <row r="103" ht="19.5" customHeight="1"/>
    <row r="104" ht="19.5" customHeight="1"/>
    <row r="105" ht="19.5" customHeight="1"/>
    <row r="106" ht="19.5" customHeight="1"/>
    <row r="107" ht="19.5" customHeight="1"/>
    <row r="108" ht="19.5" customHeight="1"/>
    <row r="109" ht="19.5" customHeight="1"/>
    <row r="110" ht="19.5" customHeight="1"/>
    <row r="111" ht="19.5" customHeight="1"/>
    <row r="112" ht="19.5" customHeight="1"/>
    <row r="113" ht="19.5" customHeight="1"/>
    <row r="114" ht="19.5" customHeight="1"/>
    <row r="115" ht="19.5" customHeight="1"/>
    <row r="116" ht="19.5" customHeight="1"/>
    <row r="117" ht="19.5" customHeight="1"/>
    <row r="118" ht="19.5" customHeight="1"/>
    <row r="119" ht="19.5" customHeight="1"/>
    <row r="120" ht="19.5" customHeight="1"/>
    <row r="121" ht="19.5" customHeight="1"/>
    <row r="122" ht="19.5" customHeight="1"/>
    <row r="123" ht="19.5" customHeight="1"/>
    <row r="124" ht="19.5" customHeight="1"/>
    <row r="125" ht="19.5" customHeight="1"/>
    <row r="126" ht="19.5" customHeight="1"/>
    <row r="127" ht="19.5" customHeight="1"/>
    <row r="128" ht="19.5" customHeight="1"/>
    <row r="129" ht="19.5" customHeight="1"/>
    <row r="130" ht="19.5" customHeight="1"/>
    <row r="131" ht="19.5" customHeight="1"/>
    <row r="132" ht="19.5" customHeight="1"/>
    <row r="133" ht="19.5" customHeight="1"/>
    <row r="134" ht="19.5" customHeight="1"/>
    <row r="135" ht="19.5" customHeight="1"/>
    <row r="136" ht="19.5" customHeight="1"/>
    <row r="137" ht="19.5" customHeight="1"/>
    <row r="138" ht="19.5" customHeight="1"/>
    <row r="139" ht="19.5" customHeight="1"/>
  </sheetData>
  <mergeCells count="96">
    <mergeCell ref="T1:U1"/>
    <mergeCell ref="O3:P3"/>
    <mergeCell ref="B5:U5"/>
    <mergeCell ref="B7:C7"/>
    <mergeCell ref="D7:I7"/>
    <mergeCell ref="K7:L7"/>
    <mergeCell ref="M7:U7"/>
    <mergeCell ref="B8:C8"/>
    <mergeCell ref="D8:I8"/>
    <mergeCell ref="K8:L8"/>
    <mergeCell ref="M8:U8"/>
    <mergeCell ref="B9:C9"/>
    <mergeCell ref="D9:I9"/>
    <mergeCell ref="K9:L9"/>
    <mergeCell ref="M9:U9"/>
    <mergeCell ref="B11:I11"/>
    <mergeCell ref="K11:U11"/>
    <mergeCell ref="B12:G12"/>
    <mergeCell ref="K12:T12"/>
    <mergeCell ref="B13:G13"/>
    <mergeCell ref="K13:S13"/>
    <mergeCell ref="B14:G14"/>
    <mergeCell ref="K14:T14"/>
    <mergeCell ref="B15:G15"/>
    <mergeCell ref="K15:S15"/>
    <mergeCell ref="B16:G16"/>
    <mergeCell ref="K16:T16"/>
    <mergeCell ref="B17:G17"/>
    <mergeCell ref="K17:S17"/>
    <mergeCell ref="B18:G18"/>
    <mergeCell ref="K18:T18"/>
    <mergeCell ref="B19:G19"/>
    <mergeCell ref="K19:S19"/>
    <mergeCell ref="B20:I20"/>
    <mergeCell ref="K20:T20"/>
    <mergeCell ref="B21:I21"/>
    <mergeCell ref="K23:T23"/>
    <mergeCell ref="K26:T26"/>
    <mergeCell ref="K29:T29"/>
    <mergeCell ref="K32:S32"/>
    <mergeCell ref="B34:I34"/>
    <mergeCell ref="K34:U34"/>
    <mergeCell ref="B35:I35"/>
    <mergeCell ref="B36:H36"/>
    <mergeCell ref="B37:G37"/>
    <mergeCell ref="B38:H38"/>
    <mergeCell ref="B39:G39"/>
    <mergeCell ref="K39:U39"/>
    <mergeCell ref="B41:G41"/>
    <mergeCell ref="B42:H42"/>
    <mergeCell ref="B43:G43"/>
    <mergeCell ref="K44:U44"/>
    <mergeCell ref="B45:G45"/>
    <mergeCell ref="B47:G47"/>
    <mergeCell ref="B48:H48"/>
    <mergeCell ref="B49:G49"/>
    <mergeCell ref="B50:H50"/>
    <mergeCell ref="B51:G51"/>
    <mergeCell ref="B52:G52"/>
    <mergeCell ref="B54:C54"/>
    <mergeCell ref="B61:C61"/>
    <mergeCell ref="K21:S22"/>
    <mergeCell ref="T21:T22"/>
    <mergeCell ref="B22:G23"/>
    <mergeCell ref="H22:H23"/>
    <mergeCell ref="B24:G25"/>
    <mergeCell ref="H24:H25"/>
    <mergeCell ref="K24:S25"/>
    <mergeCell ref="T24:T25"/>
    <mergeCell ref="B26:G27"/>
    <mergeCell ref="H26:H27"/>
    <mergeCell ref="K27:S28"/>
    <mergeCell ref="T27:T28"/>
    <mergeCell ref="B28:G29"/>
    <mergeCell ref="H28:H29"/>
    <mergeCell ref="B30:G31"/>
    <mergeCell ref="H30:H31"/>
    <mergeCell ref="K30:S31"/>
    <mergeCell ref="T30:T31"/>
    <mergeCell ref="B32:G33"/>
    <mergeCell ref="H32:H33"/>
    <mergeCell ref="K35:S37"/>
    <mergeCell ref="T35:T37"/>
    <mergeCell ref="U35:U36"/>
    <mergeCell ref="K40:S42"/>
    <mergeCell ref="T40:T42"/>
    <mergeCell ref="U40:U41"/>
    <mergeCell ref="K45:S47"/>
    <mergeCell ref="T45:T47"/>
    <mergeCell ref="U45:U46"/>
    <mergeCell ref="O57:Q59"/>
    <mergeCell ref="S57:U59"/>
    <mergeCell ref="I12:I18"/>
    <mergeCell ref="U12:U31"/>
    <mergeCell ref="I22:I32"/>
    <mergeCell ref="I36:I51"/>
  </mergeCells>
  <phoneticPr fontId="31"/>
  <conditionalFormatting sqref="D55">
    <cfRule type="expression" dxfId="122" priority="29">
      <formula>$I$12=5</formula>
    </cfRule>
  </conditionalFormatting>
  <conditionalFormatting sqref="E55">
    <cfRule type="expression" dxfId="121" priority="28">
      <formula>$I$12=20</formula>
    </cfRule>
  </conditionalFormatting>
  <conditionalFormatting sqref="F55">
    <cfRule type="expression" dxfId="120" priority="27">
      <formula>$I$12=30</formula>
    </cfRule>
  </conditionalFormatting>
  <conditionalFormatting sqref="G55">
    <cfRule type="expression" dxfId="119" priority="26">
      <formula>$I$12=40</formula>
    </cfRule>
  </conditionalFormatting>
  <conditionalFormatting sqref="H55">
    <cfRule type="expression" dxfId="118" priority="25">
      <formula>$I$12=55</formula>
    </cfRule>
  </conditionalFormatting>
  <conditionalFormatting sqref="I55">
    <cfRule type="expression" dxfId="117" priority="24">
      <formula>$I$12=65</formula>
    </cfRule>
  </conditionalFormatting>
  <conditionalFormatting sqref="L55">
    <cfRule type="expression" dxfId="116" priority="22">
      <formula>$I$12=90</formula>
    </cfRule>
  </conditionalFormatting>
  <conditionalFormatting sqref="E57">
    <cfRule type="expression" dxfId="115" priority="21">
      <formula>$I$36=5</formula>
    </cfRule>
  </conditionalFormatting>
  <conditionalFormatting sqref="H57">
    <cfRule type="expression" dxfId="114" priority="20">
      <formula>$I$36=25</formula>
    </cfRule>
  </conditionalFormatting>
  <conditionalFormatting sqref="J57:K57">
    <cfRule type="expression" dxfId="113" priority="19">
      <formula>$I$36=35</formula>
    </cfRule>
  </conditionalFormatting>
  <conditionalFormatting sqref="F58">
    <cfRule type="expression" dxfId="112" priority="18">
      <formula>$U$12=15</formula>
    </cfRule>
  </conditionalFormatting>
  <conditionalFormatting sqref="H58">
    <cfRule type="expression" dxfId="111" priority="17">
      <formula>$U$12=25</formula>
    </cfRule>
  </conditionalFormatting>
  <conditionalFormatting sqref="J58:K58">
    <cfRule type="expression" dxfId="110" priority="16">
      <formula>$U$12=35</formula>
    </cfRule>
  </conditionalFormatting>
  <conditionalFormatting sqref="D57">
    <cfRule type="expression" dxfId="109" priority="15">
      <formula>$I$36=0</formula>
    </cfRule>
  </conditionalFormatting>
  <conditionalFormatting sqref="D58">
    <cfRule type="expression" dxfId="108" priority="14">
      <formula>$U$12=0</formula>
    </cfRule>
  </conditionalFormatting>
  <conditionalFormatting sqref="D56">
    <cfRule type="expression" dxfId="107" priority="30">
      <formula>$I$22=-20</formula>
    </cfRule>
  </conditionalFormatting>
  <conditionalFormatting sqref="F56">
    <cfRule type="expression" dxfId="106" priority="31">
      <formula>$I$22=20</formula>
    </cfRule>
  </conditionalFormatting>
  <conditionalFormatting sqref="H56">
    <cfRule type="expression" dxfId="105" priority="32">
      <formula>$I$22=50</formula>
    </cfRule>
  </conditionalFormatting>
  <conditionalFormatting sqref="J56:K56">
    <cfRule type="expression" dxfId="104" priority="33">
      <formula>#REF!=40</formula>
    </cfRule>
  </conditionalFormatting>
  <conditionalFormatting sqref="E59">
    <cfRule type="expression" dxfId="103" priority="34">
      <formula>$U$35=10</formula>
    </cfRule>
  </conditionalFormatting>
  <conditionalFormatting sqref="F57">
    <cfRule type="expression" dxfId="102" priority="13">
      <formula>$I$36=15</formula>
    </cfRule>
  </conditionalFormatting>
  <conditionalFormatting sqref="E60">
    <cfRule type="expression" dxfId="101" priority="10">
      <formula>U40=-50</formula>
    </cfRule>
  </conditionalFormatting>
  <conditionalFormatting sqref="E58">
    <cfRule type="expression" dxfId="100" priority="9">
      <formula>$U$12=5</formula>
    </cfRule>
  </conditionalFormatting>
  <conditionalFormatting sqref="D59">
    <cfRule type="expression" dxfId="99" priority="8">
      <formula>$U$35=0</formula>
    </cfRule>
  </conditionalFormatting>
  <conditionalFormatting sqref="D60">
    <cfRule type="expression" dxfId="98" priority="7">
      <formula>$U$40=0</formula>
    </cfRule>
  </conditionalFormatting>
  <conditionalFormatting sqref="D61">
    <cfRule type="expression" dxfId="97" priority="6">
      <formula>$U$45=0</formula>
    </cfRule>
  </conditionalFormatting>
  <conditionalFormatting sqref="E61">
    <cfRule type="expression" dxfId="96" priority="5">
      <formula>$U$45=10</formula>
    </cfRule>
  </conditionalFormatting>
  <conditionalFormatting sqref="E56">
    <cfRule type="expression" dxfId="95" priority="4">
      <formula>$I$22=-10</formula>
    </cfRule>
  </conditionalFormatting>
  <conditionalFormatting sqref="G56">
    <cfRule type="expression" dxfId="94" priority="3">
      <formula>$I$22=40</formula>
    </cfRule>
  </conditionalFormatting>
  <conditionalFormatting sqref="I56">
    <cfRule type="expression" dxfId="93" priority="2">
      <formula>$I$22=60</formula>
    </cfRule>
  </conditionalFormatting>
  <conditionalFormatting sqref="K55">
    <cfRule type="expression" dxfId="92" priority="1">
      <formula>$I$12=80</formula>
    </cfRule>
  </conditionalFormatting>
  <dataValidations count="1">
    <dataValidation type="list" allowBlank="1" showDropDown="0" showInputMessage="1" showErrorMessage="1" sqref="H12:H19 H39 H41 H43 H45 H47 H49 H51 T30 H37 T15 T19 T17 T27 T21 T24 T13 T45 H22:H33 T40 T35">
      <formula1>"　,○"</formula1>
    </dataValidation>
  </dataValidations>
  <pageMargins left="0.23622047244094491" right="0.23622047244094491" top="0.74803149606299213" bottom="0.74803149606299213" header="0.31496062992125984" footer="0.31496062992125984"/>
  <pageSetup paperSize="9" scale="39" fitToWidth="1" fitToHeight="0" orientation="portrait" usePrinterDefaults="1" r:id="rId1"/>
  <drawing r:id="rId2"/>
</worksheet>
</file>

<file path=xl/worksheets/sheet64.xml><?xml version="1.0" encoding="utf-8"?>
<worksheet xmlns="http://schemas.openxmlformats.org/spreadsheetml/2006/main" xmlns:r="http://schemas.openxmlformats.org/officeDocument/2006/relationships" xmlns:mc="http://schemas.openxmlformats.org/markup-compatibility/2006">
  <sheetPr>
    <pageSetUpPr fitToPage="1"/>
  </sheetPr>
  <dimension ref="B1:IV135"/>
  <sheetViews>
    <sheetView tabSelected="1" view="pageBreakPreview" zoomScale="115" zoomScaleSheetLayoutView="115" workbookViewId="0">
      <selection activeCell="V18" sqref="V18"/>
    </sheetView>
  </sheetViews>
  <sheetFormatPr defaultRowHeight="12"/>
  <cols>
    <col min="1" max="1" width="2.375" style="1139" customWidth="1"/>
    <col min="2" max="44" width="2.875" style="1139" customWidth="1"/>
    <col min="45" max="124" width="2.375" style="403" customWidth="1"/>
    <col min="125" max="256" width="9" style="403" customWidth="1"/>
    <col min="257" max="16384" width="9" customWidth="1"/>
  </cols>
  <sheetData>
    <row r="1" spans="2:45" s="403" customFormat="1">
      <c r="AO1" s="3017" t="s">
        <v>1682</v>
      </c>
      <c r="AP1" s="3018"/>
      <c r="AQ1" s="3018"/>
      <c r="AR1" s="3018"/>
      <c r="AS1" s="3025"/>
    </row>
    <row r="2" spans="2:45" s="403" customFormat="1" ht="3" customHeight="1"/>
    <row r="3" spans="2:45" ht="17.25">
      <c r="B3" s="2950" t="s">
        <v>1587</v>
      </c>
      <c r="C3" s="2950"/>
      <c r="D3" s="2950"/>
      <c r="E3" s="2950"/>
      <c r="F3" s="2950"/>
      <c r="G3" s="2950"/>
      <c r="H3" s="2950"/>
      <c r="I3" s="2950"/>
      <c r="J3" s="2950"/>
      <c r="K3" s="2950"/>
      <c r="L3" s="2950"/>
      <c r="M3" s="2950"/>
      <c r="N3" s="2950"/>
      <c r="O3" s="2950"/>
      <c r="P3" s="2950"/>
      <c r="Q3" s="2950"/>
      <c r="R3" s="2950"/>
      <c r="S3" s="2950"/>
      <c r="T3" s="2950"/>
      <c r="U3" s="2950"/>
      <c r="V3" s="2950"/>
      <c r="W3" s="2950"/>
      <c r="X3" s="2950"/>
      <c r="Y3" s="2950"/>
      <c r="Z3" s="2950"/>
      <c r="AA3" s="2950"/>
      <c r="AB3" s="2950"/>
      <c r="AC3" s="2950"/>
      <c r="AD3" s="2950"/>
      <c r="AE3" s="2950"/>
      <c r="AF3" s="2950"/>
      <c r="AG3" s="2950"/>
      <c r="AH3" s="2950"/>
      <c r="AI3" s="2950"/>
      <c r="AJ3" s="2950"/>
      <c r="AK3" s="2950"/>
      <c r="AL3" s="2950"/>
      <c r="AM3" s="2950"/>
      <c r="AN3" s="2950"/>
      <c r="AO3" s="2950"/>
      <c r="AP3" s="2950"/>
      <c r="AQ3" s="2950"/>
      <c r="AR3" s="2950"/>
    </row>
    <row r="4" spans="2:45" s="403" customFormat="1">
      <c r="B4" s="2951"/>
      <c r="C4" s="2951"/>
      <c r="D4" s="2951"/>
      <c r="E4" s="2951"/>
      <c r="F4" s="2951"/>
      <c r="G4" s="2951"/>
      <c r="H4" s="2951"/>
      <c r="I4" s="2951"/>
      <c r="J4" s="2951"/>
      <c r="K4" s="2951"/>
      <c r="L4" s="2951"/>
      <c r="M4" s="2951"/>
      <c r="N4" s="2951"/>
      <c r="O4" s="2951"/>
      <c r="P4" s="2951"/>
      <c r="Q4" s="2951"/>
      <c r="R4" s="2951"/>
      <c r="S4" s="2951"/>
      <c r="T4" s="2951"/>
      <c r="U4" s="2951"/>
      <c r="V4" s="2951"/>
      <c r="W4" s="2951"/>
      <c r="X4" s="2951"/>
      <c r="Y4" s="2951"/>
      <c r="Z4" s="2951"/>
      <c r="AA4" s="2951"/>
      <c r="AB4" s="2951"/>
      <c r="AC4" s="2951"/>
      <c r="AD4" s="2951"/>
      <c r="AE4" s="2951"/>
      <c r="AF4" s="2951"/>
      <c r="AG4" s="2951"/>
      <c r="AH4" s="2951"/>
      <c r="AI4" s="2951"/>
      <c r="AJ4" s="2951"/>
      <c r="AK4" s="2951"/>
      <c r="AL4" s="2951"/>
      <c r="AM4" s="2951"/>
      <c r="AN4" s="2951"/>
      <c r="AO4" s="2951"/>
      <c r="AP4" s="2951"/>
      <c r="AQ4" s="2951"/>
      <c r="AR4" s="2951"/>
    </row>
    <row r="5" spans="2:45" ht="12" customHeight="1">
      <c r="B5" s="2952" t="s">
        <v>376</v>
      </c>
      <c r="C5" s="2957"/>
      <c r="D5" s="2957"/>
      <c r="E5" s="2957"/>
      <c r="F5" s="2957"/>
      <c r="G5" s="2957"/>
      <c r="H5" s="2957"/>
      <c r="I5" s="2957"/>
      <c r="J5" s="2957"/>
      <c r="K5" s="2957"/>
      <c r="L5" s="2957"/>
      <c r="M5" s="2957"/>
      <c r="N5" s="2957"/>
      <c r="O5" s="2957"/>
      <c r="P5" s="2957"/>
      <c r="Q5" s="2957"/>
      <c r="R5" s="2957"/>
      <c r="S5" s="2957"/>
      <c r="T5" s="2957"/>
      <c r="U5" s="2957"/>
      <c r="V5" s="2957"/>
      <c r="W5" s="2957"/>
      <c r="X5" s="2957"/>
      <c r="Y5" s="2957"/>
      <c r="Z5" s="2957"/>
      <c r="AA5" s="2957"/>
      <c r="AB5" s="2957"/>
      <c r="AC5" s="2957"/>
      <c r="AD5" s="2957"/>
      <c r="AE5" s="2957"/>
      <c r="AF5" s="2957"/>
      <c r="AG5" s="2957"/>
      <c r="AH5" s="2957"/>
      <c r="AI5" s="2957"/>
      <c r="AJ5" s="2957"/>
      <c r="AK5" s="2957"/>
      <c r="AL5" s="2957"/>
      <c r="AM5" s="2957"/>
      <c r="AN5" s="2957"/>
      <c r="AO5" s="2957"/>
      <c r="AP5" s="2957"/>
      <c r="AQ5" s="2957"/>
      <c r="AR5" s="3019"/>
    </row>
    <row r="6" spans="2:45" s="403" customFormat="1" ht="5.25" customHeight="1">
      <c r="B6" s="2953"/>
      <c r="AR6" s="3020"/>
    </row>
    <row r="7" spans="2:45" s="403" customFormat="1" ht="13.5" customHeight="1">
      <c r="B7" s="2953"/>
      <c r="C7" s="2958" t="s">
        <v>2103</v>
      </c>
      <c r="AR7" s="3020"/>
    </row>
    <row r="8" spans="2:45" s="403" customFormat="1" ht="11.25" customHeight="1">
      <c r="B8" s="2953"/>
      <c r="C8" s="2959" t="s">
        <v>2104</v>
      </c>
      <c r="D8" s="2959"/>
      <c r="E8" s="2959"/>
      <c r="F8" s="2959"/>
      <c r="G8" s="2959"/>
      <c r="H8" s="2959"/>
      <c r="I8" s="2959"/>
      <c r="J8" s="2987"/>
      <c r="K8" s="2987"/>
      <c r="L8" s="2987"/>
      <c r="M8" s="2987"/>
      <c r="N8" s="2987"/>
      <c r="O8" s="2987"/>
      <c r="P8" s="2987"/>
      <c r="S8" s="3000" t="s">
        <v>2142</v>
      </c>
      <c r="T8" s="3000"/>
      <c r="U8" s="3000"/>
      <c r="V8" s="3000"/>
      <c r="W8" s="3000"/>
      <c r="X8" s="3000"/>
      <c r="Y8" s="2987"/>
      <c r="Z8" s="2987"/>
      <c r="AA8" s="2987"/>
      <c r="AB8" s="2987"/>
      <c r="AC8" s="2987"/>
      <c r="AD8" s="2987"/>
      <c r="AE8" s="2998"/>
      <c r="AF8" s="2999"/>
      <c r="AG8" s="2978" t="s">
        <v>2152</v>
      </c>
      <c r="AH8" s="2978"/>
      <c r="AI8" s="2978"/>
      <c r="AJ8" s="2985"/>
      <c r="AK8" s="3016"/>
      <c r="AL8" s="3016"/>
      <c r="AM8" s="3016"/>
      <c r="AN8" s="3016"/>
      <c r="AO8" s="3016"/>
      <c r="AP8" s="3016"/>
      <c r="AR8" s="3020"/>
    </row>
    <row r="9" spans="2:45" s="403" customFormat="1" ht="11.25" customHeight="1">
      <c r="B9" s="2953"/>
      <c r="C9" s="2960"/>
      <c r="D9" s="2960"/>
      <c r="E9" s="2960"/>
      <c r="F9" s="2960"/>
      <c r="G9" s="2960"/>
      <c r="H9" s="2960"/>
      <c r="I9" s="2960"/>
      <c r="J9" s="2987"/>
      <c r="K9" s="2987"/>
      <c r="L9" s="2987"/>
      <c r="M9" s="2987"/>
      <c r="N9" s="2987"/>
      <c r="O9" s="2987"/>
      <c r="P9" s="2987"/>
      <c r="R9" s="2998"/>
      <c r="S9" s="3000"/>
      <c r="T9" s="3000"/>
      <c r="U9" s="3000"/>
      <c r="V9" s="3000"/>
      <c r="W9" s="3000"/>
      <c r="X9" s="3000"/>
      <c r="Y9" s="2987"/>
      <c r="Z9" s="2987"/>
      <c r="AA9" s="2987"/>
      <c r="AB9" s="2987"/>
      <c r="AC9" s="2987"/>
      <c r="AD9" s="2987"/>
      <c r="AE9" s="2998"/>
      <c r="AF9" s="2999"/>
      <c r="AG9" s="3012"/>
      <c r="AH9" s="3012"/>
      <c r="AI9" s="3012"/>
      <c r="AJ9" s="3015"/>
      <c r="AK9" s="3016"/>
      <c r="AL9" s="3016"/>
      <c r="AM9" s="3016"/>
      <c r="AN9" s="3016"/>
      <c r="AO9" s="3016"/>
      <c r="AP9" s="3016"/>
      <c r="AR9" s="3020"/>
    </row>
    <row r="10" spans="2:45" s="403" customFormat="1" ht="11.25" customHeight="1">
      <c r="B10" s="2953"/>
      <c r="C10" s="2961"/>
      <c r="D10" s="2961"/>
      <c r="E10" s="2961"/>
      <c r="F10" s="2961"/>
      <c r="G10" s="2961"/>
      <c r="H10" s="2961"/>
      <c r="I10" s="2961"/>
      <c r="J10" s="2987"/>
      <c r="K10" s="2987"/>
      <c r="L10" s="2987"/>
      <c r="M10" s="2987"/>
      <c r="N10" s="2987"/>
      <c r="O10" s="2987"/>
      <c r="P10" s="2987"/>
      <c r="Q10" s="2958" t="s">
        <v>2128</v>
      </c>
      <c r="R10" s="2998"/>
      <c r="S10" s="3000"/>
      <c r="T10" s="3000"/>
      <c r="U10" s="3000"/>
      <c r="V10" s="3000"/>
      <c r="W10" s="3000"/>
      <c r="X10" s="3000"/>
      <c r="Y10" s="2987"/>
      <c r="Z10" s="2987"/>
      <c r="AA10" s="2987"/>
      <c r="AB10" s="2987"/>
      <c r="AC10" s="2987"/>
      <c r="AD10" s="2987"/>
      <c r="AE10" s="2958" t="s">
        <v>1570</v>
      </c>
      <c r="AF10" s="2999"/>
      <c r="AG10" s="2979"/>
      <c r="AH10" s="2979"/>
      <c r="AI10" s="2979"/>
      <c r="AJ10" s="2986"/>
      <c r="AK10" s="3016"/>
      <c r="AL10" s="3016"/>
      <c r="AM10" s="3016"/>
      <c r="AN10" s="3016"/>
      <c r="AO10" s="3016"/>
      <c r="AP10" s="3016"/>
      <c r="AQ10" s="2958" t="s">
        <v>2128</v>
      </c>
      <c r="AR10" s="3020"/>
    </row>
    <row r="11" spans="2:45" s="403" customFormat="1" ht="6" customHeight="1">
      <c r="B11" s="2953"/>
      <c r="AR11" s="3020"/>
    </row>
    <row r="12" spans="2:45" ht="13.5" customHeight="1">
      <c r="B12" s="2954" t="s">
        <v>1363</v>
      </c>
      <c r="C12" s="2962"/>
      <c r="D12" s="2962"/>
      <c r="E12" s="2962"/>
      <c r="F12" s="2962"/>
      <c r="G12" s="2962"/>
      <c r="H12" s="2962"/>
      <c r="I12" s="2962"/>
      <c r="J12" s="2962"/>
      <c r="K12" s="2962"/>
      <c r="L12" s="2962"/>
      <c r="M12" s="2962"/>
      <c r="N12" s="2962"/>
      <c r="O12" s="2962"/>
      <c r="P12" s="2962"/>
      <c r="Q12" s="2962"/>
      <c r="R12" s="2962"/>
      <c r="S12" s="2962"/>
      <c r="T12" s="2962"/>
      <c r="U12" s="2962"/>
      <c r="V12" s="2962"/>
      <c r="W12" s="2962"/>
      <c r="X12" s="2962"/>
      <c r="Y12" s="2962"/>
      <c r="Z12" s="2962"/>
      <c r="AA12" s="2962"/>
      <c r="AB12" s="2962"/>
      <c r="AC12" s="2962"/>
      <c r="AD12" s="2962"/>
      <c r="AE12" s="2962"/>
      <c r="AF12" s="2962"/>
      <c r="AG12" s="2962"/>
      <c r="AH12" s="2962"/>
      <c r="AI12" s="2962"/>
      <c r="AJ12" s="2962"/>
      <c r="AK12" s="2962"/>
      <c r="AL12" s="2962"/>
      <c r="AM12" s="2962"/>
      <c r="AN12" s="2962"/>
      <c r="AO12" s="2962"/>
      <c r="AP12" s="2962"/>
      <c r="AQ12" s="2962"/>
      <c r="AR12" s="3021"/>
    </row>
    <row r="13" spans="2:45" s="403" customFormat="1" ht="17.25" customHeight="1">
      <c r="B13" s="2953" t="s">
        <v>306</v>
      </c>
      <c r="C13" s="2958" t="s">
        <v>327</v>
      </c>
      <c r="AR13" s="3020"/>
    </row>
    <row r="14" spans="2:45" s="403" customFormat="1" ht="13.5" customHeight="1">
      <c r="B14" s="2953"/>
      <c r="C14" s="2958" t="s">
        <v>948</v>
      </c>
      <c r="T14" s="2995"/>
      <c r="U14" s="2995"/>
      <c r="AR14" s="3020"/>
    </row>
    <row r="15" spans="2:45" s="403" customFormat="1" ht="13.5" customHeight="1">
      <c r="B15" s="2953"/>
      <c r="C15" s="2963" t="s">
        <v>1835</v>
      </c>
      <c r="D15" s="2978"/>
      <c r="E15" s="2978"/>
      <c r="F15" s="2978"/>
      <c r="G15" s="2985"/>
      <c r="H15" s="2987"/>
      <c r="I15" s="2987"/>
      <c r="J15" s="2987"/>
      <c r="K15" s="2987"/>
      <c r="L15" s="2987"/>
      <c r="M15" s="2987"/>
      <c r="N15" s="2987"/>
      <c r="O15" s="2987"/>
      <c r="P15" s="2987"/>
      <c r="Q15" s="2995"/>
      <c r="S15" s="2963" t="s">
        <v>275</v>
      </c>
      <c r="T15" s="2978"/>
      <c r="U15" s="2978"/>
      <c r="V15" s="2978"/>
      <c r="W15" s="2985"/>
      <c r="X15" s="3002"/>
      <c r="Y15" s="3004"/>
      <c r="Z15" s="3004"/>
      <c r="AA15" s="3004"/>
      <c r="AB15" s="3004"/>
      <c r="AC15" s="3004"/>
      <c r="AD15" s="3007"/>
      <c r="AG15" s="3013" t="s">
        <v>388</v>
      </c>
      <c r="AH15" s="3013"/>
      <c r="AI15" s="3014"/>
      <c r="AJ15" s="3014"/>
      <c r="AK15" s="3014"/>
      <c r="AL15" s="3014"/>
      <c r="AM15" s="3014"/>
      <c r="AN15" s="3014"/>
      <c r="AO15" s="3014"/>
      <c r="AP15" s="3014"/>
      <c r="AR15" s="3020"/>
    </row>
    <row r="16" spans="2:45" s="403" customFormat="1" ht="13.5" customHeight="1">
      <c r="B16" s="2953"/>
      <c r="C16" s="2964"/>
      <c r="D16" s="2979"/>
      <c r="E16" s="2979"/>
      <c r="F16" s="2979"/>
      <c r="G16" s="2986"/>
      <c r="H16" s="2987"/>
      <c r="I16" s="2987"/>
      <c r="J16" s="2987"/>
      <c r="K16" s="2987"/>
      <c r="L16" s="2987"/>
      <c r="M16" s="2987"/>
      <c r="N16" s="2987"/>
      <c r="O16" s="2987"/>
      <c r="P16" s="2987"/>
      <c r="Q16" s="2996" t="s">
        <v>1735</v>
      </c>
      <c r="S16" s="2964"/>
      <c r="T16" s="2979"/>
      <c r="U16" s="2979"/>
      <c r="V16" s="2979"/>
      <c r="W16" s="2986"/>
      <c r="X16" s="3003"/>
      <c r="Y16" s="3005"/>
      <c r="Z16" s="3005"/>
      <c r="AA16" s="3005"/>
      <c r="AB16" s="3005"/>
      <c r="AC16" s="3005"/>
      <c r="AD16" s="3008"/>
      <c r="AE16" s="2995" t="s">
        <v>1735</v>
      </c>
      <c r="AG16" s="3013"/>
      <c r="AH16" s="3013"/>
      <c r="AI16" s="3014"/>
      <c r="AJ16" s="3014"/>
      <c r="AK16" s="3014"/>
      <c r="AL16" s="3014"/>
      <c r="AM16" s="3014"/>
      <c r="AN16" s="3014"/>
      <c r="AO16" s="3014"/>
      <c r="AP16" s="3014"/>
      <c r="AQ16" s="2958" t="s">
        <v>1735</v>
      </c>
      <c r="AR16" s="3020"/>
    </row>
    <row r="17" spans="2:44" s="403" customFormat="1" ht="4.5" customHeight="1">
      <c r="B17" s="2953"/>
      <c r="I17" s="2989"/>
      <c r="S17" s="2989"/>
      <c r="T17" s="2989"/>
      <c r="U17" s="2989"/>
      <c r="V17" s="2989"/>
      <c r="AR17" s="3020"/>
    </row>
    <row r="18" spans="2:44" s="403" customFormat="1" ht="13.5" customHeight="1">
      <c r="B18" s="2953"/>
      <c r="C18" s="2958" t="s">
        <v>1049</v>
      </c>
      <c r="T18" s="2995"/>
      <c r="U18" s="2995"/>
      <c r="AR18" s="3020"/>
    </row>
    <row r="19" spans="2:44" s="403" customFormat="1" ht="13.5" customHeight="1">
      <c r="B19" s="2953"/>
      <c r="C19" s="2963" t="s">
        <v>1835</v>
      </c>
      <c r="D19" s="2978"/>
      <c r="E19" s="2978"/>
      <c r="F19" s="2978"/>
      <c r="G19" s="2985"/>
      <c r="H19" s="2987"/>
      <c r="I19" s="2987"/>
      <c r="J19" s="2987"/>
      <c r="K19" s="2987"/>
      <c r="L19" s="2987"/>
      <c r="M19" s="2987"/>
      <c r="N19" s="2987"/>
      <c r="O19" s="2987"/>
      <c r="P19" s="2987"/>
      <c r="Q19" s="2995"/>
      <c r="S19" s="2963" t="s">
        <v>275</v>
      </c>
      <c r="T19" s="2978"/>
      <c r="U19" s="2978"/>
      <c r="V19" s="2978"/>
      <c r="W19" s="2985"/>
      <c r="X19" s="3002"/>
      <c r="Y19" s="3004"/>
      <c r="Z19" s="3004"/>
      <c r="AA19" s="3004"/>
      <c r="AB19" s="3004"/>
      <c r="AC19" s="3004"/>
      <c r="AD19" s="3007"/>
      <c r="AG19" s="3013" t="s">
        <v>388</v>
      </c>
      <c r="AH19" s="3013"/>
      <c r="AI19" s="3014"/>
      <c r="AJ19" s="3014"/>
      <c r="AK19" s="3014"/>
      <c r="AL19" s="3014"/>
      <c r="AM19" s="3014"/>
      <c r="AN19" s="3014"/>
      <c r="AO19" s="3014"/>
      <c r="AP19" s="3014"/>
      <c r="AR19" s="3020"/>
    </row>
    <row r="20" spans="2:44" s="403" customFormat="1" ht="13.5" customHeight="1">
      <c r="B20" s="2953"/>
      <c r="C20" s="2964"/>
      <c r="D20" s="2979"/>
      <c r="E20" s="2979"/>
      <c r="F20" s="2979"/>
      <c r="G20" s="2986"/>
      <c r="H20" s="2987"/>
      <c r="I20" s="2987"/>
      <c r="J20" s="2987"/>
      <c r="K20" s="2987"/>
      <c r="L20" s="2987"/>
      <c r="M20" s="2987"/>
      <c r="N20" s="2987"/>
      <c r="O20" s="2987"/>
      <c r="P20" s="2987"/>
      <c r="Q20" s="2996" t="s">
        <v>1735</v>
      </c>
      <c r="S20" s="2964"/>
      <c r="T20" s="2979"/>
      <c r="U20" s="2979"/>
      <c r="V20" s="2979"/>
      <c r="W20" s="2986"/>
      <c r="X20" s="3003"/>
      <c r="Y20" s="3005"/>
      <c r="Z20" s="3005"/>
      <c r="AA20" s="3005"/>
      <c r="AB20" s="3005"/>
      <c r="AC20" s="3005"/>
      <c r="AD20" s="3008"/>
      <c r="AE20" s="2995" t="s">
        <v>1735</v>
      </c>
      <c r="AG20" s="3013"/>
      <c r="AH20" s="3013"/>
      <c r="AI20" s="3014"/>
      <c r="AJ20" s="3014"/>
      <c r="AK20" s="3014"/>
      <c r="AL20" s="3014"/>
      <c r="AM20" s="3014"/>
      <c r="AN20" s="3014"/>
      <c r="AO20" s="3014"/>
      <c r="AP20" s="3014"/>
      <c r="AQ20" s="2958" t="s">
        <v>1735</v>
      </c>
      <c r="AR20" s="3020"/>
    </row>
    <row r="21" spans="2:44" s="403" customFormat="1" ht="13.5" customHeight="1">
      <c r="B21" s="2953"/>
      <c r="C21" s="2958" t="s">
        <v>2105</v>
      </c>
      <c r="S21" s="2989"/>
      <c r="T21" s="2989"/>
      <c r="U21" s="2989"/>
      <c r="V21" s="2989"/>
      <c r="AR21" s="3020"/>
    </row>
    <row r="22" spans="2:44" s="403" customFormat="1" ht="13.5" customHeight="1">
      <c r="B22" s="2953"/>
      <c r="C22" s="2963" t="s">
        <v>1835</v>
      </c>
      <c r="D22" s="2978"/>
      <c r="E22" s="2978"/>
      <c r="F22" s="2978"/>
      <c r="G22" s="2985"/>
      <c r="H22" s="2987"/>
      <c r="I22" s="2987"/>
      <c r="J22" s="2987"/>
      <c r="K22" s="2987"/>
      <c r="L22" s="2987"/>
      <c r="M22" s="2987"/>
      <c r="N22" s="2987"/>
      <c r="O22" s="2987"/>
      <c r="P22" s="2987"/>
      <c r="Q22" s="2995"/>
      <c r="R22" s="2999"/>
      <c r="S22" s="2963" t="s">
        <v>275</v>
      </c>
      <c r="T22" s="2978"/>
      <c r="U22" s="2978"/>
      <c r="V22" s="2978"/>
      <c r="W22" s="2985"/>
      <c r="X22" s="3002"/>
      <c r="Y22" s="3004"/>
      <c r="Z22" s="3004"/>
      <c r="AA22" s="3004"/>
      <c r="AB22" s="3004"/>
      <c r="AC22" s="3004"/>
      <c r="AD22" s="3007"/>
      <c r="AE22" s="3009"/>
      <c r="AF22" s="3009"/>
      <c r="AG22" s="3013" t="s">
        <v>388</v>
      </c>
      <c r="AH22" s="3013"/>
      <c r="AI22" s="3014"/>
      <c r="AJ22" s="3014"/>
      <c r="AK22" s="3014"/>
      <c r="AL22" s="3014"/>
      <c r="AM22" s="3014"/>
      <c r="AN22" s="3014"/>
      <c r="AO22" s="3014"/>
      <c r="AP22" s="3014"/>
      <c r="AR22" s="3020"/>
    </row>
    <row r="23" spans="2:44" s="403" customFormat="1" ht="13.5" customHeight="1">
      <c r="B23" s="2953"/>
      <c r="C23" s="2964"/>
      <c r="D23" s="2979"/>
      <c r="E23" s="2979"/>
      <c r="F23" s="2979"/>
      <c r="G23" s="2986"/>
      <c r="H23" s="2987"/>
      <c r="I23" s="2987"/>
      <c r="J23" s="2987"/>
      <c r="K23" s="2987"/>
      <c r="L23" s="2987"/>
      <c r="M23" s="2987"/>
      <c r="N23" s="2987"/>
      <c r="O23" s="2987"/>
      <c r="P23" s="2987"/>
      <c r="Q23" s="2996" t="s">
        <v>1735</v>
      </c>
      <c r="R23" s="2999"/>
      <c r="S23" s="2964"/>
      <c r="T23" s="2979"/>
      <c r="U23" s="2979"/>
      <c r="V23" s="2979"/>
      <c r="W23" s="2986"/>
      <c r="X23" s="3003"/>
      <c r="Y23" s="3005"/>
      <c r="Z23" s="3005"/>
      <c r="AA23" s="3005"/>
      <c r="AB23" s="3005"/>
      <c r="AC23" s="3005"/>
      <c r="AD23" s="3008"/>
      <c r="AE23" s="2995" t="s">
        <v>1735</v>
      </c>
      <c r="AF23" s="3009"/>
      <c r="AG23" s="3013"/>
      <c r="AH23" s="3013"/>
      <c r="AI23" s="3014"/>
      <c r="AJ23" s="3014"/>
      <c r="AK23" s="3014"/>
      <c r="AL23" s="3014"/>
      <c r="AM23" s="3014"/>
      <c r="AN23" s="3014"/>
      <c r="AO23" s="3014"/>
      <c r="AP23" s="3014"/>
      <c r="AQ23" s="2958" t="s">
        <v>1735</v>
      </c>
      <c r="AR23" s="3020"/>
    </row>
    <row r="24" spans="2:44" s="403" customFormat="1" ht="6" customHeight="1">
      <c r="B24" s="2955"/>
      <c r="C24" s="2951"/>
      <c r="D24" s="2951"/>
      <c r="E24" s="2951"/>
      <c r="F24" s="2951"/>
      <c r="G24" s="2951"/>
      <c r="H24" s="2951"/>
      <c r="I24" s="2951"/>
      <c r="J24" s="2951"/>
      <c r="K24" s="2951"/>
      <c r="L24" s="2951"/>
      <c r="M24" s="2951"/>
      <c r="N24" s="2951"/>
      <c r="O24" s="2951"/>
      <c r="P24" s="2951"/>
      <c r="Q24" s="2951"/>
      <c r="R24" s="2951"/>
      <c r="S24" s="2951"/>
      <c r="T24" s="2951"/>
      <c r="U24" s="2951"/>
      <c r="V24" s="2951"/>
      <c r="W24" s="2951"/>
      <c r="X24" s="2951"/>
      <c r="Y24" s="2951"/>
      <c r="Z24" s="2951"/>
      <c r="AA24" s="2951"/>
      <c r="AB24" s="2951"/>
      <c r="AC24" s="2951"/>
      <c r="AD24" s="2951"/>
      <c r="AE24" s="2951"/>
      <c r="AF24" s="2951"/>
      <c r="AG24" s="2951"/>
      <c r="AH24" s="2951"/>
      <c r="AI24" s="2951"/>
      <c r="AJ24" s="2951"/>
      <c r="AK24" s="2951"/>
      <c r="AL24" s="2951"/>
      <c r="AM24" s="2951"/>
      <c r="AN24" s="2951"/>
      <c r="AO24" s="2951"/>
      <c r="AP24" s="2951"/>
      <c r="AQ24" s="2951"/>
      <c r="AR24" s="3022"/>
    </row>
    <row r="25" spans="2:44" ht="13.5" customHeight="1">
      <c r="B25" s="2954" t="s">
        <v>2101</v>
      </c>
      <c r="C25" s="2962"/>
      <c r="D25" s="2962"/>
      <c r="E25" s="2962"/>
      <c r="F25" s="2962"/>
      <c r="G25" s="2962"/>
      <c r="H25" s="2962"/>
      <c r="I25" s="2962"/>
      <c r="J25" s="2962"/>
      <c r="K25" s="2962"/>
      <c r="L25" s="2962"/>
      <c r="M25" s="2962"/>
      <c r="N25" s="2962"/>
      <c r="O25" s="2962"/>
      <c r="P25" s="2962"/>
      <c r="Q25" s="2962"/>
      <c r="R25" s="2962"/>
      <c r="S25" s="2962"/>
      <c r="T25" s="2962"/>
      <c r="U25" s="2962"/>
      <c r="V25" s="2962"/>
      <c r="W25" s="2962"/>
      <c r="X25" s="2962"/>
      <c r="Y25" s="2962"/>
      <c r="Z25" s="2962"/>
      <c r="AA25" s="2962"/>
      <c r="AB25" s="2962"/>
      <c r="AC25" s="2962"/>
      <c r="AD25" s="2962"/>
      <c r="AE25" s="2962"/>
      <c r="AF25" s="2962"/>
      <c r="AG25" s="2962"/>
      <c r="AH25" s="2962"/>
      <c r="AI25" s="2962"/>
      <c r="AJ25" s="2962"/>
      <c r="AK25" s="2962"/>
      <c r="AL25" s="2962"/>
      <c r="AM25" s="2962"/>
      <c r="AN25" s="2962"/>
      <c r="AO25" s="2962"/>
      <c r="AP25" s="2962"/>
      <c r="AQ25" s="2962"/>
      <c r="AR25" s="3021"/>
    </row>
    <row r="26" spans="2:44" s="403" customFormat="1" ht="6.75" customHeight="1">
      <c r="B26" s="2956"/>
      <c r="C26" s="2965"/>
      <c r="D26" s="2965"/>
      <c r="E26" s="2965"/>
      <c r="F26" s="2965"/>
      <c r="G26" s="2965"/>
      <c r="H26" s="2965"/>
      <c r="I26" s="2965"/>
      <c r="J26" s="2965"/>
      <c r="K26" s="2965"/>
      <c r="L26" s="2965"/>
      <c r="M26" s="2965"/>
      <c r="N26" s="2965"/>
      <c r="O26" s="2965"/>
      <c r="P26" s="2965"/>
      <c r="Q26" s="2965"/>
      <c r="R26" s="2965"/>
      <c r="S26" s="2965"/>
      <c r="T26" s="2965"/>
      <c r="U26" s="2965"/>
      <c r="V26" s="2965"/>
      <c r="W26" s="2965"/>
      <c r="X26" s="2965"/>
      <c r="Y26" s="2965"/>
      <c r="Z26" s="2965"/>
      <c r="AA26" s="2965"/>
      <c r="AB26" s="2965"/>
      <c r="AC26" s="2965"/>
      <c r="AD26" s="2965"/>
      <c r="AE26" s="2965"/>
      <c r="AF26" s="2965"/>
      <c r="AG26" s="2965"/>
      <c r="AH26" s="2965"/>
      <c r="AI26" s="2965"/>
      <c r="AJ26" s="2965"/>
      <c r="AK26" s="2965"/>
      <c r="AL26" s="2965"/>
      <c r="AM26" s="2965"/>
      <c r="AN26" s="2965"/>
      <c r="AO26" s="2965"/>
      <c r="AP26" s="2965"/>
      <c r="AQ26" s="2965"/>
      <c r="AR26" s="3023"/>
    </row>
    <row r="27" spans="2:44" s="403" customFormat="1" ht="13.5" customHeight="1">
      <c r="B27" s="2953"/>
      <c r="C27" s="2958" t="s">
        <v>55</v>
      </c>
      <c r="AR27" s="3020"/>
    </row>
    <row r="28" spans="2:44" s="403" customFormat="1" ht="10.5" customHeight="1">
      <c r="B28" s="2953"/>
      <c r="AR28" s="3020"/>
    </row>
    <row r="29" spans="2:44" s="403" customFormat="1" ht="13.5" customHeight="1">
      <c r="B29" s="2953"/>
      <c r="C29" s="2966" t="s">
        <v>2058</v>
      </c>
      <c r="D29" s="2966"/>
      <c r="E29" s="2966"/>
      <c r="F29" s="2966"/>
      <c r="G29" s="2966"/>
      <c r="H29" s="2966"/>
      <c r="I29" s="2966"/>
      <c r="J29" s="2966"/>
      <c r="K29" s="2966"/>
      <c r="L29" s="2966"/>
      <c r="M29" s="2966"/>
      <c r="N29" s="2966"/>
      <c r="O29" s="2966"/>
      <c r="Q29" s="2966" t="s">
        <v>445</v>
      </c>
      <c r="R29" s="2966"/>
      <c r="S29" s="2966"/>
      <c r="T29" s="2966"/>
      <c r="U29" s="2966"/>
      <c r="V29" s="2966"/>
      <c r="W29" s="2966"/>
      <c r="X29" s="2966"/>
      <c r="Y29" s="2966"/>
      <c r="Z29" s="2966"/>
      <c r="AA29" s="2966"/>
      <c r="AB29" s="2966"/>
      <c r="AC29" s="2966"/>
      <c r="AE29" s="2966" t="s">
        <v>1555</v>
      </c>
      <c r="AF29" s="2966"/>
      <c r="AG29" s="2966"/>
      <c r="AH29" s="2966"/>
      <c r="AI29" s="2966"/>
      <c r="AJ29" s="2966"/>
      <c r="AK29" s="2966"/>
      <c r="AL29" s="2966"/>
      <c r="AM29" s="2966"/>
      <c r="AN29" s="2966"/>
      <c r="AO29" s="2966"/>
      <c r="AP29" s="2966"/>
      <c r="AQ29" s="2966"/>
      <c r="AR29" s="3020"/>
    </row>
    <row r="30" spans="2:44" s="403" customFormat="1" ht="13.5" customHeight="1">
      <c r="B30" s="2953"/>
      <c r="C30" s="2967" t="s">
        <v>1116</v>
      </c>
      <c r="D30" s="2980"/>
      <c r="E30" s="2980"/>
      <c r="F30" s="2980"/>
      <c r="G30" s="2980"/>
      <c r="H30" s="2980"/>
      <c r="I30" s="2980"/>
      <c r="J30" s="2980"/>
      <c r="K30" s="2980"/>
      <c r="L30" s="2980"/>
      <c r="M30" s="2980"/>
      <c r="N30" s="2980"/>
      <c r="O30" s="2990"/>
      <c r="Q30" s="2997" t="s">
        <v>2129</v>
      </c>
      <c r="R30" s="2980"/>
      <c r="S30" s="2980"/>
      <c r="T30" s="2980"/>
      <c r="U30" s="2980"/>
      <c r="V30" s="2980"/>
      <c r="W30" s="2980"/>
      <c r="X30" s="2980"/>
      <c r="Y30" s="2980"/>
      <c r="Z30" s="2980"/>
      <c r="AA30" s="2980"/>
      <c r="AB30" s="2980"/>
      <c r="AC30" s="2990"/>
      <c r="AE30" s="2967" t="s">
        <v>1974</v>
      </c>
      <c r="AF30" s="2980"/>
      <c r="AG30" s="2980"/>
      <c r="AH30" s="2980"/>
      <c r="AI30" s="2980"/>
      <c r="AJ30" s="2980"/>
      <c r="AK30" s="2980"/>
      <c r="AL30" s="2980"/>
      <c r="AM30" s="2980"/>
      <c r="AN30" s="2980"/>
      <c r="AO30" s="2980"/>
      <c r="AP30" s="2980"/>
      <c r="AQ30" s="2990"/>
      <c r="AR30" s="3020"/>
    </row>
    <row r="31" spans="2:44" s="403" customFormat="1" ht="13.5" customHeight="1">
      <c r="B31" s="2953"/>
      <c r="C31" s="2968" t="s">
        <v>2106</v>
      </c>
      <c r="D31" s="2981"/>
      <c r="E31" s="2981"/>
      <c r="F31" s="2981"/>
      <c r="G31" s="2981"/>
      <c r="H31" s="2981"/>
      <c r="I31" s="2981"/>
      <c r="J31" s="2981"/>
      <c r="K31" s="2981"/>
      <c r="L31" s="2981"/>
      <c r="M31" s="2981"/>
      <c r="N31" s="2981"/>
      <c r="O31" s="2991"/>
      <c r="Q31" s="2975" t="s">
        <v>2130</v>
      </c>
      <c r="R31" s="2981"/>
      <c r="S31" s="2981"/>
      <c r="T31" s="2981"/>
      <c r="U31" s="2981"/>
      <c r="V31" s="2981"/>
      <c r="W31" s="2981"/>
      <c r="X31" s="2981"/>
      <c r="Y31" s="2981"/>
      <c r="Z31" s="2981"/>
      <c r="AA31" s="2981"/>
      <c r="AB31" s="2981"/>
      <c r="AC31" s="2991"/>
      <c r="AE31" s="2968" t="s">
        <v>2144</v>
      </c>
      <c r="AF31" s="2981"/>
      <c r="AG31" s="2981"/>
      <c r="AH31" s="2981"/>
      <c r="AI31" s="2981"/>
      <c r="AJ31" s="2981"/>
      <c r="AK31" s="2981"/>
      <c r="AL31" s="2981"/>
      <c r="AM31" s="2981"/>
      <c r="AN31" s="2981"/>
      <c r="AO31" s="2981"/>
      <c r="AP31" s="2981"/>
      <c r="AQ31" s="2991"/>
      <c r="AR31" s="3020"/>
    </row>
    <row r="32" spans="2:44" s="403" customFormat="1" ht="13.5" customHeight="1">
      <c r="B32" s="2953"/>
      <c r="C32" s="2969"/>
      <c r="D32" s="2982"/>
      <c r="E32" s="2982"/>
      <c r="F32" s="2982"/>
      <c r="G32" s="2982"/>
      <c r="H32" s="2982"/>
      <c r="I32" s="2982"/>
      <c r="J32" s="2982"/>
      <c r="K32" s="2982"/>
      <c r="L32" s="2982"/>
      <c r="M32" s="2982"/>
      <c r="N32" s="2982"/>
      <c r="O32" s="2992"/>
      <c r="Q32" s="2969"/>
      <c r="R32" s="2982"/>
      <c r="S32" s="2982"/>
      <c r="T32" s="2982"/>
      <c r="U32" s="2982"/>
      <c r="V32" s="2982"/>
      <c r="W32" s="2982"/>
      <c r="X32" s="2982"/>
      <c r="Y32" s="2982"/>
      <c r="Z32" s="2982"/>
      <c r="AA32" s="2982"/>
      <c r="AB32" s="2982"/>
      <c r="AC32" s="2992"/>
      <c r="AE32" s="2969"/>
      <c r="AF32" s="2982"/>
      <c r="AG32" s="2984"/>
      <c r="AH32" s="2984"/>
      <c r="AI32" s="2984"/>
      <c r="AJ32" s="2982"/>
      <c r="AK32" s="2984"/>
      <c r="AL32" s="2984"/>
      <c r="AM32" s="2984"/>
      <c r="AN32" s="2984"/>
      <c r="AO32" s="2984"/>
      <c r="AP32" s="2984"/>
      <c r="AQ32" s="2993"/>
      <c r="AR32" s="3020"/>
    </row>
    <row r="33" spans="2:44" s="403" customFormat="1" ht="13.5" customHeight="1">
      <c r="B33" s="2953"/>
      <c r="AR33" s="3020"/>
    </row>
    <row r="34" spans="2:44" s="403" customFormat="1" ht="13.5" customHeight="1">
      <c r="B34" s="2953"/>
      <c r="C34" s="2966" t="s">
        <v>1710</v>
      </c>
      <c r="D34" s="2966"/>
      <c r="E34" s="2966"/>
      <c r="F34" s="2966"/>
      <c r="G34" s="2966"/>
      <c r="H34" s="2966"/>
      <c r="I34" s="2966"/>
      <c r="J34" s="2966"/>
      <c r="K34" s="2966"/>
      <c r="L34" s="2966"/>
      <c r="M34" s="2966"/>
      <c r="N34" s="2966"/>
      <c r="O34" s="2966"/>
      <c r="Q34" s="2966" t="s">
        <v>1592</v>
      </c>
      <c r="R34" s="2966"/>
      <c r="S34" s="2966"/>
      <c r="T34" s="2966"/>
      <c r="U34" s="2966"/>
      <c r="V34" s="2966"/>
      <c r="W34" s="2966"/>
      <c r="X34" s="2966"/>
      <c r="Y34" s="2966"/>
      <c r="Z34" s="2966"/>
      <c r="AA34" s="2966"/>
      <c r="AB34" s="2966"/>
      <c r="AC34" s="2966"/>
      <c r="AE34" s="2966" t="s">
        <v>1578</v>
      </c>
      <c r="AF34" s="2966"/>
      <c r="AG34" s="2966"/>
      <c r="AH34" s="2966"/>
      <c r="AI34" s="2966"/>
      <c r="AJ34" s="2966"/>
      <c r="AK34" s="2966"/>
      <c r="AL34" s="2966"/>
      <c r="AM34" s="2966"/>
      <c r="AN34" s="2966"/>
      <c r="AO34" s="2966"/>
      <c r="AP34" s="2966"/>
      <c r="AQ34" s="2966"/>
      <c r="AR34" s="3020"/>
    </row>
    <row r="35" spans="2:44" s="403" customFormat="1" ht="13.5" customHeight="1">
      <c r="B35" s="2953"/>
      <c r="C35" s="2970" t="s">
        <v>586</v>
      </c>
      <c r="D35" s="2980"/>
      <c r="E35" s="2980"/>
      <c r="F35" s="2980"/>
      <c r="G35" s="2980"/>
      <c r="H35" s="2980"/>
      <c r="I35" s="2980"/>
      <c r="J35" s="2980"/>
      <c r="K35" s="2980"/>
      <c r="L35" s="2980"/>
      <c r="M35" s="2980"/>
      <c r="N35" s="2980"/>
      <c r="O35" s="2990"/>
      <c r="Q35" s="2967" t="s">
        <v>2131</v>
      </c>
      <c r="R35" s="2980"/>
      <c r="S35" s="2980"/>
      <c r="T35" s="2980"/>
      <c r="U35" s="2980"/>
      <c r="V35" s="2980"/>
      <c r="W35" s="2980"/>
      <c r="X35" s="2980"/>
      <c r="Y35" s="2980"/>
      <c r="Z35" s="2980"/>
      <c r="AA35" s="2980"/>
      <c r="AB35" s="2980"/>
      <c r="AC35" s="2990"/>
      <c r="AE35" s="2967" t="s">
        <v>2145</v>
      </c>
      <c r="AF35" s="2980"/>
      <c r="AG35" s="2980"/>
      <c r="AH35" s="2980"/>
      <c r="AI35" s="2980"/>
      <c r="AJ35" s="2980"/>
      <c r="AK35" s="2980"/>
      <c r="AL35" s="2980"/>
      <c r="AM35" s="2980"/>
      <c r="AN35" s="2980"/>
      <c r="AO35" s="2980"/>
      <c r="AP35" s="2980"/>
      <c r="AQ35" s="2990"/>
      <c r="AR35" s="3020"/>
    </row>
    <row r="36" spans="2:44" s="403" customFormat="1" ht="13.5" customHeight="1">
      <c r="B36" s="2953"/>
      <c r="C36" s="2971" t="s">
        <v>2107</v>
      </c>
      <c r="D36" s="2981"/>
      <c r="E36" s="2981"/>
      <c r="F36" s="2981"/>
      <c r="G36" s="2981"/>
      <c r="H36" s="2981"/>
      <c r="I36" s="2981"/>
      <c r="J36" s="2981"/>
      <c r="K36" s="2981"/>
      <c r="L36" s="2981"/>
      <c r="M36" s="2981"/>
      <c r="N36" s="2981"/>
      <c r="O36" s="2991"/>
      <c r="Q36" s="2968" t="s">
        <v>2107</v>
      </c>
      <c r="R36" s="2981"/>
      <c r="S36" s="2981"/>
      <c r="T36" s="2981"/>
      <c r="U36" s="2981"/>
      <c r="V36" s="2981"/>
      <c r="W36" s="2981"/>
      <c r="X36" s="2981"/>
      <c r="Y36" s="2981"/>
      <c r="Z36" s="2981"/>
      <c r="AA36" s="2981"/>
      <c r="AB36" s="2981"/>
      <c r="AC36" s="2991"/>
      <c r="AE36" s="2968" t="s">
        <v>2107</v>
      </c>
      <c r="AF36" s="2981"/>
      <c r="AG36" s="2981"/>
      <c r="AH36" s="2981"/>
      <c r="AI36" s="2981"/>
      <c r="AJ36" s="2981"/>
      <c r="AK36" s="2981"/>
      <c r="AL36" s="2981"/>
      <c r="AM36" s="2981"/>
      <c r="AN36" s="2981"/>
      <c r="AO36" s="2981"/>
      <c r="AP36" s="2981"/>
      <c r="AQ36" s="2991"/>
      <c r="AR36" s="3020"/>
    </row>
    <row r="37" spans="2:44" s="403" customFormat="1" ht="13.5" customHeight="1">
      <c r="B37" s="2953"/>
      <c r="C37" s="2969"/>
      <c r="D37" s="2982"/>
      <c r="E37" s="2984"/>
      <c r="F37" s="2984"/>
      <c r="G37" s="2984"/>
      <c r="H37" s="2984"/>
      <c r="I37" s="2984"/>
      <c r="J37" s="2984"/>
      <c r="K37" s="2984"/>
      <c r="L37" s="2984"/>
      <c r="M37" s="2984"/>
      <c r="N37" s="2984"/>
      <c r="O37" s="2993"/>
      <c r="Q37" s="2969"/>
      <c r="R37" s="2982"/>
      <c r="S37" s="2982"/>
      <c r="T37" s="2982"/>
      <c r="U37" s="2982"/>
      <c r="V37" s="2982"/>
      <c r="W37" s="2982"/>
      <c r="X37" s="2982"/>
      <c r="Y37" s="2982"/>
      <c r="Z37" s="2982"/>
      <c r="AA37" s="2982"/>
      <c r="AB37" s="2982"/>
      <c r="AC37" s="2992"/>
      <c r="AE37" s="2969"/>
      <c r="AF37" s="2982"/>
      <c r="AG37" s="2982"/>
      <c r="AH37" s="2982"/>
      <c r="AI37" s="2982"/>
      <c r="AJ37" s="2982"/>
      <c r="AK37" s="2982"/>
      <c r="AL37" s="2982"/>
      <c r="AM37" s="2982"/>
      <c r="AN37" s="2982"/>
      <c r="AO37" s="2982"/>
      <c r="AP37" s="2982"/>
      <c r="AQ37" s="2992"/>
      <c r="AR37" s="3020"/>
    </row>
    <row r="38" spans="2:44" s="403" customFormat="1" ht="13.5" customHeight="1">
      <c r="B38" s="2953"/>
      <c r="AR38" s="3020"/>
    </row>
    <row r="39" spans="2:44" s="403" customFormat="1" ht="13.5" customHeight="1">
      <c r="B39" s="2953"/>
      <c r="C39" s="2966" t="s">
        <v>2064</v>
      </c>
      <c r="D39" s="2966"/>
      <c r="E39" s="2966"/>
      <c r="F39" s="2966"/>
      <c r="G39" s="2966"/>
      <c r="H39" s="2966"/>
      <c r="I39" s="2966"/>
      <c r="J39" s="2966"/>
      <c r="K39" s="2966"/>
      <c r="L39" s="2966"/>
      <c r="M39" s="2966"/>
      <c r="N39" s="2966"/>
      <c r="O39" s="2966"/>
      <c r="Q39" s="2966" t="s">
        <v>1797</v>
      </c>
      <c r="R39" s="2966"/>
      <c r="S39" s="2966"/>
      <c r="T39" s="2966"/>
      <c r="U39" s="2966"/>
      <c r="V39" s="2966"/>
      <c r="W39" s="2966"/>
      <c r="X39" s="2966"/>
      <c r="Y39" s="2966"/>
      <c r="Z39" s="2966"/>
      <c r="AA39" s="2966"/>
      <c r="AB39" s="2966"/>
      <c r="AC39" s="2966"/>
      <c r="AR39" s="3020"/>
    </row>
    <row r="40" spans="2:44" s="403" customFormat="1" ht="13.5" customHeight="1">
      <c r="B40" s="2953"/>
      <c r="C40" s="2972" t="s">
        <v>1572</v>
      </c>
      <c r="D40" s="2980"/>
      <c r="E40" s="2980"/>
      <c r="F40" s="2980"/>
      <c r="G40" s="2980"/>
      <c r="H40" s="2980"/>
      <c r="I40" s="2980"/>
      <c r="J40" s="2980"/>
      <c r="K40" s="2980"/>
      <c r="L40" s="2980"/>
      <c r="M40" s="2980"/>
      <c r="N40" s="2980"/>
      <c r="O40" s="2990"/>
      <c r="Q40" s="2967" t="s">
        <v>2132</v>
      </c>
      <c r="R40" s="2980"/>
      <c r="S40" s="2980"/>
      <c r="T40" s="2980"/>
      <c r="U40" s="2980"/>
      <c r="V40" s="2980"/>
      <c r="W40" s="2980"/>
      <c r="X40" s="2980"/>
      <c r="Y40" s="2980"/>
      <c r="Z40" s="2980"/>
      <c r="AA40" s="2980"/>
      <c r="AB40" s="2980"/>
      <c r="AC40" s="2990"/>
      <c r="AR40" s="3020"/>
    </row>
    <row r="41" spans="2:44" s="403" customFormat="1" ht="13.5" customHeight="1">
      <c r="B41" s="2953"/>
      <c r="C41" s="2968" t="s">
        <v>2108</v>
      </c>
      <c r="D41" s="2981"/>
      <c r="E41" s="2981"/>
      <c r="F41" s="2981"/>
      <c r="G41" s="2981"/>
      <c r="H41" s="2981"/>
      <c r="I41" s="2981"/>
      <c r="J41" s="2981"/>
      <c r="K41" s="2981"/>
      <c r="L41" s="2981"/>
      <c r="M41" s="2981"/>
      <c r="N41" s="2981"/>
      <c r="O41" s="2991"/>
      <c r="Q41" s="2968" t="s">
        <v>2107</v>
      </c>
      <c r="R41" s="2981"/>
      <c r="S41" s="2981"/>
      <c r="T41" s="2981"/>
      <c r="U41" s="2981"/>
      <c r="V41" s="2981"/>
      <c r="W41" s="2981"/>
      <c r="X41" s="2981"/>
      <c r="Y41" s="2981"/>
      <c r="Z41" s="2981"/>
      <c r="AA41" s="2981"/>
      <c r="AB41" s="2981"/>
      <c r="AC41" s="2991"/>
      <c r="AR41" s="3020"/>
    </row>
    <row r="42" spans="2:44" s="403" customFormat="1" ht="13.5" customHeight="1">
      <c r="B42" s="2953"/>
      <c r="C42" s="2969"/>
      <c r="D42" s="2982"/>
      <c r="E42" s="2982"/>
      <c r="F42" s="2982"/>
      <c r="G42" s="2982"/>
      <c r="H42" s="2982"/>
      <c r="I42" s="2982"/>
      <c r="J42" s="2982"/>
      <c r="K42" s="2982"/>
      <c r="L42" s="2982"/>
      <c r="M42" s="2982"/>
      <c r="N42" s="2982"/>
      <c r="O42" s="2992"/>
      <c r="Q42" s="2969"/>
      <c r="R42" s="2982"/>
      <c r="S42" s="2982"/>
      <c r="T42" s="2982"/>
      <c r="U42" s="2982"/>
      <c r="V42" s="2982"/>
      <c r="W42" s="2982"/>
      <c r="X42" s="2982"/>
      <c r="Y42" s="2982"/>
      <c r="Z42" s="2982"/>
      <c r="AA42" s="2982"/>
      <c r="AB42" s="2982"/>
      <c r="AC42" s="2992"/>
      <c r="AE42" s="3010"/>
      <c r="AR42" s="3020"/>
    </row>
    <row r="43" spans="2:44" s="403" customFormat="1" ht="13.5" customHeight="1">
      <c r="B43" s="2955"/>
      <c r="C43" s="2951"/>
      <c r="D43" s="2951"/>
      <c r="E43" s="2951"/>
      <c r="F43" s="2951"/>
      <c r="G43" s="2951"/>
      <c r="H43" s="2951"/>
      <c r="I43" s="2951"/>
      <c r="J43" s="2951"/>
      <c r="K43" s="2951"/>
      <c r="L43" s="2951"/>
      <c r="M43" s="2951"/>
      <c r="N43" s="2951"/>
      <c r="O43" s="2951"/>
      <c r="P43" s="2951"/>
      <c r="Q43" s="2951"/>
      <c r="R43" s="2951"/>
      <c r="S43" s="2951"/>
      <c r="T43" s="2951"/>
      <c r="U43" s="2951"/>
      <c r="V43" s="2951"/>
      <c r="W43" s="2951"/>
      <c r="X43" s="2951"/>
      <c r="Y43" s="2951"/>
      <c r="Z43" s="2951"/>
      <c r="AA43" s="2951"/>
      <c r="AB43" s="2951"/>
      <c r="AC43" s="2951"/>
      <c r="AD43" s="2951"/>
      <c r="AE43" s="2951"/>
      <c r="AF43" s="2951"/>
      <c r="AG43" s="2951"/>
      <c r="AH43" s="2951"/>
      <c r="AI43" s="2951"/>
      <c r="AJ43" s="2951"/>
      <c r="AK43" s="2951"/>
      <c r="AL43" s="2951"/>
      <c r="AM43" s="2951"/>
      <c r="AN43" s="2951"/>
      <c r="AO43" s="2951"/>
      <c r="AP43" s="2951"/>
      <c r="AQ43" s="2951"/>
      <c r="AR43" s="3022"/>
    </row>
    <row r="44" spans="2:44" ht="13.5" customHeight="1">
      <c r="B44" s="2954" t="s">
        <v>1220</v>
      </c>
      <c r="C44" s="2962"/>
      <c r="D44" s="2962"/>
      <c r="E44" s="2962"/>
      <c r="F44" s="2962"/>
      <c r="G44" s="2962"/>
      <c r="H44" s="2962"/>
      <c r="I44" s="2962"/>
      <c r="J44" s="2962"/>
      <c r="K44" s="2962"/>
      <c r="L44" s="2962"/>
      <c r="M44" s="2962"/>
      <c r="N44" s="2962"/>
      <c r="O44" s="2962"/>
      <c r="P44" s="2962"/>
      <c r="Q44" s="2962"/>
      <c r="R44" s="2962"/>
      <c r="S44" s="2962"/>
      <c r="T44" s="2962"/>
      <c r="U44" s="2962"/>
      <c r="V44" s="2962"/>
      <c r="W44" s="2962"/>
      <c r="X44" s="2962"/>
      <c r="Y44" s="2962"/>
      <c r="Z44" s="2962"/>
      <c r="AA44" s="2962"/>
      <c r="AB44" s="2962"/>
      <c r="AC44" s="2962"/>
      <c r="AD44" s="2962"/>
      <c r="AE44" s="2962"/>
      <c r="AF44" s="2962"/>
      <c r="AG44" s="2962"/>
      <c r="AH44" s="2962"/>
      <c r="AI44" s="2962"/>
      <c r="AJ44" s="2962"/>
      <c r="AK44" s="2962"/>
      <c r="AL44" s="2962"/>
      <c r="AM44" s="2962"/>
      <c r="AN44" s="2962"/>
      <c r="AO44" s="2962"/>
      <c r="AP44" s="2962"/>
      <c r="AQ44" s="2962"/>
      <c r="AR44" s="3021"/>
    </row>
    <row r="45" spans="2:44" s="403" customFormat="1" ht="6.75" customHeight="1">
      <c r="B45" s="2956"/>
      <c r="C45" s="2965"/>
      <c r="D45" s="2965"/>
      <c r="E45" s="2965"/>
      <c r="F45" s="2965"/>
      <c r="G45" s="2965"/>
      <c r="H45" s="2965"/>
      <c r="I45" s="2965"/>
      <c r="J45" s="2965"/>
      <c r="K45" s="2965"/>
      <c r="L45" s="2965"/>
      <c r="M45" s="2965"/>
      <c r="N45" s="2965"/>
      <c r="O45" s="2965"/>
      <c r="P45" s="2965"/>
      <c r="Q45" s="2965"/>
      <c r="R45" s="2965"/>
      <c r="S45" s="2965"/>
      <c r="T45" s="2965"/>
      <c r="U45" s="2965"/>
      <c r="V45" s="2965"/>
      <c r="W45" s="2965"/>
      <c r="X45" s="2965"/>
      <c r="Y45" s="2965"/>
      <c r="Z45" s="2965"/>
      <c r="AA45" s="2965"/>
      <c r="AB45" s="2965"/>
      <c r="AC45" s="2965"/>
      <c r="AD45" s="2965"/>
      <c r="AE45" s="2965"/>
      <c r="AF45" s="2965"/>
      <c r="AG45" s="2965"/>
      <c r="AH45" s="2965"/>
      <c r="AI45" s="2965"/>
      <c r="AJ45" s="2965"/>
      <c r="AK45" s="2965"/>
      <c r="AL45" s="2965"/>
      <c r="AM45" s="2965"/>
      <c r="AN45" s="2965"/>
      <c r="AO45" s="2965"/>
      <c r="AP45" s="2965"/>
      <c r="AQ45" s="2965"/>
      <c r="AR45" s="3023"/>
    </row>
    <row r="46" spans="2:44" s="403" customFormat="1" ht="13.5" customHeight="1">
      <c r="B46" s="2953"/>
      <c r="C46" s="2958" t="s">
        <v>1021</v>
      </c>
      <c r="AR46" s="3020"/>
    </row>
    <row r="47" spans="2:44" s="403" customFormat="1" ht="13.5" customHeight="1">
      <c r="B47" s="2953"/>
      <c r="AR47" s="3020"/>
    </row>
    <row r="48" spans="2:44" s="403" customFormat="1" ht="13.5" customHeight="1">
      <c r="B48" s="2953"/>
      <c r="C48" s="2966" t="s">
        <v>1510</v>
      </c>
      <c r="D48" s="2966"/>
      <c r="E48" s="2966"/>
      <c r="F48" s="2966"/>
      <c r="G48" s="2966"/>
      <c r="H48" s="2966"/>
      <c r="I48" s="2966"/>
      <c r="J48" s="2966"/>
      <c r="K48" s="2966"/>
      <c r="L48" s="2966"/>
      <c r="M48" s="2966"/>
      <c r="N48" s="2966"/>
      <c r="O48" s="2966"/>
      <c r="Q48" s="2966" t="s">
        <v>2133</v>
      </c>
      <c r="R48" s="2966"/>
      <c r="S48" s="2966"/>
      <c r="T48" s="2966"/>
      <c r="U48" s="2966"/>
      <c r="V48" s="2966"/>
      <c r="W48" s="2966"/>
      <c r="X48" s="2966"/>
      <c r="Y48" s="2966"/>
      <c r="Z48" s="2966"/>
      <c r="AA48" s="2966"/>
      <c r="AB48" s="2966"/>
      <c r="AC48" s="2966"/>
      <c r="AE48" s="2966" t="s">
        <v>1772</v>
      </c>
      <c r="AF48" s="2966"/>
      <c r="AG48" s="2966"/>
      <c r="AH48" s="2966"/>
      <c r="AI48" s="2966"/>
      <c r="AJ48" s="2966"/>
      <c r="AK48" s="2966"/>
      <c r="AL48" s="2966"/>
      <c r="AM48" s="2966"/>
      <c r="AN48" s="2966"/>
      <c r="AO48" s="2966"/>
      <c r="AP48" s="2966"/>
      <c r="AQ48" s="2966"/>
      <c r="AR48" s="3020"/>
    </row>
    <row r="49" spans="2:44" s="403" customFormat="1" ht="13.5" customHeight="1">
      <c r="B49" s="2953"/>
      <c r="C49" s="2973" t="s">
        <v>1259</v>
      </c>
      <c r="D49" s="2983"/>
      <c r="E49" s="2983"/>
      <c r="F49" s="2983"/>
      <c r="G49" s="2983"/>
      <c r="H49" s="2983"/>
      <c r="I49" s="2983"/>
      <c r="J49" s="2983"/>
      <c r="K49" s="2983"/>
      <c r="L49" s="2983"/>
      <c r="M49" s="2983"/>
      <c r="N49" s="2983"/>
      <c r="O49" s="2994"/>
      <c r="Q49" s="2967" t="s">
        <v>2134</v>
      </c>
      <c r="R49" s="2980"/>
      <c r="S49" s="2980"/>
      <c r="T49" s="2980"/>
      <c r="U49" s="2980"/>
      <c r="V49" s="2980"/>
      <c r="W49" s="2980"/>
      <c r="X49" s="2980"/>
      <c r="Y49" s="2980"/>
      <c r="Z49" s="2980"/>
      <c r="AA49" s="2980"/>
      <c r="AB49" s="2980"/>
      <c r="AC49" s="2990"/>
      <c r="AE49" s="3011" t="s">
        <v>2146</v>
      </c>
      <c r="AF49" s="2980"/>
      <c r="AG49" s="2980"/>
      <c r="AH49" s="2980"/>
      <c r="AI49" s="2980"/>
      <c r="AJ49" s="2980"/>
      <c r="AK49" s="2980"/>
      <c r="AL49" s="2980"/>
      <c r="AM49" s="2980"/>
      <c r="AN49" s="2980"/>
      <c r="AO49" s="2980"/>
      <c r="AP49" s="2980"/>
      <c r="AQ49" s="2990"/>
      <c r="AR49" s="3020"/>
    </row>
    <row r="50" spans="2:44" s="403" customFormat="1" ht="13.5" customHeight="1">
      <c r="B50" s="2953"/>
      <c r="C50" s="2968" t="s">
        <v>2109</v>
      </c>
      <c r="D50" s="2981"/>
      <c r="E50" s="2981"/>
      <c r="F50" s="2981"/>
      <c r="G50" s="2981"/>
      <c r="H50" s="2988"/>
      <c r="I50" s="2981"/>
      <c r="J50" s="2981"/>
      <c r="K50" s="2981"/>
      <c r="L50" s="2981"/>
      <c r="M50" s="2981"/>
      <c r="N50" s="2981"/>
      <c r="O50" s="2991"/>
      <c r="Q50" s="2968" t="s">
        <v>2135</v>
      </c>
      <c r="R50" s="2981"/>
      <c r="S50" s="2981"/>
      <c r="T50" s="2981"/>
      <c r="U50" s="2981"/>
      <c r="V50" s="2981"/>
      <c r="W50" s="2981"/>
      <c r="X50" s="2981"/>
      <c r="Y50" s="2981"/>
      <c r="Z50" s="2981"/>
      <c r="AA50" s="2981"/>
      <c r="AB50" s="2981"/>
      <c r="AC50" s="2991"/>
      <c r="AE50" s="2974" t="s">
        <v>1804</v>
      </c>
      <c r="AF50" s="2981"/>
      <c r="AG50" s="2981"/>
      <c r="AH50" s="2981"/>
      <c r="AI50" s="2981"/>
      <c r="AJ50" s="2981"/>
      <c r="AK50" s="2981"/>
      <c r="AL50" s="2981"/>
      <c r="AM50" s="2981"/>
      <c r="AN50" s="2981"/>
      <c r="AO50" s="2981"/>
      <c r="AP50" s="2981"/>
      <c r="AQ50" s="2991"/>
      <c r="AR50" s="3020"/>
    </row>
    <row r="51" spans="2:44" s="403" customFormat="1" ht="13.5" customHeight="1">
      <c r="B51" s="2953"/>
      <c r="C51" s="2968" t="s">
        <v>2110</v>
      </c>
      <c r="D51" s="2981"/>
      <c r="E51" s="2981"/>
      <c r="F51" s="2981"/>
      <c r="G51" s="2981"/>
      <c r="H51" s="2981"/>
      <c r="I51" s="2981"/>
      <c r="J51" s="2981"/>
      <c r="K51" s="2981"/>
      <c r="L51" s="2981"/>
      <c r="M51" s="2981"/>
      <c r="N51" s="2981"/>
      <c r="O51" s="2991"/>
      <c r="Q51" s="2976" t="s">
        <v>1690</v>
      </c>
      <c r="R51" s="2981"/>
      <c r="S51" s="3001"/>
      <c r="T51" s="3001"/>
      <c r="U51" s="3001"/>
      <c r="V51" s="3001"/>
      <c r="W51" s="2981"/>
      <c r="X51" s="3001"/>
      <c r="Y51" s="3001"/>
      <c r="Z51" s="3001"/>
      <c r="AA51" s="3001"/>
      <c r="AB51" s="3001"/>
      <c r="AC51" s="3006"/>
      <c r="AE51" s="2976" t="s">
        <v>2147</v>
      </c>
      <c r="AF51" s="2981"/>
      <c r="AG51" s="3001"/>
      <c r="AH51" s="3001"/>
      <c r="AI51" s="3001"/>
      <c r="AJ51" s="3001"/>
      <c r="AK51" s="2981"/>
      <c r="AL51" s="3001"/>
      <c r="AM51" s="3001"/>
      <c r="AN51" s="3001"/>
      <c r="AO51" s="3001"/>
      <c r="AP51" s="3001"/>
      <c r="AQ51" s="3006"/>
      <c r="AR51" s="3020"/>
    </row>
    <row r="52" spans="2:44" s="403" customFormat="1" ht="13.5" customHeight="1">
      <c r="B52" s="2953"/>
      <c r="C52" s="2974"/>
      <c r="D52" s="2981"/>
      <c r="E52" s="2981"/>
      <c r="F52" s="2981"/>
      <c r="G52" s="2981"/>
      <c r="H52" s="2981"/>
      <c r="I52" s="2981" t="s">
        <v>306</v>
      </c>
      <c r="J52" s="2981"/>
      <c r="K52" s="2981"/>
      <c r="L52" s="2981"/>
      <c r="M52" s="2981"/>
      <c r="N52" s="2981"/>
      <c r="O52" s="2991"/>
      <c r="Q52" s="2968" t="s">
        <v>2136</v>
      </c>
      <c r="R52" s="2981"/>
      <c r="S52" s="3001"/>
      <c r="T52" s="3001"/>
      <c r="U52" s="3001"/>
      <c r="V52" s="3001"/>
      <c r="W52" s="3001"/>
      <c r="X52" s="3001" t="s">
        <v>2095</v>
      </c>
      <c r="Y52" s="3001"/>
      <c r="Z52" s="3001" t="s">
        <v>2098</v>
      </c>
      <c r="AA52" s="3001"/>
      <c r="AB52" s="3001"/>
      <c r="AC52" s="3006"/>
      <c r="AE52" s="2975" t="s">
        <v>591</v>
      </c>
      <c r="AF52" s="2981"/>
      <c r="AG52" s="3001"/>
      <c r="AH52" s="3001"/>
      <c r="AI52" s="3001"/>
      <c r="AJ52" s="3001"/>
      <c r="AK52" s="3001"/>
      <c r="AL52" s="3001" t="s">
        <v>2095</v>
      </c>
      <c r="AM52" s="3001"/>
      <c r="AN52" s="3001" t="s">
        <v>2098</v>
      </c>
      <c r="AO52" s="3001"/>
      <c r="AP52" s="3001"/>
      <c r="AQ52" s="3006" t="s">
        <v>1570</v>
      </c>
      <c r="AR52" s="3020"/>
    </row>
    <row r="53" spans="2:44" s="403" customFormat="1" ht="13.5" customHeight="1">
      <c r="B53" s="2953"/>
      <c r="C53" s="2968" t="s">
        <v>2111</v>
      </c>
      <c r="D53" s="2981"/>
      <c r="E53" s="2981"/>
      <c r="F53" s="2981"/>
      <c r="G53" s="2981"/>
      <c r="H53" s="2981"/>
      <c r="I53" s="2981"/>
      <c r="J53" s="2981"/>
      <c r="K53" s="2981"/>
      <c r="L53" s="2981"/>
      <c r="M53" s="2981"/>
      <c r="N53" s="2981"/>
      <c r="O53" s="2991"/>
      <c r="Q53" s="2968" t="s">
        <v>2063</v>
      </c>
      <c r="R53" s="2981"/>
      <c r="S53" s="3001"/>
      <c r="T53" s="3001"/>
      <c r="U53" s="3001"/>
      <c r="V53" s="3001"/>
      <c r="W53" s="2981"/>
      <c r="X53" s="3001"/>
      <c r="Y53" s="3001"/>
      <c r="Z53" s="3001"/>
      <c r="AA53" s="3001"/>
      <c r="AB53" s="3001"/>
      <c r="AC53" s="3006"/>
      <c r="AE53" s="2976" t="s">
        <v>1929</v>
      </c>
      <c r="AF53" s="2981"/>
      <c r="AG53" s="3001"/>
      <c r="AH53" s="3001"/>
      <c r="AI53" s="3001"/>
      <c r="AJ53" s="3001"/>
      <c r="AK53" s="2981"/>
      <c r="AL53" s="3001"/>
      <c r="AM53" s="3001"/>
      <c r="AN53" s="3001"/>
      <c r="AO53" s="3001"/>
      <c r="AP53" s="3001"/>
      <c r="AQ53" s="3006"/>
      <c r="AR53" s="3020"/>
    </row>
    <row r="54" spans="2:44" s="403" customFormat="1" ht="13.5" customHeight="1">
      <c r="B54" s="2953"/>
      <c r="C54" s="2975" t="s">
        <v>2112</v>
      </c>
      <c r="D54" s="2981"/>
      <c r="E54" s="2981"/>
      <c r="F54" s="2981"/>
      <c r="G54" s="2981"/>
      <c r="H54" s="2981"/>
      <c r="I54" s="2981"/>
      <c r="J54" s="2981"/>
      <c r="K54" s="2981"/>
      <c r="L54" s="2981"/>
      <c r="M54" s="2981"/>
      <c r="N54" s="2981"/>
      <c r="O54" s="2991"/>
      <c r="Q54" s="2968" t="s">
        <v>2137</v>
      </c>
      <c r="R54" s="2981"/>
      <c r="S54" s="3001"/>
      <c r="T54" s="3001"/>
      <c r="U54" s="3001"/>
      <c r="V54" s="3001"/>
      <c r="W54" s="3001"/>
      <c r="X54" s="3001" t="s">
        <v>2095</v>
      </c>
      <c r="Y54" s="3001"/>
      <c r="Z54" s="3001" t="s">
        <v>2098</v>
      </c>
      <c r="AA54" s="3001"/>
      <c r="AB54" s="3001"/>
      <c r="AC54" s="3006"/>
      <c r="AE54" s="2975" t="s">
        <v>591</v>
      </c>
      <c r="AF54" s="2981"/>
      <c r="AG54" s="3001"/>
      <c r="AH54" s="3001"/>
      <c r="AI54" s="3001"/>
      <c r="AJ54" s="3001"/>
      <c r="AK54" s="3001"/>
      <c r="AL54" s="3001" t="s">
        <v>2095</v>
      </c>
      <c r="AM54" s="3001"/>
      <c r="AN54" s="3001" t="s">
        <v>2098</v>
      </c>
      <c r="AO54" s="3001"/>
      <c r="AP54" s="3001"/>
      <c r="AQ54" s="3006" t="s">
        <v>1570</v>
      </c>
      <c r="AR54" s="3020"/>
    </row>
    <row r="55" spans="2:44" s="403" customFormat="1" ht="13.5" customHeight="1">
      <c r="B55" s="2953"/>
      <c r="C55" s="2969" t="s">
        <v>2113</v>
      </c>
      <c r="D55" s="2982"/>
      <c r="E55" s="2982"/>
      <c r="F55" s="2982"/>
      <c r="G55" s="2982"/>
      <c r="H55" s="2982"/>
      <c r="I55" s="2982"/>
      <c r="J55" s="2982" t="s">
        <v>2095</v>
      </c>
      <c r="K55" s="2982"/>
      <c r="L55" s="2982" t="s">
        <v>2098</v>
      </c>
      <c r="M55" s="2982"/>
      <c r="N55" s="2982"/>
      <c r="O55" s="2992" t="s">
        <v>1570</v>
      </c>
      <c r="Q55" s="2969" t="s">
        <v>1504</v>
      </c>
      <c r="R55" s="2982"/>
      <c r="S55" s="2984"/>
      <c r="T55" s="2984"/>
      <c r="U55" s="2984"/>
      <c r="V55" s="2984"/>
      <c r="W55" s="2981"/>
      <c r="X55" s="2984"/>
      <c r="Y55" s="2984"/>
      <c r="Z55" s="2984"/>
      <c r="AA55" s="2984"/>
      <c r="AB55" s="2984"/>
      <c r="AC55" s="2993"/>
      <c r="AE55" s="2969"/>
      <c r="AF55" s="2982"/>
      <c r="AG55" s="2984"/>
      <c r="AH55" s="2984"/>
      <c r="AI55" s="2984"/>
      <c r="AJ55" s="2984"/>
      <c r="AK55" s="2984"/>
      <c r="AL55" s="2984"/>
      <c r="AM55" s="2984"/>
      <c r="AN55" s="2984"/>
      <c r="AO55" s="2984"/>
      <c r="AP55" s="2984"/>
      <c r="AQ55" s="2993"/>
      <c r="AR55" s="3020"/>
    </row>
    <row r="56" spans="2:44" s="403" customFormat="1" ht="13.5" customHeight="1">
      <c r="B56" s="2953"/>
      <c r="AR56" s="3020"/>
    </row>
    <row r="57" spans="2:44" s="403" customFormat="1" ht="13.5" customHeight="1">
      <c r="B57" s="2953"/>
      <c r="C57" s="2966" t="s">
        <v>197</v>
      </c>
      <c r="D57" s="2966"/>
      <c r="E57" s="2966"/>
      <c r="F57" s="2966"/>
      <c r="G57" s="2966"/>
      <c r="H57" s="2966"/>
      <c r="I57" s="2966"/>
      <c r="J57" s="2966"/>
      <c r="K57" s="2966"/>
      <c r="L57" s="2966"/>
      <c r="M57" s="2966"/>
      <c r="N57" s="2966"/>
      <c r="O57" s="2966"/>
      <c r="Q57" s="2966" t="s">
        <v>1904</v>
      </c>
      <c r="R57" s="2966"/>
      <c r="S57" s="2966"/>
      <c r="T57" s="2966"/>
      <c r="U57" s="2966"/>
      <c r="V57" s="2966"/>
      <c r="W57" s="2966"/>
      <c r="X57" s="2966"/>
      <c r="Y57" s="2966"/>
      <c r="Z57" s="2966"/>
      <c r="AA57" s="2966"/>
      <c r="AB57" s="2966"/>
      <c r="AC57" s="2966"/>
      <c r="AE57" s="2966" t="s">
        <v>142</v>
      </c>
      <c r="AF57" s="2966"/>
      <c r="AG57" s="2966"/>
      <c r="AH57" s="2966"/>
      <c r="AI57" s="2966"/>
      <c r="AJ57" s="2966"/>
      <c r="AK57" s="2966"/>
      <c r="AL57" s="2966"/>
      <c r="AM57" s="2966"/>
      <c r="AN57" s="2966"/>
      <c r="AO57" s="2966"/>
      <c r="AP57" s="2966"/>
      <c r="AQ57" s="2966"/>
      <c r="AR57" s="3020"/>
    </row>
    <row r="58" spans="2:44" s="403" customFormat="1" ht="13.5" customHeight="1">
      <c r="B58" s="2953"/>
      <c r="C58" s="2967" t="s">
        <v>2114</v>
      </c>
      <c r="D58" s="2980"/>
      <c r="E58" s="2980"/>
      <c r="F58" s="2980"/>
      <c r="G58" s="2980"/>
      <c r="H58" s="2980"/>
      <c r="I58" s="2980"/>
      <c r="J58" s="2980"/>
      <c r="K58" s="2980"/>
      <c r="L58" s="2980"/>
      <c r="M58" s="2980"/>
      <c r="N58" s="2980"/>
      <c r="O58" s="2990"/>
      <c r="Q58" s="2967" t="s">
        <v>2138</v>
      </c>
      <c r="R58" s="2980"/>
      <c r="S58" s="2980"/>
      <c r="T58" s="2980"/>
      <c r="U58" s="2980"/>
      <c r="V58" s="2980"/>
      <c r="W58" s="2980"/>
      <c r="X58" s="2980"/>
      <c r="Y58" s="2980"/>
      <c r="Z58" s="2980"/>
      <c r="AA58" s="2980"/>
      <c r="AB58" s="2980"/>
      <c r="AC58" s="2990"/>
      <c r="AE58" s="2972" t="s">
        <v>2148</v>
      </c>
      <c r="AF58" s="2980"/>
      <c r="AG58" s="2980"/>
      <c r="AH58" s="2980"/>
      <c r="AI58" s="2980"/>
      <c r="AJ58" s="2980"/>
      <c r="AK58" s="2980"/>
      <c r="AL58" s="2980"/>
      <c r="AM58" s="2980"/>
      <c r="AN58" s="2980"/>
      <c r="AO58" s="2980"/>
      <c r="AP58" s="2980"/>
      <c r="AQ58" s="2990"/>
      <c r="AR58" s="3020"/>
    </row>
    <row r="59" spans="2:44" s="403" customFormat="1" ht="13.5" customHeight="1">
      <c r="B59" s="2953"/>
      <c r="C59" s="2968" t="s">
        <v>2115</v>
      </c>
      <c r="D59" s="2981"/>
      <c r="E59" s="2981"/>
      <c r="F59" s="2981"/>
      <c r="G59" s="2981"/>
      <c r="H59" s="2981"/>
      <c r="I59" s="2981"/>
      <c r="J59" s="2981"/>
      <c r="K59" s="2981"/>
      <c r="L59" s="2981"/>
      <c r="M59" s="2981"/>
      <c r="N59" s="2981" t="s">
        <v>306</v>
      </c>
      <c r="O59" s="2991" t="s">
        <v>306</v>
      </c>
      <c r="Q59" s="2968" t="s">
        <v>2139</v>
      </c>
      <c r="R59" s="2981"/>
      <c r="S59" s="2981"/>
      <c r="T59" s="2981"/>
      <c r="U59" s="2981"/>
      <c r="V59" s="2981"/>
      <c r="W59" s="2981"/>
      <c r="X59" s="2981"/>
      <c r="Y59" s="2981"/>
      <c r="Z59" s="2981"/>
      <c r="AA59" s="2981"/>
      <c r="AB59" s="2981"/>
      <c r="AC59" s="2991"/>
      <c r="AE59" s="2975" t="s">
        <v>1303</v>
      </c>
      <c r="AF59" s="2981"/>
      <c r="AG59" s="2981"/>
      <c r="AH59" s="2981"/>
      <c r="AI59" s="2981"/>
      <c r="AJ59" s="2981"/>
      <c r="AK59" s="2981"/>
      <c r="AL59" s="2981"/>
      <c r="AM59" s="2981"/>
      <c r="AN59" s="2981"/>
      <c r="AO59" s="2981"/>
      <c r="AP59" s="2981"/>
      <c r="AQ59" s="2991"/>
      <c r="AR59" s="3020"/>
    </row>
    <row r="60" spans="2:44" s="403" customFormat="1" ht="13.5" customHeight="1">
      <c r="B60" s="2953"/>
      <c r="C60" s="2976" t="s">
        <v>2116</v>
      </c>
      <c r="D60" s="2981"/>
      <c r="E60" s="2981"/>
      <c r="F60" s="2981"/>
      <c r="G60" s="2981"/>
      <c r="H60" s="2981"/>
      <c r="I60" s="2981"/>
      <c r="J60" s="2981"/>
      <c r="K60" s="2981"/>
      <c r="L60" s="2981"/>
      <c r="M60" s="2981"/>
      <c r="N60" s="2981"/>
      <c r="O60" s="2991"/>
      <c r="Q60" s="2968" t="s">
        <v>877</v>
      </c>
      <c r="R60" s="2981"/>
      <c r="S60" s="2981"/>
      <c r="T60" s="2981"/>
      <c r="U60" s="2981"/>
      <c r="V60" s="2981"/>
      <c r="W60" s="2981"/>
      <c r="X60" s="2981"/>
      <c r="Y60" s="2981" t="s">
        <v>2094</v>
      </c>
      <c r="Z60" s="2981"/>
      <c r="AA60" s="2981" t="s">
        <v>2095</v>
      </c>
      <c r="AB60" s="2981"/>
      <c r="AC60" s="2991" t="s">
        <v>2098</v>
      </c>
      <c r="AE60" s="2968" t="s">
        <v>2149</v>
      </c>
      <c r="AF60" s="2981"/>
      <c r="AG60" s="2981"/>
      <c r="AH60" s="2981"/>
      <c r="AI60" s="2981"/>
      <c r="AJ60" s="2981"/>
      <c r="AK60" s="2981"/>
      <c r="AL60" s="2981"/>
      <c r="AM60" s="2981"/>
      <c r="AN60" s="2981"/>
      <c r="AO60" s="2981"/>
      <c r="AP60" s="2981"/>
      <c r="AQ60" s="2991"/>
      <c r="AR60" s="3020"/>
    </row>
    <row r="61" spans="2:44" s="403" customFormat="1" ht="13.5" customHeight="1">
      <c r="B61" s="2953"/>
      <c r="C61" s="2968" t="s">
        <v>2117</v>
      </c>
      <c r="D61" s="2981"/>
      <c r="E61" s="2981"/>
      <c r="F61" s="2981"/>
      <c r="G61" s="2981"/>
      <c r="H61" s="2981"/>
      <c r="I61" s="2981"/>
      <c r="J61" s="2981"/>
      <c r="K61" s="2981"/>
      <c r="L61" s="2981"/>
      <c r="M61" s="2981"/>
      <c r="N61" s="2981"/>
      <c r="O61" s="2991"/>
      <c r="Q61" s="2968" t="s">
        <v>170</v>
      </c>
      <c r="R61" s="2981"/>
      <c r="S61" s="2981"/>
      <c r="T61" s="2981"/>
      <c r="U61" s="2981"/>
      <c r="V61" s="2981"/>
      <c r="W61" s="2981"/>
      <c r="X61" s="2981"/>
      <c r="Y61" s="2981"/>
      <c r="Z61" s="2981"/>
      <c r="AA61" s="2981"/>
      <c r="AB61" s="2981"/>
      <c r="AC61" s="2991" t="s">
        <v>2143</v>
      </c>
      <c r="AE61" s="2976" t="s">
        <v>2150</v>
      </c>
      <c r="AF61" s="2981"/>
      <c r="AG61" s="2981"/>
      <c r="AH61" s="2981"/>
      <c r="AI61" s="2981"/>
      <c r="AJ61" s="2981"/>
      <c r="AK61" s="2981"/>
      <c r="AL61" s="2981"/>
      <c r="AM61" s="2981"/>
      <c r="AN61" s="2981"/>
      <c r="AO61" s="2981"/>
      <c r="AP61" s="2981"/>
      <c r="AQ61" s="2991"/>
      <c r="AR61" s="3020"/>
    </row>
    <row r="62" spans="2:44" s="403" customFormat="1" ht="13.5" customHeight="1">
      <c r="B62" s="2953"/>
      <c r="C62" s="2968" t="s">
        <v>2118</v>
      </c>
      <c r="D62" s="2981"/>
      <c r="E62" s="2981"/>
      <c r="F62" s="2981"/>
      <c r="G62" s="2981"/>
      <c r="H62" s="2981"/>
      <c r="I62" s="2981"/>
      <c r="J62" s="2981" t="s">
        <v>2095</v>
      </c>
      <c r="K62" s="2981"/>
      <c r="L62" s="2981" t="s">
        <v>2098</v>
      </c>
      <c r="M62" s="2981"/>
      <c r="N62" s="2981"/>
      <c r="O62" s="2991"/>
      <c r="Q62" s="2968" t="s">
        <v>1956</v>
      </c>
      <c r="R62" s="2981"/>
      <c r="S62" s="2981"/>
      <c r="T62" s="2981"/>
      <c r="U62" s="2981"/>
      <c r="V62" s="2981"/>
      <c r="W62" s="2981"/>
      <c r="X62" s="2981"/>
      <c r="Y62" s="2981"/>
      <c r="Z62" s="2981"/>
      <c r="AA62" s="2981"/>
      <c r="AB62" s="2981"/>
      <c r="AC62" s="2991" t="s">
        <v>2143</v>
      </c>
      <c r="AE62" s="2968" t="s">
        <v>2151</v>
      </c>
      <c r="AF62" s="2981"/>
      <c r="AG62" s="2981"/>
      <c r="AH62" s="2981"/>
      <c r="AI62" s="2981"/>
      <c r="AJ62" s="2981"/>
      <c r="AK62" s="2981"/>
      <c r="AL62" s="2981"/>
      <c r="AM62" s="2981"/>
      <c r="AN62" s="2981"/>
      <c r="AO62" s="2981"/>
      <c r="AP62" s="2981"/>
      <c r="AQ62" s="2991"/>
      <c r="AR62" s="3020"/>
    </row>
    <row r="63" spans="2:44" s="403" customFormat="1" ht="13.5" customHeight="1">
      <c r="B63" s="2953"/>
      <c r="C63" s="2968" t="s">
        <v>2013</v>
      </c>
      <c r="D63" s="2981"/>
      <c r="E63" s="2981"/>
      <c r="F63" s="2981"/>
      <c r="G63" s="2981"/>
      <c r="H63" s="2981"/>
      <c r="I63" s="2981"/>
      <c r="J63" s="2981"/>
      <c r="K63" s="2981"/>
      <c r="L63" s="2981"/>
      <c r="M63" s="2981"/>
      <c r="N63" s="2981"/>
      <c r="O63" s="2991"/>
      <c r="Q63" s="2968" t="s">
        <v>2140</v>
      </c>
      <c r="R63" s="2981"/>
      <c r="S63" s="2981"/>
      <c r="T63" s="2981"/>
      <c r="U63" s="2981"/>
      <c r="V63" s="2981"/>
      <c r="W63" s="2981"/>
      <c r="X63" s="2981"/>
      <c r="Y63" s="2981"/>
      <c r="Z63" s="2981"/>
      <c r="AA63" s="2981"/>
      <c r="AB63" s="2981"/>
      <c r="AC63" s="2991"/>
      <c r="AE63" s="2968" t="s">
        <v>766</v>
      </c>
      <c r="AF63" s="2981"/>
      <c r="AG63" s="2981"/>
      <c r="AH63" s="2981"/>
      <c r="AI63" s="2981"/>
      <c r="AJ63" s="2981"/>
      <c r="AK63" s="2981"/>
      <c r="AL63" s="2981"/>
      <c r="AM63" s="2981"/>
      <c r="AN63" s="2981"/>
      <c r="AO63" s="2981"/>
      <c r="AP63" s="2981"/>
      <c r="AQ63" s="2991"/>
      <c r="AR63" s="3020"/>
    </row>
    <row r="64" spans="2:44" s="403" customFormat="1" ht="13.5" customHeight="1">
      <c r="B64" s="2953"/>
      <c r="C64" s="2969"/>
      <c r="D64" s="2982"/>
      <c r="E64" s="2982"/>
      <c r="F64" s="2982"/>
      <c r="G64" s="2982"/>
      <c r="H64" s="2982"/>
      <c r="I64" s="2982"/>
      <c r="J64" s="2982"/>
      <c r="K64" s="2982"/>
      <c r="L64" s="2982"/>
      <c r="M64" s="2982"/>
      <c r="N64" s="2982"/>
      <c r="O64" s="2992"/>
      <c r="Q64" s="2969"/>
      <c r="R64" s="2982"/>
      <c r="S64" s="2982"/>
      <c r="T64" s="2982"/>
      <c r="U64" s="2982"/>
      <c r="V64" s="2982"/>
      <c r="W64" s="2982"/>
      <c r="X64" s="2982"/>
      <c r="Y64" s="2982"/>
      <c r="Z64" s="2982"/>
      <c r="AA64" s="2982"/>
      <c r="AB64" s="2982"/>
      <c r="AC64" s="2992"/>
      <c r="AE64" s="2969"/>
      <c r="AF64" s="2982"/>
      <c r="AG64" s="2982"/>
      <c r="AH64" s="2982"/>
      <c r="AI64" s="2982"/>
      <c r="AJ64" s="2982"/>
      <c r="AK64" s="2982"/>
      <c r="AL64" s="2982"/>
      <c r="AM64" s="2982"/>
      <c r="AN64" s="2982"/>
      <c r="AO64" s="2982"/>
      <c r="AP64" s="2982"/>
      <c r="AQ64" s="2992"/>
      <c r="AR64" s="3020"/>
    </row>
    <row r="65" spans="2:45" s="403" customFormat="1" ht="13.5" customHeight="1">
      <c r="B65" s="2953"/>
      <c r="AR65" s="3020"/>
    </row>
    <row r="66" spans="2:45" s="403" customFormat="1" ht="13.5" customHeight="1">
      <c r="B66" s="2953"/>
      <c r="C66" s="2966" t="s">
        <v>2119</v>
      </c>
      <c r="D66" s="2966"/>
      <c r="E66" s="2966"/>
      <c r="F66" s="2966"/>
      <c r="G66" s="2966"/>
      <c r="H66" s="2966"/>
      <c r="I66" s="2966"/>
      <c r="J66" s="2966"/>
      <c r="K66" s="2966"/>
      <c r="L66" s="2966"/>
      <c r="M66" s="2966"/>
      <c r="N66" s="2966"/>
      <c r="O66" s="2966"/>
      <c r="Q66" s="2977" t="s">
        <v>1188</v>
      </c>
      <c r="R66" s="2977"/>
      <c r="S66" s="2977"/>
      <c r="T66" s="2977"/>
      <c r="U66" s="2977"/>
      <c r="V66" s="2977"/>
      <c r="W66" s="2977"/>
      <c r="X66" s="2977"/>
      <c r="Y66" s="2977"/>
      <c r="Z66" s="2977"/>
      <c r="AA66" s="2977"/>
      <c r="AB66" s="2977"/>
      <c r="AC66" s="2977"/>
      <c r="AR66" s="3020"/>
    </row>
    <row r="67" spans="2:45" s="403" customFormat="1" ht="13.5" customHeight="1">
      <c r="B67" s="2953"/>
      <c r="C67" s="2967" t="s">
        <v>2120</v>
      </c>
      <c r="D67" s="2980"/>
      <c r="E67" s="2980"/>
      <c r="F67" s="2980"/>
      <c r="G67" s="2980"/>
      <c r="H67" s="2980"/>
      <c r="I67" s="2980"/>
      <c r="J67" s="2980"/>
      <c r="K67" s="2980"/>
      <c r="L67" s="2980"/>
      <c r="M67" s="2980"/>
      <c r="N67" s="2980"/>
      <c r="O67" s="2990"/>
      <c r="Q67" s="2967" t="s">
        <v>1356</v>
      </c>
      <c r="R67" s="2980"/>
      <c r="S67" s="2980"/>
      <c r="T67" s="2980"/>
      <c r="U67" s="2980"/>
      <c r="V67" s="2980"/>
      <c r="W67" s="2980"/>
      <c r="X67" s="2980"/>
      <c r="Y67" s="2980"/>
      <c r="Z67" s="2980"/>
      <c r="AA67" s="2980"/>
      <c r="AB67" s="2980"/>
      <c r="AC67" s="2990"/>
      <c r="AR67" s="3020"/>
    </row>
    <row r="68" spans="2:45" s="403" customFormat="1" ht="13.5" customHeight="1">
      <c r="B68" s="2953"/>
      <c r="C68" s="2968" t="s">
        <v>2121</v>
      </c>
      <c r="D68" s="2981"/>
      <c r="E68" s="2981"/>
      <c r="F68" s="2981"/>
      <c r="G68" s="2981"/>
      <c r="H68" s="2981"/>
      <c r="I68" s="2981"/>
      <c r="J68" s="2981"/>
      <c r="K68" s="2981"/>
      <c r="L68" s="2981"/>
      <c r="M68" s="2981"/>
      <c r="N68" s="2981"/>
      <c r="O68" s="2991"/>
      <c r="Q68" s="2968" t="s">
        <v>1</v>
      </c>
      <c r="R68" s="2981"/>
      <c r="S68" s="2981"/>
      <c r="T68" s="2981"/>
      <c r="U68" s="2981"/>
      <c r="V68" s="2981"/>
      <c r="W68" s="2981"/>
      <c r="X68" s="2981"/>
      <c r="Y68" s="2981"/>
      <c r="Z68" s="2981"/>
      <c r="AA68" s="2981"/>
      <c r="AB68" s="2981"/>
      <c r="AC68" s="2991"/>
      <c r="AR68" s="3020"/>
    </row>
    <row r="69" spans="2:45" s="403" customFormat="1" ht="13.5" customHeight="1">
      <c r="B69" s="2953"/>
      <c r="C69" s="2968"/>
      <c r="D69" s="2981"/>
      <c r="E69" s="2981"/>
      <c r="F69" s="2981"/>
      <c r="G69" s="2981"/>
      <c r="H69" s="2981"/>
      <c r="I69" s="2981"/>
      <c r="J69" s="2981"/>
      <c r="K69" s="2981"/>
      <c r="L69" s="2981"/>
      <c r="M69" s="2981"/>
      <c r="N69" s="2981"/>
      <c r="O69" s="2991"/>
      <c r="Q69" s="2968"/>
      <c r="R69" s="2981"/>
      <c r="S69" s="2981"/>
      <c r="T69" s="2981"/>
      <c r="U69" s="2981"/>
      <c r="V69" s="2981"/>
      <c r="W69" s="2981"/>
      <c r="X69" s="2981"/>
      <c r="Y69" s="2981"/>
      <c r="Z69" s="2981"/>
      <c r="AA69" s="2981"/>
      <c r="AB69" s="2981"/>
      <c r="AC69" s="2991"/>
      <c r="AR69" s="3020"/>
    </row>
    <row r="70" spans="2:45" s="403" customFormat="1" ht="13.5" customHeight="1">
      <c r="B70" s="2953"/>
      <c r="C70" s="2968" t="s">
        <v>2122</v>
      </c>
      <c r="D70" s="2981"/>
      <c r="E70" s="2981"/>
      <c r="F70" s="2981"/>
      <c r="G70" s="2981"/>
      <c r="H70" s="2981"/>
      <c r="I70" s="2981"/>
      <c r="J70" s="2981" t="s">
        <v>2095</v>
      </c>
      <c r="K70" s="2981"/>
      <c r="L70" s="2981" t="s">
        <v>2098</v>
      </c>
      <c r="M70" s="2981"/>
      <c r="N70" s="2981"/>
      <c r="O70" s="2991" t="s">
        <v>306</v>
      </c>
      <c r="Q70" s="2968" t="s">
        <v>2141</v>
      </c>
      <c r="R70" s="2981"/>
      <c r="S70" s="2981"/>
      <c r="T70" s="2981"/>
      <c r="U70" s="2981"/>
      <c r="V70" s="2981"/>
      <c r="W70" s="2981"/>
      <c r="X70" s="2981" t="s">
        <v>2095</v>
      </c>
      <c r="Y70" s="2981"/>
      <c r="Z70" s="2981" t="s">
        <v>2098</v>
      </c>
      <c r="AA70" s="2981"/>
      <c r="AB70" s="2981"/>
      <c r="AC70" s="2991" t="s">
        <v>306</v>
      </c>
      <c r="AR70" s="3020"/>
    </row>
    <row r="71" spans="2:45" s="403" customFormat="1" ht="13.5" customHeight="1">
      <c r="B71" s="2953"/>
      <c r="C71" s="2968" t="s">
        <v>2123</v>
      </c>
      <c r="D71" s="2981"/>
      <c r="E71" s="2981"/>
      <c r="F71" s="2981"/>
      <c r="G71" s="2981"/>
      <c r="H71" s="2981"/>
      <c r="I71" s="2981"/>
      <c r="J71" s="2981"/>
      <c r="K71" s="2981"/>
      <c r="L71" s="2981"/>
      <c r="M71" s="2981"/>
      <c r="N71" s="2981"/>
      <c r="O71" s="2991"/>
      <c r="Q71" s="2968" t="s">
        <v>1258</v>
      </c>
      <c r="R71" s="2981"/>
      <c r="S71" s="2981"/>
      <c r="T71" s="2981"/>
      <c r="U71" s="2981"/>
      <c r="V71" s="2981"/>
      <c r="W71" s="2981"/>
      <c r="X71" s="2981"/>
      <c r="Y71" s="2981"/>
      <c r="Z71" s="2981"/>
      <c r="AA71" s="2981"/>
      <c r="AB71" s="2981"/>
      <c r="AC71" s="2991"/>
      <c r="AR71" s="3020"/>
    </row>
    <row r="72" spans="2:45" s="403" customFormat="1" ht="13.5" customHeight="1">
      <c r="B72" s="2953"/>
      <c r="C72" s="2969"/>
      <c r="D72" s="2982"/>
      <c r="E72" s="2982"/>
      <c r="F72" s="2982"/>
      <c r="G72" s="2982"/>
      <c r="H72" s="2982"/>
      <c r="I72" s="2982"/>
      <c r="J72" s="2982"/>
      <c r="K72" s="2982"/>
      <c r="L72" s="2982"/>
      <c r="M72" s="2982"/>
      <c r="N72" s="2982"/>
      <c r="O72" s="2992"/>
      <c r="Q72" s="2969"/>
      <c r="R72" s="2982"/>
      <c r="S72" s="2982"/>
      <c r="T72" s="2982"/>
      <c r="U72" s="2982"/>
      <c r="V72" s="2982"/>
      <c r="W72" s="2982"/>
      <c r="X72" s="2982"/>
      <c r="Y72" s="2982"/>
      <c r="Z72" s="2982"/>
      <c r="AA72" s="2982"/>
      <c r="AB72" s="2982"/>
      <c r="AC72" s="2992"/>
      <c r="AE72" s="3010"/>
      <c r="AF72" s="3010"/>
      <c r="AR72" s="3020"/>
    </row>
    <row r="73" spans="2:45" s="403" customFormat="1" ht="13.5" customHeight="1">
      <c r="B73" s="2953"/>
      <c r="C73" s="2951"/>
      <c r="D73" s="2951"/>
      <c r="E73" s="2951"/>
      <c r="F73" s="2951"/>
      <c r="G73" s="2951"/>
      <c r="H73" s="2951"/>
      <c r="I73" s="2951"/>
      <c r="J73" s="2951"/>
      <c r="K73" s="2951"/>
      <c r="L73" s="2951"/>
      <c r="M73" s="2951"/>
      <c r="N73" s="2951"/>
      <c r="O73" s="2951"/>
      <c r="Q73" s="2951"/>
      <c r="R73" s="2951"/>
      <c r="S73" s="2951"/>
      <c r="T73" s="2951"/>
      <c r="U73" s="2951"/>
      <c r="V73" s="2951"/>
      <c r="W73" s="2951"/>
      <c r="X73" s="2951"/>
      <c r="Y73" s="2951"/>
      <c r="Z73" s="2951"/>
      <c r="AA73" s="2951"/>
      <c r="AB73" s="2951"/>
      <c r="AC73" s="2951"/>
      <c r="AE73" s="3010"/>
      <c r="AF73" s="3010"/>
      <c r="AR73" s="3020"/>
    </row>
    <row r="74" spans="2:45" s="403" customFormat="1" ht="13.5" customHeight="1">
      <c r="B74" s="2954" t="s">
        <v>2102</v>
      </c>
      <c r="C74" s="2962"/>
      <c r="D74" s="2962"/>
      <c r="E74" s="2962"/>
      <c r="F74" s="2962"/>
      <c r="G74" s="2962"/>
      <c r="H74" s="2962"/>
      <c r="I74" s="2962"/>
      <c r="J74" s="2962"/>
      <c r="K74" s="2962"/>
      <c r="L74" s="2962"/>
      <c r="M74" s="2962"/>
      <c r="N74" s="2962"/>
      <c r="O74" s="2962"/>
      <c r="P74" s="2962"/>
      <c r="Q74" s="2962"/>
      <c r="R74" s="2962"/>
      <c r="S74" s="2962"/>
      <c r="T74" s="2962"/>
      <c r="U74" s="2962"/>
      <c r="V74" s="2962"/>
      <c r="W74" s="2962"/>
      <c r="X74" s="2962"/>
      <c r="Y74" s="2962"/>
      <c r="Z74" s="2962"/>
      <c r="AA74" s="2962"/>
      <c r="AB74" s="2962"/>
      <c r="AC74" s="2962"/>
      <c r="AD74" s="2962"/>
      <c r="AE74" s="2962"/>
      <c r="AF74" s="2962"/>
      <c r="AG74" s="2962"/>
      <c r="AH74" s="2962"/>
      <c r="AI74" s="2962"/>
      <c r="AJ74" s="2962"/>
      <c r="AK74" s="2962"/>
      <c r="AL74" s="2962"/>
      <c r="AM74" s="2962"/>
      <c r="AN74" s="2962"/>
      <c r="AO74" s="2962"/>
      <c r="AP74" s="2962"/>
      <c r="AQ74" s="2962"/>
      <c r="AR74" s="3021"/>
    </row>
    <row r="75" spans="2:45" s="403" customFormat="1" ht="13.5" customHeight="1">
      <c r="B75" s="2956"/>
      <c r="C75" s="2977"/>
      <c r="D75" s="2977"/>
      <c r="E75" s="2977"/>
      <c r="F75" s="2977"/>
      <c r="G75" s="2977"/>
      <c r="H75" s="2977"/>
      <c r="I75" s="2966"/>
      <c r="J75" s="2966"/>
      <c r="K75" s="2966"/>
      <c r="L75" s="2966"/>
      <c r="M75" s="2966"/>
      <c r="N75" s="2966"/>
      <c r="O75" s="2966"/>
      <c r="P75" s="2965"/>
      <c r="Q75" s="2965"/>
      <c r="R75" s="2965"/>
      <c r="S75" s="2965"/>
      <c r="T75" s="2965"/>
      <c r="U75" s="2965"/>
      <c r="V75" s="2965"/>
      <c r="W75" s="2965"/>
      <c r="X75" s="2965"/>
      <c r="Y75" s="2965"/>
      <c r="Z75" s="2965"/>
      <c r="AA75" s="2977"/>
      <c r="AB75" s="2977"/>
      <c r="AC75" s="2977"/>
      <c r="AD75" s="2977"/>
      <c r="AE75" s="2977"/>
      <c r="AF75" s="2977"/>
      <c r="AG75" s="2977"/>
      <c r="AH75" s="2977"/>
      <c r="AI75" s="2977"/>
      <c r="AJ75" s="2977"/>
      <c r="AK75" s="2977"/>
      <c r="AL75" s="2977"/>
      <c r="AM75" s="2977"/>
      <c r="AN75" s="2965"/>
      <c r="AO75" s="2965"/>
      <c r="AP75" s="2965"/>
      <c r="AQ75" s="2965"/>
      <c r="AR75" s="3023"/>
    </row>
    <row r="76" spans="2:45" s="403" customFormat="1" ht="13.5" customHeight="1">
      <c r="B76" s="2956"/>
      <c r="C76" s="2967" t="s">
        <v>2124</v>
      </c>
      <c r="D76" s="2980"/>
      <c r="E76" s="2980"/>
      <c r="F76" s="2980"/>
      <c r="G76" s="2980"/>
      <c r="H76" s="2980"/>
      <c r="I76" s="2980"/>
      <c r="J76" s="2980"/>
      <c r="K76" s="2980"/>
      <c r="L76" s="2980"/>
      <c r="M76" s="2980"/>
      <c r="N76" s="2980"/>
      <c r="O76" s="2980"/>
      <c r="P76" s="2980"/>
      <c r="Q76" s="2980"/>
      <c r="R76" s="2990"/>
      <c r="S76" s="2965"/>
      <c r="T76" s="2965"/>
      <c r="U76" s="2965"/>
      <c r="V76" s="2965"/>
      <c r="W76" s="2965"/>
      <c r="AR76" s="3020"/>
      <c r="AS76" s="3023"/>
    </row>
    <row r="77" spans="2:45" s="403" customFormat="1" ht="13.5" customHeight="1">
      <c r="B77" s="2956"/>
      <c r="C77" s="2968" t="s">
        <v>1041</v>
      </c>
      <c r="D77" s="2981"/>
      <c r="E77" s="2981"/>
      <c r="F77" s="2981"/>
      <c r="G77" s="2981"/>
      <c r="H77" s="2981"/>
      <c r="I77" s="2981"/>
      <c r="J77" s="2981"/>
      <c r="K77" s="2981"/>
      <c r="L77" s="2981"/>
      <c r="M77" s="2981"/>
      <c r="N77" s="2981"/>
      <c r="O77" s="2981"/>
      <c r="P77" s="2981"/>
      <c r="Q77" s="2981"/>
      <c r="R77" s="2991"/>
      <c r="S77" s="2965"/>
      <c r="T77" s="2965"/>
      <c r="U77" s="2965"/>
      <c r="V77" s="2965"/>
      <c r="W77" s="2965"/>
      <c r="AR77" s="3020"/>
      <c r="AS77" s="3023"/>
    </row>
    <row r="78" spans="2:45" s="403" customFormat="1" ht="13.5" customHeight="1">
      <c r="B78" s="2956"/>
      <c r="C78" s="2968"/>
      <c r="D78" s="2981"/>
      <c r="E78" s="2981"/>
      <c r="F78" s="2981"/>
      <c r="G78" s="2981"/>
      <c r="H78" s="2981"/>
      <c r="I78" s="2981"/>
      <c r="J78" s="2981"/>
      <c r="K78" s="2981"/>
      <c r="L78" s="2981"/>
      <c r="M78" s="2981"/>
      <c r="N78" s="2981"/>
      <c r="O78" s="2981"/>
      <c r="P78" s="2981"/>
      <c r="Q78" s="2981"/>
      <c r="R78" s="2991"/>
      <c r="S78" s="2965"/>
      <c r="T78" s="2965"/>
      <c r="U78" s="2965"/>
      <c r="V78" s="2965"/>
      <c r="W78" s="2965"/>
      <c r="AR78" s="3020"/>
      <c r="AS78" s="3023"/>
    </row>
    <row r="79" spans="2:45" s="403" customFormat="1" ht="13.5" customHeight="1">
      <c r="B79" s="2956"/>
      <c r="C79" s="2968" t="s">
        <v>2125</v>
      </c>
      <c r="D79" s="2981"/>
      <c r="E79" s="2981"/>
      <c r="F79" s="2981"/>
      <c r="G79" s="2981"/>
      <c r="H79" s="2981"/>
      <c r="I79" s="2981"/>
      <c r="J79" s="2981" t="s">
        <v>2094</v>
      </c>
      <c r="K79" s="2981"/>
      <c r="L79" s="2981" t="s">
        <v>2126</v>
      </c>
      <c r="M79" s="2981"/>
      <c r="N79" s="2981" t="s">
        <v>2127</v>
      </c>
      <c r="O79" s="2981"/>
      <c r="P79" s="2981"/>
      <c r="Q79" s="2981"/>
      <c r="R79" s="2991" t="s">
        <v>306</v>
      </c>
      <c r="S79" s="2965"/>
      <c r="T79" s="2965"/>
      <c r="U79" s="2965"/>
      <c r="V79" s="2965"/>
      <c r="W79" s="2965"/>
      <c r="AR79" s="3020"/>
      <c r="AS79" s="3023"/>
    </row>
    <row r="80" spans="2:45" s="403" customFormat="1" ht="13.5" customHeight="1">
      <c r="B80" s="2956"/>
      <c r="C80" s="2969"/>
      <c r="D80" s="2982"/>
      <c r="E80" s="2982"/>
      <c r="F80" s="2982"/>
      <c r="G80" s="2982"/>
      <c r="H80" s="2982"/>
      <c r="I80" s="2982"/>
      <c r="J80" s="2982"/>
      <c r="K80" s="2982"/>
      <c r="L80" s="2982"/>
      <c r="M80" s="2982"/>
      <c r="N80" s="2982"/>
      <c r="O80" s="2982"/>
      <c r="P80" s="2982"/>
      <c r="Q80" s="2982"/>
      <c r="R80" s="2992"/>
      <c r="S80" s="2965"/>
      <c r="T80" s="2965"/>
      <c r="U80" s="2965"/>
      <c r="V80" s="2965"/>
      <c r="W80" s="2965"/>
      <c r="AR80" s="3020"/>
      <c r="AS80" s="3023"/>
    </row>
    <row r="81" spans="2:45" s="403" customFormat="1" ht="13.5" customHeight="1">
      <c r="B81" s="2956"/>
      <c r="C81" s="2965"/>
      <c r="D81" s="2965"/>
      <c r="E81" s="2965"/>
      <c r="F81" s="2965"/>
      <c r="G81" s="2965"/>
      <c r="H81" s="2965"/>
      <c r="Y81" s="2965"/>
      <c r="Z81" s="2965"/>
      <c r="AA81" s="2965"/>
      <c r="AB81" s="2965"/>
      <c r="AC81" s="2965"/>
      <c r="AR81" s="3020"/>
      <c r="AS81" s="3023"/>
    </row>
    <row r="82" spans="2:45" s="403" customFormat="1" ht="13.5" customHeight="1">
      <c r="B82" s="2955"/>
      <c r="C82" s="2951"/>
      <c r="D82" s="2951"/>
      <c r="E82" s="2951"/>
      <c r="F82" s="2951"/>
      <c r="G82" s="2951"/>
      <c r="H82" s="2951"/>
      <c r="I82" s="2951"/>
      <c r="J82" s="2951"/>
      <c r="K82" s="2951"/>
      <c r="L82" s="2951"/>
      <c r="M82" s="2951"/>
      <c r="N82" s="2951"/>
      <c r="O82" s="2951"/>
      <c r="P82" s="2951"/>
      <c r="Q82" s="2951"/>
      <c r="R82" s="2951"/>
      <c r="S82" s="2951"/>
      <c r="T82" s="2951"/>
      <c r="U82" s="2951"/>
      <c r="V82" s="2951"/>
      <c r="W82" s="2951"/>
      <c r="X82" s="2951"/>
      <c r="Y82" s="2951"/>
      <c r="Z82" s="2951"/>
      <c r="AA82" s="2951"/>
      <c r="AB82" s="2951"/>
      <c r="AC82" s="2951"/>
      <c r="AD82" s="2951"/>
      <c r="AE82" s="2951"/>
      <c r="AF82" s="2951"/>
      <c r="AG82" s="2951"/>
      <c r="AH82" s="2951"/>
      <c r="AI82" s="2951"/>
      <c r="AJ82" s="2951"/>
      <c r="AK82" s="2951"/>
      <c r="AL82" s="2951"/>
      <c r="AM82" s="2951"/>
      <c r="AN82" s="2951"/>
      <c r="AO82" s="2951"/>
      <c r="AP82" s="2951"/>
      <c r="AQ82" s="2951"/>
      <c r="AR82" s="3022"/>
      <c r="AS82" s="3020"/>
    </row>
    <row r="83" spans="2:45" s="403" customFormat="1" ht="13.5" customHeight="1">
      <c r="AR83" s="3024" t="s">
        <v>1031</v>
      </c>
    </row>
    <row r="84" spans="2:45" s="403" customFormat="1" ht="13.5" customHeight="1"/>
    <row r="85" spans="2:45" s="403" customFormat="1" ht="13.5" customHeight="1"/>
    <row r="86" spans="2:45" s="403" customFormat="1" ht="13.5" customHeight="1"/>
    <row r="87" spans="2:45" s="403" customFormat="1" ht="13.5" customHeight="1"/>
    <row r="88" spans="2:45" s="403" customFormat="1" ht="13.5" customHeight="1"/>
    <row r="89" spans="2:45" s="403" customFormat="1" ht="13.5" customHeight="1"/>
    <row r="90" spans="2:45" s="403" customFormat="1" ht="13.5" customHeight="1"/>
    <row r="91" spans="2:45" s="403" customFormat="1" ht="13.5" customHeight="1"/>
    <row r="92" spans="2:45" s="403" customFormat="1" ht="13.5" customHeight="1"/>
    <row r="93" spans="2:45" s="403" customFormat="1" ht="13.5" customHeight="1"/>
    <row r="94" spans="2:45" s="403" customFormat="1" ht="13.5" customHeight="1"/>
    <row r="95" spans="2:45" s="403" customFormat="1" ht="13.5" customHeight="1"/>
    <row r="96" spans="2:45" s="403" customFormat="1" ht="13.5" customHeight="1"/>
    <row r="97" s="403" customFormat="1" ht="13.5" customHeight="1"/>
    <row r="98" s="403" customFormat="1" ht="13.5" customHeight="1"/>
    <row r="99" s="403" customFormat="1" ht="13.5" customHeight="1"/>
    <row r="100" s="403" customFormat="1" ht="13.5" customHeight="1"/>
    <row r="101" s="403" customFormat="1" ht="13.5" customHeight="1"/>
    <row r="102" s="403" customFormat="1" ht="13.5" customHeight="1"/>
    <row r="103" s="403" customFormat="1" ht="13.5" customHeight="1"/>
    <row r="104" s="403" customFormat="1" ht="13.5" customHeight="1"/>
    <row r="105" s="403" customFormat="1" ht="13.5" customHeight="1"/>
    <row r="106" s="403" customFormat="1" ht="13.5" customHeight="1"/>
    <row r="107" s="403" customFormat="1" ht="13.5" customHeight="1"/>
    <row r="108" s="403" customFormat="1" ht="13.5" customHeight="1"/>
    <row r="109" s="403" customFormat="1" ht="13.5" customHeight="1"/>
    <row r="110" s="403" customFormat="1" ht="13.5" customHeight="1"/>
    <row r="111" s="403" customFormat="1" ht="13.5" customHeight="1"/>
    <row r="112" s="403" customFormat="1" ht="13.5" customHeight="1"/>
    <row r="113" s="403" customFormat="1" ht="13.5" customHeight="1"/>
    <row r="114" s="403" customFormat="1" ht="13.5" customHeight="1"/>
    <row r="115" s="403" customFormat="1" ht="13.5" customHeight="1"/>
    <row r="116" s="403" customFormat="1" ht="13.5" customHeight="1"/>
    <row r="117" s="403" customFormat="1" ht="13.5" customHeight="1"/>
    <row r="118" s="403" customFormat="1" ht="13.5" customHeight="1"/>
    <row r="119" s="403" customFormat="1" ht="13.5" customHeight="1"/>
    <row r="120" s="403" customFormat="1" ht="13.5" customHeight="1"/>
    <row r="121" s="403" customFormat="1" ht="13.5" customHeight="1"/>
    <row r="122" s="403" customFormat="1" ht="13.5" customHeight="1"/>
    <row r="123" s="403" customFormat="1" ht="13.5" customHeight="1"/>
    <row r="124" s="403" customFormat="1" ht="13.5" customHeight="1"/>
    <row r="125" s="403" customFormat="1" ht="13.5" customHeight="1"/>
    <row r="126" s="403" customFormat="1" ht="13.5" customHeight="1"/>
    <row r="127" s="403" customFormat="1" ht="13.5" customHeight="1"/>
    <row r="128" s="403" customFormat="1" ht="13.5" customHeight="1"/>
    <row r="129" s="403" customFormat="1" ht="13.5" customHeight="1"/>
    <row r="130" s="403" customFormat="1" ht="13.5" customHeight="1"/>
    <row r="131" s="403" customFormat="1" ht="13.5" customHeight="1"/>
    <row r="132" s="403" customFormat="1" ht="13.5" customHeight="1"/>
    <row r="133" s="403" customFormat="1" ht="13.5" customHeight="1"/>
    <row r="134" s="403" customFormat="1" ht="13.5" customHeight="1"/>
    <row r="135" s="403" customFormat="1"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13.5" customHeight="1"/>
    <row r="152" ht="13.5" customHeight="1"/>
    <row r="153" ht="13.5" customHeight="1"/>
    <row r="154" ht="13.5" customHeight="1"/>
    <row r="155" ht="13.5" customHeight="1"/>
    <row r="156" ht="13.5" customHeight="1"/>
    <row r="157" ht="13.5" customHeight="1"/>
    <row r="158" ht="13.5" customHeight="1"/>
    <row r="159" ht="13.5" customHeight="1"/>
    <row r="160" ht="13.5" customHeight="1"/>
    <row r="161" ht="13.5" customHeight="1"/>
    <row r="162" ht="13.5" customHeight="1"/>
    <row r="163" ht="13.5" customHeight="1"/>
    <row r="164" ht="13.5" customHeight="1"/>
    <row r="165" ht="13.5" customHeight="1"/>
    <row r="166" ht="13.5" customHeight="1"/>
    <row r="167" ht="13.5" customHeight="1"/>
    <row r="168" ht="13.5" customHeight="1"/>
    <row r="169" ht="13.5" customHeight="1"/>
    <row r="170" ht="13.5" customHeight="1"/>
    <row r="171" ht="13.5" customHeight="1"/>
    <row r="172" ht="13.5" customHeight="1"/>
    <row r="173" ht="13.5" customHeight="1"/>
    <row r="174" ht="13.5" customHeight="1"/>
    <row r="175" ht="13.5" customHeight="1"/>
    <row r="176" ht="13.5" customHeight="1"/>
    <row r="177" ht="13.5" customHeight="1"/>
    <row r="178" ht="13.5" customHeight="1"/>
    <row r="179" ht="13.5" customHeight="1"/>
    <row r="180" ht="13.5" customHeight="1"/>
    <row r="181" ht="13.5" customHeight="1"/>
    <row r="182" ht="13.5" customHeight="1"/>
    <row r="183" ht="13.5" customHeight="1"/>
    <row r="184" ht="13.5" customHeight="1"/>
    <row r="185" ht="13.5" customHeight="1"/>
    <row r="186" ht="13.5" customHeight="1"/>
    <row r="187" ht="13.5" customHeight="1"/>
    <row r="188" ht="13.5" customHeight="1"/>
    <row r="189" ht="13.5" customHeight="1"/>
    <row r="190" ht="13.5" customHeight="1"/>
    <row r="191" ht="13.5" customHeight="1"/>
    <row r="192" ht="13.5" customHeight="1"/>
    <row r="193" ht="13.5" customHeight="1"/>
    <row r="194" ht="13.5" customHeight="1"/>
    <row r="195" ht="13.5" customHeight="1"/>
    <row r="196" ht="13.5" customHeight="1"/>
    <row r="197" ht="13.5" customHeight="1"/>
    <row r="198" ht="13.5" customHeight="1"/>
    <row r="199" ht="13.5" customHeight="1"/>
    <row r="200" ht="13.5" customHeight="1"/>
    <row r="201" ht="13.5" customHeight="1"/>
    <row r="202" ht="13.5" customHeight="1"/>
    <row r="203" ht="13.5" customHeight="1"/>
    <row r="204" ht="13.5" customHeight="1"/>
    <row r="205" ht="13.5" customHeight="1"/>
    <row r="206" ht="13.5" customHeight="1"/>
    <row r="207" ht="13.5" customHeight="1"/>
    <row r="208" ht="13.5" customHeight="1"/>
    <row r="209" ht="13.5" customHeight="1"/>
    <row r="210" ht="13.5" customHeight="1"/>
    <row r="211" ht="13.5" customHeight="1"/>
    <row r="212" ht="13.5" customHeight="1"/>
    <row r="213" ht="13.5" customHeight="1"/>
    <row r="214" ht="13.5" customHeight="1"/>
    <row r="215" ht="13.5" customHeight="1"/>
    <row r="216" ht="13.5" customHeight="1"/>
    <row r="217" ht="13.5" customHeight="1"/>
    <row r="218" ht="13.5" customHeight="1"/>
    <row r="219" ht="13.5" customHeight="1"/>
    <row r="220" ht="13.5" customHeight="1"/>
    <row r="221" ht="13.5" customHeight="1"/>
    <row r="222" ht="13.5" customHeight="1"/>
    <row r="223" ht="13.5" customHeight="1"/>
    <row r="224" ht="13.5" customHeight="1"/>
    <row r="225" ht="13.5" customHeight="1"/>
    <row r="226" ht="13.5" customHeight="1"/>
    <row r="227" ht="13.5" customHeight="1"/>
    <row r="228" ht="13.5" customHeight="1"/>
    <row r="229" ht="13.5" customHeight="1"/>
    <row r="230" ht="13.5" customHeight="1"/>
    <row r="231" ht="13.5" customHeight="1"/>
    <row r="232" ht="13.5" customHeight="1"/>
    <row r="233" ht="13.5" customHeight="1"/>
    <row r="234" ht="13.5" customHeight="1"/>
    <row r="235" ht="13.5" customHeight="1"/>
    <row r="236" ht="13.5" customHeight="1"/>
    <row r="237" ht="13.5" customHeight="1"/>
    <row r="238" ht="13.5" customHeight="1"/>
    <row r="239" ht="13.5" customHeight="1"/>
    <row r="240" ht="13.5" customHeight="1"/>
    <row r="241" ht="13.5" customHeight="1"/>
    <row r="242" ht="13.5" customHeight="1"/>
    <row r="243" ht="13.5" customHeight="1"/>
    <row r="244" ht="13.5" customHeight="1"/>
    <row r="245" ht="13.5" customHeight="1"/>
    <row r="246" ht="13.5" customHeight="1"/>
    <row r="247" ht="13.5" customHeight="1"/>
    <row r="248" ht="13.5" customHeight="1"/>
    <row r="249" ht="13.5" customHeight="1"/>
    <row r="250" ht="13.5" customHeight="1"/>
    <row r="251" ht="13.5" customHeight="1"/>
    <row r="252" ht="13.5" customHeight="1"/>
    <row r="253" ht="13.5" customHeight="1"/>
    <row r="254" ht="13.5" customHeight="1"/>
    <row r="255" ht="13.5" customHeight="1"/>
    <row r="256" ht="13.5" customHeight="1"/>
    <row r="257" ht="13.5" customHeight="1"/>
    <row r="258" ht="13.5" customHeight="1"/>
    <row r="259" ht="13.5" customHeight="1"/>
    <row r="260" ht="13.5" customHeight="1"/>
    <row r="261" ht="13.5" customHeight="1"/>
    <row r="262" ht="13.5" customHeight="1"/>
    <row r="263" ht="13.5" customHeight="1"/>
    <row r="264" ht="13.5" customHeight="1"/>
    <row r="265" ht="13.5" customHeight="1"/>
    <row r="266" ht="13.5" customHeight="1"/>
    <row r="267" ht="13.5" customHeight="1"/>
    <row r="268" ht="13.5" customHeight="1"/>
    <row r="269" ht="13.5" customHeight="1"/>
    <row r="270" ht="13.5" customHeight="1"/>
    <row r="271" ht="13.5" customHeight="1"/>
    <row r="272" ht="13.5" customHeight="1"/>
    <row r="273" ht="13.5" customHeight="1"/>
    <row r="274" ht="13.5" customHeight="1"/>
    <row r="275" ht="13.5" customHeight="1"/>
    <row r="276" ht="13.5" customHeight="1"/>
    <row r="277" ht="13.5" customHeight="1"/>
    <row r="278" ht="13.5" customHeight="1"/>
    <row r="279" ht="13.5" customHeight="1"/>
    <row r="280" ht="13.5" customHeight="1"/>
    <row r="281" ht="13.5" customHeight="1"/>
    <row r="282" ht="13.5" customHeight="1"/>
    <row r="283" ht="13.5" customHeight="1"/>
    <row r="284" ht="13.5" customHeight="1"/>
    <row r="285" ht="13.5" customHeight="1"/>
    <row r="286" ht="13.5" customHeight="1"/>
    <row r="287" ht="13.5" customHeight="1"/>
    <row r="288" ht="13.5" customHeight="1"/>
    <row r="289" ht="13.5" customHeight="1"/>
    <row r="290" ht="13.5" customHeight="1"/>
    <row r="291" ht="13.5" customHeight="1"/>
    <row r="292" ht="13.5" customHeight="1"/>
    <row r="293" ht="13.5" customHeight="1"/>
    <row r="294" ht="13.5" customHeight="1"/>
    <row r="295" ht="13.5" customHeight="1"/>
    <row r="296" ht="13.5" customHeight="1"/>
    <row r="297" ht="13.5" customHeight="1"/>
    <row r="298" ht="13.5" customHeight="1"/>
    <row r="299" ht="13.5" customHeight="1"/>
    <row r="300" ht="13.5" customHeight="1"/>
    <row r="301" ht="13.5" customHeight="1"/>
    <row r="302" ht="13.5" customHeight="1"/>
    <row r="303" ht="13.5" customHeight="1"/>
    <row r="304" ht="13.5" customHeight="1"/>
    <row r="305" ht="13.5" customHeight="1"/>
    <row r="306" ht="13.5" customHeight="1"/>
    <row r="307" ht="13.5" customHeight="1"/>
    <row r="308" ht="13.5" customHeight="1"/>
  </sheetData>
  <mergeCells count="49">
    <mergeCell ref="AO1:AS1"/>
    <mergeCell ref="B3:AR3"/>
    <mergeCell ref="B5:AR5"/>
    <mergeCell ref="B12:AR12"/>
    <mergeCell ref="B25:AR25"/>
    <mergeCell ref="C29:O29"/>
    <mergeCell ref="Q29:AC29"/>
    <mergeCell ref="AE29:AQ29"/>
    <mergeCell ref="C34:O34"/>
    <mergeCell ref="Q34:AC34"/>
    <mergeCell ref="AE34:AQ34"/>
    <mergeCell ref="C39:O39"/>
    <mergeCell ref="Q39:AC39"/>
    <mergeCell ref="B44:AR44"/>
    <mergeCell ref="C48:O48"/>
    <mergeCell ref="Q48:AC48"/>
    <mergeCell ref="AE48:AQ48"/>
    <mergeCell ref="C57:O57"/>
    <mergeCell ref="Q57:AC57"/>
    <mergeCell ref="AE57:AQ57"/>
    <mergeCell ref="C66:O66"/>
    <mergeCell ref="Q66:AC66"/>
    <mergeCell ref="B74:AR74"/>
    <mergeCell ref="C75:O75"/>
    <mergeCell ref="AA75:AM75"/>
    <mergeCell ref="C8:I10"/>
    <mergeCell ref="J8:P10"/>
    <mergeCell ref="S8:X10"/>
    <mergeCell ref="Y8:AD10"/>
    <mergeCell ref="AG8:AJ10"/>
    <mergeCell ref="AK8:AP10"/>
    <mergeCell ref="C15:G16"/>
    <mergeCell ref="H15:P16"/>
    <mergeCell ref="S15:W16"/>
    <mergeCell ref="X15:AD16"/>
    <mergeCell ref="AG15:AH16"/>
    <mergeCell ref="AI15:AP16"/>
    <mergeCell ref="C19:G20"/>
    <mergeCell ref="H19:P20"/>
    <mergeCell ref="S19:W20"/>
    <mergeCell ref="X19:AD20"/>
    <mergeCell ref="AG19:AH20"/>
    <mergeCell ref="AI19:AP20"/>
    <mergeCell ref="C22:G23"/>
    <mergeCell ref="H22:P23"/>
    <mergeCell ref="S22:W23"/>
    <mergeCell ref="X22:AD23"/>
    <mergeCell ref="AG22:AH23"/>
    <mergeCell ref="AI22:AP23"/>
  </mergeCells>
  <phoneticPr fontId="31"/>
  <pageMargins left="0.25" right="0.25" top="0.75" bottom="0.75" header="0.3" footer="0.3"/>
  <pageSetup paperSize="9" scale="75" fitToWidth="1" fitToHeight="1" orientation="portrait" usePrinterDefaults="1" r:id="rId1"/>
  <drawing r:id="rId2"/>
  <legacyDrawing r:id="rId3"/>
  <mc:AlternateContent>
    <mc:Choice xmlns:x14="http://schemas.microsoft.com/office/spreadsheetml/2009/9/main" Requires="x14">
      <controls>
        <mc:AlternateContent>
          <mc:Choice Requires="x14">
            <control shapeId="111617" r:id="rId4" name="チェック 1">
              <controlPr defaultSize="0" autoFill="0" autoLine="0" autoPict="0">
                <anchor moveWithCells="1">
                  <from xmlns:xdr="http://schemas.openxmlformats.org/drawingml/2006/spreadsheetDrawing">
                    <xdr:col>27</xdr:col>
                    <xdr:colOff>209550</xdr:colOff>
                    <xdr:row>29</xdr:row>
                    <xdr:rowOff>114300</xdr:rowOff>
                  </from>
                  <to xmlns:xdr="http://schemas.openxmlformats.org/drawingml/2006/spreadsheetDrawing">
                    <xdr:col>29</xdr:col>
                    <xdr:colOff>142875</xdr:colOff>
                    <xdr:row>31</xdr:row>
                    <xdr:rowOff>38100</xdr:rowOff>
                  </to>
                </anchor>
              </controlPr>
            </control>
          </mc:Choice>
        </mc:AlternateContent>
        <mc:AlternateContent>
          <mc:Choice Requires="x14">
            <control shapeId="111618" r:id="rId5" name="チェック 2">
              <controlPr defaultSize="0" autoFill="0" autoLine="0" autoPict="0">
                <anchor moveWithCells="1">
                  <from xmlns:xdr="http://schemas.openxmlformats.org/drawingml/2006/spreadsheetDrawing">
                    <xdr:col>13</xdr:col>
                    <xdr:colOff>190500</xdr:colOff>
                    <xdr:row>47</xdr:row>
                    <xdr:rowOff>123825</xdr:rowOff>
                  </from>
                  <to xmlns:xdr="http://schemas.openxmlformats.org/drawingml/2006/spreadsheetDrawing">
                    <xdr:col>15</xdr:col>
                    <xdr:colOff>123825</xdr:colOff>
                    <xdr:row>49</xdr:row>
                    <xdr:rowOff>47625</xdr:rowOff>
                  </to>
                </anchor>
              </controlPr>
            </control>
          </mc:Choice>
        </mc:AlternateContent>
        <mc:AlternateContent>
          <mc:Choice Requires="x14">
            <control shapeId="111619" r:id="rId6" name="チェック 3">
              <controlPr defaultSize="0" autoFill="0" autoLine="0" autoPict="0">
                <anchor moveWithCells="1">
                  <from xmlns:xdr="http://schemas.openxmlformats.org/drawingml/2006/spreadsheetDrawing">
                    <xdr:col>27</xdr:col>
                    <xdr:colOff>171450</xdr:colOff>
                    <xdr:row>56</xdr:row>
                    <xdr:rowOff>123825</xdr:rowOff>
                  </from>
                  <to xmlns:xdr="http://schemas.openxmlformats.org/drawingml/2006/spreadsheetDrawing">
                    <xdr:col>29</xdr:col>
                    <xdr:colOff>104775</xdr:colOff>
                    <xdr:row>58</xdr:row>
                    <xdr:rowOff>47625</xdr:rowOff>
                  </to>
                </anchor>
              </controlPr>
            </control>
          </mc:Choice>
        </mc:AlternateContent>
        <mc:AlternateContent>
          <mc:Choice Requires="x14">
            <control shapeId="111620" r:id="rId7" name="チェック 4">
              <controlPr defaultSize="0" autoFill="0" autoLine="0" autoPict="0">
                <anchor moveWithCells="1">
                  <from xmlns:xdr="http://schemas.openxmlformats.org/drawingml/2006/spreadsheetDrawing">
                    <xdr:col>27</xdr:col>
                    <xdr:colOff>171450</xdr:colOff>
                    <xdr:row>57</xdr:row>
                    <xdr:rowOff>123825</xdr:rowOff>
                  </from>
                  <to xmlns:xdr="http://schemas.openxmlformats.org/drawingml/2006/spreadsheetDrawing">
                    <xdr:col>29</xdr:col>
                    <xdr:colOff>104775</xdr:colOff>
                    <xdr:row>59</xdr:row>
                    <xdr:rowOff>47625</xdr:rowOff>
                  </to>
                </anchor>
              </controlPr>
            </control>
          </mc:Choice>
        </mc:AlternateContent>
        <mc:AlternateContent>
          <mc:Choice Requires="x14">
            <control shapeId="111621" r:id="rId8" name="チェック 5">
              <controlPr defaultSize="0" autoFill="0" autoLine="0" autoPict="0">
                <anchor moveWithCells="1">
                  <from xmlns:xdr="http://schemas.openxmlformats.org/drawingml/2006/spreadsheetDrawing">
                    <xdr:col>42</xdr:col>
                    <xdr:colOff>0</xdr:colOff>
                    <xdr:row>48</xdr:row>
                    <xdr:rowOff>114300</xdr:rowOff>
                  </from>
                  <to xmlns:xdr="http://schemas.openxmlformats.org/drawingml/2006/spreadsheetDrawing">
                    <xdr:col>43</xdr:col>
                    <xdr:colOff>152400</xdr:colOff>
                    <xdr:row>50</xdr:row>
                    <xdr:rowOff>38100</xdr:rowOff>
                  </to>
                </anchor>
              </controlPr>
            </control>
          </mc:Choice>
        </mc:AlternateContent>
        <mc:AlternateContent>
          <mc:Choice Requires="x14">
            <control shapeId="111622" r:id="rId9" name="チェック 6">
              <controlPr defaultSize="0" autoFill="0" autoLine="0" autoPict="0">
                <anchor moveWithCells="1">
                  <from xmlns:xdr="http://schemas.openxmlformats.org/drawingml/2006/spreadsheetDrawing">
                    <xdr:col>42</xdr:col>
                    <xdr:colOff>0</xdr:colOff>
                    <xdr:row>56</xdr:row>
                    <xdr:rowOff>123825</xdr:rowOff>
                  </from>
                  <to xmlns:xdr="http://schemas.openxmlformats.org/drawingml/2006/spreadsheetDrawing">
                    <xdr:col>43</xdr:col>
                    <xdr:colOff>152400</xdr:colOff>
                    <xdr:row>58</xdr:row>
                    <xdr:rowOff>47625</xdr:rowOff>
                  </to>
                </anchor>
              </controlPr>
            </control>
          </mc:Choice>
        </mc:AlternateContent>
        <mc:AlternateContent>
          <mc:Choice Requires="x14">
            <control shapeId="111623" r:id="rId10" name="チェック 7">
              <controlPr defaultSize="0" autoFill="0" autoLine="0" autoPict="0">
                <anchor moveWithCells="1">
                  <from xmlns:xdr="http://schemas.openxmlformats.org/drawingml/2006/spreadsheetDrawing">
                    <xdr:col>42</xdr:col>
                    <xdr:colOff>0</xdr:colOff>
                    <xdr:row>58</xdr:row>
                    <xdr:rowOff>133350</xdr:rowOff>
                  </from>
                  <to xmlns:xdr="http://schemas.openxmlformats.org/drawingml/2006/spreadsheetDrawing">
                    <xdr:col>43</xdr:col>
                    <xdr:colOff>152400</xdr:colOff>
                    <xdr:row>60</xdr:row>
                    <xdr:rowOff>57150</xdr:rowOff>
                  </to>
                </anchor>
              </controlPr>
            </control>
          </mc:Choice>
        </mc:AlternateContent>
        <mc:AlternateContent>
          <mc:Choice Requires="x14">
            <control shapeId="111624" r:id="rId11" name="チェック 8">
              <controlPr defaultSize="0" autoFill="0" autoLine="0" autoPict="0">
                <anchor moveWithCells="1">
                  <from xmlns:xdr="http://schemas.openxmlformats.org/drawingml/2006/spreadsheetDrawing">
                    <xdr:col>14</xdr:col>
                    <xdr:colOff>9525</xdr:colOff>
                    <xdr:row>66</xdr:row>
                    <xdr:rowOff>133350</xdr:rowOff>
                  </from>
                  <to xmlns:xdr="http://schemas.openxmlformats.org/drawingml/2006/spreadsheetDrawing">
                    <xdr:col>15</xdr:col>
                    <xdr:colOff>161925</xdr:colOff>
                    <xdr:row>68</xdr:row>
                    <xdr:rowOff>57150</xdr:rowOff>
                  </to>
                </anchor>
              </controlPr>
            </control>
          </mc:Choice>
        </mc:AlternateContent>
        <mc:AlternateContent>
          <mc:Choice Requires="x14">
            <control shapeId="111625" r:id="rId12" name="チェック 9">
              <controlPr defaultSize="0" autoFill="0" autoLine="0" autoPict="0">
                <anchor moveWithCells="1">
                  <from xmlns:xdr="http://schemas.openxmlformats.org/drawingml/2006/spreadsheetDrawing">
                    <xdr:col>27</xdr:col>
                    <xdr:colOff>200025</xdr:colOff>
                    <xdr:row>66</xdr:row>
                    <xdr:rowOff>123825</xdr:rowOff>
                  </from>
                  <to xmlns:xdr="http://schemas.openxmlformats.org/drawingml/2006/spreadsheetDrawing">
                    <xdr:col>29</xdr:col>
                    <xdr:colOff>133350</xdr:colOff>
                    <xdr:row>68</xdr:row>
                    <xdr:rowOff>47625</xdr:rowOff>
                  </to>
                </anchor>
              </controlPr>
            </control>
          </mc:Choice>
        </mc:AlternateContent>
        <mc:AlternateContent>
          <mc:Choice Requires="x14">
            <control shapeId="111626" r:id="rId13" name="チェック 10">
              <controlPr defaultSize="0" autoFill="0" autoLine="0" autoPict="0">
                <anchor moveWithCells="1">
                  <from xmlns:xdr="http://schemas.openxmlformats.org/drawingml/2006/spreadsheetDrawing">
                    <xdr:col>13</xdr:col>
                    <xdr:colOff>171450</xdr:colOff>
                    <xdr:row>39</xdr:row>
                    <xdr:rowOff>133350</xdr:rowOff>
                  </from>
                  <to xmlns:xdr="http://schemas.openxmlformats.org/drawingml/2006/spreadsheetDrawing">
                    <xdr:col>15</xdr:col>
                    <xdr:colOff>104775</xdr:colOff>
                    <xdr:row>41</xdr:row>
                    <xdr:rowOff>57150</xdr:rowOff>
                  </to>
                </anchor>
              </controlPr>
            </control>
          </mc:Choice>
        </mc:AlternateContent>
        <mc:AlternateContent>
          <mc:Choice Requires="x14">
            <control shapeId="111627" r:id="rId14" name="チェック 11">
              <controlPr defaultSize="0" autoFill="0" autoLine="0" autoPict="0">
                <anchor moveWithCells="1">
                  <from xmlns:xdr="http://schemas.openxmlformats.org/drawingml/2006/spreadsheetDrawing">
                    <xdr:col>17</xdr:col>
                    <xdr:colOff>9525</xdr:colOff>
                    <xdr:row>75</xdr:row>
                    <xdr:rowOff>133350</xdr:rowOff>
                  </from>
                  <to xmlns:xdr="http://schemas.openxmlformats.org/drawingml/2006/spreadsheetDrawing">
                    <xdr:col>18</xdr:col>
                    <xdr:colOff>161925</xdr:colOff>
                    <xdr:row>77</xdr:row>
                    <xdr:rowOff>57150</xdr:rowOff>
                  </to>
                </anchor>
              </controlPr>
            </control>
          </mc:Choice>
        </mc:AlternateContent>
        <mc:AlternateContent>
          <mc:Choice Requires="x14">
            <control shapeId="111628" r:id="rId15" name="チェック 12">
              <controlPr defaultSize="0" autoFill="0" autoLine="0" autoPict="0">
                <anchor moveWithCells="1">
                  <from xmlns:xdr="http://schemas.openxmlformats.org/drawingml/2006/spreadsheetDrawing">
                    <xdr:col>13</xdr:col>
                    <xdr:colOff>190500</xdr:colOff>
                    <xdr:row>29</xdr:row>
                    <xdr:rowOff>114300</xdr:rowOff>
                  </from>
                  <to xmlns:xdr="http://schemas.openxmlformats.org/drawingml/2006/spreadsheetDrawing">
                    <xdr:col>15</xdr:col>
                    <xdr:colOff>123825</xdr:colOff>
                    <xdr:row>31</xdr:row>
                    <xdr:rowOff>38100</xdr:rowOff>
                  </to>
                </anchor>
              </controlPr>
            </control>
          </mc:Choice>
        </mc:AlternateContent>
        <mc:AlternateContent>
          <mc:Choice Requires="x14">
            <control shapeId="111629" r:id="rId16" name="チェック 13">
              <controlPr defaultSize="0" autoFill="0" autoLine="0" autoPict="0">
                <anchor moveWithCells="1">
                  <from xmlns:xdr="http://schemas.openxmlformats.org/drawingml/2006/spreadsheetDrawing">
                    <xdr:col>41</xdr:col>
                    <xdr:colOff>114300</xdr:colOff>
                    <xdr:row>29</xdr:row>
                    <xdr:rowOff>133350</xdr:rowOff>
                  </from>
                  <to xmlns:xdr="http://schemas.openxmlformats.org/drawingml/2006/spreadsheetDrawing">
                    <xdr:col>43</xdr:col>
                    <xdr:colOff>47625</xdr:colOff>
                    <xdr:row>31</xdr:row>
                    <xdr:rowOff>57150</xdr:rowOff>
                  </to>
                </anchor>
              </controlPr>
            </control>
          </mc:Choice>
        </mc:AlternateContent>
        <mc:AlternateContent>
          <mc:Choice Requires="x14">
            <control shapeId="111630" r:id="rId17" name="チェック 14">
              <controlPr defaultSize="0" autoFill="0" autoLine="0" autoPict="0">
                <anchor moveWithCells="1">
                  <from xmlns:xdr="http://schemas.openxmlformats.org/drawingml/2006/spreadsheetDrawing">
                    <xdr:col>13</xdr:col>
                    <xdr:colOff>161925</xdr:colOff>
                    <xdr:row>34</xdr:row>
                    <xdr:rowOff>123825</xdr:rowOff>
                  </from>
                  <to xmlns:xdr="http://schemas.openxmlformats.org/drawingml/2006/spreadsheetDrawing">
                    <xdr:col>15</xdr:col>
                    <xdr:colOff>95250</xdr:colOff>
                    <xdr:row>36</xdr:row>
                    <xdr:rowOff>47625</xdr:rowOff>
                  </to>
                </anchor>
              </controlPr>
            </control>
          </mc:Choice>
        </mc:AlternateContent>
        <mc:AlternateContent>
          <mc:Choice Requires="x14">
            <control shapeId="111631" r:id="rId18" name="チェック 15">
              <controlPr defaultSize="0" autoFill="0" autoLine="0" autoPict="0">
                <anchor moveWithCells="1">
                  <from xmlns:xdr="http://schemas.openxmlformats.org/drawingml/2006/spreadsheetDrawing">
                    <xdr:col>27</xdr:col>
                    <xdr:colOff>200025</xdr:colOff>
                    <xdr:row>34</xdr:row>
                    <xdr:rowOff>123825</xdr:rowOff>
                  </from>
                  <to xmlns:xdr="http://schemas.openxmlformats.org/drawingml/2006/spreadsheetDrawing">
                    <xdr:col>29</xdr:col>
                    <xdr:colOff>133350</xdr:colOff>
                    <xdr:row>36</xdr:row>
                    <xdr:rowOff>47625</xdr:rowOff>
                  </to>
                </anchor>
              </controlPr>
            </control>
          </mc:Choice>
        </mc:AlternateContent>
        <mc:AlternateContent>
          <mc:Choice Requires="x14">
            <control shapeId="111632" r:id="rId19" name="チェック 16">
              <controlPr defaultSize="0" autoFill="0" autoLine="0" autoPict="0">
                <anchor moveWithCells="1">
                  <from xmlns:xdr="http://schemas.openxmlformats.org/drawingml/2006/spreadsheetDrawing">
                    <xdr:col>41</xdr:col>
                    <xdr:colOff>200025</xdr:colOff>
                    <xdr:row>34</xdr:row>
                    <xdr:rowOff>123825</xdr:rowOff>
                  </from>
                  <to xmlns:xdr="http://schemas.openxmlformats.org/drawingml/2006/spreadsheetDrawing">
                    <xdr:col>43</xdr:col>
                    <xdr:colOff>133350</xdr:colOff>
                    <xdr:row>36</xdr:row>
                    <xdr:rowOff>47625</xdr:rowOff>
                  </to>
                </anchor>
              </controlPr>
            </control>
          </mc:Choice>
        </mc:AlternateContent>
        <mc:AlternateContent>
          <mc:Choice Requires="x14">
            <control shapeId="111633" r:id="rId20" name="チェック 17">
              <controlPr defaultSize="0" autoFill="0" autoLine="0" autoPict="0">
                <anchor moveWithCells="1">
                  <from xmlns:xdr="http://schemas.openxmlformats.org/drawingml/2006/spreadsheetDrawing">
                    <xdr:col>28</xdr:col>
                    <xdr:colOff>9525</xdr:colOff>
                    <xdr:row>39</xdr:row>
                    <xdr:rowOff>104775</xdr:rowOff>
                  </from>
                  <to xmlns:xdr="http://schemas.openxmlformats.org/drawingml/2006/spreadsheetDrawing">
                    <xdr:col>29</xdr:col>
                    <xdr:colOff>161925</xdr:colOff>
                    <xdr:row>41</xdr:row>
                    <xdr:rowOff>29210</xdr:rowOff>
                  </to>
                </anchor>
              </controlPr>
            </control>
          </mc:Choice>
        </mc:AlternateContent>
        <mc:AlternateContent>
          <mc:Choice Requires="x14">
            <control shapeId="111634" r:id="rId21" name="チェック 18">
              <controlPr defaultSize="0" autoFill="0" autoLine="0" autoPict="0">
                <anchor moveWithCells="1">
                  <from xmlns:xdr="http://schemas.openxmlformats.org/drawingml/2006/spreadsheetDrawing">
                    <xdr:col>27</xdr:col>
                    <xdr:colOff>209550</xdr:colOff>
                    <xdr:row>48</xdr:row>
                    <xdr:rowOff>104775</xdr:rowOff>
                  </from>
                  <to xmlns:xdr="http://schemas.openxmlformats.org/drawingml/2006/spreadsheetDrawing">
                    <xdr:col>29</xdr:col>
                    <xdr:colOff>142875</xdr:colOff>
                    <xdr:row>50</xdr:row>
                    <xdr:rowOff>29210</xdr:rowOff>
                  </to>
                </anchor>
              </controlPr>
            </control>
          </mc:Choice>
        </mc:AlternateContent>
        <mc:AlternateContent>
          <mc:Choice Requires="x14">
            <control shapeId="111635" r:id="rId22" name="チェック 19">
              <controlPr defaultSize="0" autoFill="0" autoLine="0" autoPict="0">
                <anchor moveWithCells="1">
                  <from xmlns:xdr="http://schemas.openxmlformats.org/drawingml/2006/spreadsheetDrawing">
                    <xdr:col>13</xdr:col>
                    <xdr:colOff>190500</xdr:colOff>
                    <xdr:row>49</xdr:row>
                    <xdr:rowOff>114300</xdr:rowOff>
                  </from>
                  <to xmlns:xdr="http://schemas.openxmlformats.org/drawingml/2006/spreadsheetDrawing">
                    <xdr:col>15</xdr:col>
                    <xdr:colOff>123825</xdr:colOff>
                    <xdr:row>51</xdr:row>
                    <xdr:rowOff>38100</xdr:rowOff>
                  </to>
                </anchor>
              </controlPr>
            </control>
          </mc:Choice>
        </mc:AlternateContent>
        <mc:AlternateContent>
          <mc:Choice Requires="x14">
            <control shapeId="111636" r:id="rId23" name="チェック 20">
              <controlPr defaultSize="0" autoFill="0" autoLine="0" autoPict="0">
                <anchor moveWithCells="1">
                  <from xmlns:xdr="http://schemas.openxmlformats.org/drawingml/2006/spreadsheetDrawing">
                    <xdr:col>13</xdr:col>
                    <xdr:colOff>209550</xdr:colOff>
                    <xdr:row>57</xdr:row>
                    <xdr:rowOff>104775</xdr:rowOff>
                  </from>
                  <to xmlns:xdr="http://schemas.openxmlformats.org/drawingml/2006/spreadsheetDrawing">
                    <xdr:col>15</xdr:col>
                    <xdr:colOff>142875</xdr:colOff>
                    <xdr:row>59</xdr:row>
                    <xdr:rowOff>29210</xdr:rowOff>
                  </to>
                </anchor>
              </controlPr>
            </control>
          </mc:Choice>
        </mc:AlternateContent>
        <mc:AlternateContent>
          <mc:Choice Requires="x14">
            <control shapeId="111637" r:id="rId24" name="チェック 21">
              <controlPr defaultSize="0" autoFill="0" autoLine="0" autoPict="0">
                <anchor moveWithCells="1">
                  <from xmlns:xdr="http://schemas.openxmlformats.org/drawingml/2006/spreadsheetDrawing">
                    <xdr:col>17</xdr:col>
                    <xdr:colOff>9525</xdr:colOff>
                    <xdr:row>75</xdr:row>
                    <xdr:rowOff>133350</xdr:rowOff>
                  </from>
                  <to xmlns:xdr="http://schemas.openxmlformats.org/drawingml/2006/spreadsheetDrawing">
                    <xdr:col>18</xdr:col>
                    <xdr:colOff>161925</xdr:colOff>
                    <xdr:row>77</xdr:row>
                    <xdr:rowOff>57150</xdr:rowOff>
                  </to>
                </anchor>
              </controlPr>
            </control>
          </mc:Choice>
        </mc:AlternateContent>
      </controls>
    </mc:Choice>
  </mc:AlternateContent>
</worksheet>
</file>

<file path=xl/worksheets/sheet65.xml><?xml version="1.0" encoding="utf-8"?>
<worksheet xmlns="http://schemas.openxmlformats.org/spreadsheetml/2006/main" xmlns:r="http://schemas.openxmlformats.org/officeDocument/2006/relationships" xmlns:mc="http://schemas.openxmlformats.org/markup-compatibility/2006">
  <sheetPr codeName="Sheet64">
    <tabColor rgb="FFFF0000"/>
  </sheetPr>
  <dimension ref="A1:H42"/>
  <sheetViews>
    <sheetView showGridLines="0" view="pageBreakPreview" zoomScaleSheetLayoutView="100" workbookViewId="0">
      <selection activeCell="J11" sqref="J11"/>
    </sheetView>
  </sheetViews>
  <sheetFormatPr defaultRowHeight="13.5"/>
  <cols>
    <col min="1" max="1" width="3.125" style="221" customWidth="1"/>
    <col min="2" max="2" width="15.375" style="221" customWidth="1"/>
    <col min="3" max="4" width="8.5" style="221" customWidth="1"/>
    <col min="5" max="6" width="8.625" style="221" customWidth="1"/>
    <col min="7" max="7" width="16.375" style="221" customWidth="1"/>
    <col min="8" max="8" width="16.75" style="221" bestFit="1" customWidth="1"/>
    <col min="9" max="256" width="9" style="221" customWidth="1"/>
    <col min="257" max="257" width="3.125" style="221" customWidth="1"/>
    <col min="258" max="258" width="15.375" style="221" customWidth="1"/>
    <col min="259" max="260" width="8.5" style="221" customWidth="1"/>
    <col min="261" max="262" width="8.625" style="221" customWidth="1"/>
    <col min="263" max="263" width="16.375" style="221" customWidth="1"/>
    <col min="264" max="264" width="16.75" style="221" bestFit="1" customWidth="1"/>
    <col min="265" max="512" width="9" style="221" customWidth="1"/>
    <col min="513" max="513" width="3.125" style="221" customWidth="1"/>
    <col min="514" max="514" width="15.375" style="221" customWidth="1"/>
    <col min="515" max="516" width="8.5" style="221" customWidth="1"/>
    <col min="517" max="518" width="8.625" style="221" customWidth="1"/>
    <col min="519" max="519" width="16.375" style="221" customWidth="1"/>
    <col min="520" max="520" width="16.75" style="221" bestFit="1" customWidth="1"/>
    <col min="521" max="768" width="9" style="221" customWidth="1"/>
    <col min="769" max="769" width="3.125" style="221" customWidth="1"/>
    <col min="770" max="770" width="15.375" style="221" customWidth="1"/>
    <col min="771" max="772" width="8.5" style="221" customWidth="1"/>
    <col min="773" max="774" width="8.625" style="221" customWidth="1"/>
    <col min="775" max="775" width="16.375" style="221" customWidth="1"/>
    <col min="776" max="776" width="16.75" style="221" bestFit="1" customWidth="1"/>
    <col min="777" max="1024" width="9" style="221" customWidth="1"/>
    <col min="1025" max="1025" width="3.125" style="221" customWidth="1"/>
    <col min="1026" max="1026" width="15.375" style="221" customWidth="1"/>
    <col min="1027" max="1028" width="8.5" style="221" customWidth="1"/>
    <col min="1029" max="1030" width="8.625" style="221" customWidth="1"/>
    <col min="1031" max="1031" width="16.375" style="221" customWidth="1"/>
    <col min="1032" max="1032" width="16.75" style="221" bestFit="1" customWidth="1"/>
    <col min="1033" max="1280" width="9" style="221" customWidth="1"/>
    <col min="1281" max="1281" width="3.125" style="221" customWidth="1"/>
    <col min="1282" max="1282" width="15.375" style="221" customWidth="1"/>
    <col min="1283" max="1284" width="8.5" style="221" customWidth="1"/>
    <col min="1285" max="1286" width="8.625" style="221" customWidth="1"/>
    <col min="1287" max="1287" width="16.375" style="221" customWidth="1"/>
    <col min="1288" max="1288" width="16.75" style="221" bestFit="1" customWidth="1"/>
    <col min="1289" max="1536" width="9" style="221" customWidth="1"/>
    <col min="1537" max="1537" width="3.125" style="221" customWidth="1"/>
    <col min="1538" max="1538" width="15.375" style="221" customWidth="1"/>
    <col min="1539" max="1540" width="8.5" style="221" customWidth="1"/>
    <col min="1541" max="1542" width="8.625" style="221" customWidth="1"/>
    <col min="1543" max="1543" width="16.375" style="221" customWidth="1"/>
    <col min="1544" max="1544" width="16.75" style="221" bestFit="1" customWidth="1"/>
    <col min="1545" max="1792" width="9" style="221" customWidth="1"/>
    <col min="1793" max="1793" width="3.125" style="221" customWidth="1"/>
    <col min="1794" max="1794" width="15.375" style="221" customWidth="1"/>
    <col min="1795" max="1796" width="8.5" style="221" customWidth="1"/>
    <col min="1797" max="1798" width="8.625" style="221" customWidth="1"/>
    <col min="1799" max="1799" width="16.375" style="221" customWidth="1"/>
    <col min="1800" max="1800" width="16.75" style="221" bestFit="1" customWidth="1"/>
    <col min="1801" max="2048" width="9" style="221" customWidth="1"/>
    <col min="2049" max="2049" width="3.125" style="221" customWidth="1"/>
    <col min="2050" max="2050" width="15.375" style="221" customWidth="1"/>
    <col min="2051" max="2052" width="8.5" style="221" customWidth="1"/>
    <col min="2053" max="2054" width="8.625" style="221" customWidth="1"/>
    <col min="2055" max="2055" width="16.375" style="221" customWidth="1"/>
    <col min="2056" max="2056" width="16.75" style="221" bestFit="1" customWidth="1"/>
    <col min="2057" max="2304" width="9" style="221" customWidth="1"/>
    <col min="2305" max="2305" width="3.125" style="221" customWidth="1"/>
    <col min="2306" max="2306" width="15.375" style="221" customWidth="1"/>
    <col min="2307" max="2308" width="8.5" style="221" customWidth="1"/>
    <col min="2309" max="2310" width="8.625" style="221" customWidth="1"/>
    <col min="2311" max="2311" width="16.375" style="221" customWidth="1"/>
    <col min="2312" max="2312" width="16.75" style="221" bestFit="1" customWidth="1"/>
    <col min="2313" max="2560" width="9" style="221" customWidth="1"/>
    <col min="2561" max="2561" width="3.125" style="221" customWidth="1"/>
    <col min="2562" max="2562" width="15.375" style="221" customWidth="1"/>
    <col min="2563" max="2564" width="8.5" style="221" customWidth="1"/>
    <col min="2565" max="2566" width="8.625" style="221" customWidth="1"/>
    <col min="2567" max="2567" width="16.375" style="221" customWidth="1"/>
    <col min="2568" max="2568" width="16.75" style="221" bestFit="1" customWidth="1"/>
    <col min="2569" max="2816" width="9" style="221" customWidth="1"/>
    <col min="2817" max="2817" width="3.125" style="221" customWidth="1"/>
    <col min="2818" max="2818" width="15.375" style="221" customWidth="1"/>
    <col min="2819" max="2820" width="8.5" style="221" customWidth="1"/>
    <col min="2821" max="2822" width="8.625" style="221" customWidth="1"/>
    <col min="2823" max="2823" width="16.375" style="221" customWidth="1"/>
    <col min="2824" max="2824" width="16.75" style="221" bestFit="1" customWidth="1"/>
    <col min="2825" max="3072" width="9" style="221" customWidth="1"/>
    <col min="3073" max="3073" width="3.125" style="221" customWidth="1"/>
    <col min="3074" max="3074" width="15.375" style="221" customWidth="1"/>
    <col min="3075" max="3076" width="8.5" style="221" customWidth="1"/>
    <col min="3077" max="3078" width="8.625" style="221" customWidth="1"/>
    <col min="3079" max="3079" width="16.375" style="221" customWidth="1"/>
    <col min="3080" max="3080" width="16.75" style="221" bestFit="1" customWidth="1"/>
    <col min="3081" max="3328" width="9" style="221" customWidth="1"/>
    <col min="3329" max="3329" width="3.125" style="221" customWidth="1"/>
    <col min="3330" max="3330" width="15.375" style="221" customWidth="1"/>
    <col min="3331" max="3332" width="8.5" style="221" customWidth="1"/>
    <col min="3333" max="3334" width="8.625" style="221" customWidth="1"/>
    <col min="3335" max="3335" width="16.375" style="221" customWidth="1"/>
    <col min="3336" max="3336" width="16.75" style="221" bestFit="1" customWidth="1"/>
    <col min="3337" max="3584" width="9" style="221" customWidth="1"/>
    <col min="3585" max="3585" width="3.125" style="221" customWidth="1"/>
    <col min="3586" max="3586" width="15.375" style="221" customWidth="1"/>
    <col min="3587" max="3588" width="8.5" style="221" customWidth="1"/>
    <col min="3589" max="3590" width="8.625" style="221" customWidth="1"/>
    <col min="3591" max="3591" width="16.375" style="221" customWidth="1"/>
    <col min="3592" max="3592" width="16.75" style="221" bestFit="1" customWidth="1"/>
    <col min="3593" max="3840" width="9" style="221" customWidth="1"/>
    <col min="3841" max="3841" width="3.125" style="221" customWidth="1"/>
    <col min="3842" max="3842" width="15.375" style="221" customWidth="1"/>
    <col min="3843" max="3844" width="8.5" style="221" customWidth="1"/>
    <col min="3845" max="3846" width="8.625" style="221" customWidth="1"/>
    <col min="3847" max="3847" width="16.375" style="221" customWidth="1"/>
    <col min="3848" max="3848" width="16.75" style="221" bestFit="1" customWidth="1"/>
    <col min="3849" max="4096" width="9" style="221" customWidth="1"/>
    <col min="4097" max="4097" width="3.125" style="221" customWidth="1"/>
    <col min="4098" max="4098" width="15.375" style="221" customWidth="1"/>
    <col min="4099" max="4100" width="8.5" style="221" customWidth="1"/>
    <col min="4101" max="4102" width="8.625" style="221" customWidth="1"/>
    <col min="4103" max="4103" width="16.375" style="221" customWidth="1"/>
    <col min="4104" max="4104" width="16.75" style="221" bestFit="1" customWidth="1"/>
    <col min="4105" max="4352" width="9" style="221" customWidth="1"/>
    <col min="4353" max="4353" width="3.125" style="221" customWidth="1"/>
    <col min="4354" max="4354" width="15.375" style="221" customWidth="1"/>
    <col min="4355" max="4356" width="8.5" style="221" customWidth="1"/>
    <col min="4357" max="4358" width="8.625" style="221" customWidth="1"/>
    <col min="4359" max="4359" width="16.375" style="221" customWidth="1"/>
    <col min="4360" max="4360" width="16.75" style="221" bestFit="1" customWidth="1"/>
    <col min="4361" max="4608" width="9" style="221" customWidth="1"/>
    <col min="4609" max="4609" width="3.125" style="221" customWidth="1"/>
    <col min="4610" max="4610" width="15.375" style="221" customWidth="1"/>
    <col min="4611" max="4612" width="8.5" style="221" customWidth="1"/>
    <col min="4613" max="4614" width="8.625" style="221" customWidth="1"/>
    <col min="4615" max="4615" width="16.375" style="221" customWidth="1"/>
    <col min="4616" max="4616" width="16.75" style="221" bestFit="1" customWidth="1"/>
    <col min="4617" max="4864" width="9" style="221" customWidth="1"/>
    <col min="4865" max="4865" width="3.125" style="221" customWidth="1"/>
    <col min="4866" max="4866" width="15.375" style="221" customWidth="1"/>
    <col min="4867" max="4868" width="8.5" style="221" customWidth="1"/>
    <col min="4869" max="4870" width="8.625" style="221" customWidth="1"/>
    <col min="4871" max="4871" width="16.375" style="221" customWidth="1"/>
    <col min="4872" max="4872" width="16.75" style="221" bestFit="1" customWidth="1"/>
    <col min="4873" max="5120" width="9" style="221" customWidth="1"/>
    <col min="5121" max="5121" width="3.125" style="221" customWidth="1"/>
    <col min="5122" max="5122" width="15.375" style="221" customWidth="1"/>
    <col min="5123" max="5124" width="8.5" style="221" customWidth="1"/>
    <col min="5125" max="5126" width="8.625" style="221" customWidth="1"/>
    <col min="5127" max="5127" width="16.375" style="221" customWidth="1"/>
    <col min="5128" max="5128" width="16.75" style="221" bestFit="1" customWidth="1"/>
    <col min="5129" max="5376" width="9" style="221" customWidth="1"/>
    <col min="5377" max="5377" width="3.125" style="221" customWidth="1"/>
    <col min="5378" max="5378" width="15.375" style="221" customWidth="1"/>
    <col min="5379" max="5380" width="8.5" style="221" customWidth="1"/>
    <col min="5381" max="5382" width="8.625" style="221" customWidth="1"/>
    <col min="5383" max="5383" width="16.375" style="221" customWidth="1"/>
    <col min="5384" max="5384" width="16.75" style="221" bestFit="1" customWidth="1"/>
    <col min="5385" max="5632" width="9" style="221" customWidth="1"/>
    <col min="5633" max="5633" width="3.125" style="221" customWidth="1"/>
    <col min="5634" max="5634" width="15.375" style="221" customWidth="1"/>
    <col min="5635" max="5636" width="8.5" style="221" customWidth="1"/>
    <col min="5637" max="5638" width="8.625" style="221" customWidth="1"/>
    <col min="5639" max="5639" width="16.375" style="221" customWidth="1"/>
    <col min="5640" max="5640" width="16.75" style="221" bestFit="1" customWidth="1"/>
    <col min="5641" max="5888" width="9" style="221" customWidth="1"/>
    <col min="5889" max="5889" width="3.125" style="221" customWidth="1"/>
    <col min="5890" max="5890" width="15.375" style="221" customWidth="1"/>
    <col min="5891" max="5892" width="8.5" style="221" customWidth="1"/>
    <col min="5893" max="5894" width="8.625" style="221" customWidth="1"/>
    <col min="5895" max="5895" width="16.375" style="221" customWidth="1"/>
    <col min="5896" max="5896" width="16.75" style="221" bestFit="1" customWidth="1"/>
    <col min="5897" max="6144" width="9" style="221" customWidth="1"/>
    <col min="6145" max="6145" width="3.125" style="221" customWidth="1"/>
    <col min="6146" max="6146" width="15.375" style="221" customWidth="1"/>
    <col min="6147" max="6148" width="8.5" style="221" customWidth="1"/>
    <col min="6149" max="6150" width="8.625" style="221" customWidth="1"/>
    <col min="6151" max="6151" width="16.375" style="221" customWidth="1"/>
    <col min="6152" max="6152" width="16.75" style="221" bestFit="1" customWidth="1"/>
    <col min="6153" max="6400" width="9" style="221" customWidth="1"/>
    <col min="6401" max="6401" width="3.125" style="221" customWidth="1"/>
    <col min="6402" max="6402" width="15.375" style="221" customWidth="1"/>
    <col min="6403" max="6404" width="8.5" style="221" customWidth="1"/>
    <col min="6405" max="6406" width="8.625" style="221" customWidth="1"/>
    <col min="6407" max="6407" width="16.375" style="221" customWidth="1"/>
    <col min="6408" max="6408" width="16.75" style="221" bestFit="1" customWidth="1"/>
    <col min="6409" max="6656" width="9" style="221" customWidth="1"/>
    <col min="6657" max="6657" width="3.125" style="221" customWidth="1"/>
    <col min="6658" max="6658" width="15.375" style="221" customWidth="1"/>
    <col min="6659" max="6660" width="8.5" style="221" customWidth="1"/>
    <col min="6661" max="6662" width="8.625" style="221" customWidth="1"/>
    <col min="6663" max="6663" width="16.375" style="221" customWidth="1"/>
    <col min="6664" max="6664" width="16.75" style="221" bestFit="1" customWidth="1"/>
    <col min="6665" max="6912" width="9" style="221" customWidth="1"/>
    <col min="6913" max="6913" width="3.125" style="221" customWidth="1"/>
    <col min="6914" max="6914" width="15.375" style="221" customWidth="1"/>
    <col min="6915" max="6916" width="8.5" style="221" customWidth="1"/>
    <col min="6917" max="6918" width="8.625" style="221" customWidth="1"/>
    <col min="6919" max="6919" width="16.375" style="221" customWidth="1"/>
    <col min="6920" max="6920" width="16.75" style="221" bestFit="1" customWidth="1"/>
    <col min="6921" max="7168" width="9" style="221" customWidth="1"/>
    <col min="7169" max="7169" width="3.125" style="221" customWidth="1"/>
    <col min="7170" max="7170" width="15.375" style="221" customWidth="1"/>
    <col min="7171" max="7172" width="8.5" style="221" customWidth="1"/>
    <col min="7173" max="7174" width="8.625" style="221" customWidth="1"/>
    <col min="7175" max="7175" width="16.375" style="221" customWidth="1"/>
    <col min="7176" max="7176" width="16.75" style="221" bestFit="1" customWidth="1"/>
    <col min="7177" max="7424" width="9" style="221" customWidth="1"/>
    <col min="7425" max="7425" width="3.125" style="221" customWidth="1"/>
    <col min="7426" max="7426" width="15.375" style="221" customWidth="1"/>
    <col min="7427" max="7428" width="8.5" style="221" customWidth="1"/>
    <col min="7429" max="7430" width="8.625" style="221" customWidth="1"/>
    <col min="7431" max="7431" width="16.375" style="221" customWidth="1"/>
    <col min="7432" max="7432" width="16.75" style="221" bestFit="1" customWidth="1"/>
    <col min="7433" max="7680" width="9" style="221" customWidth="1"/>
    <col min="7681" max="7681" width="3.125" style="221" customWidth="1"/>
    <col min="7682" max="7682" width="15.375" style="221" customWidth="1"/>
    <col min="7683" max="7684" width="8.5" style="221" customWidth="1"/>
    <col min="7685" max="7686" width="8.625" style="221" customWidth="1"/>
    <col min="7687" max="7687" width="16.375" style="221" customWidth="1"/>
    <col min="7688" max="7688" width="16.75" style="221" bestFit="1" customWidth="1"/>
    <col min="7689" max="7936" width="9" style="221" customWidth="1"/>
    <col min="7937" max="7937" width="3.125" style="221" customWidth="1"/>
    <col min="7938" max="7938" width="15.375" style="221" customWidth="1"/>
    <col min="7939" max="7940" width="8.5" style="221" customWidth="1"/>
    <col min="7941" max="7942" width="8.625" style="221" customWidth="1"/>
    <col min="7943" max="7943" width="16.375" style="221" customWidth="1"/>
    <col min="7944" max="7944" width="16.75" style="221" bestFit="1" customWidth="1"/>
    <col min="7945" max="8192" width="9" style="221" customWidth="1"/>
    <col min="8193" max="8193" width="3.125" style="221" customWidth="1"/>
    <col min="8194" max="8194" width="15.375" style="221" customWidth="1"/>
    <col min="8195" max="8196" width="8.5" style="221" customWidth="1"/>
    <col min="8197" max="8198" width="8.625" style="221" customWidth="1"/>
    <col min="8199" max="8199" width="16.375" style="221" customWidth="1"/>
    <col min="8200" max="8200" width="16.75" style="221" bestFit="1" customWidth="1"/>
    <col min="8201" max="8448" width="9" style="221" customWidth="1"/>
    <col min="8449" max="8449" width="3.125" style="221" customWidth="1"/>
    <col min="8450" max="8450" width="15.375" style="221" customWidth="1"/>
    <col min="8451" max="8452" width="8.5" style="221" customWidth="1"/>
    <col min="8453" max="8454" width="8.625" style="221" customWidth="1"/>
    <col min="8455" max="8455" width="16.375" style="221" customWidth="1"/>
    <col min="8456" max="8456" width="16.75" style="221" bestFit="1" customWidth="1"/>
    <col min="8457" max="8704" width="9" style="221" customWidth="1"/>
    <col min="8705" max="8705" width="3.125" style="221" customWidth="1"/>
    <col min="8706" max="8706" width="15.375" style="221" customWidth="1"/>
    <col min="8707" max="8708" width="8.5" style="221" customWidth="1"/>
    <col min="8709" max="8710" width="8.625" style="221" customWidth="1"/>
    <col min="8711" max="8711" width="16.375" style="221" customWidth="1"/>
    <col min="8712" max="8712" width="16.75" style="221" bestFit="1" customWidth="1"/>
    <col min="8713" max="8960" width="9" style="221" customWidth="1"/>
    <col min="8961" max="8961" width="3.125" style="221" customWidth="1"/>
    <col min="8962" max="8962" width="15.375" style="221" customWidth="1"/>
    <col min="8963" max="8964" width="8.5" style="221" customWidth="1"/>
    <col min="8965" max="8966" width="8.625" style="221" customWidth="1"/>
    <col min="8967" max="8967" width="16.375" style="221" customWidth="1"/>
    <col min="8968" max="8968" width="16.75" style="221" bestFit="1" customWidth="1"/>
    <col min="8969" max="9216" width="9" style="221" customWidth="1"/>
    <col min="9217" max="9217" width="3.125" style="221" customWidth="1"/>
    <col min="9218" max="9218" width="15.375" style="221" customWidth="1"/>
    <col min="9219" max="9220" width="8.5" style="221" customWidth="1"/>
    <col min="9221" max="9222" width="8.625" style="221" customWidth="1"/>
    <col min="9223" max="9223" width="16.375" style="221" customWidth="1"/>
    <col min="9224" max="9224" width="16.75" style="221" bestFit="1" customWidth="1"/>
    <col min="9225" max="9472" width="9" style="221" customWidth="1"/>
    <col min="9473" max="9473" width="3.125" style="221" customWidth="1"/>
    <col min="9474" max="9474" width="15.375" style="221" customWidth="1"/>
    <col min="9475" max="9476" width="8.5" style="221" customWidth="1"/>
    <col min="9477" max="9478" width="8.625" style="221" customWidth="1"/>
    <col min="9479" max="9479" width="16.375" style="221" customWidth="1"/>
    <col min="9480" max="9480" width="16.75" style="221" bestFit="1" customWidth="1"/>
    <col min="9481" max="9728" width="9" style="221" customWidth="1"/>
    <col min="9729" max="9729" width="3.125" style="221" customWidth="1"/>
    <col min="9730" max="9730" width="15.375" style="221" customWidth="1"/>
    <col min="9731" max="9732" width="8.5" style="221" customWidth="1"/>
    <col min="9733" max="9734" width="8.625" style="221" customWidth="1"/>
    <col min="9735" max="9735" width="16.375" style="221" customWidth="1"/>
    <col min="9736" max="9736" width="16.75" style="221" bestFit="1" customWidth="1"/>
    <col min="9737" max="9984" width="9" style="221" customWidth="1"/>
    <col min="9985" max="9985" width="3.125" style="221" customWidth="1"/>
    <col min="9986" max="9986" width="15.375" style="221" customWidth="1"/>
    <col min="9987" max="9988" width="8.5" style="221" customWidth="1"/>
    <col min="9989" max="9990" width="8.625" style="221" customWidth="1"/>
    <col min="9991" max="9991" width="16.375" style="221" customWidth="1"/>
    <col min="9992" max="9992" width="16.75" style="221" bestFit="1" customWidth="1"/>
    <col min="9993" max="10240" width="9" style="221" customWidth="1"/>
    <col min="10241" max="10241" width="3.125" style="221" customWidth="1"/>
    <col min="10242" max="10242" width="15.375" style="221" customWidth="1"/>
    <col min="10243" max="10244" width="8.5" style="221" customWidth="1"/>
    <col min="10245" max="10246" width="8.625" style="221" customWidth="1"/>
    <col min="10247" max="10247" width="16.375" style="221" customWidth="1"/>
    <col min="10248" max="10248" width="16.75" style="221" bestFit="1" customWidth="1"/>
    <col min="10249" max="10496" width="9" style="221" customWidth="1"/>
    <col min="10497" max="10497" width="3.125" style="221" customWidth="1"/>
    <col min="10498" max="10498" width="15.375" style="221" customWidth="1"/>
    <col min="10499" max="10500" width="8.5" style="221" customWidth="1"/>
    <col min="10501" max="10502" width="8.625" style="221" customWidth="1"/>
    <col min="10503" max="10503" width="16.375" style="221" customWidth="1"/>
    <col min="10504" max="10504" width="16.75" style="221" bestFit="1" customWidth="1"/>
    <col min="10505" max="10752" width="9" style="221" customWidth="1"/>
    <col min="10753" max="10753" width="3.125" style="221" customWidth="1"/>
    <col min="10754" max="10754" width="15.375" style="221" customWidth="1"/>
    <col min="10755" max="10756" width="8.5" style="221" customWidth="1"/>
    <col min="10757" max="10758" width="8.625" style="221" customWidth="1"/>
    <col min="10759" max="10759" width="16.375" style="221" customWidth="1"/>
    <col min="10760" max="10760" width="16.75" style="221" bestFit="1" customWidth="1"/>
    <col min="10761" max="11008" width="9" style="221" customWidth="1"/>
    <col min="11009" max="11009" width="3.125" style="221" customWidth="1"/>
    <col min="11010" max="11010" width="15.375" style="221" customWidth="1"/>
    <col min="11011" max="11012" width="8.5" style="221" customWidth="1"/>
    <col min="11013" max="11014" width="8.625" style="221" customWidth="1"/>
    <col min="11015" max="11015" width="16.375" style="221" customWidth="1"/>
    <col min="11016" max="11016" width="16.75" style="221" bestFit="1" customWidth="1"/>
    <col min="11017" max="11264" width="9" style="221" customWidth="1"/>
    <col min="11265" max="11265" width="3.125" style="221" customWidth="1"/>
    <col min="11266" max="11266" width="15.375" style="221" customWidth="1"/>
    <col min="11267" max="11268" width="8.5" style="221" customWidth="1"/>
    <col min="11269" max="11270" width="8.625" style="221" customWidth="1"/>
    <col min="11271" max="11271" width="16.375" style="221" customWidth="1"/>
    <col min="11272" max="11272" width="16.75" style="221" bestFit="1" customWidth="1"/>
    <col min="11273" max="11520" width="9" style="221" customWidth="1"/>
    <col min="11521" max="11521" width="3.125" style="221" customWidth="1"/>
    <col min="11522" max="11522" width="15.375" style="221" customWidth="1"/>
    <col min="11523" max="11524" width="8.5" style="221" customWidth="1"/>
    <col min="11525" max="11526" width="8.625" style="221" customWidth="1"/>
    <col min="11527" max="11527" width="16.375" style="221" customWidth="1"/>
    <col min="11528" max="11528" width="16.75" style="221" bestFit="1" customWidth="1"/>
    <col min="11529" max="11776" width="9" style="221" customWidth="1"/>
    <col min="11777" max="11777" width="3.125" style="221" customWidth="1"/>
    <col min="11778" max="11778" width="15.375" style="221" customWidth="1"/>
    <col min="11779" max="11780" width="8.5" style="221" customWidth="1"/>
    <col min="11781" max="11782" width="8.625" style="221" customWidth="1"/>
    <col min="11783" max="11783" width="16.375" style="221" customWidth="1"/>
    <col min="11784" max="11784" width="16.75" style="221" bestFit="1" customWidth="1"/>
    <col min="11785" max="12032" width="9" style="221" customWidth="1"/>
    <col min="12033" max="12033" width="3.125" style="221" customWidth="1"/>
    <col min="12034" max="12034" width="15.375" style="221" customWidth="1"/>
    <col min="12035" max="12036" width="8.5" style="221" customWidth="1"/>
    <col min="12037" max="12038" width="8.625" style="221" customWidth="1"/>
    <col min="12039" max="12039" width="16.375" style="221" customWidth="1"/>
    <col min="12040" max="12040" width="16.75" style="221" bestFit="1" customWidth="1"/>
    <col min="12041" max="12288" width="9" style="221" customWidth="1"/>
    <col min="12289" max="12289" width="3.125" style="221" customWidth="1"/>
    <col min="12290" max="12290" width="15.375" style="221" customWidth="1"/>
    <col min="12291" max="12292" width="8.5" style="221" customWidth="1"/>
    <col min="12293" max="12294" width="8.625" style="221" customWidth="1"/>
    <col min="12295" max="12295" width="16.375" style="221" customWidth="1"/>
    <col min="12296" max="12296" width="16.75" style="221" bestFit="1" customWidth="1"/>
    <col min="12297" max="12544" width="9" style="221" customWidth="1"/>
    <col min="12545" max="12545" width="3.125" style="221" customWidth="1"/>
    <col min="12546" max="12546" width="15.375" style="221" customWidth="1"/>
    <col min="12547" max="12548" width="8.5" style="221" customWidth="1"/>
    <col min="12549" max="12550" width="8.625" style="221" customWidth="1"/>
    <col min="12551" max="12551" width="16.375" style="221" customWidth="1"/>
    <col min="12552" max="12552" width="16.75" style="221" bestFit="1" customWidth="1"/>
    <col min="12553" max="12800" width="9" style="221" customWidth="1"/>
    <col min="12801" max="12801" width="3.125" style="221" customWidth="1"/>
    <col min="12802" max="12802" width="15.375" style="221" customWidth="1"/>
    <col min="12803" max="12804" width="8.5" style="221" customWidth="1"/>
    <col min="12805" max="12806" width="8.625" style="221" customWidth="1"/>
    <col min="12807" max="12807" width="16.375" style="221" customWidth="1"/>
    <col min="12808" max="12808" width="16.75" style="221" bestFit="1" customWidth="1"/>
    <col min="12809" max="13056" width="9" style="221" customWidth="1"/>
    <col min="13057" max="13057" width="3.125" style="221" customWidth="1"/>
    <col min="13058" max="13058" width="15.375" style="221" customWidth="1"/>
    <col min="13059" max="13060" width="8.5" style="221" customWidth="1"/>
    <col min="13061" max="13062" width="8.625" style="221" customWidth="1"/>
    <col min="13063" max="13063" width="16.375" style="221" customWidth="1"/>
    <col min="13064" max="13064" width="16.75" style="221" bestFit="1" customWidth="1"/>
    <col min="13065" max="13312" width="9" style="221" customWidth="1"/>
    <col min="13313" max="13313" width="3.125" style="221" customWidth="1"/>
    <col min="13314" max="13314" width="15.375" style="221" customWidth="1"/>
    <col min="13315" max="13316" width="8.5" style="221" customWidth="1"/>
    <col min="13317" max="13318" width="8.625" style="221" customWidth="1"/>
    <col min="13319" max="13319" width="16.375" style="221" customWidth="1"/>
    <col min="13320" max="13320" width="16.75" style="221" bestFit="1" customWidth="1"/>
    <col min="13321" max="13568" width="9" style="221" customWidth="1"/>
    <col min="13569" max="13569" width="3.125" style="221" customWidth="1"/>
    <col min="13570" max="13570" width="15.375" style="221" customWidth="1"/>
    <col min="13571" max="13572" width="8.5" style="221" customWidth="1"/>
    <col min="13573" max="13574" width="8.625" style="221" customWidth="1"/>
    <col min="13575" max="13575" width="16.375" style="221" customWidth="1"/>
    <col min="13576" max="13576" width="16.75" style="221" bestFit="1" customWidth="1"/>
    <col min="13577" max="13824" width="9" style="221" customWidth="1"/>
    <col min="13825" max="13825" width="3.125" style="221" customWidth="1"/>
    <col min="13826" max="13826" width="15.375" style="221" customWidth="1"/>
    <col min="13827" max="13828" width="8.5" style="221" customWidth="1"/>
    <col min="13829" max="13830" width="8.625" style="221" customWidth="1"/>
    <col min="13831" max="13831" width="16.375" style="221" customWidth="1"/>
    <col min="13832" max="13832" width="16.75" style="221" bestFit="1" customWidth="1"/>
    <col min="13833" max="14080" width="9" style="221" customWidth="1"/>
    <col min="14081" max="14081" width="3.125" style="221" customWidth="1"/>
    <col min="14082" max="14082" width="15.375" style="221" customWidth="1"/>
    <col min="14083" max="14084" width="8.5" style="221" customWidth="1"/>
    <col min="14085" max="14086" width="8.625" style="221" customWidth="1"/>
    <col min="14087" max="14087" width="16.375" style="221" customWidth="1"/>
    <col min="14088" max="14088" width="16.75" style="221" bestFit="1" customWidth="1"/>
    <col min="14089" max="14336" width="9" style="221" customWidth="1"/>
    <col min="14337" max="14337" width="3.125" style="221" customWidth="1"/>
    <col min="14338" max="14338" width="15.375" style="221" customWidth="1"/>
    <col min="14339" max="14340" width="8.5" style="221" customWidth="1"/>
    <col min="14341" max="14342" width="8.625" style="221" customWidth="1"/>
    <col min="14343" max="14343" width="16.375" style="221" customWidth="1"/>
    <col min="14344" max="14344" width="16.75" style="221" bestFit="1" customWidth="1"/>
    <col min="14345" max="14592" width="9" style="221" customWidth="1"/>
    <col min="14593" max="14593" width="3.125" style="221" customWidth="1"/>
    <col min="14594" max="14594" width="15.375" style="221" customWidth="1"/>
    <col min="14595" max="14596" width="8.5" style="221" customWidth="1"/>
    <col min="14597" max="14598" width="8.625" style="221" customWidth="1"/>
    <col min="14599" max="14599" width="16.375" style="221" customWidth="1"/>
    <col min="14600" max="14600" width="16.75" style="221" bestFit="1" customWidth="1"/>
    <col min="14601" max="14848" width="9" style="221" customWidth="1"/>
    <col min="14849" max="14849" width="3.125" style="221" customWidth="1"/>
    <col min="14850" max="14850" width="15.375" style="221" customWidth="1"/>
    <col min="14851" max="14852" width="8.5" style="221" customWidth="1"/>
    <col min="14853" max="14854" width="8.625" style="221" customWidth="1"/>
    <col min="14855" max="14855" width="16.375" style="221" customWidth="1"/>
    <col min="14856" max="14856" width="16.75" style="221" bestFit="1" customWidth="1"/>
    <col min="14857" max="15104" width="9" style="221" customWidth="1"/>
    <col min="15105" max="15105" width="3.125" style="221" customWidth="1"/>
    <col min="15106" max="15106" width="15.375" style="221" customWidth="1"/>
    <col min="15107" max="15108" width="8.5" style="221" customWidth="1"/>
    <col min="15109" max="15110" width="8.625" style="221" customWidth="1"/>
    <col min="15111" max="15111" width="16.375" style="221" customWidth="1"/>
    <col min="15112" max="15112" width="16.75" style="221" bestFit="1" customWidth="1"/>
    <col min="15113" max="15360" width="9" style="221" customWidth="1"/>
    <col min="15361" max="15361" width="3.125" style="221" customWidth="1"/>
    <col min="15362" max="15362" width="15.375" style="221" customWidth="1"/>
    <col min="15363" max="15364" width="8.5" style="221" customWidth="1"/>
    <col min="15365" max="15366" width="8.625" style="221" customWidth="1"/>
    <col min="15367" max="15367" width="16.375" style="221" customWidth="1"/>
    <col min="15368" max="15368" width="16.75" style="221" bestFit="1" customWidth="1"/>
    <col min="15369" max="15616" width="9" style="221" customWidth="1"/>
    <col min="15617" max="15617" width="3.125" style="221" customWidth="1"/>
    <col min="15618" max="15618" width="15.375" style="221" customWidth="1"/>
    <col min="15619" max="15620" width="8.5" style="221" customWidth="1"/>
    <col min="15621" max="15622" width="8.625" style="221" customWidth="1"/>
    <col min="15623" max="15623" width="16.375" style="221" customWidth="1"/>
    <col min="15624" max="15624" width="16.75" style="221" bestFit="1" customWidth="1"/>
    <col min="15625" max="15872" width="9" style="221" customWidth="1"/>
    <col min="15873" max="15873" width="3.125" style="221" customWidth="1"/>
    <col min="15874" max="15874" width="15.375" style="221" customWidth="1"/>
    <col min="15875" max="15876" width="8.5" style="221" customWidth="1"/>
    <col min="15877" max="15878" width="8.625" style="221" customWidth="1"/>
    <col min="15879" max="15879" width="16.375" style="221" customWidth="1"/>
    <col min="15880" max="15880" width="16.75" style="221" bestFit="1" customWidth="1"/>
    <col min="15881" max="16128" width="9" style="221" customWidth="1"/>
    <col min="16129" max="16129" width="3.125" style="221" customWidth="1"/>
    <col min="16130" max="16130" width="15.375" style="221" customWidth="1"/>
    <col min="16131" max="16132" width="8.5" style="221" customWidth="1"/>
    <col min="16133" max="16134" width="8.625" style="221" customWidth="1"/>
    <col min="16135" max="16135" width="16.375" style="221" customWidth="1"/>
    <col min="16136" max="16136" width="16.75" style="221" bestFit="1" customWidth="1"/>
    <col min="16137" max="16384" width="9" style="221" customWidth="1"/>
  </cols>
  <sheetData>
    <row r="1" spans="1:8" ht="27.75" customHeight="1">
      <c r="A1" s="3026"/>
      <c r="B1" s="3026"/>
      <c r="G1" s="2"/>
      <c r="H1" s="1837" t="s">
        <v>439</v>
      </c>
    </row>
    <row r="2" spans="1:8" ht="56.25" customHeight="1">
      <c r="A2" s="2614" t="s">
        <v>699</v>
      </c>
      <c r="B2" s="2614"/>
      <c r="C2" s="2614"/>
      <c r="D2" s="2614"/>
      <c r="E2" s="2614"/>
      <c r="F2" s="2614"/>
      <c r="G2" s="2614"/>
      <c r="H2" s="2614"/>
    </row>
    <row r="3" spans="1:8" ht="15.75" customHeight="1">
      <c r="A3" s="2263"/>
      <c r="B3" s="2263"/>
      <c r="C3" s="2263"/>
      <c r="D3" s="2263"/>
      <c r="E3" s="2632"/>
      <c r="G3" s="2"/>
      <c r="H3" s="2"/>
    </row>
    <row r="4" spans="1:8" ht="15.75" customHeight="1">
      <c r="A4" s="2695"/>
      <c r="B4" s="2695"/>
      <c r="C4" s="2702"/>
      <c r="D4" s="2263"/>
      <c r="E4" s="2263"/>
    </row>
    <row r="5" spans="1:8" ht="17.25" customHeight="1">
      <c r="A5" s="2695"/>
      <c r="B5" s="2695"/>
      <c r="C5" s="2731" t="s">
        <v>700</v>
      </c>
      <c r="D5" s="2731"/>
      <c r="E5" s="3034" t="s">
        <v>315</v>
      </c>
      <c r="F5" s="3038"/>
      <c r="G5" s="3038"/>
      <c r="H5" s="3044"/>
    </row>
    <row r="6" spans="1:8" ht="17.25" customHeight="1">
      <c r="A6" s="2695"/>
      <c r="B6" s="2695"/>
      <c r="C6" s="2731"/>
      <c r="D6" s="2731"/>
      <c r="E6" s="3035"/>
      <c r="F6" s="3037"/>
      <c r="G6" s="3037"/>
      <c r="H6" s="3045"/>
    </row>
    <row r="7" spans="1:8" ht="17.25" customHeight="1">
      <c r="A7" s="2695"/>
      <c r="B7" s="2695"/>
      <c r="C7" s="2731"/>
      <c r="D7" s="2731"/>
      <c r="E7" s="3036"/>
      <c r="F7" s="3039"/>
      <c r="G7" s="3039"/>
      <c r="H7" s="3046"/>
    </row>
    <row r="8" spans="1:8" ht="17.25" customHeight="1">
      <c r="A8" s="2695"/>
      <c r="B8" s="2695"/>
      <c r="C8" s="3027"/>
      <c r="D8" s="3027"/>
      <c r="E8" s="3037"/>
      <c r="F8" s="3037"/>
      <c r="G8" s="3037"/>
    </row>
    <row r="9" spans="1:8" ht="15" customHeight="1">
      <c r="A9" s="2695"/>
      <c r="B9" s="2695"/>
      <c r="C9" s="3028" t="s">
        <v>587</v>
      </c>
      <c r="D9" s="3031"/>
      <c r="E9" s="3034"/>
      <c r="F9" s="3038"/>
      <c r="G9" s="3038"/>
      <c r="H9" s="2688"/>
    </row>
    <row r="10" spans="1:8" ht="15" customHeight="1">
      <c r="A10" s="2695"/>
      <c r="B10" s="2695"/>
      <c r="C10" s="3029"/>
      <c r="D10" s="3032"/>
      <c r="E10" s="2663">
        <v>1</v>
      </c>
      <c r="F10" s="2664" t="s">
        <v>475</v>
      </c>
      <c r="G10" s="2632"/>
      <c r="H10" s="2692"/>
    </row>
    <row r="11" spans="1:8" ht="15" customHeight="1">
      <c r="A11" s="2695"/>
      <c r="B11" s="2695"/>
      <c r="C11" s="3029"/>
      <c r="D11" s="3032"/>
      <c r="E11" s="2663">
        <v>2</v>
      </c>
      <c r="F11" s="2664" t="s">
        <v>165</v>
      </c>
      <c r="G11" s="2632"/>
      <c r="H11" s="2692"/>
    </row>
    <row r="12" spans="1:8" ht="15" customHeight="1">
      <c r="A12" s="2695"/>
      <c r="B12" s="2695"/>
      <c r="C12" s="3029"/>
      <c r="D12" s="3032"/>
      <c r="E12" s="2663">
        <v>3</v>
      </c>
      <c r="F12" s="2664" t="s">
        <v>1348</v>
      </c>
      <c r="G12" s="2632"/>
      <c r="H12" s="2692"/>
    </row>
    <row r="13" spans="1:8" ht="15" customHeight="1">
      <c r="A13" s="2695"/>
      <c r="B13" s="2695"/>
      <c r="C13" s="3029"/>
      <c r="D13" s="3032"/>
      <c r="E13" s="2663">
        <v>4</v>
      </c>
      <c r="F13" s="2664" t="s">
        <v>160</v>
      </c>
      <c r="G13" s="2632"/>
      <c r="H13" s="2692"/>
    </row>
    <row r="14" spans="1:8" ht="15" customHeight="1">
      <c r="A14" s="2695"/>
      <c r="B14" s="2695"/>
      <c r="C14" s="3029"/>
      <c r="D14" s="3032"/>
      <c r="E14" s="2663">
        <v>5</v>
      </c>
      <c r="F14" s="2664" t="s">
        <v>1350</v>
      </c>
      <c r="G14" s="2632"/>
      <c r="H14" s="2692"/>
    </row>
    <row r="15" spans="1:8" ht="15" customHeight="1">
      <c r="A15" s="2695"/>
      <c r="B15" s="2695"/>
      <c r="C15" s="3029"/>
      <c r="D15" s="3032"/>
      <c r="E15" s="2663">
        <v>6</v>
      </c>
      <c r="F15" s="2664" t="s">
        <v>1351</v>
      </c>
      <c r="G15" s="2632"/>
      <c r="H15" s="2692"/>
    </row>
    <row r="16" spans="1:8" ht="15" customHeight="1">
      <c r="A16" s="2695"/>
      <c r="B16" s="2695"/>
      <c r="C16" s="3029"/>
      <c r="D16" s="3032"/>
      <c r="E16" s="2663">
        <v>7</v>
      </c>
      <c r="F16" s="2664" t="s">
        <v>636</v>
      </c>
      <c r="G16" s="2632"/>
      <c r="H16" s="2692"/>
    </row>
    <row r="17" spans="1:8" ht="15" customHeight="1">
      <c r="A17" s="2695"/>
      <c r="B17" s="2695"/>
      <c r="C17" s="3030"/>
      <c r="D17" s="3033"/>
      <c r="E17" s="3036"/>
      <c r="F17" s="3039"/>
      <c r="G17" s="3039"/>
      <c r="H17" s="2693"/>
    </row>
    <row r="18" spans="1:8" ht="15.75" customHeight="1"/>
    <row r="19" spans="1:8" ht="15.75" customHeight="1">
      <c r="A19" s="1597"/>
      <c r="B19" s="1597"/>
      <c r="C19" s="1597"/>
      <c r="D19" s="1597"/>
      <c r="E19" s="1597"/>
      <c r="F19" s="1597"/>
      <c r="G19" s="1597"/>
      <c r="H19" s="1597"/>
    </row>
    <row r="20" spans="1:8" s="1597" customFormat="1" ht="24.75" customHeight="1">
      <c r="A20" s="2696"/>
      <c r="B20" s="2635" t="s">
        <v>218</v>
      </c>
      <c r="C20" s="2635" t="s">
        <v>931</v>
      </c>
      <c r="D20" s="2635"/>
      <c r="E20" s="2635" t="s">
        <v>653</v>
      </c>
      <c r="F20" s="2700"/>
      <c r="G20" s="3040" t="s">
        <v>1366</v>
      </c>
      <c r="H20" s="2726" t="s">
        <v>389</v>
      </c>
    </row>
    <row r="21" spans="1:8" s="1597" customFormat="1" ht="17.25" customHeight="1">
      <c r="A21" s="2696">
        <v>1</v>
      </c>
      <c r="B21" s="2635"/>
      <c r="C21" s="2703"/>
      <c r="D21" s="2656"/>
      <c r="E21" s="2635"/>
      <c r="F21" s="2700"/>
      <c r="G21" s="3041"/>
      <c r="H21" s="2701"/>
    </row>
    <row r="22" spans="1:8" s="1597" customFormat="1" ht="17.25" customHeight="1">
      <c r="A22" s="2696">
        <v>2</v>
      </c>
      <c r="B22" s="2635"/>
      <c r="C22" s="2703"/>
      <c r="D22" s="2656"/>
      <c r="E22" s="2635"/>
      <c r="F22" s="2700"/>
      <c r="G22" s="3041"/>
      <c r="H22" s="2701"/>
    </row>
    <row r="23" spans="1:8" s="1597" customFormat="1" ht="17.25" customHeight="1">
      <c r="A23" s="2696">
        <v>3</v>
      </c>
      <c r="B23" s="2700"/>
      <c r="C23" s="2704"/>
      <c r="D23" s="2707"/>
      <c r="E23" s="2700"/>
      <c r="F23" s="2710"/>
      <c r="G23" s="3041"/>
      <c r="H23" s="2701"/>
    </row>
    <row r="24" spans="1:8" s="1597" customFormat="1" ht="17.25" customHeight="1">
      <c r="A24" s="2696">
        <v>4</v>
      </c>
      <c r="B24" s="2700"/>
      <c r="C24" s="2704"/>
      <c r="D24" s="2707"/>
      <c r="E24" s="2700"/>
      <c r="F24" s="2710"/>
      <c r="G24" s="3041"/>
      <c r="H24" s="2701"/>
    </row>
    <row r="25" spans="1:8" s="1597" customFormat="1" ht="17.25" customHeight="1">
      <c r="A25" s="2696">
        <v>5</v>
      </c>
      <c r="B25" s="2700"/>
      <c r="C25" s="2704"/>
      <c r="D25" s="2707"/>
      <c r="E25" s="2700"/>
      <c r="F25" s="2710"/>
      <c r="G25" s="3041"/>
      <c r="H25" s="2701"/>
    </row>
    <row r="26" spans="1:8" s="1597" customFormat="1" ht="17.25" customHeight="1">
      <c r="A26" s="2696">
        <v>6</v>
      </c>
      <c r="B26" s="2700"/>
      <c r="C26" s="2704"/>
      <c r="D26" s="2707"/>
      <c r="E26" s="2700"/>
      <c r="F26" s="2710"/>
      <c r="G26" s="3041"/>
      <c r="H26" s="2727"/>
    </row>
    <row r="27" spans="1:8" s="1597" customFormat="1" ht="17.25" customHeight="1">
      <c r="A27" s="2696">
        <v>7</v>
      </c>
      <c r="B27" s="2635"/>
      <c r="C27" s="2635"/>
      <c r="D27" s="2635"/>
      <c r="E27" s="2635"/>
      <c r="F27" s="2700"/>
      <c r="G27" s="3042"/>
      <c r="H27" s="2728"/>
    </row>
    <row r="28" spans="1:8" s="1597" customFormat="1" ht="17.25" customHeight="1">
      <c r="A28" s="2696">
        <v>8</v>
      </c>
      <c r="B28" s="2635"/>
      <c r="C28" s="2635"/>
      <c r="D28" s="2635"/>
      <c r="E28" s="2635"/>
      <c r="F28" s="2700"/>
      <c r="G28" s="3042"/>
      <c r="H28" s="2727"/>
    </row>
    <row r="29" spans="1:8" s="1597" customFormat="1" ht="17.25" customHeight="1">
      <c r="A29" s="2696">
        <v>9</v>
      </c>
      <c r="B29" s="2635"/>
      <c r="C29" s="2635"/>
      <c r="D29" s="2635"/>
      <c r="E29" s="2635"/>
      <c r="F29" s="2700"/>
      <c r="G29" s="3042"/>
      <c r="H29" s="2727"/>
    </row>
    <row r="30" spans="1:8" s="1597" customFormat="1" ht="17.25" customHeight="1">
      <c r="A30" s="2696">
        <v>10</v>
      </c>
      <c r="B30" s="2635"/>
      <c r="C30" s="2635"/>
      <c r="D30" s="2635"/>
      <c r="E30" s="2635"/>
      <c r="F30" s="2700"/>
      <c r="G30" s="3042"/>
      <c r="H30" s="2727"/>
    </row>
    <row r="31" spans="1:8" s="1597" customFormat="1" ht="17.25" customHeight="1">
      <c r="A31" s="2696">
        <v>11</v>
      </c>
      <c r="B31" s="2700"/>
      <c r="C31" s="2704"/>
      <c r="D31" s="2707"/>
      <c r="E31" s="2635"/>
      <c r="F31" s="2700"/>
      <c r="G31" s="3041"/>
      <c r="H31" s="2701"/>
    </row>
    <row r="32" spans="1:8" s="1597" customFormat="1" ht="17.25" customHeight="1">
      <c r="A32" s="2696">
        <v>12</v>
      </c>
      <c r="B32" s="2635"/>
      <c r="C32" s="2703"/>
      <c r="D32" s="2656"/>
      <c r="E32" s="2635"/>
      <c r="F32" s="2700"/>
      <c r="G32" s="3041"/>
      <c r="H32" s="2701"/>
    </row>
    <row r="33" spans="1:8" s="1597" customFormat="1" ht="17.25" customHeight="1">
      <c r="A33" s="2696">
        <v>13</v>
      </c>
      <c r="B33" s="2700"/>
      <c r="C33" s="2704"/>
      <c r="D33" s="2707"/>
      <c r="E33" s="2700"/>
      <c r="F33" s="2710"/>
      <c r="G33" s="3041"/>
      <c r="H33" s="2701"/>
    </row>
    <row r="34" spans="1:8" s="1597" customFormat="1" ht="17.25" customHeight="1">
      <c r="A34" s="2696">
        <v>14</v>
      </c>
      <c r="B34" s="2635"/>
      <c r="C34" s="2703"/>
      <c r="D34" s="2656"/>
      <c r="E34" s="2635"/>
      <c r="F34" s="2700"/>
      <c r="G34" s="3041"/>
      <c r="H34" s="2701"/>
    </row>
    <row r="35" spans="1:8" s="1597" customFormat="1" ht="17.25" customHeight="1">
      <c r="A35" s="2696">
        <v>15</v>
      </c>
      <c r="B35" s="2635"/>
      <c r="C35" s="2704"/>
      <c r="D35" s="2701"/>
      <c r="E35" s="2635"/>
      <c r="F35" s="2700"/>
      <c r="G35" s="3041"/>
      <c r="H35" s="2727"/>
    </row>
    <row r="36" spans="1:8" s="1597" customFormat="1" ht="17.25" customHeight="1">
      <c r="A36" s="2696">
        <v>16</v>
      </c>
      <c r="B36" s="2635"/>
      <c r="C36" s="2705"/>
      <c r="D36" s="2635"/>
      <c r="E36" s="2635"/>
      <c r="F36" s="2700"/>
      <c r="G36" s="3041"/>
      <c r="H36" s="2727"/>
    </row>
    <row r="37" spans="1:8" s="1597" customFormat="1" ht="17.25" customHeight="1">
      <c r="A37" s="2696">
        <v>17</v>
      </c>
      <c r="B37" s="2635"/>
      <c r="C37" s="2635"/>
      <c r="D37" s="2635"/>
      <c r="E37" s="2635"/>
      <c r="F37" s="2700"/>
      <c r="G37" s="3041"/>
      <c r="H37" s="2727"/>
    </row>
    <row r="38" spans="1:8" s="1597" customFormat="1" ht="17.25" customHeight="1">
      <c r="A38" s="2696">
        <v>18</v>
      </c>
      <c r="B38" s="2635"/>
      <c r="C38" s="2635"/>
      <c r="D38" s="2635"/>
      <c r="E38" s="2635"/>
      <c r="F38" s="2700"/>
      <c r="G38" s="3041"/>
      <c r="H38" s="2727"/>
    </row>
    <row r="39" spans="1:8" s="1597" customFormat="1" ht="17.25" customHeight="1">
      <c r="A39" s="2696">
        <v>19</v>
      </c>
      <c r="B39" s="2635"/>
      <c r="C39" s="2635"/>
      <c r="D39" s="2635"/>
      <c r="E39" s="2635"/>
      <c r="F39" s="2700"/>
      <c r="G39" s="3041"/>
      <c r="H39" s="2727"/>
    </row>
    <row r="40" spans="1:8" s="1597" customFormat="1" ht="17.25" customHeight="1">
      <c r="A40" s="2696">
        <v>20</v>
      </c>
      <c r="B40" s="2635"/>
      <c r="C40" s="2635"/>
      <c r="D40" s="2635"/>
      <c r="E40" s="2635"/>
      <c r="F40" s="2700"/>
      <c r="G40" s="3043"/>
      <c r="H40" s="2727"/>
    </row>
    <row r="41" spans="1:8" ht="39.75" customHeight="1">
      <c r="A41" s="2697" t="s">
        <v>283</v>
      </c>
      <c r="B41" s="2698"/>
      <c r="C41" s="2698"/>
      <c r="D41" s="2698"/>
      <c r="E41" s="2698"/>
      <c r="F41" s="2698"/>
      <c r="G41" s="2698"/>
      <c r="H41" s="2698"/>
    </row>
    <row r="42" spans="1:8" ht="39.75" customHeight="1">
      <c r="A42" s="2698"/>
      <c r="B42" s="2698"/>
      <c r="C42" s="2698"/>
      <c r="D42" s="2698"/>
      <c r="E42" s="2698"/>
      <c r="F42" s="2698"/>
      <c r="G42" s="2698"/>
      <c r="H42" s="2698"/>
    </row>
  </sheetData>
  <customSheetViews>
    <customSheetView guid="{76D48460-2D9B-487A-92BD-89A50EB1783E}" showPageBreaks="1" showGridLines="0" printArea="1" view="pageBreakPreview">
      <pageMargins left="0.7" right="0.7" top="0.75" bottom="0.75" header="0.3" footer="0.3"/>
      <pageSetup paperSize="9" scale="98" orientation="portrait" r:id="rId1"/>
    </customSheetView>
  </customSheetViews>
  <mergeCells count="54">
    <mergeCell ref="A2:H2"/>
    <mergeCell ref="A3:B3"/>
    <mergeCell ref="C3:D3"/>
    <mergeCell ref="A4:B4"/>
    <mergeCell ref="C4:D4"/>
    <mergeCell ref="A5:B5"/>
    <mergeCell ref="A6:B6"/>
    <mergeCell ref="A7:B7"/>
    <mergeCell ref="C20:D20"/>
    <mergeCell ref="E20:F20"/>
    <mergeCell ref="C21:D21"/>
    <mergeCell ref="E21:F21"/>
    <mergeCell ref="C22:D22"/>
    <mergeCell ref="E22:F22"/>
    <mergeCell ref="C23:D23"/>
    <mergeCell ref="E23:F23"/>
    <mergeCell ref="C24:D24"/>
    <mergeCell ref="E24:F24"/>
    <mergeCell ref="C25:D25"/>
    <mergeCell ref="E25:F25"/>
    <mergeCell ref="C26:D26"/>
    <mergeCell ref="E26:F26"/>
    <mergeCell ref="C27:D27"/>
    <mergeCell ref="E27:F27"/>
    <mergeCell ref="C28:D28"/>
    <mergeCell ref="E28:F28"/>
    <mergeCell ref="C29:D29"/>
    <mergeCell ref="E29:F29"/>
    <mergeCell ref="C30:D30"/>
    <mergeCell ref="E30:F30"/>
    <mergeCell ref="C31:D31"/>
    <mergeCell ref="E31:F31"/>
    <mergeCell ref="C32:D32"/>
    <mergeCell ref="E32:F32"/>
    <mergeCell ref="C33:D33"/>
    <mergeCell ref="E33:F33"/>
    <mergeCell ref="C34:D34"/>
    <mergeCell ref="E34:F34"/>
    <mergeCell ref="C35:D35"/>
    <mergeCell ref="E35:F35"/>
    <mergeCell ref="C36:D36"/>
    <mergeCell ref="E36:F36"/>
    <mergeCell ref="C37:D37"/>
    <mergeCell ref="E37:F37"/>
    <mergeCell ref="C38:D38"/>
    <mergeCell ref="E38:F38"/>
    <mergeCell ref="C39:D39"/>
    <mergeCell ref="E39:F39"/>
    <mergeCell ref="C40:D40"/>
    <mergeCell ref="E40:F40"/>
    <mergeCell ref="C5:D7"/>
    <mergeCell ref="E5:H7"/>
    <mergeCell ref="A41:H42"/>
    <mergeCell ref="C9:D17"/>
  </mergeCells>
  <phoneticPr fontId="8"/>
  <pageMargins left="0.7" right="0.7" top="0.75" bottom="0.75" header="0.3" footer="0.3"/>
  <pageSetup paperSize="9" scale="98" fitToWidth="1" fitToHeight="1" orientation="portrait" usePrinterDefaults="1" r:id="rId2"/>
</worksheet>
</file>

<file path=xl/worksheets/sheet66.xml><?xml version="1.0" encoding="utf-8"?>
<worksheet xmlns="http://schemas.openxmlformats.org/spreadsheetml/2006/main" xmlns:r="http://schemas.openxmlformats.org/officeDocument/2006/relationships" xmlns:mc="http://schemas.openxmlformats.org/markup-compatibility/2006">
  <sheetPr codeName="Sheet65">
    <tabColor rgb="FF00B0F0"/>
  </sheetPr>
  <dimension ref="A1:AM15"/>
  <sheetViews>
    <sheetView showGridLines="0" view="pageBreakPreview" topLeftCell="A10" zoomScale="110" zoomScaleNormal="120" zoomScaleSheetLayoutView="110" workbookViewId="0">
      <selection activeCell="AD25" sqref="AD25"/>
    </sheetView>
  </sheetViews>
  <sheetFormatPr defaultColWidth="2.25" defaultRowHeight="13.5"/>
  <cols>
    <col min="1" max="1" width="1.125" style="1840" customWidth="1"/>
    <col min="2" max="2" width="2.25" style="2148"/>
    <col min="3" max="5" width="2.25" style="1840"/>
    <col min="6" max="6" width="2.5" style="1840" bestFit="1" customWidth="1"/>
    <col min="7" max="20" width="2.25" style="1840"/>
    <col min="21" max="21" width="2.5" style="1840" bestFit="1" customWidth="1"/>
    <col min="22" max="26" width="2.25" style="1840"/>
    <col min="27" max="38" width="2.75" style="1840" customWidth="1"/>
    <col min="39" max="256" width="2.25" style="1840"/>
    <col min="257" max="257" width="1.125" style="1840" customWidth="1"/>
    <col min="258" max="261" width="2.25" style="1840"/>
    <col min="262" max="262" width="2.5" style="1840" bestFit="1" customWidth="1"/>
    <col min="263" max="276" width="2.25" style="1840"/>
    <col min="277" max="277" width="2.5" style="1840" bestFit="1" customWidth="1"/>
    <col min="278" max="282" width="2.25" style="1840"/>
    <col min="283" max="294" width="2.75" style="1840" customWidth="1"/>
    <col min="295" max="512" width="2.25" style="1840"/>
    <col min="513" max="513" width="1.125" style="1840" customWidth="1"/>
    <col min="514" max="517" width="2.25" style="1840"/>
    <col min="518" max="518" width="2.5" style="1840" bestFit="1" customWidth="1"/>
    <col min="519" max="532" width="2.25" style="1840"/>
    <col min="533" max="533" width="2.5" style="1840" bestFit="1" customWidth="1"/>
    <col min="534" max="538" width="2.25" style="1840"/>
    <col min="539" max="550" width="2.75" style="1840" customWidth="1"/>
    <col min="551" max="768" width="2.25" style="1840"/>
    <col min="769" max="769" width="1.125" style="1840" customWidth="1"/>
    <col min="770" max="773" width="2.25" style="1840"/>
    <col min="774" max="774" width="2.5" style="1840" bestFit="1" customWidth="1"/>
    <col min="775" max="788" width="2.25" style="1840"/>
    <col min="789" max="789" width="2.5" style="1840" bestFit="1" customWidth="1"/>
    <col min="790" max="794" width="2.25" style="1840"/>
    <col min="795" max="806" width="2.75" style="1840" customWidth="1"/>
    <col min="807" max="1024" width="2.25" style="1840"/>
    <col min="1025" max="1025" width="1.125" style="1840" customWidth="1"/>
    <col min="1026" max="1029" width="2.25" style="1840"/>
    <col min="1030" max="1030" width="2.5" style="1840" bestFit="1" customWidth="1"/>
    <col min="1031" max="1044" width="2.25" style="1840"/>
    <col min="1045" max="1045" width="2.5" style="1840" bestFit="1" customWidth="1"/>
    <col min="1046" max="1050" width="2.25" style="1840"/>
    <col min="1051" max="1062" width="2.75" style="1840" customWidth="1"/>
    <col min="1063" max="1280" width="2.25" style="1840"/>
    <col min="1281" max="1281" width="1.125" style="1840" customWidth="1"/>
    <col min="1282" max="1285" width="2.25" style="1840"/>
    <col min="1286" max="1286" width="2.5" style="1840" bestFit="1" customWidth="1"/>
    <col min="1287" max="1300" width="2.25" style="1840"/>
    <col min="1301" max="1301" width="2.5" style="1840" bestFit="1" customWidth="1"/>
    <col min="1302" max="1306" width="2.25" style="1840"/>
    <col min="1307" max="1318" width="2.75" style="1840" customWidth="1"/>
    <col min="1319" max="1536" width="2.25" style="1840"/>
    <col min="1537" max="1537" width="1.125" style="1840" customWidth="1"/>
    <col min="1538" max="1541" width="2.25" style="1840"/>
    <col min="1542" max="1542" width="2.5" style="1840" bestFit="1" customWidth="1"/>
    <col min="1543" max="1556" width="2.25" style="1840"/>
    <col min="1557" max="1557" width="2.5" style="1840" bestFit="1" customWidth="1"/>
    <col min="1558" max="1562" width="2.25" style="1840"/>
    <col min="1563" max="1574" width="2.75" style="1840" customWidth="1"/>
    <col min="1575" max="1792" width="2.25" style="1840"/>
    <col min="1793" max="1793" width="1.125" style="1840" customWidth="1"/>
    <col min="1794" max="1797" width="2.25" style="1840"/>
    <col min="1798" max="1798" width="2.5" style="1840" bestFit="1" customWidth="1"/>
    <col min="1799" max="1812" width="2.25" style="1840"/>
    <col min="1813" max="1813" width="2.5" style="1840" bestFit="1" customWidth="1"/>
    <col min="1814" max="1818" width="2.25" style="1840"/>
    <col min="1819" max="1830" width="2.75" style="1840" customWidth="1"/>
    <col min="1831" max="2048" width="2.25" style="1840"/>
    <col min="2049" max="2049" width="1.125" style="1840" customWidth="1"/>
    <col min="2050" max="2053" width="2.25" style="1840"/>
    <col min="2054" max="2054" width="2.5" style="1840" bestFit="1" customWidth="1"/>
    <col min="2055" max="2068" width="2.25" style="1840"/>
    <col min="2069" max="2069" width="2.5" style="1840" bestFit="1" customWidth="1"/>
    <col min="2070" max="2074" width="2.25" style="1840"/>
    <col min="2075" max="2086" width="2.75" style="1840" customWidth="1"/>
    <col min="2087" max="2304" width="2.25" style="1840"/>
    <col min="2305" max="2305" width="1.125" style="1840" customWidth="1"/>
    <col min="2306" max="2309" width="2.25" style="1840"/>
    <col min="2310" max="2310" width="2.5" style="1840" bestFit="1" customWidth="1"/>
    <col min="2311" max="2324" width="2.25" style="1840"/>
    <col min="2325" max="2325" width="2.5" style="1840" bestFit="1" customWidth="1"/>
    <col min="2326" max="2330" width="2.25" style="1840"/>
    <col min="2331" max="2342" width="2.75" style="1840" customWidth="1"/>
    <col min="2343" max="2560" width="2.25" style="1840"/>
    <col min="2561" max="2561" width="1.125" style="1840" customWidth="1"/>
    <col min="2562" max="2565" width="2.25" style="1840"/>
    <col min="2566" max="2566" width="2.5" style="1840" bestFit="1" customWidth="1"/>
    <col min="2567" max="2580" width="2.25" style="1840"/>
    <col min="2581" max="2581" width="2.5" style="1840" bestFit="1" customWidth="1"/>
    <col min="2582" max="2586" width="2.25" style="1840"/>
    <col min="2587" max="2598" width="2.75" style="1840" customWidth="1"/>
    <col min="2599" max="2816" width="2.25" style="1840"/>
    <col min="2817" max="2817" width="1.125" style="1840" customWidth="1"/>
    <col min="2818" max="2821" width="2.25" style="1840"/>
    <col min="2822" max="2822" width="2.5" style="1840" bestFit="1" customWidth="1"/>
    <col min="2823" max="2836" width="2.25" style="1840"/>
    <col min="2837" max="2837" width="2.5" style="1840" bestFit="1" customWidth="1"/>
    <col min="2838" max="2842" width="2.25" style="1840"/>
    <col min="2843" max="2854" width="2.75" style="1840" customWidth="1"/>
    <col min="2855" max="3072" width="2.25" style="1840"/>
    <col min="3073" max="3073" width="1.125" style="1840" customWidth="1"/>
    <col min="3074" max="3077" width="2.25" style="1840"/>
    <col min="3078" max="3078" width="2.5" style="1840" bestFit="1" customWidth="1"/>
    <col min="3079" max="3092" width="2.25" style="1840"/>
    <col min="3093" max="3093" width="2.5" style="1840" bestFit="1" customWidth="1"/>
    <col min="3094" max="3098" width="2.25" style="1840"/>
    <col min="3099" max="3110" width="2.75" style="1840" customWidth="1"/>
    <col min="3111" max="3328" width="2.25" style="1840"/>
    <col min="3329" max="3329" width="1.125" style="1840" customWidth="1"/>
    <col min="3330" max="3333" width="2.25" style="1840"/>
    <col min="3334" max="3334" width="2.5" style="1840" bestFit="1" customWidth="1"/>
    <col min="3335" max="3348" width="2.25" style="1840"/>
    <col min="3349" max="3349" width="2.5" style="1840" bestFit="1" customWidth="1"/>
    <col min="3350" max="3354" width="2.25" style="1840"/>
    <col min="3355" max="3366" width="2.75" style="1840" customWidth="1"/>
    <col min="3367" max="3584" width="2.25" style="1840"/>
    <col min="3585" max="3585" width="1.125" style="1840" customWidth="1"/>
    <col min="3586" max="3589" width="2.25" style="1840"/>
    <col min="3590" max="3590" width="2.5" style="1840" bestFit="1" customWidth="1"/>
    <col min="3591" max="3604" width="2.25" style="1840"/>
    <col min="3605" max="3605" width="2.5" style="1840" bestFit="1" customWidth="1"/>
    <col min="3606" max="3610" width="2.25" style="1840"/>
    <col min="3611" max="3622" width="2.75" style="1840" customWidth="1"/>
    <col min="3623" max="3840" width="2.25" style="1840"/>
    <col min="3841" max="3841" width="1.125" style="1840" customWidth="1"/>
    <col min="3842" max="3845" width="2.25" style="1840"/>
    <col min="3846" max="3846" width="2.5" style="1840" bestFit="1" customWidth="1"/>
    <col min="3847" max="3860" width="2.25" style="1840"/>
    <col min="3861" max="3861" width="2.5" style="1840" bestFit="1" customWidth="1"/>
    <col min="3862" max="3866" width="2.25" style="1840"/>
    <col min="3867" max="3878" width="2.75" style="1840" customWidth="1"/>
    <col min="3879" max="4096" width="2.25" style="1840"/>
    <col min="4097" max="4097" width="1.125" style="1840" customWidth="1"/>
    <col min="4098" max="4101" width="2.25" style="1840"/>
    <col min="4102" max="4102" width="2.5" style="1840" bestFit="1" customWidth="1"/>
    <col min="4103" max="4116" width="2.25" style="1840"/>
    <col min="4117" max="4117" width="2.5" style="1840" bestFit="1" customWidth="1"/>
    <col min="4118" max="4122" width="2.25" style="1840"/>
    <col min="4123" max="4134" width="2.75" style="1840" customWidth="1"/>
    <col min="4135" max="4352" width="2.25" style="1840"/>
    <col min="4353" max="4353" width="1.125" style="1840" customWidth="1"/>
    <col min="4354" max="4357" width="2.25" style="1840"/>
    <col min="4358" max="4358" width="2.5" style="1840" bestFit="1" customWidth="1"/>
    <col min="4359" max="4372" width="2.25" style="1840"/>
    <col min="4373" max="4373" width="2.5" style="1840" bestFit="1" customWidth="1"/>
    <col min="4374" max="4378" width="2.25" style="1840"/>
    <col min="4379" max="4390" width="2.75" style="1840" customWidth="1"/>
    <col min="4391" max="4608" width="2.25" style="1840"/>
    <col min="4609" max="4609" width="1.125" style="1840" customWidth="1"/>
    <col min="4610" max="4613" width="2.25" style="1840"/>
    <col min="4614" max="4614" width="2.5" style="1840" bestFit="1" customWidth="1"/>
    <col min="4615" max="4628" width="2.25" style="1840"/>
    <col min="4629" max="4629" width="2.5" style="1840" bestFit="1" customWidth="1"/>
    <col min="4630" max="4634" width="2.25" style="1840"/>
    <col min="4635" max="4646" width="2.75" style="1840" customWidth="1"/>
    <col min="4647" max="4864" width="2.25" style="1840"/>
    <col min="4865" max="4865" width="1.125" style="1840" customWidth="1"/>
    <col min="4866" max="4869" width="2.25" style="1840"/>
    <col min="4870" max="4870" width="2.5" style="1840" bestFit="1" customWidth="1"/>
    <col min="4871" max="4884" width="2.25" style="1840"/>
    <col min="4885" max="4885" width="2.5" style="1840" bestFit="1" customWidth="1"/>
    <col min="4886" max="4890" width="2.25" style="1840"/>
    <col min="4891" max="4902" width="2.75" style="1840" customWidth="1"/>
    <col min="4903" max="5120" width="2.25" style="1840"/>
    <col min="5121" max="5121" width="1.125" style="1840" customWidth="1"/>
    <col min="5122" max="5125" width="2.25" style="1840"/>
    <col min="5126" max="5126" width="2.5" style="1840" bestFit="1" customWidth="1"/>
    <col min="5127" max="5140" width="2.25" style="1840"/>
    <col min="5141" max="5141" width="2.5" style="1840" bestFit="1" customWidth="1"/>
    <col min="5142" max="5146" width="2.25" style="1840"/>
    <col min="5147" max="5158" width="2.75" style="1840" customWidth="1"/>
    <col min="5159" max="5376" width="2.25" style="1840"/>
    <col min="5377" max="5377" width="1.125" style="1840" customWidth="1"/>
    <col min="5378" max="5381" width="2.25" style="1840"/>
    <col min="5382" max="5382" width="2.5" style="1840" bestFit="1" customWidth="1"/>
    <col min="5383" max="5396" width="2.25" style="1840"/>
    <col min="5397" max="5397" width="2.5" style="1840" bestFit="1" customWidth="1"/>
    <col min="5398" max="5402" width="2.25" style="1840"/>
    <col min="5403" max="5414" width="2.75" style="1840" customWidth="1"/>
    <col min="5415" max="5632" width="2.25" style="1840"/>
    <col min="5633" max="5633" width="1.125" style="1840" customWidth="1"/>
    <col min="5634" max="5637" width="2.25" style="1840"/>
    <col min="5638" max="5638" width="2.5" style="1840" bestFit="1" customWidth="1"/>
    <col min="5639" max="5652" width="2.25" style="1840"/>
    <col min="5653" max="5653" width="2.5" style="1840" bestFit="1" customWidth="1"/>
    <col min="5654" max="5658" width="2.25" style="1840"/>
    <col min="5659" max="5670" width="2.75" style="1840" customWidth="1"/>
    <col min="5671" max="5888" width="2.25" style="1840"/>
    <col min="5889" max="5889" width="1.125" style="1840" customWidth="1"/>
    <col min="5890" max="5893" width="2.25" style="1840"/>
    <col min="5894" max="5894" width="2.5" style="1840" bestFit="1" customWidth="1"/>
    <col min="5895" max="5908" width="2.25" style="1840"/>
    <col min="5909" max="5909" width="2.5" style="1840" bestFit="1" customWidth="1"/>
    <col min="5910" max="5914" width="2.25" style="1840"/>
    <col min="5915" max="5926" width="2.75" style="1840" customWidth="1"/>
    <col min="5927" max="6144" width="2.25" style="1840"/>
    <col min="6145" max="6145" width="1.125" style="1840" customWidth="1"/>
    <col min="6146" max="6149" width="2.25" style="1840"/>
    <col min="6150" max="6150" width="2.5" style="1840" bestFit="1" customWidth="1"/>
    <col min="6151" max="6164" width="2.25" style="1840"/>
    <col min="6165" max="6165" width="2.5" style="1840" bestFit="1" customWidth="1"/>
    <col min="6166" max="6170" width="2.25" style="1840"/>
    <col min="6171" max="6182" width="2.75" style="1840" customWidth="1"/>
    <col min="6183" max="6400" width="2.25" style="1840"/>
    <col min="6401" max="6401" width="1.125" style="1840" customWidth="1"/>
    <col min="6402" max="6405" width="2.25" style="1840"/>
    <col min="6406" max="6406" width="2.5" style="1840" bestFit="1" customWidth="1"/>
    <col min="6407" max="6420" width="2.25" style="1840"/>
    <col min="6421" max="6421" width="2.5" style="1840" bestFit="1" customWidth="1"/>
    <col min="6422" max="6426" width="2.25" style="1840"/>
    <col min="6427" max="6438" width="2.75" style="1840" customWidth="1"/>
    <col min="6439" max="6656" width="2.25" style="1840"/>
    <col min="6657" max="6657" width="1.125" style="1840" customWidth="1"/>
    <col min="6658" max="6661" width="2.25" style="1840"/>
    <col min="6662" max="6662" width="2.5" style="1840" bestFit="1" customWidth="1"/>
    <col min="6663" max="6676" width="2.25" style="1840"/>
    <col min="6677" max="6677" width="2.5" style="1840" bestFit="1" customWidth="1"/>
    <col min="6678" max="6682" width="2.25" style="1840"/>
    <col min="6683" max="6694" width="2.75" style="1840" customWidth="1"/>
    <col min="6695" max="6912" width="2.25" style="1840"/>
    <col min="6913" max="6913" width="1.125" style="1840" customWidth="1"/>
    <col min="6914" max="6917" width="2.25" style="1840"/>
    <col min="6918" max="6918" width="2.5" style="1840" bestFit="1" customWidth="1"/>
    <col min="6919" max="6932" width="2.25" style="1840"/>
    <col min="6933" max="6933" width="2.5" style="1840" bestFit="1" customWidth="1"/>
    <col min="6934" max="6938" width="2.25" style="1840"/>
    <col min="6939" max="6950" width="2.75" style="1840" customWidth="1"/>
    <col min="6951" max="7168" width="2.25" style="1840"/>
    <col min="7169" max="7169" width="1.125" style="1840" customWidth="1"/>
    <col min="7170" max="7173" width="2.25" style="1840"/>
    <col min="7174" max="7174" width="2.5" style="1840" bestFit="1" customWidth="1"/>
    <col min="7175" max="7188" width="2.25" style="1840"/>
    <col min="7189" max="7189" width="2.5" style="1840" bestFit="1" customWidth="1"/>
    <col min="7190" max="7194" width="2.25" style="1840"/>
    <col min="7195" max="7206" width="2.75" style="1840" customWidth="1"/>
    <col min="7207" max="7424" width="2.25" style="1840"/>
    <col min="7425" max="7425" width="1.125" style="1840" customWidth="1"/>
    <col min="7426" max="7429" width="2.25" style="1840"/>
    <col min="7430" max="7430" width="2.5" style="1840" bestFit="1" customWidth="1"/>
    <col min="7431" max="7444" width="2.25" style="1840"/>
    <col min="7445" max="7445" width="2.5" style="1840" bestFit="1" customWidth="1"/>
    <col min="7446" max="7450" width="2.25" style="1840"/>
    <col min="7451" max="7462" width="2.75" style="1840" customWidth="1"/>
    <col min="7463" max="7680" width="2.25" style="1840"/>
    <col min="7681" max="7681" width="1.125" style="1840" customWidth="1"/>
    <col min="7682" max="7685" width="2.25" style="1840"/>
    <col min="7686" max="7686" width="2.5" style="1840" bestFit="1" customWidth="1"/>
    <col min="7687" max="7700" width="2.25" style="1840"/>
    <col min="7701" max="7701" width="2.5" style="1840" bestFit="1" customWidth="1"/>
    <col min="7702" max="7706" width="2.25" style="1840"/>
    <col min="7707" max="7718" width="2.75" style="1840" customWidth="1"/>
    <col min="7719" max="7936" width="2.25" style="1840"/>
    <col min="7937" max="7937" width="1.125" style="1840" customWidth="1"/>
    <col min="7938" max="7941" width="2.25" style="1840"/>
    <col min="7942" max="7942" width="2.5" style="1840" bestFit="1" customWidth="1"/>
    <col min="7943" max="7956" width="2.25" style="1840"/>
    <col min="7957" max="7957" width="2.5" style="1840" bestFit="1" customWidth="1"/>
    <col min="7958" max="7962" width="2.25" style="1840"/>
    <col min="7963" max="7974" width="2.75" style="1840" customWidth="1"/>
    <col min="7975" max="8192" width="2.25" style="1840"/>
    <col min="8193" max="8193" width="1.125" style="1840" customWidth="1"/>
    <col min="8194" max="8197" width="2.25" style="1840"/>
    <col min="8198" max="8198" width="2.5" style="1840" bestFit="1" customWidth="1"/>
    <col min="8199" max="8212" width="2.25" style="1840"/>
    <col min="8213" max="8213" width="2.5" style="1840" bestFit="1" customWidth="1"/>
    <col min="8214" max="8218" width="2.25" style="1840"/>
    <col min="8219" max="8230" width="2.75" style="1840" customWidth="1"/>
    <col min="8231" max="8448" width="2.25" style="1840"/>
    <col min="8449" max="8449" width="1.125" style="1840" customWidth="1"/>
    <col min="8450" max="8453" width="2.25" style="1840"/>
    <col min="8454" max="8454" width="2.5" style="1840" bestFit="1" customWidth="1"/>
    <col min="8455" max="8468" width="2.25" style="1840"/>
    <col min="8469" max="8469" width="2.5" style="1840" bestFit="1" customWidth="1"/>
    <col min="8470" max="8474" width="2.25" style="1840"/>
    <col min="8475" max="8486" width="2.75" style="1840" customWidth="1"/>
    <col min="8487" max="8704" width="2.25" style="1840"/>
    <col min="8705" max="8705" width="1.125" style="1840" customWidth="1"/>
    <col min="8706" max="8709" width="2.25" style="1840"/>
    <col min="8710" max="8710" width="2.5" style="1840" bestFit="1" customWidth="1"/>
    <col min="8711" max="8724" width="2.25" style="1840"/>
    <col min="8725" max="8725" width="2.5" style="1840" bestFit="1" customWidth="1"/>
    <col min="8726" max="8730" width="2.25" style="1840"/>
    <col min="8731" max="8742" width="2.75" style="1840" customWidth="1"/>
    <col min="8743" max="8960" width="2.25" style="1840"/>
    <col min="8961" max="8961" width="1.125" style="1840" customWidth="1"/>
    <col min="8962" max="8965" width="2.25" style="1840"/>
    <col min="8966" max="8966" width="2.5" style="1840" bestFit="1" customWidth="1"/>
    <col min="8967" max="8980" width="2.25" style="1840"/>
    <col min="8981" max="8981" width="2.5" style="1840" bestFit="1" customWidth="1"/>
    <col min="8982" max="8986" width="2.25" style="1840"/>
    <col min="8987" max="8998" width="2.75" style="1840" customWidth="1"/>
    <col min="8999" max="9216" width="2.25" style="1840"/>
    <col min="9217" max="9217" width="1.125" style="1840" customWidth="1"/>
    <col min="9218" max="9221" width="2.25" style="1840"/>
    <col min="9222" max="9222" width="2.5" style="1840" bestFit="1" customWidth="1"/>
    <col min="9223" max="9236" width="2.25" style="1840"/>
    <col min="9237" max="9237" width="2.5" style="1840" bestFit="1" customWidth="1"/>
    <col min="9238" max="9242" width="2.25" style="1840"/>
    <col min="9243" max="9254" width="2.75" style="1840" customWidth="1"/>
    <col min="9255" max="9472" width="2.25" style="1840"/>
    <col min="9473" max="9473" width="1.125" style="1840" customWidth="1"/>
    <col min="9474" max="9477" width="2.25" style="1840"/>
    <col min="9478" max="9478" width="2.5" style="1840" bestFit="1" customWidth="1"/>
    <col min="9479" max="9492" width="2.25" style="1840"/>
    <col min="9493" max="9493" width="2.5" style="1840" bestFit="1" customWidth="1"/>
    <col min="9494" max="9498" width="2.25" style="1840"/>
    <col min="9499" max="9510" width="2.75" style="1840" customWidth="1"/>
    <col min="9511" max="9728" width="2.25" style="1840"/>
    <col min="9729" max="9729" width="1.125" style="1840" customWidth="1"/>
    <col min="9730" max="9733" width="2.25" style="1840"/>
    <col min="9734" max="9734" width="2.5" style="1840" bestFit="1" customWidth="1"/>
    <col min="9735" max="9748" width="2.25" style="1840"/>
    <col min="9749" max="9749" width="2.5" style="1840" bestFit="1" customWidth="1"/>
    <col min="9750" max="9754" width="2.25" style="1840"/>
    <col min="9755" max="9766" width="2.75" style="1840" customWidth="1"/>
    <col min="9767" max="9984" width="2.25" style="1840"/>
    <col min="9985" max="9985" width="1.125" style="1840" customWidth="1"/>
    <col min="9986" max="9989" width="2.25" style="1840"/>
    <col min="9990" max="9990" width="2.5" style="1840" bestFit="1" customWidth="1"/>
    <col min="9991" max="10004" width="2.25" style="1840"/>
    <col min="10005" max="10005" width="2.5" style="1840" bestFit="1" customWidth="1"/>
    <col min="10006" max="10010" width="2.25" style="1840"/>
    <col min="10011" max="10022" width="2.75" style="1840" customWidth="1"/>
    <col min="10023" max="10240" width="2.25" style="1840"/>
    <col min="10241" max="10241" width="1.125" style="1840" customWidth="1"/>
    <col min="10242" max="10245" width="2.25" style="1840"/>
    <col min="10246" max="10246" width="2.5" style="1840" bestFit="1" customWidth="1"/>
    <col min="10247" max="10260" width="2.25" style="1840"/>
    <col min="10261" max="10261" width="2.5" style="1840" bestFit="1" customWidth="1"/>
    <col min="10262" max="10266" width="2.25" style="1840"/>
    <col min="10267" max="10278" width="2.75" style="1840" customWidth="1"/>
    <col min="10279" max="10496" width="2.25" style="1840"/>
    <col min="10497" max="10497" width="1.125" style="1840" customWidth="1"/>
    <col min="10498" max="10501" width="2.25" style="1840"/>
    <col min="10502" max="10502" width="2.5" style="1840" bestFit="1" customWidth="1"/>
    <col min="10503" max="10516" width="2.25" style="1840"/>
    <col min="10517" max="10517" width="2.5" style="1840" bestFit="1" customWidth="1"/>
    <col min="10518" max="10522" width="2.25" style="1840"/>
    <col min="10523" max="10534" width="2.75" style="1840" customWidth="1"/>
    <col min="10535" max="10752" width="2.25" style="1840"/>
    <col min="10753" max="10753" width="1.125" style="1840" customWidth="1"/>
    <col min="10754" max="10757" width="2.25" style="1840"/>
    <col min="10758" max="10758" width="2.5" style="1840" bestFit="1" customWidth="1"/>
    <col min="10759" max="10772" width="2.25" style="1840"/>
    <col min="10773" max="10773" width="2.5" style="1840" bestFit="1" customWidth="1"/>
    <col min="10774" max="10778" width="2.25" style="1840"/>
    <col min="10779" max="10790" width="2.75" style="1840" customWidth="1"/>
    <col min="10791" max="11008" width="2.25" style="1840"/>
    <col min="11009" max="11009" width="1.125" style="1840" customWidth="1"/>
    <col min="11010" max="11013" width="2.25" style="1840"/>
    <col min="11014" max="11014" width="2.5" style="1840" bestFit="1" customWidth="1"/>
    <col min="11015" max="11028" width="2.25" style="1840"/>
    <col min="11029" max="11029" width="2.5" style="1840" bestFit="1" customWidth="1"/>
    <col min="11030" max="11034" width="2.25" style="1840"/>
    <col min="11035" max="11046" width="2.75" style="1840" customWidth="1"/>
    <col min="11047" max="11264" width="2.25" style="1840"/>
    <col min="11265" max="11265" width="1.125" style="1840" customWidth="1"/>
    <col min="11266" max="11269" width="2.25" style="1840"/>
    <col min="11270" max="11270" width="2.5" style="1840" bestFit="1" customWidth="1"/>
    <col min="11271" max="11284" width="2.25" style="1840"/>
    <col min="11285" max="11285" width="2.5" style="1840" bestFit="1" customWidth="1"/>
    <col min="11286" max="11290" width="2.25" style="1840"/>
    <col min="11291" max="11302" width="2.75" style="1840" customWidth="1"/>
    <col min="11303" max="11520" width="2.25" style="1840"/>
    <col min="11521" max="11521" width="1.125" style="1840" customWidth="1"/>
    <col min="11522" max="11525" width="2.25" style="1840"/>
    <col min="11526" max="11526" width="2.5" style="1840" bestFit="1" customWidth="1"/>
    <col min="11527" max="11540" width="2.25" style="1840"/>
    <col min="11541" max="11541" width="2.5" style="1840" bestFit="1" customWidth="1"/>
    <col min="11542" max="11546" width="2.25" style="1840"/>
    <col min="11547" max="11558" width="2.75" style="1840" customWidth="1"/>
    <col min="11559" max="11776" width="2.25" style="1840"/>
    <col min="11777" max="11777" width="1.125" style="1840" customWidth="1"/>
    <col min="11778" max="11781" width="2.25" style="1840"/>
    <col min="11782" max="11782" width="2.5" style="1840" bestFit="1" customWidth="1"/>
    <col min="11783" max="11796" width="2.25" style="1840"/>
    <col min="11797" max="11797" width="2.5" style="1840" bestFit="1" customWidth="1"/>
    <col min="11798" max="11802" width="2.25" style="1840"/>
    <col min="11803" max="11814" width="2.75" style="1840" customWidth="1"/>
    <col min="11815" max="12032" width="2.25" style="1840"/>
    <col min="12033" max="12033" width="1.125" style="1840" customWidth="1"/>
    <col min="12034" max="12037" width="2.25" style="1840"/>
    <col min="12038" max="12038" width="2.5" style="1840" bestFit="1" customWidth="1"/>
    <col min="12039" max="12052" width="2.25" style="1840"/>
    <col min="12053" max="12053" width="2.5" style="1840" bestFit="1" customWidth="1"/>
    <col min="12054" max="12058" width="2.25" style="1840"/>
    <col min="12059" max="12070" width="2.75" style="1840" customWidth="1"/>
    <col min="12071" max="12288" width="2.25" style="1840"/>
    <col min="12289" max="12289" width="1.125" style="1840" customWidth="1"/>
    <col min="12290" max="12293" width="2.25" style="1840"/>
    <col min="12294" max="12294" width="2.5" style="1840" bestFit="1" customWidth="1"/>
    <col min="12295" max="12308" width="2.25" style="1840"/>
    <col min="12309" max="12309" width="2.5" style="1840" bestFit="1" customWidth="1"/>
    <col min="12310" max="12314" width="2.25" style="1840"/>
    <col min="12315" max="12326" width="2.75" style="1840" customWidth="1"/>
    <col min="12327" max="12544" width="2.25" style="1840"/>
    <col min="12545" max="12545" width="1.125" style="1840" customWidth="1"/>
    <col min="12546" max="12549" width="2.25" style="1840"/>
    <col min="12550" max="12550" width="2.5" style="1840" bestFit="1" customWidth="1"/>
    <col min="12551" max="12564" width="2.25" style="1840"/>
    <col min="12565" max="12565" width="2.5" style="1840" bestFit="1" customWidth="1"/>
    <col min="12566" max="12570" width="2.25" style="1840"/>
    <col min="12571" max="12582" width="2.75" style="1840" customWidth="1"/>
    <col min="12583" max="12800" width="2.25" style="1840"/>
    <col min="12801" max="12801" width="1.125" style="1840" customWidth="1"/>
    <col min="12802" max="12805" width="2.25" style="1840"/>
    <col min="12806" max="12806" width="2.5" style="1840" bestFit="1" customWidth="1"/>
    <col min="12807" max="12820" width="2.25" style="1840"/>
    <col min="12821" max="12821" width="2.5" style="1840" bestFit="1" customWidth="1"/>
    <col min="12822" max="12826" width="2.25" style="1840"/>
    <col min="12827" max="12838" width="2.75" style="1840" customWidth="1"/>
    <col min="12839" max="13056" width="2.25" style="1840"/>
    <col min="13057" max="13057" width="1.125" style="1840" customWidth="1"/>
    <col min="13058" max="13061" width="2.25" style="1840"/>
    <col min="13062" max="13062" width="2.5" style="1840" bestFit="1" customWidth="1"/>
    <col min="13063" max="13076" width="2.25" style="1840"/>
    <col min="13077" max="13077" width="2.5" style="1840" bestFit="1" customWidth="1"/>
    <col min="13078" max="13082" width="2.25" style="1840"/>
    <col min="13083" max="13094" width="2.75" style="1840" customWidth="1"/>
    <col min="13095" max="13312" width="2.25" style="1840"/>
    <col min="13313" max="13313" width="1.125" style="1840" customWidth="1"/>
    <col min="13314" max="13317" width="2.25" style="1840"/>
    <col min="13318" max="13318" width="2.5" style="1840" bestFit="1" customWidth="1"/>
    <col min="13319" max="13332" width="2.25" style="1840"/>
    <col min="13333" max="13333" width="2.5" style="1840" bestFit="1" customWidth="1"/>
    <col min="13334" max="13338" width="2.25" style="1840"/>
    <col min="13339" max="13350" width="2.75" style="1840" customWidth="1"/>
    <col min="13351" max="13568" width="2.25" style="1840"/>
    <col min="13569" max="13569" width="1.125" style="1840" customWidth="1"/>
    <col min="13570" max="13573" width="2.25" style="1840"/>
    <col min="13574" max="13574" width="2.5" style="1840" bestFit="1" customWidth="1"/>
    <col min="13575" max="13588" width="2.25" style="1840"/>
    <col min="13589" max="13589" width="2.5" style="1840" bestFit="1" customWidth="1"/>
    <col min="13590" max="13594" width="2.25" style="1840"/>
    <col min="13595" max="13606" width="2.75" style="1840" customWidth="1"/>
    <col min="13607" max="13824" width="2.25" style="1840"/>
    <col min="13825" max="13825" width="1.125" style="1840" customWidth="1"/>
    <col min="13826" max="13829" width="2.25" style="1840"/>
    <col min="13830" max="13830" width="2.5" style="1840" bestFit="1" customWidth="1"/>
    <col min="13831" max="13844" width="2.25" style="1840"/>
    <col min="13845" max="13845" width="2.5" style="1840" bestFit="1" customWidth="1"/>
    <col min="13846" max="13850" width="2.25" style="1840"/>
    <col min="13851" max="13862" width="2.75" style="1840" customWidth="1"/>
    <col min="13863" max="14080" width="2.25" style="1840"/>
    <col min="14081" max="14081" width="1.125" style="1840" customWidth="1"/>
    <col min="14082" max="14085" width="2.25" style="1840"/>
    <col min="14086" max="14086" width="2.5" style="1840" bestFit="1" customWidth="1"/>
    <col min="14087" max="14100" width="2.25" style="1840"/>
    <col min="14101" max="14101" width="2.5" style="1840" bestFit="1" customWidth="1"/>
    <col min="14102" max="14106" width="2.25" style="1840"/>
    <col min="14107" max="14118" width="2.75" style="1840" customWidth="1"/>
    <col min="14119" max="14336" width="2.25" style="1840"/>
    <col min="14337" max="14337" width="1.125" style="1840" customWidth="1"/>
    <col min="14338" max="14341" width="2.25" style="1840"/>
    <col min="14342" max="14342" width="2.5" style="1840" bestFit="1" customWidth="1"/>
    <col min="14343" max="14356" width="2.25" style="1840"/>
    <col min="14357" max="14357" width="2.5" style="1840" bestFit="1" customWidth="1"/>
    <col min="14358" max="14362" width="2.25" style="1840"/>
    <col min="14363" max="14374" width="2.75" style="1840" customWidth="1"/>
    <col min="14375" max="14592" width="2.25" style="1840"/>
    <col min="14593" max="14593" width="1.125" style="1840" customWidth="1"/>
    <col min="14594" max="14597" width="2.25" style="1840"/>
    <col min="14598" max="14598" width="2.5" style="1840" bestFit="1" customWidth="1"/>
    <col min="14599" max="14612" width="2.25" style="1840"/>
    <col min="14613" max="14613" width="2.5" style="1840" bestFit="1" customWidth="1"/>
    <col min="14614" max="14618" width="2.25" style="1840"/>
    <col min="14619" max="14630" width="2.75" style="1840" customWidth="1"/>
    <col min="14631" max="14848" width="2.25" style="1840"/>
    <col min="14849" max="14849" width="1.125" style="1840" customWidth="1"/>
    <col min="14850" max="14853" width="2.25" style="1840"/>
    <col min="14854" max="14854" width="2.5" style="1840" bestFit="1" customWidth="1"/>
    <col min="14855" max="14868" width="2.25" style="1840"/>
    <col min="14869" max="14869" width="2.5" style="1840" bestFit="1" customWidth="1"/>
    <col min="14870" max="14874" width="2.25" style="1840"/>
    <col min="14875" max="14886" width="2.75" style="1840" customWidth="1"/>
    <col min="14887" max="15104" width="2.25" style="1840"/>
    <col min="15105" max="15105" width="1.125" style="1840" customWidth="1"/>
    <col min="15106" max="15109" width="2.25" style="1840"/>
    <col min="15110" max="15110" width="2.5" style="1840" bestFit="1" customWidth="1"/>
    <col min="15111" max="15124" width="2.25" style="1840"/>
    <col min="15125" max="15125" width="2.5" style="1840" bestFit="1" customWidth="1"/>
    <col min="15126" max="15130" width="2.25" style="1840"/>
    <col min="15131" max="15142" width="2.75" style="1840" customWidth="1"/>
    <col min="15143" max="15360" width="2.25" style="1840"/>
    <col min="15361" max="15361" width="1.125" style="1840" customWidth="1"/>
    <col min="15362" max="15365" width="2.25" style="1840"/>
    <col min="15366" max="15366" width="2.5" style="1840" bestFit="1" customWidth="1"/>
    <col min="15367" max="15380" width="2.25" style="1840"/>
    <col min="15381" max="15381" width="2.5" style="1840" bestFit="1" customWidth="1"/>
    <col min="15382" max="15386" width="2.25" style="1840"/>
    <col min="15387" max="15398" width="2.75" style="1840" customWidth="1"/>
    <col min="15399" max="15616" width="2.25" style="1840"/>
    <col min="15617" max="15617" width="1.125" style="1840" customWidth="1"/>
    <col min="15618" max="15621" width="2.25" style="1840"/>
    <col min="15622" max="15622" width="2.5" style="1840" bestFit="1" customWidth="1"/>
    <col min="15623" max="15636" width="2.25" style="1840"/>
    <col min="15637" max="15637" width="2.5" style="1840" bestFit="1" customWidth="1"/>
    <col min="15638" max="15642" width="2.25" style="1840"/>
    <col min="15643" max="15654" width="2.75" style="1840" customWidth="1"/>
    <col min="15655" max="15872" width="2.25" style="1840"/>
    <col min="15873" max="15873" width="1.125" style="1840" customWidth="1"/>
    <col min="15874" max="15877" width="2.25" style="1840"/>
    <col min="15878" max="15878" width="2.5" style="1840" bestFit="1" customWidth="1"/>
    <col min="15879" max="15892" width="2.25" style="1840"/>
    <col min="15893" max="15893" width="2.5" style="1840" bestFit="1" customWidth="1"/>
    <col min="15894" max="15898" width="2.25" style="1840"/>
    <col min="15899" max="15910" width="2.75" style="1840" customWidth="1"/>
    <col min="15911" max="16128" width="2.25" style="1840"/>
    <col min="16129" max="16129" width="1.125" style="1840" customWidth="1"/>
    <col min="16130" max="16133" width="2.25" style="1840"/>
    <col min="16134" max="16134" width="2.5" style="1840" bestFit="1" customWidth="1"/>
    <col min="16135" max="16148" width="2.25" style="1840"/>
    <col min="16149" max="16149" width="2.5" style="1840" bestFit="1" customWidth="1"/>
    <col min="16150" max="16154" width="2.25" style="1840"/>
    <col min="16155" max="16166" width="2.75" style="1840" customWidth="1"/>
    <col min="16167" max="16384" width="2.25" style="1840"/>
  </cols>
  <sheetData>
    <row r="1" spans="1:39">
      <c r="B1" s="2155"/>
      <c r="AF1" s="2148" t="s">
        <v>1484</v>
      </c>
      <c r="AG1" s="2148"/>
      <c r="AH1" s="2148"/>
      <c r="AI1" s="2148"/>
      <c r="AJ1" s="2148"/>
      <c r="AK1" s="2148"/>
      <c r="AL1" s="2148"/>
    </row>
    <row r="3" spans="1:39" ht="17.25" customHeight="1">
      <c r="A3" s="1868" t="s">
        <v>1026</v>
      </c>
      <c r="B3" s="1868"/>
      <c r="C3" s="1868"/>
      <c r="D3" s="1868"/>
      <c r="E3" s="1868"/>
      <c r="F3" s="1868"/>
      <c r="G3" s="1868"/>
      <c r="H3" s="1868"/>
      <c r="I3" s="1868"/>
      <c r="J3" s="1868"/>
      <c r="K3" s="1868"/>
      <c r="L3" s="1868"/>
      <c r="M3" s="1868"/>
      <c r="N3" s="1868"/>
      <c r="O3" s="1868"/>
      <c r="P3" s="1868"/>
      <c r="Q3" s="1868"/>
      <c r="R3" s="1868"/>
      <c r="S3" s="1868"/>
      <c r="T3" s="1868"/>
      <c r="U3" s="1868"/>
      <c r="V3" s="1868"/>
      <c r="W3" s="1868"/>
      <c r="X3" s="1868"/>
      <c r="Y3" s="1868"/>
      <c r="Z3" s="1868"/>
      <c r="AA3" s="1868"/>
      <c r="AB3" s="1868"/>
      <c r="AC3" s="1868"/>
      <c r="AD3" s="1868"/>
      <c r="AE3" s="1868"/>
      <c r="AF3" s="1868"/>
      <c r="AG3" s="1868"/>
      <c r="AH3" s="1868"/>
      <c r="AI3" s="1868"/>
      <c r="AJ3" s="1868"/>
      <c r="AK3" s="1868"/>
      <c r="AL3" s="1868"/>
      <c r="AM3" s="1868"/>
    </row>
    <row r="4" spans="1:39" ht="17.25" customHeight="1">
      <c r="A4" s="1868"/>
      <c r="B4" s="1868"/>
      <c r="C4" s="1868"/>
      <c r="D4" s="1868"/>
      <c r="E4" s="1868"/>
      <c r="F4" s="1868"/>
      <c r="G4" s="1868"/>
      <c r="H4" s="1868"/>
      <c r="I4" s="1868"/>
      <c r="J4" s="1868"/>
      <c r="K4" s="1868"/>
      <c r="L4" s="1868"/>
      <c r="M4" s="1868"/>
      <c r="N4" s="1868"/>
      <c r="O4" s="1868"/>
      <c r="P4" s="1868"/>
      <c r="Q4" s="1868"/>
      <c r="R4" s="1868"/>
      <c r="S4" s="1868"/>
      <c r="T4" s="1868"/>
      <c r="U4" s="1868"/>
      <c r="V4" s="1868"/>
      <c r="W4" s="1868"/>
      <c r="X4" s="1868"/>
      <c r="Y4" s="1868"/>
      <c r="Z4" s="1868"/>
      <c r="AA4" s="1868"/>
      <c r="AB4" s="1868"/>
      <c r="AC4" s="1868"/>
      <c r="AD4" s="1868"/>
      <c r="AE4" s="1868"/>
      <c r="AF4" s="1868"/>
      <c r="AG4" s="1868"/>
      <c r="AH4" s="1868"/>
      <c r="AI4" s="1868"/>
      <c r="AJ4" s="1868"/>
      <c r="AK4" s="1868"/>
      <c r="AL4" s="1868"/>
      <c r="AM4" s="1868"/>
    </row>
    <row r="6" spans="1:39" ht="45.75" customHeight="1">
      <c r="B6" s="3047" t="s">
        <v>1027</v>
      </c>
      <c r="C6" s="3051"/>
      <c r="D6" s="3051"/>
      <c r="E6" s="3051"/>
      <c r="F6" s="3051"/>
      <c r="G6" s="3051"/>
      <c r="H6" s="3051"/>
      <c r="I6" s="3051"/>
      <c r="J6" s="3051"/>
      <c r="K6" s="3053"/>
      <c r="L6" s="2230"/>
      <c r="M6" s="2230"/>
      <c r="N6" s="2230"/>
      <c r="O6" s="2230"/>
      <c r="P6" s="2230"/>
      <c r="Q6" s="2230"/>
      <c r="R6" s="2230"/>
      <c r="S6" s="2230"/>
      <c r="T6" s="2230"/>
      <c r="U6" s="2230"/>
      <c r="V6" s="2230"/>
      <c r="W6" s="2230"/>
      <c r="X6" s="2230"/>
      <c r="Y6" s="2230"/>
      <c r="Z6" s="2230"/>
      <c r="AA6" s="2230"/>
      <c r="AB6" s="2230"/>
      <c r="AC6" s="2230"/>
      <c r="AD6" s="2230"/>
      <c r="AE6" s="2230"/>
      <c r="AF6" s="2230"/>
      <c r="AG6" s="2230"/>
      <c r="AH6" s="2230"/>
      <c r="AI6" s="2230"/>
      <c r="AJ6" s="2230"/>
      <c r="AK6" s="2230"/>
      <c r="AL6" s="2230"/>
    </row>
    <row r="7" spans="1:39" s="1840" customFormat="1" ht="45.75" customHeight="1">
      <c r="A7" s="1840"/>
      <c r="B7" s="3048" t="s">
        <v>1028</v>
      </c>
      <c r="C7" s="3048"/>
      <c r="D7" s="3048"/>
      <c r="E7" s="3048"/>
      <c r="F7" s="3048"/>
      <c r="G7" s="3048"/>
      <c r="H7" s="3048"/>
      <c r="I7" s="3048"/>
      <c r="J7" s="3048"/>
      <c r="K7" s="3048"/>
      <c r="L7" s="2230" t="s">
        <v>1029</v>
      </c>
      <c r="M7" s="2230"/>
      <c r="N7" s="2230"/>
      <c r="O7" s="2230"/>
      <c r="P7" s="2230"/>
      <c r="Q7" s="2230"/>
      <c r="R7" s="2230"/>
      <c r="S7" s="2230"/>
      <c r="T7" s="2230"/>
      <c r="U7" s="2230"/>
      <c r="V7" s="2230"/>
      <c r="W7" s="2230"/>
      <c r="X7" s="2230"/>
      <c r="Y7" s="2230"/>
      <c r="Z7" s="2230"/>
      <c r="AA7" s="2230"/>
      <c r="AB7" s="2230"/>
      <c r="AC7" s="2230"/>
      <c r="AD7" s="2230"/>
      <c r="AE7" s="2230"/>
      <c r="AF7" s="2230"/>
      <c r="AG7" s="2230"/>
      <c r="AH7" s="2230"/>
      <c r="AI7" s="2230"/>
      <c r="AJ7" s="2230"/>
      <c r="AK7" s="2230"/>
      <c r="AL7" s="2230"/>
      <c r="AM7" s="1840"/>
    </row>
    <row r="8" spans="1:39" ht="71.25" customHeight="1">
      <c r="B8" s="2150" t="s">
        <v>234</v>
      </c>
      <c r="C8" s="1853"/>
      <c r="D8" s="1853"/>
      <c r="E8" s="1853"/>
      <c r="F8" s="1853"/>
      <c r="G8" s="1853"/>
      <c r="H8" s="1853"/>
      <c r="I8" s="1853"/>
      <c r="J8" s="1853"/>
      <c r="K8" s="1857"/>
      <c r="L8" s="2150" t="s">
        <v>1030</v>
      </c>
      <c r="M8" s="1853"/>
      <c r="N8" s="1853"/>
      <c r="O8" s="1853"/>
      <c r="P8" s="1853"/>
      <c r="Q8" s="1853"/>
      <c r="R8" s="1853"/>
      <c r="S8" s="1853"/>
      <c r="T8" s="1853"/>
      <c r="U8" s="1853"/>
      <c r="V8" s="1853"/>
      <c r="W8" s="1853"/>
      <c r="X8" s="1853"/>
      <c r="Y8" s="1853"/>
      <c r="Z8" s="1853"/>
      <c r="AA8" s="1853"/>
      <c r="AB8" s="1853"/>
      <c r="AC8" s="1853"/>
      <c r="AD8" s="1853"/>
      <c r="AE8" s="1853"/>
      <c r="AF8" s="1857"/>
      <c r="AG8" s="1843" t="s">
        <v>840</v>
      </c>
      <c r="AH8" s="2152"/>
      <c r="AI8" s="2152"/>
      <c r="AJ8" s="2152"/>
      <c r="AK8" s="2152"/>
      <c r="AL8" s="2153"/>
    </row>
    <row r="9" spans="1:39" ht="71.25" customHeight="1">
      <c r="B9" s="2150" t="s">
        <v>1033</v>
      </c>
      <c r="C9" s="1853"/>
      <c r="D9" s="1853"/>
      <c r="E9" s="1853"/>
      <c r="F9" s="1853"/>
      <c r="G9" s="1853"/>
      <c r="H9" s="1853"/>
      <c r="I9" s="1853"/>
      <c r="J9" s="1853"/>
      <c r="K9" s="1857"/>
      <c r="L9" s="2150" t="s">
        <v>1036</v>
      </c>
      <c r="M9" s="1853"/>
      <c r="N9" s="1853"/>
      <c r="O9" s="1853"/>
      <c r="P9" s="1853"/>
      <c r="Q9" s="1853"/>
      <c r="R9" s="1853"/>
      <c r="S9" s="1853"/>
      <c r="T9" s="1853"/>
      <c r="U9" s="1853"/>
      <c r="V9" s="1853"/>
      <c r="W9" s="1853"/>
      <c r="X9" s="1853"/>
      <c r="Y9" s="1853"/>
      <c r="Z9" s="1853"/>
      <c r="AA9" s="1853"/>
      <c r="AB9" s="1853"/>
      <c r="AC9" s="1853"/>
      <c r="AD9" s="1853"/>
      <c r="AE9" s="1853"/>
      <c r="AF9" s="1857"/>
      <c r="AG9" s="1843" t="s">
        <v>840</v>
      </c>
      <c r="AH9" s="2152"/>
      <c r="AI9" s="2152"/>
      <c r="AJ9" s="2152"/>
      <c r="AK9" s="2152"/>
      <c r="AL9" s="2153"/>
    </row>
    <row r="10" spans="1:39" ht="71.25" customHeight="1">
      <c r="B10" s="2574" t="s">
        <v>222</v>
      </c>
      <c r="C10" s="2574"/>
      <c r="D10" s="2574"/>
      <c r="E10" s="2574"/>
      <c r="F10" s="2574"/>
      <c r="G10" s="2574"/>
      <c r="H10" s="2574"/>
      <c r="I10" s="2574"/>
      <c r="J10" s="2574"/>
      <c r="K10" s="2574"/>
      <c r="L10" s="2150" t="s">
        <v>1040</v>
      </c>
      <c r="M10" s="1853"/>
      <c r="N10" s="1853"/>
      <c r="O10" s="1853"/>
      <c r="P10" s="1853"/>
      <c r="Q10" s="1853"/>
      <c r="R10" s="1853"/>
      <c r="S10" s="1853"/>
      <c r="T10" s="1853"/>
      <c r="U10" s="1853"/>
      <c r="V10" s="1853"/>
      <c r="W10" s="1853"/>
      <c r="X10" s="1853"/>
      <c r="Y10" s="1853"/>
      <c r="Z10" s="1853"/>
      <c r="AA10" s="1853"/>
      <c r="AB10" s="1853"/>
      <c r="AC10" s="1853"/>
      <c r="AD10" s="1853"/>
      <c r="AE10" s="1853"/>
      <c r="AF10" s="1857"/>
      <c r="AG10" s="1843" t="s">
        <v>840</v>
      </c>
      <c r="AH10" s="2152"/>
      <c r="AI10" s="2152"/>
      <c r="AJ10" s="2152"/>
      <c r="AK10" s="2152"/>
      <c r="AL10" s="2153"/>
    </row>
    <row r="11" spans="1:39" ht="50.25" customHeight="1">
      <c r="B11" s="3049" t="s">
        <v>1043</v>
      </c>
      <c r="C11" s="3049"/>
      <c r="D11" s="3049"/>
      <c r="E11" s="3049"/>
      <c r="F11" s="3049"/>
      <c r="G11" s="3049"/>
      <c r="H11" s="3049"/>
      <c r="I11" s="3049"/>
      <c r="J11" s="3049"/>
      <c r="K11" s="3049"/>
      <c r="L11" s="3049"/>
      <c r="M11" s="3049"/>
      <c r="N11" s="3049"/>
      <c r="O11" s="3049"/>
      <c r="P11" s="3049"/>
      <c r="Q11" s="3049"/>
      <c r="R11" s="3049"/>
      <c r="S11" s="3049"/>
      <c r="T11" s="3049"/>
      <c r="U11" s="3049"/>
      <c r="V11" s="3049"/>
      <c r="W11" s="3049"/>
      <c r="X11" s="3049"/>
      <c r="Y11" s="3049"/>
      <c r="Z11" s="3049"/>
      <c r="AA11" s="3049"/>
      <c r="AB11" s="3049"/>
      <c r="AC11" s="3049"/>
      <c r="AD11" s="3049"/>
      <c r="AE11" s="3049"/>
      <c r="AF11" s="3049"/>
      <c r="AG11" s="3049"/>
      <c r="AH11" s="3049"/>
      <c r="AI11" s="3049"/>
      <c r="AJ11" s="3049"/>
      <c r="AK11" s="3049"/>
      <c r="AL11" s="3049"/>
    </row>
    <row r="12" spans="1:39">
      <c r="B12" s="3050"/>
      <c r="C12" s="3050"/>
      <c r="D12" s="1878"/>
      <c r="E12" s="1878"/>
      <c r="F12" s="1878"/>
      <c r="G12" s="3052"/>
      <c r="H12" s="1878"/>
      <c r="I12" s="1878"/>
      <c r="J12" s="1878"/>
      <c r="K12" s="1878"/>
      <c r="L12" s="1878"/>
      <c r="M12" s="1878"/>
      <c r="N12" s="1878"/>
      <c r="O12" s="1878"/>
      <c r="P12" s="1878"/>
      <c r="Q12" s="1878"/>
      <c r="R12" s="3050"/>
      <c r="S12" s="3050"/>
      <c r="T12" s="1878"/>
      <c r="U12" s="1878"/>
      <c r="V12" s="1878"/>
      <c r="W12" s="1878"/>
      <c r="X12" s="1878"/>
      <c r="Y12" s="1878"/>
      <c r="Z12" s="1878"/>
      <c r="AA12" s="1878"/>
      <c r="AB12" s="1878"/>
      <c r="AC12" s="1878"/>
      <c r="AD12" s="1878"/>
      <c r="AE12" s="1878"/>
      <c r="AF12" s="1878"/>
      <c r="AG12" s="1878"/>
      <c r="AH12" s="1878"/>
      <c r="AI12" s="1878"/>
      <c r="AJ12" s="1878"/>
      <c r="AK12" s="1878"/>
      <c r="AL12" s="3054"/>
    </row>
    <row r="13" spans="1:39">
      <c r="B13" s="3050"/>
      <c r="C13" s="3050"/>
      <c r="D13" s="1878"/>
      <c r="E13" s="1878"/>
      <c r="F13" s="1878"/>
      <c r="G13" s="3052"/>
      <c r="H13" s="1878"/>
      <c r="I13" s="1878"/>
      <c r="J13" s="1878"/>
      <c r="K13" s="1878"/>
      <c r="L13" s="1878"/>
      <c r="M13" s="1878"/>
      <c r="N13" s="1878"/>
      <c r="O13" s="1878"/>
      <c r="P13" s="1878"/>
      <c r="Q13" s="1878"/>
      <c r="R13" s="3050"/>
      <c r="S13" s="3050"/>
      <c r="T13" s="1878"/>
      <c r="U13" s="1878"/>
      <c r="V13" s="1878"/>
      <c r="W13" s="1878"/>
      <c r="X13" s="1878"/>
      <c r="Y13" s="1878"/>
      <c r="Z13" s="1878"/>
      <c r="AA13" s="1878"/>
      <c r="AB13" s="1878"/>
      <c r="AC13" s="1878"/>
      <c r="AD13" s="1878"/>
      <c r="AE13" s="1878"/>
      <c r="AF13" s="1878"/>
      <c r="AG13" s="1878"/>
      <c r="AH13" s="1878"/>
      <c r="AI13" s="1878"/>
      <c r="AJ13" s="1878"/>
      <c r="AK13" s="1878"/>
      <c r="AL13" s="3054"/>
    </row>
    <row r="14" spans="1:39">
      <c r="B14" s="3050"/>
      <c r="C14" s="3050"/>
      <c r="D14" s="1878"/>
      <c r="E14" s="1878"/>
      <c r="F14" s="1878"/>
      <c r="G14" s="1878"/>
      <c r="H14" s="1878"/>
      <c r="I14" s="1878"/>
      <c r="J14" s="1878"/>
      <c r="K14" s="1878"/>
      <c r="L14" s="1878"/>
      <c r="M14" s="1878"/>
      <c r="N14" s="1878"/>
      <c r="O14" s="1878"/>
      <c r="P14" s="1878"/>
      <c r="Q14" s="1878"/>
      <c r="R14" s="3050"/>
      <c r="S14" s="3050"/>
      <c r="T14" s="1878"/>
      <c r="U14" s="1878"/>
      <c r="V14" s="1878"/>
      <c r="W14" s="1878"/>
      <c r="X14" s="1878"/>
      <c r="Y14" s="1878"/>
      <c r="Z14" s="1878"/>
      <c r="AA14" s="1878"/>
      <c r="AB14" s="1878"/>
      <c r="AC14" s="1878"/>
      <c r="AD14" s="1878"/>
      <c r="AE14" s="1878"/>
      <c r="AF14" s="1878"/>
      <c r="AG14" s="1878"/>
      <c r="AH14" s="1878"/>
      <c r="AI14" s="1878"/>
      <c r="AJ14" s="1878"/>
      <c r="AK14" s="1878"/>
      <c r="AL14" s="3054"/>
    </row>
    <row r="15" spans="1:39">
      <c r="B15" s="3050"/>
      <c r="C15" s="3050"/>
      <c r="D15" s="1878"/>
      <c r="E15" s="1878"/>
      <c r="F15" s="1878"/>
      <c r="G15" s="1878"/>
      <c r="H15" s="1878"/>
      <c r="I15" s="1878"/>
      <c r="J15" s="1878"/>
      <c r="K15" s="1878"/>
      <c r="L15" s="1878"/>
      <c r="M15" s="1878"/>
      <c r="N15" s="1878"/>
      <c r="O15" s="1878"/>
      <c r="P15" s="1878"/>
      <c r="Q15" s="1878"/>
      <c r="R15" s="3050"/>
      <c r="S15" s="3050"/>
      <c r="T15" s="1878"/>
      <c r="U15" s="1878"/>
      <c r="V15" s="1878"/>
      <c r="W15" s="1878"/>
      <c r="X15" s="1878"/>
      <c r="Y15" s="1878"/>
      <c r="Z15" s="1878"/>
      <c r="AA15" s="1878"/>
      <c r="AB15" s="1878"/>
      <c r="AC15" s="1878"/>
      <c r="AD15" s="1878"/>
      <c r="AE15" s="1878"/>
      <c r="AF15" s="1878"/>
      <c r="AG15" s="1878"/>
      <c r="AH15" s="1878"/>
      <c r="AI15" s="1878"/>
      <c r="AJ15" s="1878"/>
      <c r="AK15" s="1878"/>
      <c r="AL15" s="3054"/>
    </row>
  </sheetData>
  <customSheetViews>
    <customSheetView guid="{76D48460-2D9B-487A-92BD-89A50EB1783E}" scale="110" showPageBreaks="1" showGridLines="0" printArea="1" view="pageBreakPreview" topLeftCell="A10">
      <selection activeCell="AF2" sqref="AF2"/>
      <pageMargins left="0.7" right="0.7" top="0.75" bottom="0.75" header="0.3" footer="0.3"/>
      <printOptions horizontalCentered="1" verticalCentered="1"/>
      <pageSetup paperSize="9" scale="94" orientation="portrait" blackAndWhite="1" r:id="rId1"/>
    </customSheetView>
  </customSheetViews>
  <mergeCells count="16">
    <mergeCell ref="AF1:AL1"/>
    <mergeCell ref="B6:K6"/>
    <mergeCell ref="L6:AL6"/>
    <mergeCell ref="B7:K7"/>
    <mergeCell ref="L7:AL7"/>
    <mergeCell ref="B8:K8"/>
    <mergeCell ref="L8:AF8"/>
    <mergeCell ref="AG8:AL8"/>
    <mergeCell ref="B9:K9"/>
    <mergeCell ref="L9:AF9"/>
    <mergeCell ref="AG9:AL9"/>
    <mergeCell ref="B10:K10"/>
    <mergeCell ref="L10:AF10"/>
    <mergeCell ref="AG10:AL10"/>
    <mergeCell ref="B11:AL11"/>
    <mergeCell ref="A3:AM4"/>
  </mergeCells>
  <phoneticPr fontId="8"/>
  <printOptions horizontalCentered="1" verticalCentered="1"/>
  <pageMargins left="0.7" right="0.7" top="0.75" bottom="0.75" header="0.3" footer="0.3"/>
  <pageSetup paperSize="9" scale="94" fitToWidth="1" fitToHeight="1" orientation="portrait" usePrinterDefaults="1" blackAndWhite="1" r:id="rId2"/>
</worksheet>
</file>

<file path=xl/worksheets/sheet67.xml><?xml version="1.0" encoding="utf-8"?>
<worksheet xmlns="http://schemas.openxmlformats.org/spreadsheetml/2006/main" xmlns:r="http://schemas.openxmlformats.org/officeDocument/2006/relationships" xmlns:mc="http://schemas.openxmlformats.org/markup-compatibility/2006">
  <sheetPr codeName="Sheet67">
    <tabColor rgb="FFFF0000"/>
  </sheetPr>
  <dimension ref="A1:AM49"/>
  <sheetViews>
    <sheetView showGridLines="0" view="pageBreakPreview" zoomScaleSheetLayoutView="100" workbookViewId="0"/>
  </sheetViews>
  <sheetFormatPr defaultColWidth="2.25" defaultRowHeight="13.5"/>
  <cols>
    <col min="1" max="1" width="2.25" style="221"/>
    <col min="2" max="2" width="2.25" style="1828"/>
    <col min="3" max="5" width="2.25" style="221"/>
    <col min="6" max="6" width="2.5" style="221" bestFit="1" customWidth="1"/>
    <col min="7" max="8" width="2.25" style="221"/>
    <col min="9" max="36" width="2.375" style="221" customWidth="1"/>
    <col min="37" max="261" width="2.25" style="221"/>
    <col min="262" max="262" width="2.5" style="221" bestFit="1" customWidth="1"/>
    <col min="263" max="264" width="2.25" style="221"/>
    <col min="265" max="292" width="2.375" style="221" customWidth="1"/>
    <col min="293" max="517" width="2.25" style="221"/>
    <col min="518" max="518" width="2.5" style="221" bestFit="1" customWidth="1"/>
    <col min="519" max="520" width="2.25" style="221"/>
    <col min="521" max="548" width="2.375" style="221" customWidth="1"/>
    <col min="549" max="773" width="2.25" style="221"/>
    <col min="774" max="774" width="2.5" style="221" bestFit="1" customWidth="1"/>
    <col min="775" max="776" width="2.25" style="221"/>
    <col min="777" max="804" width="2.375" style="221" customWidth="1"/>
    <col min="805" max="1029" width="2.25" style="221"/>
    <col min="1030" max="1030" width="2.5" style="221" bestFit="1" customWidth="1"/>
    <col min="1031" max="1032" width="2.25" style="221"/>
    <col min="1033" max="1060" width="2.375" style="221" customWidth="1"/>
    <col min="1061" max="1285" width="2.25" style="221"/>
    <col min="1286" max="1286" width="2.5" style="221" bestFit="1" customWidth="1"/>
    <col min="1287" max="1288" width="2.25" style="221"/>
    <col min="1289" max="1316" width="2.375" style="221" customWidth="1"/>
    <col min="1317" max="1541" width="2.25" style="221"/>
    <col min="1542" max="1542" width="2.5" style="221" bestFit="1" customWidth="1"/>
    <col min="1543" max="1544" width="2.25" style="221"/>
    <col min="1545" max="1572" width="2.375" style="221" customWidth="1"/>
    <col min="1573" max="1797" width="2.25" style="221"/>
    <col min="1798" max="1798" width="2.5" style="221" bestFit="1" customWidth="1"/>
    <col min="1799" max="1800" width="2.25" style="221"/>
    <col min="1801" max="1828" width="2.375" style="221" customWidth="1"/>
    <col min="1829" max="2053" width="2.25" style="221"/>
    <col min="2054" max="2054" width="2.5" style="221" bestFit="1" customWidth="1"/>
    <col min="2055" max="2056" width="2.25" style="221"/>
    <col min="2057" max="2084" width="2.375" style="221" customWidth="1"/>
    <col min="2085" max="2309" width="2.25" style="221"/>
    <col min="2310" max="2310" width="2.5" style="221" bestFit="1" customWidth="1"/>
    <col min="2311" max="2312" width="2.25" style="221"/>
    <col min="2313" max="2340" width="2.375" style="221" customWidth="1"/>
    <col min="2341" max="2565" width="2.25" style="221"/>
    <col min="2566" max="2566" width="2.5" style="221" bestFit="1" customWidth="1"/>
    <col min="2567" max="2568" width="2.25" style="221"/>
    <col min="2569" max="2596" width="2.375" style="221" customWidth="1"/>
    <col min="2597" max="2821" width="2.25" style="221"/>
    <col min="2822" max="2822" width="2.5" style="221" bestFit="1" customWidth="1"/>
    <col min="2823" max="2824" width="2.25" style="221"/>
    <col min="2825" max="2852" width="2.375" style="221" customWidth="1"/>
    <col min="2853" max="3077" width="2.25" style="221"/>
    <col min="3078" max="3078" width="2.5" style="221" bestFit="1" customWidth="1"/>
    <col min="3079" max="3080" width="2.25" style="221"/>
    <col min="3081" max="3108" width="2.375" style="221" customWidth="1"/>
    <col min="3109" max="3333" width="2.25" style="221"/>
    <col min="3334" max="3334" width="2.5" style="221" bestFit="1" customWidth="1"/>
    <col min="3335" max="3336" width="2.25" style="221"/>
    <col min="3337" max="3364" width="2.375" style="221" customWidth="1"/>
    <col min="3365" max="3589" width="2.25" style="221"/>
    <col min="3590" max="3590" width="2.5" style="221" bestFit="1" customWidth="1"/>
    <col min="3591" max="3592" width="2.25" style="221"/>
    <col min="3593" max="3620" width="2.375" style="221" customWidth="1"/>
    <col min="3621" max="3845" width="2.25" style="221"/>
    <col min="3846" max="3846" width="2.5" style="221" bestFit="1" customWidth="1"/>
    <col min="3847" max="3848" width="2.25" style="221"/>
    <col min="3849" max="3876" width="2.375" style="221" customWidth="1"/>
    <col min="3877" max="4101" width="2.25" style="221"/>
    <col min="4102" max="4102" width="2.5" style="221" bestFit="1" customWidth="1"/>
    <col min="4103" max="4104" width="2.25" style="221"/>
    <col min="4105" max="4132" width="2.375" style="221" customWidth="1"/>
    <col min="4133" max="4357" width="2.25" style="221"/>
    <col min="4358" max="4358" width="2.5" style="221" bestFit="1" customWidth="1"/>
    <col min="4359" max="4360" width="2.25" style="221"/>
    <col min="4361" max="4388" width="2.375" style="221" customWidth="1"/>
    <col min="4389" max="4613" width="2.25" style="221"/>
    <col min="4614" max="4614" width="2.5" style="221" bestFit="1" customWidth="1"/>
    <col min="4615" max="4616" width="2.25" style="221"/>
    <col min="4617" max="4644" width="2.375" style="221" customWidth="1"/>
    <col min="4645" max="4869" width="2.25" style="221"/>
    <col min="4870" max="4870" width="2.5" style="221" bestFit="1" customWidth="1"/>
    <col min="4871" max="4872" width="2.25" style="221"/>
    <col min="4873" max="4900" width="2.375" style="221" customWidth="1"/>
    <col min="4901" max="5125" width="2.25" style="221"/>
    <col min="5126" max="5126" width="2.5" style="221" bestFit="1" customWidth="1"/>
    <col min="5127" max="5128" width="2.25" style="221"/>
    <col min="5129" max="5156" width="2.375" style="221" customWidth="1"/>
    <col min="5157" max="5381" width="2.25" style="221"/>
    <col min="5382" max="5382" width="2.5" style="221" bestFit="1" customWidth="1"/>
    <col min="5383" max="5384" width="2.25" style="221"/>
    <col min="5385" max="5412" width="2.375" style="221" customWidth="1"/>
    <col min="5413" max="5637" width="2.25" style="221"/>
    <col min="5638" max="5638" width="2.5" style="221" bestFit="1" customWidth="1"/>
    <col min="5639" max="5640" width="2.25" style="221"/>
    <col min="5641" max="5668" width="2.375" style="221" customWidth="1"/>
    <col min="5669" max="5893" width="2.25" style="221"/>
    <col min="5894" max="5894" width="2.5" style="221" bestFit="1" customWidth="1"/>
    <col min="5895" max="5896" width="2.25" style="221"/>
    <col min="5897" max="5924" width="2.375" style="221" customWidth="1"/>
    <col min="5925" max="6149" width="2.25" style="221"/>
    <col min="6150" max="6150" width="2.5" style="221" bestFit="1" customWidth="1"/>
    <col min="6151" max="6152" width="2.25" style="221"/>
    <col min="6153" max="6180" width="2.375" style="221" customWidth="1"/>
    <col min="6181" max="6405" width="2.25" style="221"/>
    <col min="6406" max="6406" width="2.5" style="221" bestFit="1" customWidth="1"/>
    <col min="6407" max="6408" width="2.25" style="221"/>
    <col min="6409" max="6436" width="2.375" style="221" customWidth="1"/>
    <col min="6437" max="6661" width="2.25" style="221"/>
    <col min="6662" max="6662" width="2.5" style="221" bestFit="1" customWidth="1"/>
    <col min="6663" max="6664" width="2.25" style="221"/>
    <col min="6665" max="6692" width="2.375" style="221" customWidth="1"/>
    <col min="6693" max="6917" width="2.25" style="221"/>
    <col min="6918" max="6918" width="2.5" style="221" bestFit="1" customWidth="1"/>
    <col min="6919" max="6920" width="2.25" style="221"/>
    <col min="6921" max="6948" width="2.375" style="221" customWidth="1"/>
    <col min="6949" max="7173" width="2.25" style="221"/>
    <col min="7174" max="7174" width="2.5" style="221" bestFit="1" customWidth="1"/>
    <col min="7175" max="7176" width="2.25" style="221"/>
    <col min="7177" max="7204" width="2.375" style="221" customWidth="1"/>
    <col min="7205" max="7429" width="2.25" style="221"/>
    <col min="7430" max="7430" width="2.5" style="221" bestFit="1" customWidth="1"/>
    <col min="7431" max="7432" width="2.25" style="221"/>
    <col min="7433" max="7460" width="2.375" style="221" customWidth="1"/>
    <col min="7461" max="7685" width="2.25" style="221"/>
    <col min="7686" max="7686" width="2.5" style="221" bestFit="1" customWidth="1"/>
    <col min="7687" max="7688" width="2.25" style="221"/>
    <col min="7689" max="7716" width="2.375" style="221" customWidth="1"/>
    <col min="7717" max="7941" width="2.25" style="221"/>
    <col min="7942" max="7942" width="2.5" style="221" bestFit="1" customWidth="1"/>
    <col min="7943" max="7944" width="2.25" style="221"/>
    <col min="7945" max="7972" width="2.375" style="221" customWidth="1"/>
    <col min="7973" max="8197" width="2.25" style="221"/>
    <col min="8198" max="8198" width="2.5" style="221" bestFit="1" customWidth="1"/>
    <col min="8199" max="8200" width="2.25" style="221"/>
    <col min="8201" max="8228" width="2.375" style="221" customWidth="1"/>
    <col min="8229" max="8453" width="2.25" style="221"/>
    <col min="8454" max="8454" width="2.5" style="221" bestFit="1" customWidth="1"/>
    <col min="8455" max="8456" width="2.25" style="221"/>
    <col min="8457" max="8484" width="2.375" style="221" customWidth="1"/>
    <col min="8485" max="8709" width="2.25" style="221"/>
    <col min="8710" max="8710" width="2.5" style="221" bestFit="1" customWidth="1"/>
    <col min="8711" max="8712" width="2.25" style="221"/>
    <col min="8713" max="8740" width="2.375" style="221" customWidth="1"/>
    <col min="8741" max="8965" width="2.25" style="221"/>
    <col min="8966" max="8966" width="2.5" style="221" bestFit="1" customWidth="1"/>
    <col min="8967" max="8968" width="2.25" style="221"/>
    <col min="8969" max="8996" width="2.375" style="221" customWidth="1"/>
    <col min="8997" max="9221" width="2.25" style="221"/>
    <col min="9222" max="9222" width="2.5" style="221" bestFit="1" customWidth="1"/>
    <col min="9223" max="9224" width="2.25" style="221"/>
    <col min="9225" max="9252" width="2.375" style="221" customWidth="1"/>
    <col min="9253" max="9477" width="2.25" style="221"/>
    <col min="9478" max="9478" width="2.5" style="221" bestFit="1" customWidth="1"/>
    <col min="9479" max="9480" width="2.25" style="221"/>
    <col min="9481" max="9508" width="2.375" style="221" customWidth="1"/>
    <col min="9509" max="9733" width="2.25" style="221"/>
    <col min="9734" max="9734" width="2.5" style="221" bestFit="1" customWidth="1"/>
    <col min="9735" max="9736" width="2.25" style="221"/>
    <col min="9737" max="9764" width="2.375" style="221" customWidth="1"/>
    <col min="9765" max="9989" width="2.25" style="221"/>
    <col min="9990" max="9990" width="2.5" style="221" bestFit="1" customWidth="1"/>
    <col min="9991" max="9992" width="2.25" style="221"/>
    <col min="9993" max="10020" width="2.375" style="221" customWidth="1"/>
    <col min="10021" max="10245" width="2.25" style="221"/>
    <col min="10246" max="10246" width="2.5" style="221" bestFit="1" customWidth="1"/>
    <col min="10247" max="10248" width="2.25" style="221"/>
    <col min="10249" max="10276" width="2.375" style="221" customWidth="1"/>
    <col min="10277" max="10501" width="2.25" style="221"/>
    <col min="10502" max="10502" width="2.5" style="221" bestFit="1" customWidth="1"/>
    <col min="10503" max="10504" width="2.25" style="221"/>
    <col min="10505" max="10532" width="2.375" style="221" customWidth="1"/>
    <col min="10533" max="10757" width="2.25" style="221"/>
    <col min="10758" max="10758" width="2.5" style="221" bestFit="1" customWidth="1"/>
    <col min="10759" max="10760" width="2.25" style="221"/>
    <col min="10761" max="10788" width="2.375" style="221" customWidth="1"/>
    <col min="10789" max="11013" width="2.25" style="221"/>
    <col min="11014" max="11014" width="2.5" style="221" bestFit="1" customWidth="1"/>
    <col min="11015" max="11016" width="2.25" style="221"/>
    <col min="11017" max="11044" width="2.375" style="221" customWidth="1"/>
    <col min="11045" max="11269" width="2.25" style="221"/>
    <col min="11270" max="11270" width="2.5" style="221" bestFit="1" customWidth="1"/>
    <col min="11271" max="11272" width="2.25" style="221"/>
    <col min="11273" max="11300" width="2.375" style="221" customWidth="1"/>
    <col min="11301" max="11525" width="2.25" style="221"/>
    <col min="11526" max="11526" width="2.5" style="221" bestFit="1" customWidth="1"/>
    <col min="11527" max="11528" width="2.25" style="221"/>
    <col min="11529" max="11556" width="2.375" style="221" customWidth="1"/>
    <col min="11557" max="11781" width="2.25" style="221"/>
    <col min="11782" max="11782" width="2.5" style="221" bestFit="1" customWidth="1"/>
    <col min="11783" max="11784" width="2.25" style="221"/>
    <col min="11785" max="11812" width="2.375" style="221" customWidth="1"/>
    <col min="11813" max="12037" width="2.25" style="221"/>
    <col min="12038" max="12038" width="2.5" style="221" bestFit="1" customWidth="1"/>
    <col min="12039" max="12040" width="2.25" style="221"/>
    <col min="12041" max="12068" width="2.375" style="221" customWidth="1"/>
    <col min="12069" max="12293" width="2.25" style="221"/>
    <col min="12294" max="12294" width="2.5" style="221" bestFit="1" customWidth="1"/>
    <col min="12295" max="12296" width="2.25" style="221"/>
    <col min="12297" max="12324" width="2.375" style="221" customWidth="1"/>
    <col min="12325" max="12549" width="2.25" style="221"/>
    <col min="12550" max="12550" width="2.5" style="221" bestFit="1" customWidth="1"/>
    <col min="12551" max="12552" width="2.25" style="221"/>
    <col min="12553" max="12580" width="2.375" style="221" customWidth="1"/>
    <col min="12581" max="12805" width="2.25" style="221"/>
    <col min="12806" max="12806" width="2.5" style="221" bestFit="1" customWidth="1"/>
    <col min="12807" max="12808" width="2.25" style="221"/>
    <col min="12809" max="12836" width="2.375" style="221" customWidth="1"/>
    <col min="12837" max="13061" width="2.25" style="221"/>
    <col min="13062" max="13062" width="2.5" style="221" bestFit="1" customWidth="1"/>
    <col min="13063" max="13064" width="2.25" style="221"/>
    <col min="13065" max="13092" width="2.375" style="221" customWidth="1"/>
    <col min="13093" max="13317" width="2.25" style="221"/>
    <col min="13318" max="13318" width="2.5" style="221" bestFit="1" customWidth="1"/>
    <col min="13319" max="13320" width="2.25" style="221"/>
    <col min="13321" max="13348" width="2.375" style="221" customWidth="1"/>
    <col min="13349" max="13573" width="2.25" style="221"/>
    <col min="13574" max="13574" width="2.5" style="221" bestFit="1" customWidth="1"/>
    <col min="13575" max="13576" width="2.25" style="221"/>
    <col min="13577" max="13604" width="2.375" style="221" customWidth="1"/>
    <col min="13605" max="13829" width="2.25" style="221"/>
    <col min="13830" max="13830" width="2.5" style="221" bestFit="1" customWidth="1"/>
    <col min="13831" max="13832" width="2.25" style="221"/>
    <col min="13833" max="13860" width="2.375" style="221" customWidth="1"/>
    <col min="13861" max="14085" width="2.25" style="221"/>
    <col min="14086" max="14086" width="2.5" style="221" bestFit="1" customWidth="1"/>
    <col min="14087" max="14088" width="2.25" style="221"/>
    <col min="14089" max="14116" width="2.375" style="221" customWidth="1"/>
    <col min="14117" max="14341" width="2.25" style="221"/>
    <col min="14342" max="14342" width="2.5" style="221" bestFit="1" customWidth="1"/>
    <col min="14343" max="14344" width="2.25" style="221"/>
    <col min="14345" max="14372" width="2.375" style="221" customWidth="1"/>
    <col min="14373" max="14597" width="2.25" style="221"/>
    <col min="14598" max="14598" width="2.5" style="221" bestFit="1" customWidth="1"/>
    <col min="14599" max="14600" width="2.25" style="221"/>
    <col min="14601" max="14628" width="2.375" style="221" customWidth="1"/>
    <col min="14629" max="14853" width="2.25" style="221"/>
    <col min="14854" max="14854" width="2.5" style="221" bestFit="1" customWidth="1"/>
    <col min="14855" max="14856" width="2.25" style="221"/>
    <col min="14857" max="14884" width="2.375" style="221" customWidth="1"/>
    <col min="14885" max="15109" width="2.25" style="221"/>
    <col min="15110" max="15110" width="2.5" style="221" bestFit="1" customWidth="1"/>
    <col min="15111" max="15112" width="2.25" style="221"/>
    <col min="15113" max="15140" width="2.375" style="221" customWidth="1"/>
    <col min="15141" max="15365" width="2.25" style="221"/>
    <col min="15366" max="15366" width="2.5" style="221" bestFit="1" customWidth="1"/>
    <col min="15367" max="15368" width="2.25" style="221"/>
    <col min="15369" max="15396" width="2.375" style="221" customWidth="1"/>
    <col min="15397" max="15621" width="2.25" style="221"/>
    <col min="15622" max="15622" width="2.5" style="221" bestFit="1" customWidth="1"/>
    <col min="15623" max="15624" width="2.25" style="221"/>
    <col min="15625" max="15652" width="2.375" style="221" customWidth="1"/>
    <col min="15653" max="15877" width="2.25" style="221"/>
    <col min="15878" max="15878" width="2.5" style="221" bestFit="1" customWidth="1"/>
    <col min="15879" max="15880" width="2.25" style="221"/>
    <col min="15881" max="15908" width="2.375" style="221" customWidth="1"/>
    <col min="15909" max="16133" width="2.25" style="221"/>
    <col min="16134" max="16134" width="2.5" style="221" bestFit="1" customWidth="1"/>
    <col min="16135" max="16136" width="2.25" style="221"/>
    <col min="16137" max="16164" width="2.375" style="221" customWidth="1"/>
    <col min="16165" max="16384" width="2.25" style="221"/>
  </cols>
  <sheetData>
    <row r="1" spans="1:39">
      <c r="AL1" s="1837" t="s">
        <v>200</v>
      </c>
    </row>
    <row r="2" spans="1:39" ht="12.75" customHeight="1"/>
    <row r="3" spans="1:39" ht="12.75" customHeight="1">
      <c r="A3" s="2615" t="s">
        <v>326</v>
      </c>
      <c r="B3" s="2615"/>
      <c r="C3" s="2615"/>
      <c r="D3" s="2615"/>
      <c r="E3" s="2615"/>
      <c r="F3" s="2615"/>
      <c r="G3" s="2615"/>
      <c r="H3" s="2615"/>
      <c r="I3" s="2615"/>
      <c r="J3" s="2615"/>
      <c r="K3" s="2615"/>
      <c r="L3" s="2615"/>
      <c r="M3" s="2615"/>
      <c r="N3" s="2615"/>
      <c r="O3" s="2615"/>
      <c r="P3" s="2615"/>
      <c r="Q3" s="2615"/>
      <c r="R3" s="2615"/>
      <c r="S3" s="2615"/>
      <c r="T3" s="2615"/>
      <c r="U3" s="2615"/>
      <c r="V3" s="2615"/>
      <c r="W3" s="2615"/>
      <c r="X3" s="2615"/>
      <c r="Y3" s="2615"/>
      <c r="Z3" s="2615"/>
      <c r="AA3" s="2615"/>
      <c r="AB3" s="2615"/>
      <c r="AC3" s="2615"/>
      <c r="AD3" s="2615"/>
      <c r="AE3" s="2615"/>
      <c r="AF3" s="2615"/>
      <c r="AG3" s="2615"/>
      <c r="AH3" s="2615"/>
      <c r="AI3" s="2615"/>
      <c r="AJ3" s="2615"/>
      <c r="AK3" s="2615"/>
      <c r="AL3" s="2615"/>
      <c r="AM3" s="2730"/>
    </row>
    <row r="4" spans="1:39" ht="12.75" customHeight="1">
      <c r="A4" s="2615"/>
      <c r="B4" s="2615"/>
      <c r="C4" s="2615"/>
      <c r="D4" s="2615"/>
      <c r="E4" s="2615"/>
      <c r="F4" s="2615"/>
      <c r="G4" s="2615"/>
      <c r="H4" s="2615"/>
      <c r="I4" s="2615"/>
      <c r="J4" s="2615"/>
      <c r="K4" s="2615"/>
      <c r="L4" s="2615"/>
      <c r="M4" s="2615"/>
      <c r="N4" s="2615"/>
      <c r="O4" s="2615"/>
      <c r="P4" s="2615"/>
      <c r="Q4" s="2615"/>
      <c r="R4" s="2615"/>
      <c r="S4" s="2615"/>
      <c r="T4" s="2615"/>
      <c r="U4" s="2615"/>
      <c r="V4" s="2615"/>
      <c r="W4" s="2615"/>
      <c r="X4" s="2615"/>
      <c r="Y4" s="2615"/>
      <c r="Z4" s="2615"/>
      <c r="AA4" s="2615"/>
      <c r="AB4" s="2615"/>
      <c r="AC4" s="2615"/>
      <c r="AD4" s="2615"/>
      <c r="AE4" s="2615"/>
      <c r="AF4" s="2615"/>
      <c r="AG4" s="2615"/>
      <c r="AH4" s="2615"/>
      <c r="AI4" s="2615"/>
      <c r="AJ4" s="2615"/>
      <c r="AK4" s="2615"/>
      <c r="AL4" s="2615"/>
      <c r="AM4" s="2730"/>
    </row>
    <row r="5" spans="1:39" ht="12.75" customHeight="1"/>
    <row r="6" spans="1:39">
      <c r="B6" s="2645" t="s">
        <v>227</v>
      </c>
      <c r="C6" s="2652"/>
      <c r="D6" s="2652"/>
      <c r="E6" s="2652"/>
      <c r="F6" s="2652"/>
      <c r="G6" s="2652"/>
      <c r="H6" s="3063"/>
      <c r="I6" s="3072"/>
      <c r="J6" s="2652"/>
      <c r="K6" s="2652"/>
      <c r="L6" s="2652"/>
      <c r="M6" s="2652"/>
      <c r="N6" s="2652"/>
      <c r="O6" s="2652"/>
      <c r="P6" s="2652"/>
      <c r="Q6" s="2652"/>
      <c r="R6" s="2652"/>
      <c r="S6" s="2652"/>
      <c r="T6" s="2652"/>
      <c r="U6" s="2652"/>
      <c r="V6" s="2652"/>
      <c r="W6" s="2652"/>
      <c r="X6" s="2652"/>
      <c r="Y6" s="2652"/>
      <c r="Z6" s="2652"/>
      <c r="AA6" s="2652"/>
      <c r="AB6" s="2652"/>
      <c r="AC6" s="2652"/>
      <c r="AD6" s="2652"/>
      <c r="AE6" s="2652"/>
      <c r="AF6" s="2652"/>
      <c r="AG6" s="2652"/>
      <c r="AH6" s="2652"/>
      <c r="AI6" s="2652"/>
      <c r="AJ6" s="2652"/>
      <c r="AK6" s="2652"/>
      <c r="AL6" s="2654"/>
    </row>
    <row r="7" spans="1:39">
      <c r="B7" s="2646"/>
      <c r="C7" s="2653"/>
      <c r="D7" s="2653"/>
      <c r="E7" s="2653"/>
      <c r="F7" s="2653"/>
      <c r="G7" s="2653"/>
      <c r="H7" s="3064"/>
      <c r="I7" s="2671"/>
      <c r="J7" s="2653"/>
      <c r="K7" s="2653"/>
      <c r="L7" s="2653"/>
      <c r="M7" s="2653"/>
      <c r="N7" s="2653"/>
      <c r="O7" s="2653"/>
      <c r="P7" s="2653"/>
      <c r="Q7" s="2653"/>
      <c r="R7" s="2653"/>
      <c r="S7" s="2653"/>
      <c r="T7" s="2653"/>
      <c r="U7" s="2653"/>
      <c r="V7" s="2653"/>
      <c r="W7" s="2653"/>
      <c r="X7" s="2653"/>
      <c r="Y7" s="2653"/>
      <c r="Z7" s="2653"/>
      <c r="AA7" s="2653"/>
      <c r="AB7" s="2653"/>
      <c r="AC7" s="2653"/>
      <c r="AD7" s="2653"/>
      <c r="AE7" s="2653"/>
      <c r="AF7" s="2653"/>
      <c r="AG7" s="2653"/>
      <c r="AH7" s="2653"/>
      <c r="AI7" s="2653"/>
      <c r="AJ7" s="2653"/>
      <c r="AK7" s="2653"/>
      <c r="AL7" s="2655"/>
    </row>
    <row r="8" spans="1:39">
      <c r="B8" s="2645" t="s">
        <v>1367</v>
      </c>
      <c r="C8" s="2652"/>
      <c r="D8" s="2652"/>
      <c r="E8" s="2652"/>
      <c r="F8" s="2652"/>
      <c r="G8" s="2652"/>
      <c r="H8" s="3065" t="s">
        <v>2018</v>
      </c>
      <c r="I8" s="3073"/>
      <c r="J8" s="3073"/>
      <c r="K8" s="3073"/>
      <c r="L8" s="3073"/>
      <c r="M8" s="3073"/>
      <c r="N8" s="3073"/>
      <c r="O8" s="3073"/>
      <c r="P8" s="3073"/>
      <c r="Q8" s="3073"/>
      <c r="R8" s="3073"/>
      <c r="S8" s="3073"/>
      <c r="T8" s="3073"/>
      <c r="U8" s="3073"/>
      <c r="V8" s="3073"/>
      <c r="W8" s="3073"/>
      <c r="X8" s="3073"/>
      <c r="Y8" s="3073"/>
      <c r="Z8" s="3073"/>
      <c r="AA8" s="3073"/>
      <c r="AB8" s="3073"/>
      <c r="AC8" s="3073"/>
      <c r="AD8" s="3073"/>
      <c r="AE8" s="3073"/>
      <c r="AF8" s="3073"/>
      <c r="AG8" s="3073"/>
      <c r="AH8" s="3073"/>
      <c r="AI8" s="3073"/>
      <c r="AJ8" s="3073"/>
      <c r="AK8" s="3073"/>
      <c r="AL8" s="3154"/>
    </row>
    <row r="9" spans="1:39">
      <c r="B9" s="3055"/>
      <c r="C9" s="2263"/>
      <c r="D9" s="2263"/>
      <c r="E9" s="2263"/>
      <c r="F9" s="2263"/>
      <c r="G9" s="2263"/>
      <c r="H9" s="3066"/>
      <c r="I9" s="3074"/>
      <c r="J9" s="3074"/>
      <c r="K9" s="3074"/>
      <c r="L9" s="3074"/>
      <c r="M9" s="3074"/>
      <c r="N9" s="3074"/>
      <c r="O9" s="3074"/>
      <c r="P9" s="3074"/>
      <c r="Q9" s="3074"/>
      <c r="R9" s="3074"/>
      <c r="S9" s="3074"/>
      <c r="T9" s="3074"/>
      <c r="U9" s="3074"/>
      <c r="V9" s="3074"/>
      <c r="W9" s="3074"/>
      <c r="X9" s="3074"/>
      <c r="Y9" s="3074"/>
      <c r="Z9" s="3074"/>
      <c r="AA9" s="3074"/>
      <c r="AB9" s="3074"/>
      <c r="AC9" s="3074"/>
      <c r="AD9" s="3074"/>
      <c r="AE9" s="3074"/>
      <c r="AF9" s="3074"/>
      <c r="AG9" s="3074"/>
      <c r="AH9" s="3074"/>
      <c r="AI9" s="3074"/>
      <c r="AJ9" s="3074"/>
      <c r="AK9" s="3074"/>
      <c r="AL9" s="3155"/>
    </row>
    <row r="10" spans="1:39">
      <c r="B10" s="3055"/>
      <c r="C10" s="2263"/>
      <c r="D10" s="2263"/>
      <c r="E10" s="2263"/>
      <c r="F10" s="2263"/>
      <c r="G10" s="2263"/>
      <c r="H10" s="3066" t="s">
        <v>853</v>
      </c>
      <c r="I10" s="3074"/>
      <c r="J10" s="3074"/>
      <c r="K10" s="3074"/>
      <c r="L10" s="3074"/>
      <c r="M10" s="3074"/>
      <c r="N10" s="3074"/>
      <c r="O10" s="3074"/>
      <c r="P10" s="3074"/>
      <c r="Q10" s="3074"/>
      <c r="R10" s="3074"/>
      <c r="S10" s="3074"/>
      <c r="T10" s="3074"/>
      <c r="U10" s="3074"/>
      <c r="V10" s="3074"/>
      <c r="W10" s="3074"/>
      <c r="X10" s="3074"/>
      <c r="Y10" s="3074"/>
      <c r="Z10" s="3074"/>
      <c r="AA10" s="3074"/>
      <c r="AB10" s="3074"/>
      <c r="AC10" s="3074"/>
      <c r="AD10" s="3074"/>
      <c r="AE10" s="3074"/>
      <c r="AF10" s="3074"/>
      <c r="AG10" s="3074"/>
      <c r="AH10" s="3074"/>
      <c r="AI10" s="3074"/>
      <c r="AJ10" s="3074"/>
      <c r="AK10" s="3074"/>
      <c r="AL10" s="3155"/>
    </row>
    <row r="11" spans="1:39">
      <c r="B11" s="2646"/>
      <c r="C11" s="2653"/>
      <c r="D11" s="2653"/>
      <c r="E11" s="2653"/>
      <c r="F11" s="2653"/>
      <c r="G11" s="2653"/>
      <c r="H11" s="3067"/>
      <c r="I11" s="3075"/>
      <c r="J11" s="3075"/>
      <c r="K11" s="3075"/>
      <c r="L11" s="3075"/>
      <c r="M11" s="3075"/>
      <c r="N11" s="3075"/>
      <c r="O11" s="3075"/>
      <c r="P11" s="3075"/>
      <c r="Q11" s="3075"/>
      <c r="R11" s="3075"/>
      <c r="S11" s="3075"/>
      <c r="T11" s="3075"/>
      <c r="U11" s="3075"/>
      <c r="V11" s="3075"/>
      <c r="W11" s="3075"/>
      <c r="X11" s="3075"/>
      <c r="Y11" s="3075"/>
      <c r="Z11" s="3075"/>
      <c r="AA11" s="3075"/>
      <c r="AB11" s="3075"/>
      <c r="AC11" s="3075"/>
      <c r="AD11" s="3075"/>
      <c r="AE11" s="3075"/>
      <c r="AF11" s="3075"/>
      <c r="AG11" s="3075"/>
      <c r="AH11" s="3075"/>
      <c r="AI11" s="3075"/>
      <c r="AJ11" s="3075"/>
      <c r="AK11" s="3075"/>
      <c r="AL11" s="3156"/>
    </row>
    <row r="12" spans="1:39" ht="13.5" customHeight="1">
      <c r="B12" s="2811" t="s">
        <v>68</v>
      </c>
      <c r="C12" s="2814"/>
      <c r="D12" s="2814"/>
      <c r="E12" s="2814"/>
      <c r="F12" s="2814"/>
      <c r="G12" s="2814"/>
      <c r="H12" s="3068"/>
      <c r="I12" s="3076"/>
      <c r="J12" s="2631"/>
      <c r="K12" s="2631"/>
      <c r="L12" s="2631"/>
      <c r="M12" s="2631"/>
      <c r="N12" s="2631"/>
      <c r="O12" s="2631"/>
      <c r="P12" s="2631"/>
      <c r="Q12" s="2631"/>
      <c r="R12" s="2830"/>
      <c r="S12" s="2830"/>
      <c r="T12" s="2631"/>
      <c r="U12" s="2631"/>
      <c r="V12" s="2631"/>
      <c r="W12" s="2631"/>
      <c r="X12" s="2631"/>
      <c r="Y12" s="2631"/>
      <c r="Z12" s="2631"/>
      <c r="AA12" s="2631"/>
      <c r="AB12" s="2631"/>
      <c r="AC12" s="2631"/>
      <c r="AD12" s="2631"/>
      <c r="AE12" s="2631"/>
      <c r="AF12" s="2631"/>
      <c r="AG12" s="2631"/>
      <c r="AH12" s="2631"/>
      <c r="AI12" s="2631"/>
      <c r="AJ12" s="2631"/>
      <c r="AK12" s="2631"/>
      <c r="AL12" s="2688"/>
    </row>
    <row r="13" spans="1:39" ht="13.5" customHeight="1">
      <c r="B13" s="2812"/>
      <c r="C13" s="2709"/>
      <c r="D13" s="2709"/>
      <c r="E13" s="2709"/>
      <c r="F13" s="2709"/>
      <c r="G13" s="2709"/>
      <c r="H13" s="3069"/>
      <c r="I13" s="2829"/>
      <c r="J13" s="2632"/>
      <c r="L13" s="2664">
        <v>1</v>
      </c>
      <c r="M13" s="2641"/>
      <c r="N13" s="2664" t="s">
        <v>755</v>
      </c>
      <c r="O13" s="2632"/>
      <c r="P13" s="2632"/>
      <c r="Q13" s="2632"/>
      <c r="R13" s="2831"/>
      <c r="S13" s="2831"/>
      <c r="T13" s="2632"/>
      <c r="U13" s="2664"/>
      <c r="V13" s="2632"/>
      <c r="W13" s="2664"/>
      <c r="X13" s="2632"/>
      <c r="Y13" s="2664">
        <v>4</v>
      </c>
      <c r="Z13" s="2641"/>
      <c r="AA13" s="2664" t="s">
        <v>711</v>
      </c>
      <c r="AB13" s="2632"/>
      <c r="AC13" s="2632"/>
      <c r="AD13" s="2632"/>
      <c r="AE13" s="2632"/>
      <c r="AF13" s="2632"/>
      <c r="AG13" s="2632"/>
      <c r="AH13" s="2632"/>
      <c r="AI13" s="2632"/>
      <c r="AJ13" s="2632"/>
      <c r="AK13" s="2632"/>
      <c r="AL13" s="2692"/>
    </row>
    <row r="14" spans="1:39">
      <c r="B14" s="2812"/>
      <c r="C14" s="2709"/>
      <c r="D14" s="2709"/>
      <c r="E14" s="2709"/>
      <c r="F14" s="2709"/>
      <c r="G14" s="2709"/>
      <c r="H14" s="3069"/>
      <c r="I14" s="2829"/>
      <c r="J14" s="2632"/>
      <c r="L14" s="2664">
        <v>2</v>
      </c>
      <c r="M14" s="2641"/>
      <c r="N14" s="2664" t="s">
        <v>1110</v>
      </c>
      <c r="O14" s="2632"/>
      <c r="P14" s="2632"/>
      <c r="Q14" s="2632"/>
      <c r="R14" s="2831"/>
      <c r="S14" s="2831"/>
      <c r="T14" s="2632"/>
      <c r="U14" s="2664"/>
      <c r="V14" s="2632"/>
      <c r="W14" s="2664"/>
      <c r="X14" s="2664"/>
      <c r="Y14" s="2664">
        <v>5</v>
      </c>
      <c r="Z14" s="2641"/>
      <c r="AA14" s="2664" t="s">
        <v>1019</v>
      </c>
      <c r="AB14" s="2664"/>
      <c r="AC14" s="2664"/>
      <c r="AD14" s="2664"/>
      <c r="AE14" s="2664"/>
      <c r="AF14" s="2664"/>
      <c r="AG14" s="2664"/>
      <c r="AH14" s="2664"/>
      <c r="AI14" s="2664"/>
      <c r="AJ14" s="2664"/>
      <c r="AK14" s="2664"/>
      <c r="AL14" s="2689"/>
    </row>
    <row r="15" spans="1:39">
      <c r="B15" s="2812"/>
      <c r="C15" s="2709"/>
      <c r="D15" s="2709"/>
      <c r="E15" s="2709"/>
      <c r="F15" s="2709"/>
      <c r="G15" s="2709"/>
      <c r="H15" s="3069"/>
      <c r="I15" s="2829"/>
      <c r="J15" s="2664"/>
      <c r="L15" s="2664">
        <v>3</v>
      </c>
      <c r="M15" s="2641"/>
      <c r="N15" s="2664" t="s">
        <v>1111</v>
      </c>
      <c r="O15" s="2664"/>
      <c r="P15" s="2664"/>
      <c r="Q15" s="2664"/>
      <c r="R15" s="2831"/>
      <c r="S15" s="2831"/>
      <c r="T15" s="2632"/>
      <c r="U15" s="2664"/>
      <c r="V15" s="2632"/>
      <c r="W15" s="2664"/>
      <c r="X15" s="2664"/>
      <c r="Y15" s="2664"/>
      <c r="Z15" s="2664"/>
      <c r="AA15" s="2664"/>
      <c r="AB15" s="2664"/>
      <c r="AC15" s="2664"/>
      <c r="AD15" s="2664"/>
      <c r="AE15" s="2664"/>
      <c r="AF15" s="2664"/>
      <c r="AG15" s="2664"/>
      <c r="AH15" s="2664"/>
      <c r="AI15" s="2664"/>
      <c r="AJ15" s="2664"/>
      <c r="AK15" s="2664"/>
      <c r="AL15" s="2690"/>
    </row>
    <row r="16" spans="1:39">
      <c r="B16" s="2813"/>
      <c r="C16" s="2815"/>
      <c r="D16" s="2815"/>
      <c r="E16" s="2815"/>
      <c r="F16" s="2815"/>
      <c r="G16" s="2815"/>
      <c r="H16" s="3070"/>
      <c r="I16" s="3077"/>
      <c r="J16" s="2671"/>
      <c r="K16" s="2671"/>
      <c r="L16" s="2671"/>
      <c r="M16" s="2671"/>
      <c r="N16" s="2671"/>
      <c r="O16" s="2671"/>
      <c r="P16" s="2671"/>
      <c r="Q16" s="2671"/>
      <c r="R16" s="2832"/>
      <c r="S16" s="2832"/>
      <c r="T16" s="2633"/>
      <c r="U16" s="2671"/>
      <c r="V16" s="2633"/>
      <c r="W16" s="2671"/>
      <c r="X16" s="2671"/>
      <c r="Y16" s="2671"/>
      <c r="Z16" s="2671"/>
      <c r="AA16" s="2671"/>
      <c r="AB16" s="2671"/>
      <c r="AC16" s="2671"/>
      <c r="AD16" s="2671"/>
      <c r="AE16" s="2671"/>
      <c r="AF16" s="2671"/>
      <c r="AG16" s="2671"/>
      <c r="AH16" s="2671"/>
      <c r="AI16" s="2671"/>
      <c r="AJ16" s="2671"/>
      <c r="AK16" s="2671"/>
      <c r="AL16" s="2691"/>
    </row>
    <row r="17" spans="2:38" ht="21" customHeight="1">
      <c r="B17" s="2617"/>
      <c r="C17" s="2626"/>
      <c r="D17" s="2812"/>
      <c r="E17" s="2709"/>
      <c r="F17" s="2709"/>
      <c r="G17" s="2817"/>
      <c r="I17" s="2664"/>
      <c r="J17" s="2664"/>
      <c r="K17" s="2664"/>
      <c r="L17" s="2664">
        <v>1</v>
      </c>
      <c r="M17" s="2632"/>
      <c r="N17" s="2664" t="s">
        <v>1369</v>
      </c>
      <c r="O17" s="2664"/>
      <c r="P17" s="2664"/>
      <c r="Q17" s="2664"/>
      <c r="R17" s="2831"/>
      <c r="S17" s="2831"/>
      <c r="T17" s="2632"/>
      <c r="U17" s="2664"/>
      <c r="V17" s="2632"/>
      <c r="W17" s="2664"/>
      <c r="X17" s="2664"/>
      <c r="Y17" s="2664">
        <v>6</v>
      </c>
      <c r="Z17" s="2632"/>
      <c r="AA17" s="2664" t="s">
        <v>815</v>
      </c>
      <c r="AB17" s="2664"/>
      <c r="AC17" s="2664"/>
      <c r="AD17" s="2664"/>
      <c r="AE17" s="2664"/>
      <c r="AF17" s="2664"/>
      <c r="AG17" s="2664"/>
      <c r="AH17" s="2664"/>
      <c r="AI17" s="2664"/>
      <c r="AJ17" s="2664"/>
      <c r="AK17" s="2664"/>
      <c r="AL17" s="2689"/>
    </row>
    <row r="18" spans="2:38" ht="21" customHeight="1">
      <c r="B18" s="2617"/>
      <c r="C18" s="2626"/>
      <c r="D18" s="2812"/>
      <c r="E18" s="2709"/>
      <c r="F18" s="2709"/>
      <c r="G18" s="2817"/>
      <c r="I18" s="2664"/>
      <c r="J18" s="2664"/>
      <c r="K18" s="2664"/>
      <c r="L18" s="2664">
        <v>2</v>
      </c>
      <c r="M18" s="2632"/>
      <c r="N18" s="2664" t="s">
        <v>1315</v>
      </c>
      <c r="O18" s="2664"/>
      <c r="P18" s="2664"/>
      <c r="Q18" s="2664"/>
      <c r="R18" s="2831"/>
      <c r="S18" s="2831"/>
      <c r="T18" s="2632"/>
      <c r="U18" s="2664"/>
      <c r="V18" s="2632"/>
      <c r="W18" s="2664"/>
      <c r="X18" s="2664"/>
      <c r="Y18" s="2664">
        <v>7</v>
      </c>
      <c r="Z18" s="2632"/>
      <c r="AA18" s="2664" t="s">
        <v>1371</v>
      </c>
      <c r="AB18" s="2664"/>
      <c r="AC18" s="2664"/>
      <c r="AD18" s="2664"/>
      <c r="AE18" s="2664"/>
      <c r="AF18" s="2664"/>
      <c r="AG18" s="2664"/>
      <c r="AH18" s="2664"/>
      <c r="AI18" s="2664"/>
      <c r="AJ18" s="2664"/>
      <c r="AK18" s="2664"/>
      <c r="AL18" s="2689"/>
    </row>
    <row r="19" spans="2:38" ht="21" customHeight="1">
      <c r="B19" s="2617"/>
      <c r="C19" s="2626"/>
      <c r="D19" s="2812"/>
      <c r="E19" s="2709"/>
      <c r="F19" s="2709"/>
      <c r="G19" s="2817"/>
      <c r="H19" s="2632"/>
      <c r="I19" s="2632"/>
      <c r="J19" s="2632"/>
      <c r="K19" s="2632"/>
      <c r="L19" s="2664">
        <v>3</v>
      </c>
      <c r="M19" s="2632"/>
      <c r="N19" s="2664" t="s">
        <v>40</v>
      </c>
      <c r="O19" s="2632"/>
      <c r="P19" s="2632"/>
      <c r="Q19" s="2632"/>
      <c r="R19" s="2831"/>
      <c r="S19" s="2831"/>
      <c r="T19" s="2632"/>
      <c r="U19" s="2664"/>
      <c r="V19" s="2632"/>
      <c r="W19" s="2664"/>
      <c r="X19" s="2664"/>
      <c r="Y19" s="2664">
        <v>8</v>
      </c>
      <c r="Z19" s="2632"/>
      <c r="AA19" s="2664" t="s">
        <v>1352</v>
      </c>
      <c r="AB19" s="2664"/>
      <c r="AC19" s="2664"/>
      <c r="AD19" s="2664"/>
      <c r="AE19" s="2664"/>
      <c r="AF19" s="2664"/>
      <c r="AG19" s="2664"/>
      <c r="AH19" s="2664"/>
      <c r="AI19" s="2664"/>
      <c r="AJ19" s="2664"/>
      <c r="AK19" s="2664"/>
      <c r="AL19" s="2689"/>
    </row>
    <row r="20" spans="2:38" ht="21" customHeight="1">
      <c r="B20" s="2617"/>
      <c r="C20" s="2626"/>
      <c r="D20" s="2812"/>
      <c r="E20" s="2709"/>
      <c r="F20" s="2709"/>
      <c r="G20" s="2817"/>
      <c r="H20" s="2632"/>
      <c r="I20" s="2632"/>
      <c r="J20" s="2632"/>
      <c r="K20" s="2632"/>
      <c r="L20" s="2664">
        <v>4</v>
      </c>
      <c r="M20" s="2632"/>
      <c r="N20" s="2664" t="s">
        <v>1372</v>
      </c>
      <c r="O20" s="2632"/>
      <c r="P20" s="2632"/>
      <c r="Q20" s="2632"/>
      <c r="R20" s="2831"/>
      <c r="S20" s="2831"/>
      <c r="T20" s="2632"/>
      <c r="U20" s="2664"/>
      <c r="V20" s="2632"/>
      <c r="W20" s="2664"/>
      <c r="X20" s="2664"/>
      <c r="Y20" s="2664">
        <v>9</v>
      </c>
      <c r="Z20" s="2632"/>
      <c r="AA20" s="2664" t="s">
        <v>1117</v>
      </c>
      <c r="AB20" s="2664"/>
      <c r="AC20" s="2664"/>
      <c r="AD20" s="2664"/>
      <c r="AE20" s="2664"/>
      <c r="AF20" s="2664"/>
      <c r="AG20" s="2664"/>
      <c r="AH20" s="2664"/>
      <c r="AI20" s="2664"/>
      <c r="AJ20" s="2664"/>
      <c r="AK20" s="2664"/>
      <c r="AL20" s="2689"/>
    </row>
    <row r="21" spans="2:38" ht="21" customHeight="1">
      <c r="B21" s="2617"/>
      <c r="C21" s="2626"/>
      <c r="D21" s="2812"/>
      <c r="E21" s="2709"/>
      <c r="F21" s="2709"/>
      <c r="G21" s="2817"/>
      <c r="H21" s="2632"/>
      <c r="I21" s="2632"/>
      <c r="J21" s="2632"/>
      <c r="K21" s="2632"/>
      <c r="L21" s="2664">
        <v>5</v>
      </c>
      <c r="M21" s="2632"/>
      <c r="N21" s="2664" t="s">
        <v>249</v>
      </c>
      <c r="O21" s="2632"/>
      <c r="P21" s="2632"/>
      <c r="Q21" s="2632"/>
      <c r="R21" s="2831"/>
      <c r="S21" s="2831"/>
      <c r="T21" s="2632"/>
      <c r="U21" s="2664"/>
      <c r="V21" s="2632"/>
      <c r="W21" s="2664"/>
      <c r="X21" s="2664"/>
      <c r="Y21" s="2664"/>
      <c r="Z21" s="2664"/>
      <c r="AA21" s="2664"/>
      <c r="AB21" s="2664"/>
      <c r="AC21" s="2664"/>
      <c r="AD21" s="2664"/>
      <c r="AE21" s="2664"/>
      <c r="AF21" s="2664"/>
      <c r="AG21" s="2664"/>
      <c r="AH21" s="2664"/>
      <c r="AI21" s="2664"/>
      <c r="AJ21" s="2664"/>
      <c r="AK21" s="2664"/>
      <c r="AL21" s="2689"/>
    </row>
    <row r="22" spans="2:38" ht="6.75" customHeight="1">
      <c r="B22" s="2617"/>
      <c r="C22" s="2626"/>
      <c r="D22" s="2813"/>
      <c r="E22" s="2815"/>
      <c r="F22" s="2815"/>
      <c r="G22" s="2818"/>
      <c r="H22" s="2633"/>
      <c r="I22" s="2633"/>
      <c r="J22" s="2633"/>
      <c r="K22" s="2633"/>
      <c r="O22" s="2633"/>
      <c r="P22" s="2633"/>
      <c r="Q22" s="2633"/>
      <c r="R22" s="2832"/>
      <c r="S22" s="2832"/>
      <c r="T22" s="2633"/>
      <c r="U22" s="2671"/>
      <c r="V22" s="2632"/>
      <c r="W22" s="2664"/>
      <c r="X22" s="2664"/>
      <c r="Y22" s="2664"/>
      <c r="Z22" s="2664"/>
      <c r="AA22" s="2664"/>
      <c r="AB22" s="2664"/>
      <c r="AC22" s="2671"/>
      <c r="AD22" s="2671"/>
      <c r="AE22" s="2671"/>
      <c r="AF22" s="2671"/>
      <c r="AG22" s="2671"/>
      <c r="AH22" s="2671"/>
      <c r="AI22" s="2671"/>
      <c r="AJ22" s="2671"/>
      <c r="AK22" s="2671"/>
      <c r="AL22" s="2691"/>
    </row>
    <row r="23" spans="2:38" ht="10.5" customHeight="1">
      <c r="B23" s="2617"/>
      <c r="C23" s="2617"/>
      <c r="D23" s="2811" t="s">
        <v>2017</v>
      </c>
      <c r="E23" s="2814"/>
      <c r="F23" s="2814"/>
      <c r="G23" s="2816"/>
      <c r="H23" s="2668"/>
      <c r="I23" s="2631"/>
      <c r="J23" s="2631"/>
      <c r="K23" s="2631"/>
      <c r="L23" s="2631"/>
      <c r="M23" s="2631"/>
      <c r="N23" s="2631"/>
      <c r="O23" s="2631"/>
      <c r="P23" s="2631"/>
      <c r="Q23" s="2631"/>
      <c r="R23" s="2666"/>
      <c r="S23" s="2666"/>
      <c r="T23" s="2631"/>
      <c r="U23" s="2631"/>
      <c r="V23" s="3124" t="s">
        <v>2022</v>
      </c>
      <c r="W23" s="3132"/>
      <c r="X23" s="3132"/>
      <c r="Y23" s="3132"/>
      <c r="Z23" s="3132"/>
      <c r="AA23" s="3132"/>
      <c r="AB23" s="3135"/>
      <c r="AC23" s="2652"/>
      <c r="AD23" s="2652"/>
      <c r="AE23" s="2652"/>
      <c r="AF23" s="2652"/>
      <c r="AG23" s="2652"/>
      <c r="AH23" s="2652"/>
      <c r="AI23" s="2652"/>
      <c r="AJ23" s="2652"/>
      <c r="AK23" s="2652"/>
      <c r="AL23" s="2688"/>
    </row>
    <row r="24" spans="2:38" ht="10.5" customHeight="1">
      <c r="B24" s="2617"/>
      <c r="C24" s="2617"/>
      <c r="D24" s="2812"/>
      <c r="E24" s="2709"/>
      <c r="F24" s="2709"/>
      <c r="G24" s="2817"/>
      <c r="H24" s="3071"/>
      <c r="I24" s="2828" t="s">
        <v>1317</v>
      </c>
      <c r="J24" s="2828"/>
      <c r="K24" s="2828"/>
      <c r="L24" s="2828"/>
      <c r="M24" s="3102"/>
      <c r="N24" s="3102"/>
      <c r="O24" s="3102"/>
      <c r="P24" s="3102"/>
      <c r="Q24" s="3102"/>
      <c r="R24" s="3103"/>
      <c r="S24" s="2709" t="s">
        <v>706</v>
      </c>
      <c r="T24" s="2709"/>
      <c r="U24" s="3114"/>
      <c r="V24" s="3125"/>
      <c r="W24" s="2634"/>
      <c r="X24" s="2634"/>
      <c r="Y24" s="2634"/>
      <c r="Z24" s="2634"/>
      <c r="AA24" s="2634"/>
      <c r="AB24" s="3136"/>
      <c r="AC24" s="3102"/>
      <c r="AD24" s="3102"/>
      <c r="AE24" s="3102"/>
      <c r="AF24" s="3102"/>
      <c r="AG24" s="3102"/>
      <c r="AH24" s="3102"/>
      <c r="AI24" s="3102"/>
      <c r="AJ24" s="3102"/>
      <c r="AK24" s="2632"/>
      <c r="AL24" s="2692"/>
    </row>
    <row r="25" spans="2:38" ht="10.5" customHeight="1">
      <c r="B25" s="2617"/>
      <c r="C25" s="2617"/>
      <c r="D25" s="2812"/>
      <c r="E25" s="3062"/>
      <c r="F25" s="3062"/>
      <c r="G25" s="2817"/>
      <c r="H25" s="3071"/>
      <c r="I25" s="3078"/>
      <c r="J25" s="3078"/>
      <c r="K25" s="3078"/>
      <c r="L25" s="3078"/>
      <c r="M25" s="3103"/>
      <c r="N25" s="3103"/>
      <c r="O25" s="3103"/>
      <c r="P25" s="3103"/>
      <c r="Q25" s="3103"/>
      <c r="R25" s="3103"/>
      <c r="T25" s="3103"/>
      <c r="U25" s="3103"/>
      <c r="V25" s="3126"/>
      <c r="W25" s="7"/>
      <c r="X25" s="7"/>
      <c r="Y25" s="7"/>
      <c r="Z25" s="7"/>
      <c r="AA25" s="7"/>
      <c r="AB25" s="3137"/>
      <c r="AC25" s="3103"/>
      <c r="AD25" s="3103"/>
      <c r="AE25" s="3103"/>
      <c r="AF25" s="3103"/>
      <c r="AG25" s="3103"/>
      <c r="AH25" s="3103"/>
      <c r="AI25" s="3103"/>
      <c r="AJ25" s="3103"/>
      <c r="AL25" s="2692"/>
    </row>
    <row r="26" spans="2:38" ht="10.5" customHeight="1">
      <c r="B26" s="2617"/>
      <c r="C26" s="2617"/>
      <c r="D26" s="2812"/>
      <c r="E26" s="2709"/>
      <c r="F26" s="2709"/>
      <c r="G26" s="2817"/>
      <c r="H26" s="3071"/>
      <c r="I26" s="2828"/>
      <c r="J26" s="2828"/>
      <c r="K26" s="2828"/>
      <c r="L26" s="2828"/>
      <c r="M26" s="3102"/>
      <c r="N26" s="3102"/>
      <c r="O26" s="3102"/>
      <c r="P26" s="3102"/>
      <c r="Q26" s="3102"/>
      <c r="R26" s="3102"/>
      <c r="S26" s="3102"/>
      <c r="T26" s="3102"/>
      <c r="U26" s="3102"/>
      <c r="V26" s="3127"/>
      <c r="W26" s="3133"/>
      <c r="X26" s="3133"/>
      <c r="Y26" s="3133"/>
      <c r="Z26" s="3133"/>
      <c r="AA26" s="3133"/>
      <c r="AB26" s="3138"/>
      <c r="AC26" s="3102"/>
      <c r="AD26" s="3102"/>
      <c r="AE26" s="3102"/>
      <c r="AF26" s="3102"/>
      <c r="AG26" s="3102"/>
      <c r="AH26" s="3102"/>
      <c r="AI26" s="3102"/>
      <c r="AJ26" s="3102"/>
      <c r="AK26" s="2632"/>
      <c r="AL26" s="2692"/>
    </row>
    <row r="27" spans="2:38" ht="10.5" customHeight="1">
      <c r="B27" s="2617"/>
      <c r="C27" s="2617"/>
      <c r="D27" s="2812"/>
      <c r="E27" s="2709"/>
      <c r="F27" s="2709"/>
      <c r="G27" s="2817"/>
      <c r="H27" s="2663"/>
      <c r="I27" s="3079" t="s">
        <v>2019</v>
      </c>
      <c r="J27" s="2828"/>
      <c r="K27" s="3080"/>
      <c r="L27" s="3080"/>
      <c r="M27" s="3102"/>
      <c r="N27" s="3102"/>
      <c r="O27" s="3102"/>
      <c r="P27" s="3102"/>
      <c r="Q27" s="3102"/>
      <c r="R27" s="3102"/>
      <c r="S27" s="3102"/>
      <c r="T27" s="3102"/>
      <c r="U27" s="3102"/>
      <c r="V27" s="3102"/>
      <c r="W27" s="3102"/>
      <c r="X27" s="3102"/>
      <c r="Y27" s="3102"/>
      <c r="Z27" s="3102"/>
      <c r="AA27" s="3102"/>
      <c r="AB27" s="3102"/>
      <c r="AC27" s="3102"/>
      <c r="AD27" s="3102"/>
      <c r="AE27" s="3102"/>
      <c r="AF27" s="3102"/>
      <c r="AG27" s="3102"/>
      <c r="AH27" s="3102"/>
      <c r="AI27" s="3102"/>
      <c r="AJ27" s="3102"/>
      <c r="AK27" s="2632"/>
      <c r="AL27" s="2692"/>
    </row>
    <row r="28" spans="2:38" ht="10.5" customHeight="1">
      <c r="B28" s="2617"/>
      <c r="C28" s="2617"/>
      <c r="D28" s="2812"/>
      <c r="E28" s="2709"/>
      <c r="F28" s="2709"/>
      <c r="G28" s="2817"/>
      <c r="H28" s="2663"/>
      <c r="I28" s="3080"/>
      <c r="J28" s="3080"/>
      <c r="K28" s="3080"/>
      <c r="L28" s="3080"/>
      <c r="M28" s="3102"/>
      <c r="N28" s="3102"/>
      <c r="O28" s="3102"/>
      <c r="P28" s="3102"/>
      <c r="Q28" s="3102"/>
      <c r="R28" s="3102"/>
      <c r="S28" s="3102"/>
      <c r="T28" s="3102"/>
      <c r="U28" s="3102"/>
      <c r="V28" s="3102"/>
      <c r="W28" s="3102"/>
      <c r="X28" s="3102"/>
      <c r="Y28" s="3102"/>
      <c r="Z28" s="3102"/>
      <c r="AA28" s="3102"/>
      <c r="AB28" s="3102"/>
      <c r="AC28" s="3102"/>
      <c r="AD28" s="3102"/>
      <c r="AE28" s="3102"/>
      <c r="AF28" s="3102"/>
      <c r="AG28" s="3102"/>
      <c r="AH28" s="3102"/>
      <c r="AI28" s="3102"/>
      <c r="AJ28" s="3102"/>
      <c r="AK28" s="2632"/>
      <c r="AL28" s="2692"/>
    </row>
    <row r="29" spans="2:38" ht="10.5" customHeight="1">
      <c r="B29" s="2617"/>
      <c r="C29" s="2617"/>
      <c r="D29" s="2812"/>
      <c r="E29" s="2709"/>
      <c r="F29" s="2709"/>
      <c r="G29" s="2817"/>
      <c r="H29" s="2663"/>
      <c r="I29" s="3080"/>
      <c r="J29" s="3083" t="s">
        <v>1196</v>
      </c>
      <c r="K29" s="3093"/>
      <c r="L29" s="3093"/>
      <c r="M29" s="3093"/>
      <c r="N29" s="3093"/>
      <c r="O29" s="3093"/>
      <c r="P29" s="3106"/>
      <c r="Q29" s="2664"/>
      <c r="R29" s="2664"/>
      <c r="S29" s="2664"/>
      <c r="T29" s="2664"/>
      <c r="U29" s="3083" t="s">
        <v>2021</v>
      </c>
      <c r="V29" s="3093"/>
      <c r="W29" s="3093"/>
      <c r="X29" s="3093"/>
      <c r="Y29" s="3093"/>
      <c r="Z29" s="3093"/>
      <c r="AA29" s="3106"/>
      <c r="AB29" s="2664"/>
      <c r="AC29" s="2664"/>
      <c r="AD29" s="2664"/>
      <c r="AE29" s="2664"/>
      <c r="AF29" s="3124" t="s">
        <v>1872</v>
      </c>
      <c r="AG29" s="3132"/>
      <c r="AH29" s="3132"/>
      <c r="AI29" s="3132"/>
      <c r="AJ29" s="3132"/>
      <c r="AK29" s="3135"/>
      <c r="AL29" s="2692"/>
    </row>
    <row r="30" spans="2:38" ht="10.5" customHeight="1">
      <c r="B30" s="2617"/>
      <c r="C30" s="2617"/>
      <c r="D30" s="2812"/>
      <c r="E30" s="2709"/>
      <c r="F30" s="2709"/>
      <c r="G30" s="2817"/>
      <c r="H30" s="2663"/>
      <c r="I30" s="3080"/>
      <c r="J30" s="3084"/>
      <c r="K30" s="3094"/>
      <c r="L30" s="3094"/>
      <c r="M30" s="3094"/>
      <c r="N30" s="3094"/>
      <c r="O30" s="3094"/>
      <c r="P30" s="3107"/>
      <c r="Q30" s="2664"/>
      <c r="R30" s="2664"/>
      <c r="S30" s="2664"/>
      <c r="T30" s="2664"/>
      <c r="U30" s="3084"/>
      <c r="V30" s="3094"/>
      <c r="W30" s="3094"/>
      <c r="X30" s="3094"/>
      <c r="Y30" s="3094"/>
      <c r="Z30" s="3094"/>
      <c r="AA30" s="3107"/>
      <c r="AB30" s="2664"/>
      <c r="AC30" s="2664"/>
      <c r="AD30" s="2664"/>
      <c r="AE30" s="2664"/>
      <c r="AF30" s="3125"/>
      <c r="AG30" s="2634"/>
      <c r="AH30" s="2634"/>
      <c r="AI30" s="2634"/>
      <c r="AJ30" s="2634"/>
      <c r="AK30" s="3136"/>
      <c r="AL30" s="2692"/>
    </row>
    <row r="31" spans="2:38" ht="10.5" customHeight="1">
      <c r="B31" s="2617"/>
      <c r="C31" s="2617"/>
      <c r="D31" s="2812"/>
      <c r="E31" s="2709"/>
      <c r="F31" s="2709"/>
      <c r="G31" s="2817"/>
      <c r="H31" s="2663"/>
      <c r="I31" s="3080"/>
      <c r="J31" s="3084"/>
      <c r="K31" s="3094"/>
      <c r="L31" s="3094"/>
      <c r="M31" s="3094"/>
      <c r="N31" s="3094"/>
      <c r="O31" s="3094"/>
      <c r="P31" s="3107"/>
      <c r="Q31" s="2664"/>
      <c r="R31" s="3118" t="s">
        <v>1141</v>
      </c>
      <c r="S31" s="3118"/>
      <c r="T31" s="3118"/>
      <c r="U31" s="3084"/>
      <c r="V31" s="3094"/>
      <c r="W31" s="3094"/>
      <c r="X31" s="3094"/>
      <c r="Y31" s="3094"/>
      <c r="Z31" s="3094"/>
      <c r="AA31" s="3107"/>
      <c r="AB31" s="2664"/>
      <c r="AC31" s="3144" t="s">
        <v>81</v>
      </c>
      <c r="AD31" s="3145"/>
      <c r="AE31" s="3145"/>
      <c r="AF31" s="3125"/>
      <c r="AG31" s="2634"/>
      <c r="AH31" s="2634"/>
      <c r="AI31" s="2634"/>
      <c r="AJ31" s="2634"/>
      <c r="AK31" s="3136"/>
      <c r="AL31" s="2692"/>
    </row>
    <row r="32" spans="2:38" ht="10.5" customHeight="1">
      <c r="B32" s="2617"/>
      <c r="C32" s="2617"/>
      <c r="D32" s="2812"/>
      <c r="E32" s="2709"/>
      <c r="F32" s="2709"/>
      <c r="G32" s="2817"/>
      <c r="H32" s="2663"/>
      <c r="I32" s="2828"/>
      <c r="J32" s="3085"/>
      <c r="K32" s="3095"/>
      <c r="L32" s="3095"/>
      <c r="M32" s="3095"/>
      <c r="N32" s="3095"/>
      <c r="O32" s="3095"/>
      <c r="P32" s="3108"/>
      <c r="Q32" s="3102"/>
      <c r="R32" s="3118"/>
      <c r="S32" s="3118"/>
      <c r="T32" s="3118"/>
      <c r="U32" s="3085"/>
      <c r="V32" s="3095"/>
      <c r="W32" s="3095"/>
      <c r="X32" s="3095"/>
      <c r="Y32" s="3095"/>
      <c r="Z32" s="3095"/>
      <c r="AA32" s="3108"/>
      <c r="AB32" s="3102"/>
      <c r="AC32" s="3145"/>
      <c r="AD32" s="3145"/>
      <c r="AE32" s="3145"/>
      <c r="AF32" s="3148"/>
      <c r="AG32" s="3150"/>
      <c r="AH32" s="3150"/>
      <c r="AI32" s="3150"/>
      <c r="AJ32" s="3150"/>
      <c r="AK32" s="3152"/>
      <c r="AL32" s="2692"/>
    </row>
    <row r="33" spans="2:38" ht="10.5" customHeight="1">
      <c r="B33" s="2617"/>
      <c r="C33" s="2617"/>
      <c r="D33" s="2812"/>
      <c r="E33" s="2709"/>
      <c r="F33" s="2709"/>
      <c r="G33" s="2817"/>
      <c r="H33" s="2663"/>
      <c r="I33" s="2828"/>
      <c r="J33" s="3086"/>
      <c r="K33" s="3096"/>
      <c r="L33" s="3096"/>
      <c r="M33" s="3096"/>
      <c r="N33" s="3096"/>
      <c r="O33" s="3096"/>
      <c r="P33" s="3109"/>
      <c r="Q33" s="3102"/>
      <c r="R33" s="3118"/>
      <c r="S33" s="3118"/>
      <c r="T33" s="3118"/>
      <c r="U33" s="3086"/>
      <c r="V33" s="3096"/>
      <c r="W33" s="3096"/>
      <c r="X33" s="3096"/>
      <c r="Y33" s="3096"/>
      <c r="Z33" s="3096"/>
      <c r="AA33" s="3109"/>
      <c r="AB33" s="3102"/>
      <c r="AC33" s="3102"/>
      <c r="AD33" s="2829"/>
      <c r="AE33" s="2829"/>
      <c r="AF33" s="3148"/>
      <c r="AG33" s="3150"/>
      <c r="AH33" s="3150"/>
      <c r="AI33" s="3150"/>
      <c r="AJ33" s="3150"/>
      <c r="AK33" s="3152"/>
      <c r="AL33" s="2692"/>
    </row>
    <row r="34" spans="2:38" ht="10.5" customHeight="1">
      <c r="B34" s="2617"/>
      <c r="C34" s="2617"/>
      <c r="D34" s="2812"/>
      <c r="E34" s="2709"/>
      <c r="F34" s="2709"/>
      <c r="G34" s="2817"/>
      <c r="H34" s="2663"/>
      <c r="I34" s="3080"/>
      <c r="J34" s="3087"/>
      <c r="K34" s="3097"/>
      <c r="L34" s="3097"/>
      <c r="M34" s="3097"/>
      <c r="N34" s="3097"/>
      <c r="O34" s="3097"/>
      <c r="P34" s="3110"/>
      <c r="Q34" s="3102"/>
      <c r="R34" s="3102"/>
      <c r="S34" s="3102"/>
      <c r="T34" s="3102"/>
      <c r="U34" s="3087"/>
      <c r="V34" s="3097"/>
      <c r="W34" s="3097"/>
      <c r="X34" s="3097"/>
      <c r="Y34" s="3097"/>
      <c r="Z34" s="3097"/>
      <c r="AA34" s="3110"/>
      <c r="AB34" s="3102"/>
      <c r="AC34" s="3102"/>
      <c r="AD34" s="2829"/>
      <c r="AE34" s="2829"/>
      <c r="AF34" s="3149"/>
      <c r="AG34" s="3151"/>
      <c r="AH34" s="3151"/>
      <c r="AI34" s="3151"/>
      <c r="AJ34" s="3151"/>
      <c r="AK34" s="3153"/>
      <c r="AL34" s="2692"/>
    </row>
    <row r="35" spans="2:38" ht="10.5" customHeight="1">
      <c r="B35" s="2617"/>
      <c r="C35" s="2617"/>
      <c r="D35" s="2812"/>
      <c r="E35" s="2709"/>
      <c r="F35" s="2709"/>
      <c r="G35" s="2817"/>
      <c r="H35" s="2663"/>
      <c r="I35" s="3080"/>
      <c r="J35" s="3080"/>
      <c r="K35" s="3080"/>
      <c r="L35" s="3080"/>
      <c r="M35" s="2664"/>
      <c r="N35" s="2664"/>
      <c r="O35" s="2664"/>
      <c r="P35" s="2664"/>
      <c r="Q35" s="2664"/>
      <c r="R35" s="2664"/>
      <c r="S35" s="2664"/>
      <c r="T35" s="2664"/>
      <c r="U35" s="2664"/>
      <c r="V35" s="2664"/>
      <c r="W35" s="2664"/>
      <c r="X35" s="2664"/>
      <c r="Y35" s="3102"/>
      <c r="Z35" s="3102"/>
      <c r="AA35" s="3102"/>
      <c r="AB35" s="3102"/>
      <c r="AC35" s="3102"/>
      <c r="AD35" s="2664"/>
      <c r="AE35" s="2664"/>
      <c r="AF35" s="2664"/>
      <c r="AG35" s="2664"/>
      <c r="AH35" s="2664"/>
      <c r="AI35" s="2664"/>
      <c r="AJ35" s="2664"/>
      <c r="AK35" s="2664"/>
      <c r="AL35" s="2692"/>
    </row>
    <row r="36" spans="2:38" ht="10.5" customHeight="1">
      <c r="B36" s="2617"/>
      <c r="C36" s="2617"/>
      <c r="D36" s="2812"/>
      <c r="E36" s="2709"/>
      <c r="F36" s="2709"/>
      <c r="G36" s="2817"/>
      <c r="H36" s="2663"/>
      <c r="I36" s="3080"/>
      <c r="J36" s="3088" t="s">
        <v>1631</v>
      </c>
      <c r="K36" s="3098"/>
      <c r="L36" s="3098"/>
      <c r="M36" s="3098"/>
      <c r="N36" s="3098"/>
      <c r="O36" s="3098"/>
      <c r="P36" s="3098"/>
      <c r="Q36" s="3113"/>
      <c r="R36" s="2664"/>
      <c r="S36" s="2664"/>
      <c r="T36" s="2664"/>
      <c r="U36" s="3120" t="s">
        <v>1374</v>
      </c>
      <c r="V36" s="3128"/>
      <c r="W36" s="3128"/>
      <c r="X36" s="3128"/>
      <c r="Y36" s="3128"/>
      <c r="Z36" s="3128"/>
      <c r="AA36" s="3128"/>
      <c r="AB36" s="3139"/>
      <c r="AC36" s="3102"/>
      <c r="AD36" s="3102"/>
      <c r="AE36" s="2664"/>
      <c r="AF36" s="2664"/>
      <c r="AG36" s="2664"/>
      <c r="AH36" s="2664"/>
      <c r="AI36" s="2664"/>
      <c r="AJ36" s="2664"/>
      <c r="AK36" s="2632"/>
      <c r="AL36" s="2692"/>
    </row>
    <row r="37" spans="2:38" ht="10.5" customHeight="1">
      <c r="B37" s="2617"/>
      <c r="C37" s="2617"/>
      <c r="D37" s="2812"/>
      <c r="E37" s="2709"/>
      <c r="F37" s="2709"/>
      <c r="G37" s="2817"/>
      <c r="H37" s="2663"/>
      <c r="I37" s="3081"/>
      <c r="J37" s="3089"/>
      <c r="K37" s="2709"/>
      <c r="L37" s="2709"/>
      <c r="M37" s="2709"/>
      <c r="N37" s="2709"/>
      <c r="O37" s="2709"/>
      <c r="P37" s="2709"/>
      <c r="Q37" s="3114"/>
      <c r="R37" s="2664"/>
      <c r="S37" s="2828"/>
      <c r="T37" s="2664"/>
      <c r="U37" s="3121"/>
      <c r="V37" s="3129"/>
      <c r="W37" s="3129"/>
      <c r="X37" s="3129"/>
      <c r="Y37" s="3129"/>
      <c r="Z37" s="3129"/>
      <c r="AA37" s="3129"/>
      <c r="AB37" s="3140"/>
      <c r="AC37" s="2632"/>
      <c r="AD37" s="3146"/>
      <c r="AE37" s="3146"/>
      <c r="AF37" s="3146"/>
      <c r="AG37" s="3146"/>
      <c r="AH37" s="3146"/>
      <c r="AI37" s="3146"/>
      <c r="AJ37" s="3146"/>
      <c r="AK37" s="3146"/>
      <c r="AL37" s="2692"/>
    </row>
    <row r="38" spans="2:38" ht="10.5" customHeight="1">
      <c r="B38" s="2617"/>
      <c r="C38" s="2617"/>
      <c r="D38" s="2812"/>
      <c r="E38" s="2709"/>
      <c r="F38" s="2709"/>
      <c r="G38" s="2817"/>
      <c r="H38" s="2663"/>
      <c r="I38" s="3081"/>
      <c r="J38" s="3090"/>
      <c r="K38" s="3099"/>
      <c r="L38" s="3099"/>
      <c r="M38" s="3099"/>
      <c r="N38" s="3099"/>
      <c r="O38" s="3099"/>
      <c r="P38" s="3099"/>
      <c r="Q38" s="3115"/>
      <c r="R38" s="2664"/>
      <c r="S38" s="2828"/>
      <c r="T38" s="2664"/>
      <c r="U38" s="3122"/>
      <c r="V38" s="3130"/>
      <c r="W38" s="3130"/>
      <c r="X38" s="3130"/>
      <c r="Y38" s="3130"/>
      <c r="Z38" s="3130"/>
      <c r="AA38" s="3130"/>
      <c r="AB38" s="3141"/>
      <c r="AC38" s="2664"/>
      <c r="AD38" s="3146"/>
      <c r="AE38" s="3146"/>
      <c r="AF38" s="3146"/>
      <c r="AG38" s="3146"/>
      <c r="AH38" s="3146"/>
      <c r="AI38" s="3146"/>
      <c r="AJ38" s="3146"/>
      <c r="AK38" s="3146"/>
      <c r="AL38" s="2692"/>
    </row>
    <row r="39" spans="2:38" ht="10.5" customHeight="1">
      <c r="B39" s="2617"/>
      <c r="C39" s="2617"/>
      <c r="D39" s="2812"/>
      <c r="E39" s="2709"/>
      <c r="F39" s="2709"/>
      <c r="G39" s="2817"/>
      <c r="H39" s="2663"/>
      <c r="I39" s="3081"/>
      <c r="J39" s="3091"/>
      <c r="K39" s="3100"/>
      <c r="L39" s="3100"/>
      <c r="M39" s="3100"/>
      <c r="N39" s="3100"/>
      <c r="O39" s="3104"/>
      <c r="P39" s="3111" t="s">
        <v>862</v>
      </c>
      <c r="Q39" s="3116"/>
      <c r="R39" s="2664"/>
      <c r="S39" s="2828"/>
      <c r="T39" s="2664"/>
      <c r="U39" s="3123"/>
      <c r="V39" s="3131"/>
      <c r="W39" s="3131"/>
      <c r="X39" s="3131"/>
      <c r="Y39" s="3131"/>
      <c r="Z39" s="3131"/>
      <c r="AA39" s="2658" t="s">
        <v>862</v>
      </c>
      <c r="AB39" s="3142"/>
      <c r="AC39" s="2632"/>
      <c r="AD39" s="3146"/>
      <c r="AE39" s="3146"/>
      <c r="AF39" s="3146"/>
      <c r="AG39" s="3146"/>
      <c r="AH39" s="3146"/>
      <c r="AI39" s="3146"/>
      <c r="AJ39" s="3146"/>
      <c r="AK39" s="3146"/>
      <c r="AL39" s="2692"/>
    </row>
    <row r="40" spans="2:38" ht="10.5" customHeight="1">
      <c r="B40" s="2617"/>
      <c r="C40" s="2617"/>
      <c r="D40" s="2812"/>
      <c r="E40" s="2709"/>
      <c r="F40" s="2709"/>
      <c r="G40" s="2817"/>
      <c r="H40" s="2663"/>
      <c r="I40" s="3081"/>
      <c r="J40" s="3092"/>
      <c r="K40" s="3101"/>
      <c r="L40" s="3101"/>
      <c r="M40" s="3101"/>
      <c r="N40" s="3101"/>
      <c r="O40" s="3105"/>
      <c r="P40" s="3112"/>
      <c r="Q40" s="3117"/>
      <c r="R40" s="2664"/>
      <c r="S40" s="2828"/>
      <c r="T40" s="2664"/>
      <c r="U40" s="2729"/>
      <c r="V40" s="2648"/>
      <c r="W40" s="2648"/>
      <c r="X40" s="2648"/>
      <c r="Y40" s="2648"/>
      <c r="Z40" s="2648"/>
      <c r="AA40" s="3134"/>
      <c r="AB40" s="3143"/>
      <c r="AC40" s="2632"/>
      <c r="AD40" s="691"/>
      <c r="AE40" s="691"/>
      <c r="AF40" s="691"/>
      <c r="AG40" s="691"/>
      <c r="AH40" s="691"/>
      <c r="AI40" s="691"/>
      <c r="AJ40" s="2664"/>
      <c r="AK40" s="2664"/>
      <c r="AL40" s="2692"/>
    </row>
    <row r="41" spans="2:38" ht="10.5" customHeight="1">
      <c r="B41" s="2617"/>
      <c r="C41" s="2617"/>
      <c r="D41" s="2812"/>
      <c r="E41" s="2709"/>
      <c r="F41" s="2709"/>
      <c r="G41" s="2817"/>
      <c r="H41" s="3064"/>
      <c r="I41" s="3082"/>
      <c r="J41" s="2671"/>
      <c r="K41" s="2671"/>
      <c r="L41" s="2671"/>
      <c r="M41" s="2671"/>
      <c r="N41" s="2671"/>
      <c r="O41" s="2671"/>
      <c r="P41" s="2671"/>
      <c r="Q41" s="2671"/>
      <c r="R41" s="2671"/>
      <c r="S41" s="3119"/>
      <c r="T41" s="2671"/>
      <c r="U41" s="2671"/>
      <c r="V41" s="2671"/>
      <c r="W41" s="2671"/>
      <c r="X41" s="2671"/>
      <c r="Y41" s="2671"/>
      <c r="Z41" s="2671"/>
      <c r="AA41" s="2671"/>
      <c r="AB41" s="2633"/>
      <c r="AC41" s="2633"/>
      <c r="AD41" s="3147"/>
      <c r="AE41" s="3147"/>
      <c r="AF41" s="3147"/>
      <c r="AG41" s="3147"/>
      <c r="AH41" s="3147"/>
      <c r="AI41" s="3147"/>
      <c r="AJ41" s="2671"/>
      <c r="AK41" s="2671"/>
      <c r="AL41" s="2693"/>
    </row>
    <row r="42" spans="2:38" ht="19.5" customHeight="1">
      <c r="B42" s="3056" t="s">
        <v>509</v>
      </c>
      <c r="C42" s="3059"/>
      <c r="D42" s="2811" t="s">
        <v>67</v>
      </c>
      <c r="E42" s="2814"/>
      <c r="F42" s="2814"/>
      <c r="G42" s="2814"/>
      <c r="H42" s="2814"/>
      <c r="I42" s="2814"/>
      <c r="J42" s="2814"/>
      <c r="K42" s="2814"/>
      <c r="L42" s="2814"/>
      <c r="M42" s="2814"/>
      <c r="N42" s="2814"/>
      <c r="O42" s="2814"/>
      <c r="P42" s="2814"/>
      <c r="Q42" s="2814"/>
      <c r="R42" s="2814"/>
      <c r="S42" s="2816"/>
      <c r="T42" s="2652" t="s">
        <v>1377</v>
      </c>
      <c r="U42" s="2652"/>
      <c r="V42" s="2652"/>
      <c r="W42" s="2652"/>
      <c r="X42" s="2652"/>
      <c r="Y42" s="2652"/>
      <c r="Z42" s="2652"/>
      <c r="AA42" s="2652"/>
      <c r="AB42" s="2652"/>
      <c r="AC42" s="2652"/>
      <c r="AD42" s="2652"/>
      <c r="AE42" s="2652"/>
      <c r="AF42" s="2652"/>
      <c r="AG42" s="2652"/>
      <c r="AH42" s="2652"/>
      <c r="AI42" s="2652"/>
      <c r="AJ42" s="2652"/>
      <c r="AK42" s="2652"/>
      <c r="AL42" s="2654"/>
    </row>
    <row r="43" spans="2:38" ht="19.5" customHeight="1">
      <c r="B43" s="3057"/>
      <c r="C43" s="3060"/>
      <c r="D43" s="2812"/>
      <c r="E43" s="2709"/>
      <c r="F43" s="2709"/>
      <c r="G43" s="2709"/>
      <c r="H43" s="2709"/>
      <c r="I43" s="2709"/>
      <c r="J43" s="2709"/>
      <c r="K43" s="2709"/>
      <c r="L43" s="2709"/>
      <c r="M43" s="2709"/>
      <c r="N43" s="2709"/>
      <c r="O43" s="2709"/>
      <c r="P43" s="2709"/>
      <c r="Q43" s="2709"/>
      <c r="R43" s="2709"/>
      <c r="S43" s="2817"/>
      <c r="T43" s="2263"/>
      <c r="U43" s="2263"/>
      <c r="V43" s="2263"/>
      <c r="W43" s="2263"/>
      <c r="X43" s="2263"/>
      <c r="Y43" s="2263"/>
      <c r="Z43" s="2263"/>
      <c r="AA43" s="2263"/>
      <c r="AB43" s="2263"/>
      <c r="AC43" s="2263"/>
      <c r="AD43" s="2263"/>
      <c r="AE43" s="2263"/>
      <c r="AF43" s="2263"/>
      <c r="AG43" s="2263"/>
      <c r="AH43" s="2263"/>
      <c r="AI43" s="2263"/>
      <c r="AJ43" s="2263"/>
      <c r="AK43" s="2263"/>
      <c r="AL43" s="3157"/>
    </row>
    <row r="44" spans="2:38" ht="19.5" customHeight="1">
      <c r="B44" s="3057"/>
      <c r="C44" s="3060"/>
      <c r="D44" s="2812"/>
      <c r="E44" s="2709"/>
      <c r="F44" s="2709"/>
      <c r="G44" s="2709"/>
      <c r="H44" s="2709"/>
      <c r="I44" s="2709"/>
      <c r="J44" s="2709"/>
      <c r="K44" s="2709"/>
      <c r="L44" s="2709"/>
      <c r="M44" s="2709"/>
      <c r="N44" s="2709"/>
      <c r="O44" s="2709"/>
      <c r="P44" s="2709"/>
      <c r="Q44" s="2709"/>
      <c r="R44" s="2709"/>
      <c r="S44" s="2817"/>
      <c r="T44" s="2263"/>
      <c r="U44" s="2263"/>
      <c r="V44" s="2263"/>
      <c r="W44" s="2263"/>
      <c r="X44" s="2263"/>
      <c r="Y44" s="2263"/>
      <c r="Z44" s="2263"/>
      <c r="AA44" s="2263"/>
      <c r="AB44" s="2263"/>
      <c r="AC44" s="2263"/>
      <c r="AD44" s="2263"/>
      <c r="AE44" s="2263"/>
      <c r="AF44" s="2263"/>
      <c r="AG44" s="2263"/>
      <c r="AH44" s="2263"/>
      <c r="AI44" s="2263"/>
      <c r="AJ44" s="2263"/>
      <c r="AK44" s="2263"/>
      <c r="AL44" s="3157"/>
    </row>
    <row r="45" spans="2:38" ht="19.5" customHeight="1">
      <c r="B45" s="3057"/>
      <c r="C45" s="3060"/>
      <c r="D45" s="2812"/>
      <c r="E45" s="2709"/>
      <c r="F45" s="2709"/>
      <c r="G45" s="2709"/>
      <c r="H45" s="2709"/>
      <c r="I45" s="2709"/>
      <c r="J45" s="2709"/>
      <c r="K45" s="2709"/>
      <c r="L45" s="2709"/>
      <c r="M45" s="2709"/>
      <c r="N45" s="2709"/>
      <c r="O45" s="2709"/>
      <c r="P45" s="2709"/>
      <c r="Q45" s="2709"/>
      <c r="R45" s="2709"/>
      <c r="S45" s="2817"/>
      <c r="T45" s="2263"/>
      <c r="U45" s="2263"/>
      <c r="V45" s="2263"/>
      <c r="W45" s="2263"/>
      <c r="X45" s="2263"/>
      <c r="Y45" s="2263"/>
      <c r="Z45" s="2263"/>
      <c r="AA45" s="2263"/>
      <c r="AB45" s="2263"/>
      <c r="AC45" s="2263"/>
      <c r="AD45" s="2263"/>
      <c r="AE45" s="2263"/>
      <c r="AF45" s="2263"/>
      <c r="AG45" s="2263"/>
      <c r="AH45" s="2263"/>
      <c r="AI45" s="2263"/>
      <c r="AJ45" s="2263"/>
      <c r="AK45" s="2263"/>
      <c r="AL45" s="3157"/>
    </row>
    <row r="46" spans="2:38" ht="19.5" customHeight="1">
      <c r="B46" s="3057"/>
      <c r="C46" s="3060"/>
      <c r="D46" s="2812"/>
      <c r="E46" s="2709"/>
      <c r="F46" s="2709"/>
      <c r="G46" s="2709"/>
      <c r="H46" s="2709"/>
      <c r="I46" s="2709"/>
      <c r="J46" s="2709"/>
      <c r="K46" s="2709"/>
      <c r="L46" s="2709"/>
      <c r="M46" s="2709"/>
      <c r="N46" s="2709"/>
      <c r="O46" s="2709"/>
      <c r="P46" s="2709"/>
      <c r="Q46" s="2709"/>
      <c r="R46" s="2709"/>
      <c r="S46" s="2817"/>
      <c r="T46" s="2263"/>
      <c r="U46" s="2263"/>
      <c r="V46" s="2263"/>
      <c r="W46" s="2263"/>
      <c r="X46" s="2263"/>
      <c r="Y46" s="2263"/>
      <c r="Z46" s="2263"/>
      <c r="AA46" s="2263"/>
      <c r="AB46" s="2263"/>
      <c r="AC46" s="2263"/>
      <c r="AD46" s="2263"/>
      <c r="AE46" s="2263"/>
      <c r="AF46" s="2263"/>
      <c r="AG46" s="2263"/>
      <c r="AH46" s="2263"/>
      <c r="AI46" s="2263"/>
      <c r="AJ46" s="2263"/>
      <c r="AK46" s="2263"/>
      <c r="AL46" s="3157"/>
    </row>
    <row r="47" spans="2:38" ht="19.5" customHeight="1">
      <c r="B47" s="3057"/>
      <c r="C47" s="3060"/>
      <c r="D47" s="2812"/>
      <c r="E47" s="2709"/>
      <c r="F47" s="2709"/>
      <c r="G47" s="2709"/>
      <c r="H47" s="2709"/>
      <c r="I47" s="2709"/>
      <c r="J47" s="2709"/>
      <c r="K47" s="2709"/>
      <c r="L47" s="2709"/>
      <c r="M47" s="2709"/>
      <c r="N47" s="2709"/>
      <c r="O47" s="2709"/>
      <c r="P47" s="2709"/>
      <c r="Q47" s="2709"/>
      <c r="R47" s="2709"/>
      <c r="S47" s="2817"/>
      <c r="T47" s="2263"/>
      <c r="U47" s="2263"/>
      <c r="V47" s="2263"/>
      <c r="W47" s="2263"/>
      <c r="X47" s="2263"/>
      <c r="Y47" s="2263"/>
      <c r="Z47" s="2263"/>
      <c r="AA47" s="2263"/>
      <c r="AB47" s="2263"/>
      <c r="AC47" s="2263"/>
      <c r="AD47" s="2263"/>
      <c r="AE47" s="2263"/>
      <c r="AF47" s="2263"/>
      <c r="AG47" s="2263"/>
      <c r="AH47" s="2263"/>
      <c r="AI47" s="2263"/>
      <c r="AJ47" s="2263"/>
      <c r="AK47" s="2263"/>
      <c r="AL47" s="3157"/>
    </row>
    <row r="48" spans="2:38" ht="10.5" customHeight="1">
      <c r="B48" s="3058"/>
      <c r="C48" s="3061"/>
      <c r="D48" s="2813"/>
      <c r="E48" s="2815"/>
      <c r="F48" s="2815"/>
      <c r="G48" s="2815"/>
      <c r="H48" s="2815"/>
      <c r="I48" s="2815"/>
      <c r="J48" s="2815"/>
      <c r="K48" s="2815"/>
      <c r="L48" s="2815"/>
      <c r="M48" s="2815"/>
      <c r="N48" s="2815"/>
      <c r="O48" s="2815"/>
      <c r="P48" s="2815"/>
      <c r="Q48" s="2815"/>
      <c r="R48" s="2815"/>
      <c r="S48" s="2818"/>
      <c r="T48" s="2653"/>
      <c r="U48" s="2653"/>
      <c r="V48" s="2653"/>
      <c r="W48" s="2653"/>
      <c r="X48" s="2653"/>
      <c r="Y48" s="2653"/>
      <c r="Z48" s="2653"/>
      <c r="AA48" s="2653"/>
      <c r="AB48" s="2653"/>
      <c r="AC48" s="2653"/>
      <c r="AD48" s="2653"/>
      <c r="AE48" s="2653"/>
      <c r="AF48" s="2653"/>
      <c r="AG48" s="2653"/>
      <c r="AH48" s="2653"/>
      <c r="AI48" s="2653"/>
      <c r="AJ48" s="2653"/>
      <c r="AK48" s="2653"/>
      <c r="AL48" s="2655"/>
    </row>
    <row r="49" spans="2:38" ht="133.5" customHeight="1">
      <c r="B49" s="2622" t="s">
        <v>2016</v>
      </c>
      <c r="C49" s="2622"/>
      <c r="D49" s="2622"/>
      <c r="E49" s="2622"/>
      <c r="F49" s="2622"/>
      <c r="G49" s="2622"/>
      <c r="H49" s="2622"/>
      <c r="I49" s="2622"/>
      <c r="J49" s="2622"/>
      <c r="K49" s="2622"/>
      <c r="L49" s="2622"/>
      <c r="M49" s="2622"/>
      <c r="N49" s="2622"/>
      <c r="O49" s="2622"/>
      <c r="P49" s="2622"/>
      <c r="Q49" s="2622"/>
      <c r="R49" s="2622"/>
      <c r="S49" s="2622"/>
      <c r="T49" s="2622"/>
      <c r="U49" s="2622"/>
      <c r="V49" s="2622"/>
      <c r="W49" s="2622"/>
      <c r="X49" s="2622"/>
      <c r="Y49" s="2622"/>
      <c r="Z49" s="2622"/>
      <c r="AA49" s="2622"/>
      <c r="AB49" s="2622"/>
      <c r="AC49" s="2622"/>
      <c r="AD49" s="2622"/>
      <c r="AE49" s="2622"/>
      <c r="AF49" s="2622"/>
      <c r="AG49" s="2622"/>
      <c r="AH49" s="2622"/>
      <c r="AI49" s="2622"/>
      <c r="AJ49" s="2622"/>
      <c r="AK49" s="2622"/>
      <c r="AL49" s="2622"/>
    </row>
  </sheetData>
  <mergeCells count="31">
    <mergeCell ref="S24:U24"/>
    <mergeCell ref="B49:AL49"/>
    <mergeCell ref="A3:AL4"/>
    <mergeCell ref="B6:G7"/>
    <mergeCell ref="J6:AL7"/>
    <mergeCell ref="B8:G11"/>
    <mergeCell ref="H8:AL9"/>
    <mergeCell ref="H10:AL11"/>
    <mergeCell ref="B12:G16"/>
    <mergeCell ref="D17:G22"/>
    <mergeCell ref="V23:AB24"/>
    <mergeCell ref="V25:AB26"/>
    <mergeCell ref="J29:P31"/>
    <mergeCell ref="U29:AA31"/>
    <mergeCell ref="AF29:AK31"/>
    <mergeCell ref="R31:T33"/>
    <mergeCell ref="AC31:AE32"/>
    <mergeCell ref="J32:P34"/>
    <mergeCell ref="U32:AA34"/>
    <mergeCell ref="AF32:AK34"/>
    <mergeCell ref="J36:Q38"/>
    <mergeCell ref="U36:AB38"/>
    <mergeCell ref="J39:O40"/>
    <mergeCell ref="P39:Q40"/>
    <mergeCell ref="U39:Z40"/>
    <mergeCell ref="AA39:AB40"/>
    <mergeCell ref="B17:C41"/>
    <mergeCell ref="D23:G41"/>
    <mergeCell ref="B42:C48"/>
    <mergeCell ref="D42:S48"/>
    <mergeCell ref="T42:AL48"/>
  </mergeCells>
  <phoneticPr fontId="8"/>
  <pageMargins left="0.7" right="0.7" top="0.75" bottom="0.75" header="0.3" footer="0.3"/>
  <pageSetup paperSize="9" fitToWidth="1" fitToHeight="1" orientation="portrait" usePrinterDefaults="1" r:id="rId1"/>
</worksheet>
</file>

<file path=xl/worksheets/sheet68.xml><?xml version="1.0" encoding="utf-8"?>
<worksheet xmlns="http://schemas.openxmlformats.org/spreadsheetml/2006/main" xmlns:r="http://schemas.openxmlformats.org/officeDocument/2006/relationships" xmlns:mc="http://schemas.openxmlformats.org/markup-compatibility/2006">
  <sheetPr>
    <tabColor theme="8"/>
  </sheetPr>
  <dimension ref="B2:G27"/>
  <sheetViews>
    <sheetView view="pageBreakPreview" topLeftCell="A7" zoomScaleSheetLayoutView="100" workbookViewId="0"/>
  </sheetViews>
  <sheetFormatPr defaultRowHeight="13.5"/>
  <cols>
    <col min="1" max="1" width="1.625" style="1582" customWidth="1"/>
    <col min="2" max="2" width="10.25" style="1582" customWidth="1"/>
    <col min="3" max="3" width="15.625" style="1582" customWidth="1"/>
    <col min="4" max="4" width="15.25" style="1582" customWidth="1"/>
    <col min="5" max="5" width="17.5" style="1582" customWidth="1"/>
    <col min="6" max="6" width="15.125" style="1582" customWidth="1"/>
    <col min="7" max="7" width="19.625" style="1582" customWidth="1"/>
    <col min="8" max="8" width="1.875" style="1582" customWidth="1"/>
    <col min="9" max="9" width="2.5" style="1582" customWidth="1"/>
    <col min="10" max="256" width="9" style="1582" customWidth="1"/>
    <col min="257" max="257" width="1.125" style="1582" customWidth="1"/>
    <col min="258" max="259" width="15.625" style="1582" customWidth="1"/>
    <col min="260" max="260" width="15.25" style="1582" customWidth="1"/>
    <col min="261" max="261" width="17.5" style="1582" customWidth="1"/>
    <col min="262" max="262" width="15.125" style="1582" customWidth="1"/>
    <col min="263" max="263" width="15.25" style="1582" customWidth="1"/>
    <col min="264" max="264" width="3.75" style="1582" customWidth="1"/>
    <col min="265" max="265" width="2.5" style="1582" customWidth="1"/>
    <col min="266" max="512" width="9" style="1582" customWidth="1"/>
    <col min="513" max="513" width="1.125" style="1582" customWidth="1"/>
    <col min="514" max="515" width="15.625" style="1582" customWidth="1"/>
    <col min="516" max="516" width="15.25" style="1582" customWidth="1"/>
    <col min="517" max="517" width="17.5" style="1582" customWidth="1"/>
    <col min="518" max="518" width="15.125" style="1582" customWidth="1"/>
    <col min="519" max="519" width="15.25" style="1582" customWidth="1"/>
    <col min="520" max="520" width="3.75" style="1582" customWidth="1"/>
    <col min="521" max="521" width="2.5" style="1582" customWidth="1"/>
    <col min="522" max="768" width="9" style="1582" customWidth="1"/>
    <col min="769" max="769" width="1.125" style="1582" customWidth="1"/>
    <col min="770" max="771" width="15.625" style="1582" customWidth="1"/>
    <col min="772" max="772" width="15.25" style="1582" customWidth="1"/>
    <col min="773" max="773" width="17.5" style="1582" customWidth="1"/>
    <col min="774" max="774" width="15.125" style="1582" customWidth="1"/>
    <col min="775" max="775" width="15.25" style="1582" customWidth="1"/>
    <col min="776" max="776" width="3.75" style="1582" customWidth="1"/>
    <col min="777" max="777" width="2.5" style="1582" customWidth="1"/>
    <col min="778" max="1024" width="9" style="1582" customWidth="1"/>
    <col min="1025" max="1025" width="1.125" style="1582" customWidth="1"/>
    <col min="1026" max="1027" width="15.625" style="1582" customWidth="1"/>
    <col min="1028" max="1028" width="15.25" style="1582" customWidth="1"/>
    <col min="1029" max="1029" width="17.5" style="1582" customWidth="1"/>
    <col min="1030" max="1030" width="15.125" style="1582" customWidth="1"/>
    <col min="1031" max="1031" width="15.25" style="1582" customWidth="1"/>
    <col min="1032" max="1032" width="3.75" style="1582" customWidth="1"/>
    <col min="1033" max="1033" width="2.5" style="1582" customWidth="1"/>
    <col min="1034" max="1280" width="9" style="1582" customWidth="1"/>
    <col min="1281" max="1281" width="1.125" style="1582" customWidth="1"/>
    <col min="1282" max="1283" width="15.625" style="1582" customWidth="1"/>
    <col min="1284" max="1284" width="15.25" style="1582" customWidth="1"/>
    <col min="1285" max="1285" width="17.5" style="1582" customWidth="1"/>
    <col min="1286" max="1286" width="15.125" style="1582" customWidth="1"/>
    <col min="1287" max="1287" width="15.25" style="1582" customWidth="1"/>
    <col min="1288" max="1288" width="3.75" style="1582" customWidth="1"/>
    <col min="1289" max="1289" width="2.5" style="1582" customWidth="1"/>
    <col min="1290" max="1536" width="9" style="1582" customWidth="1"/>
    <col min="1537" max="1537" width="1.125" style="1582" customWidth="1"/>
    <col min="1538" max="1539" width="15.625" style="1582" customWidth="1"/>
    <col min="1540" max="1540" width="15.25" style="1582" customWidth="1"/>
    <col min="1541" max="1541" width="17.5" style="1582" customWidth="1"/>
    <col min="1542" max="1542" width="15.125" style="1582" customWidth="1"/>
    <col min="1543" max="1543" width="15.25" style="1582" customWidth="1"/>
    <col min="1544" max="1544" width="3.75" style="1582" customWidth="1"/>
    <col min="1545" max="1545" width="2.5" style="1582" customWidth="1"/>
    <col min="1546" max="1792" width="9" style="1582" customWidth="1"/>
    <col min="1793" max="1793" width="1.125" style="1582" customWidth="1"/>
    <col min="1794" max="1795" width="15.625" style="1582" customWidth="1"/>
    <col min="1796" max="1796" width="15.25" style="1582" customWidth="1"/>
    <col min="1797" max="1797" width="17.5" style="1582" customWidth="1"/>
    <col min="1798" max="1798" width="15.125" style="1582" customWidth="1"/>
    <col min="1799" max="1799" width="15.25" style="1582" customWidth="1"/>
    <col min="1800" max="1800" width="3.75" style="1582" customWidth="1"/>
    <col min="1801" max="1801" width="2.5" style="1582" customWidth="1"/>
    <col min="1802" max="2048" width="9" style="1582" customWidth="1"/>
    <col min="2049" max="2049" width="1.125" style="1582" customWidth="1"/>
    <col min="2050" max="2051" width="15.625" style="1582" customWidth="1"/>
    <col min="2052" max="2052" width="15.25" style="1582" customWidth="1"/>
    <col min="2053" max="2053" width="17.5" style="1582" customWidth="1"/>
    <col min="2054" max="2054" width="15.125" style="1582" customWidth="1"/>
    <col min="2055" max="2055" width="15.25" style="1582" customWidth="1"/>
    <col min="2056" max="2056" width="3.75" style="1582" customWidth="1"/>
    <col min="2057" max="2057" width="2.5" style="1582" customWidth="1"/>
    <col min="2058" max="2304" width="9" style="1582" customWidth="1"/>
    <col min="2305" max="2305" width="1.125" style="1582" customWidth="1"/>
    <col min="2306" max="2307" width="15.625" style="1582" customWidth="1"/>
    <col min="2308" max="2308" width="15.25" style="1582" customWidth="1"/>
    <col min="2309" max="2309" width="17.5" style="1582" customWidth="1"/>
    <col min="2310" max="2310" width="15.125" style="1582" customWidth="1"/>
    <col min="2311" max="2311" width="15.25" style="1582" customWidth="1"/>
    <col min="2312" max="2312" width="3.75" style="1582" customWidth="1"/>
    <col min="2313" max="2313" width="2.5" style="1582" customWidth="1"/>
    <col min="2314" max="2560" width="9" style="1582" customWidth="1"/>
    <col min="2561" max="2561" width="1.125" style="1582" customWidth="1"/>
    <col min="2562" max="2563" width="15.625" style="1582" customWidth="1"/>
    <col min="2564" max="2564" width="15.25" style="1582" customWidth="1"/>
    <col min="2565" max="2565" width="17.5" style="1582" customWidth="1"/>
    <col min="2566" max="2566" width="15.125" style="1582" customWidth="1"/>
    <col min="2567" max="2567" width="15.25" style="1582" customWidth="1"/>
    <col min="2568" max="2568" width="3.75" style="1582" customWidth="1"/>
    <col min="2569" max="2569" width="2.5" style="1582" customWidth="1"/>
    <col min="2570" max="2816" width="9" style="1582" customWidth="1"/>
    <col min="2817" max="2817" width="1.125" style="1582" customWidth="1"/>
    <col min="2818" max="2819" width="15.625" style="1582" customWidth="1"/>
    <col min="2820" max="2820" width="15.25" style="1582" customWidth="1"/>
    <col min="2821" max="2821" width="17.5" style="1582" customWidth="1"/>
    <col min="2822" max="2822" width="15.125" style="1582" customWidth="1"/>
    <col min="2823" max="2823" width="15.25" style="1582" customWidth="1"/>
    <col min="2824" max="2824" width="3.75" style="1582" customWidth="1"/>
    <col min="2825" max="2825" width="2.5" style="1582" customWidth="1"/>
    <col min="2826" max="3072" width="9" style="1582" customWidth="1"/>
    <col min="3073" max="3073" width="1.125" style="1582" customWidth="1"/>
    <col min="3074" max="3075" width="15.625" style="1582" customWidth="1"/>
    <col min="3076" max="3076" width="15.25" style="1582" customWidth="1"/>
    <col min="3077" max="3077" width="17.5" style="1582" customWidth="1"/>
    <col min="3078" max="3078" width="15.125" style="1582" customWidth="1"/>
    <col min="3079" max="3079" width="15.25" style="1582" customWidth="1"/>
    <col min="3080" max="3080" width="3.75" style="1582" customWidth="1"/>
    <col min="3081" max="3081" width="2.5" style="1582" customWidth="1"/>
    <col min="3082" max="3328" width="9" style="1582" customWidth="1"/>
    <col min="3329" max="3329" width="1.125" style="1582" customWidth="1"/>
    <col min="3330" max="3331" width="15.625" style="1582" customWidth="1"/>
    <col min="3332" max="3332" width="15.25" style="1582" customWidth="1"/>
    <col min="3333" max="3333" width="17.5" style="1582" customWidth="1"/>
    <col min="3334" max="3334" width="15.125" style="1582" customWidth="1"/>
    <col min="3335" max="3335" width="15.25" style="1582" customWidth="1"/>
    <col min="3336" max="3336" width="3.75" style="1582" customWidth="1"/>
    <col min="3337" max="3337" width="2.5" style="1582" customWidth="1"/>
    <col min="3338" max="3584" width="9" style="1582" customWidth="1"/>
    <col min="3585" max="3585" width="1.125" style="1582" customWidth="1"/>
    <col min="3586" max="3587" width="15.625" style="1582" customWidth="1"/>
    <col min="3588" max="3588" width="15.25" style="1582" customWidth="1"/>
    <col min="3589" max="3589" width="17.5" style="1582" customWidth="1"/>
    <col min="3590" max="3590" width="15.125" style="1582" customWidth="1"/>
    <col min="3591" max="3591" width="15.25" style="1582" customWidth="1"/>
    <col min="3592" max="3592" width="3.75" style="1582" customWidth="1"/>
    <col min="3593" max="3593" width="2.5" style="1582" customWidth="1"/>
    <col min="3594" max="3840" width="9" style="1582" customWidth="1"/>
    <col min="3841" max="3841" width="1.125" style="1582" customWidth="1"/>
    <col min="3842" max="3843" width="15.625" style="1582" customWidth="1"/>
    <col min="3844" max="3844" width="15.25" style="1582" customWidth="1"/>
    <col min="3845" max="3845" width="17.5" style="1582" customWidth="1"/>
    <col min="3846" max="3846" width="15.125" style="1582" customWidth="1"/>
    <col min="3847" max="3847" width="15.25" style="1582" customWidth="1"/>
    <col min="3848" max="3848" width="3.75" style="1582" customWidth="1"/>
    <col min="3849" max="3849" width="2.5" style="1582" customWidth="1"/>
    <col min="3850" max="4096" width="9" style="1582" customWidth="1"/>
    <col min="4097" max="4097" width="1.125" style="1582" customWidth="1"/>
    <col min="4098" max="4099" width="15.625" style="1582" customWidth="1"/>
    <col min="4100" max="4100" width="15.25" style="1582" customWidth="1"/>
    <col min="4101" max="4101" width="17.5" style="1582" customWidth="1"/>
    <col min="4102" max="4102" width="15.125" style="1582" customWidth="1"/>
    <col min="4103" max="4103" width="15.25" style="1582" customWidth="1"/>
    <col min="4104" max="4104" width="3.75" style="1582" customWidth="1"/>
    <col min="4105" max="4105" width="2.5" style="1582" customWidth="1"/>
    <col min="4106" max="4352" width="9" style="1582" customWidth="1"/>
    <col min="4353" max="4353" width="1.125" style="1582" customWidth="1"/>
    <col min="4354" max="4355" width="15.625" style="1582" customWidth="1"/>
    <col min="4356" max="4356" width="15.25" style="1582" customWidth="1"/>
    <col min="4357" max="4357" width="17.5" style="1582" customWidth="1"/>
    <col min="4358" max="4358" width="15.125" style="1582" customWidth="1"/>
    <col min="4359" max="4359" width="15.25" style="1582" customWidth="1"/>
    <col min="4360" max="4360" width="3.75" style="1582" customWidth="1"/>
    <col min="4361" max="4361" width="2.5" style="1582" customWidth="1"/>
    <col min="4362" max="4608" width="9" style="1582" customWidth="1"/>
    <col min="4609" max="4609" width="1.125" style="1582" customWidth="1"/>
    <col min="4610" max="4611" width="15.625" style="1582" customWidth="1"/>
    <col min="4612" max="4612" width="15.25" style="1582" customWidth="1"/>
    <col min="4613" max="4613" width="17.5" style="1582" customWidth="1"/>
    <col min="4614" max="4614" width="15.125" style="1582" customWidth="1"/>
    <col min="4615" max="4615" width="15.25" style="1582" customWidth="1"/>
    <col min="4616" max="4616" width="3.75" style="1582" customWidth="1"/>
    <col min="4617" max="4617" width="2.5" style="1582" customWidth="1"/>
    <col min="4618" max="4864" width="9" style="1582" customWidth="1"/>
    <col min="4865" max="4865" width="1.125" style="1582" customWidth="1"/>
    <col min="4866" max="4867" width="15.625" style="1582" customWidth="1"/>
    <col min="4868" max="4868" width="15.25" style="1582" customWidth="1"/>
    <col min="4869" max="4869" width="17.5" style="1582" customWidth="1"/>
    <col min="4870" max="4870" width="15.125" style="1582" customWidth="1"/>
    <col min="4871" max="4871" width="15.25" style="1582" customWidth="1"/>
    <col min="4872" max="4872" width="3.75" style="1582" customWidth="1"/>
    <col min="4873" max="4873" width="2.5" style="1582" customWidth="1"/>
    <col min="4874" max="5120" width="9" style="1582" customWidth="1"/>
    <col min="5121" max="5121" width="1.125" style="1582" customWidth="1"/>
    <col min="5122" max="5123" width="15.625" style="1582" customWidth="1"/>
    <col min="5124" max="5124" width="15.25" style="1582" customWidth="1"/>
    <col min="5125" max="5125" width="17.5" style="1582" customWidth="1"/>
    <col min="5126" max="5126" width="15.125" style="1582" customWidth="1"/>
    <col min="5127" max="5127" width="15.25" style="1582" customWidth="1"/>
    <col min="5128" max="5128" width="3.75" style="1582" customWidth="1"/>
    <col min="5129" max="5129" width="2.5" style="1582" customWidth="1"/>
    <col min="5130" max="5376" width="9" style="1582" customWidth="1"/>
    <col min="5377" max="5377" width="1.125" style="1582" customWidth="1"/>
    <col min="5378" max="5379" width="15.625" style="1582" customWidth="1"/>
    <col min="5380" max="5380" width="15.25" style="1582" customWidth="1"/>
    <col min="5381" max="5381" width="17.5" style="1582" customWidth="1"/>
    <col min="5382" max="5382" width="15.125" style="1582" customWidth="1"/>
    <col min="5383" max="5383" width="15.25" style="1582" customWidth="1"/>
    <col min="5384" max="5384" width="3.75" style="1582" customWidth="1"/>
    <col min="5385" max="5385" width="2.5" style="1582" customWidth="1"/>
    <col min="5386" max="5632" width="9" style="1582" customWidth="1"/>
    <col min="5633" max="5633" width="1.125" style="1582" customWidth="1"/>
    <col min="5634" max="5635" width="15.625" style="1582" customWidth="1"/>
    <col min="5636" max="5636" width="15.25" style="1582" customWidth="1"/>
    <col min="5637" max="5637" width="17.5" style="1582" customWidth="1"/>
    <col min="5638" max="5638" width="15.125" style="1582" customWidth="1"/>
    <col min="5639" max="5639" width="15.25" style="1582" customWidth="1"/>
    <col min="5640" max="5640" width="3.75" style="1582" customWidth="1"/>
    <col min="5641" max="5641" width="2.5" style="1582" customWidth="1"/>
    <col min="5642" max="5888" width="9" style="1582" customWidth="1"/>
    <col min="5889" max="5889" width="1.125" style="1582" customWidth="1"/>
    <col min="5890" max="5891" width="15.625" style="1582" customWidth="1"/>
    <col min="5892" max="5892" width="15.25" style="1582" customWidth="1"/>
    <col min="5893" max="5893" width="17.5" style="1582" customWidth="1"/>
    <col min="5894" max="5894" width="15.125" style="1582" customWidth="1"/>
    <col min="5895" max="5895" width="15.25" style="1582" customWidth="1"/>
    <col min="5896" max="5896" width="3.75" style="1582" customWidth="1"/>
    <col min="5897" max="5897" width="2.5" style="1582" customWidth="1"/>
    <col min="5898" max="6144" width="9" style="1582" customWidth="1"/>
    <col min="6145" max="6145" width="1.125" style="1582" customWidth="1"/>
    <col min="6146" max="6147" width="15.625" style="1582" customWidth="1"/>
    <col min="6148" max="6148" width="15.25" style="1582" customWidth="1"/>
    <col min="6149" max="6149" width="17.5" style="1582" customWidth="1"/>
    <col min="6150" max="6150" width="15.125" style="1582" customWidth="1"/>
    <col min="6151" max="6151" width="15.25" style="1582" customWidth="1"/>
    <col min="6152" max="6152" width="3.75" style="1582" customWidth="1"/>
    <col min="6153" max="6153" width="2.5" style="1582" customWidth="1"/>
    <col min="6154" max="6400" width="9" style="1582" customWidth="1"/>
    <col min="6401" max="6401" width="1.125" style="1582" customWidth="1"/>
    <col min="6402" max="6403" width="15.625" style="1582" customWidth="1"/>
    <col min="6404" max="6404" width="15.25" style="1582" customWidth="1"/>
    <col min="6405" max="6405" width="17.5" style="1582" customWidth="1"/>
    <col min="6406" max="6406" width="15.125" style="1582" customWidth="1"/>
    <col min="6407" max="6407" width="15.25" style="1582" customWidth="1"/>
    <col min="6408" max="6408" width="3.75" style="1582" customWidth="1"/>
    <col min="6409" max="6409" width="2.5" style="1582" customWidth="1"/>
    <col min="6410" max="6656" width="9" style="1582" customWidth="1"/>
    <col min="6657" max="6657" width="1.125" style="1582" customWidth="1"/>
    <col min="6658" max="6659" width="15.625" style="1582" customWidth="1"/>
    <col min="6660" max="6660" width="15.25" style="1582" customWidth="1"/>
    <col min="6661" max="6661" width="17.5" style="1582" customWidth="1"/>
    <col min="6662" max="6662" width="15.125" style="1582" customWidth="1"/>
    <col min="6663" max="6663" width="15.25" style="1582" customWidth="1"/>
    <col min="6664" max="6664" width="3.75" style="1582" customWidth="1"/>
    <col min="6665" max="6665" width="2.5" style="1582" customWidth="1"/>
    <col min="6666" max="6912" width="9" style="1582" customWidth="1"/>
    <col min="6913" max="6913" width="1.125" style="1582" customWidth="1"/>
    <col min="6914" max="6915" width="15.625" style="1582" customWidth="1"/>
    <col min="6916" max="6916" width="15.25" style="1582" customWidth="1"/>
    <col min="6917" max="6917" width="17.5" style="1582" customWidth="1"/>
    <col min="6918" max="6918" width="15.125" style="1582" customWidth="1"/>
    <col min="6919" max="6919" width="15.25" style="1582" customWidth="1"/>
    <col min="6920" max="6920" width="3.75" style="1582" customWidth="1"/>
    <col min="6921" max="6921" width="2.5" style="1582" customWidth="1"/>
    <col min="6922" max="7168" width="9" style="1582" customWidth="1"/>
    <col min="7169" max="7169" width="1.125" style="1582" customWidth="1"/>
    <col min="7170" max="7171" width="15.625" style="1582" customWidth="1"/>
    <col min="7172" max="7172" width="15.25" style="1582" customWidth="1"/>
    <col min="7173" max="7173" width="17.5" style="1582" customWidth="1"/>
    <col min="7174" max="7174" width="15.125" style="1582" customWidth="1"/>
    <col min="7175" max="7175" width="15.25" style="1582" customWidth="1"/>
    <col min="7176" max="7176" width="3.75" style="1582" customWidth="1"/>
    <col min="7177" max="7177" width="2.5" style="1582" customWidth="1"/>
    <col min="7178" max="7424" width="9" style="1582" customWidth="1"/>
    <col min="7425" max="7425" width="1.125" style="1582" customWidth="1"/>
    <col min="7426" max="7427" width="15.625" style="1582" customWidth="1"/>
    <col min="7428" max="7428" width="15.25" style="1582" customWidth="1"/>
    <col min="7429" max="7429" width="17.5" style="1582" customWidth="1"/>
    <col min="7430" max="7430" width="15.125" style="1582" customWidth="1"/>
    <col min="7431" max="7431" width="15.25" style="1582" customWidth="1"/>
    <col min="7432" max="7432" width="3.75" style="1582" customWidth="1"/>
    <col min="7433" max="7433" width="2.5" style="1582" customWidth="1"/>
    <col min="7434" max="7680" width="9" style="1582" customWidth="1"/>
    <col min="7681" max="7681" width="1.125" style="1582" customWidth="1"/>
    <col min="7682" max="7683" width="15.625" style="1582" customWidth="1"/>
    <col min="7684" max="7684" width="15.25" style="1582" customWidth="1"/>
    <col min="7685" max="7685" width="17.5" style="1582" customWidth="1"/>
    <col min="7686" max="7686" width="15.125" style="1582" customWidth="1"/>
    <col min="7687" max="7687" width="15.25" style="1582" customWidth="1"/>
    <col min="7688" max="7688" width="3.75" style="1582" customWidth="1"/>
    <col min="7689" max="7689" width="2.5" style="1582" customWidth="1"/>
    <col min="7690" max="7936" width="9" style="1582" customWidth="1"/>
    <col min="7937" max="7937" width="1.125" style="1582" customWidth="1"/>
    <col min="7938" max="7939" width="15.625" style="1582" customWidth="1"/>
    <col min="7940" max="7940" width="15.25" style="1582" customWidth="1"/>
    <col min="7941" max="7941" width="17.5" style="1582" customWidth="1"/>
    <col min="7942" max="7942" width="15.125" style="1582" customWidth="1"/>
    <col min="7943" max="7943" width="15.25" style="1582" customWidth="1"/>
    <col min="7944" max="7944" width="3.75" style="1582" customWidth="1"/>
    <col min="7945" max="7945" width="2.5" style="1582" customWidth="1"/>
    <col min="7946" max="8192" width="9" style="1582" customWidth="1"/>
    <col min="8193" max="8193" width="1.125" style="1582" customWidth="1"/>
    <col min="8194" max="8195" width="15.625" style="1582" customWidth="1"/>
    <col min="8196" max="8196" width="15.25" style="1582" customWidth="1"/>
    <col min="8197" max="8197" width="17.5" style="1582" customWidth="1"/>
    <col min="8198" max="8198" width="15.125" style="1582" customWidth="1"/>
    <col min="8199" max="8199" width="15.25" style="1582" customWidth="1"/>
    <col min="8200" max="8200" width="3.75" style="1582" customWidth="1"/>
    <col min="8201" max="8201" width="2.5" style="1582" customWidth="1"/>
    <col min="8202" max="8448" width="9" style="1582" customWidth="1"/>
    <col min="8449" max="8449" width="1.125" style="1582" customWidth="1"/>
    <col min="8450" max="8451" width="15.625" style="1582" customWidth="1"/>
    <col min="8452" max="8452" width="15.25" style="1582" customWidth="1"/>
    <col min="8453" max="8453" width="17.5" style="1582" customWidth="1"/>
    <col min="8454" max="8454" width="15.125" style="1582" customWidth="1"/>
    <col min="8455" max="8455" width="15.25" style="1582" customWidth="1"/>
    <col min="8456" max="8456" width="3.75" style="1582" customWidth="1"/>
    <col min="8457" max="8457" width="2.5" style="1582" customWidth="1"/>
    <col min="8458" max="8704" width="9" style="1582" customWidth="1"/>
    <col min="8705" max="8705" width="1.125" style="1582" customWidth="1"/>
    <col min="8706" max="8707" width="15.625" style="1582" customWidth="1"/>
    <col min="8708" max="8708" width="15.25" style="1582" customWidth="1"/>
    <col min="8709" max="8709" width="17.5" style="1582" customWidth="1"/>
    <col min="8710" max="8710" width="15.125" style="1582" customWidth="1"/>
    <col min="8711" max="8711" width="15.25" style="1582" customWidth="1"/>
    <col min="8712" max="8712" width="3.75" style="1582" customWidth="1"/>
    <col min="8713" max="8713" width="2.5" style="1582" customWidth="1"/>
    <col min="8714" max="8960" width="9" style="1582" customWidth="1"/>
    <col min="8961" max="8961" width="1.125" style="1582" customWidth="1"/>
    <col min="8962" max="8963" width="15.625" style="1582" customWidth="1"/>
    <col min="8964" max="8964" width="15.25" style="1582" customWidth="1"/>
    <col min="8965" max="8965" width="17.5" style="1582" customWidth="1"/>
    <col min="8966" max="8966" width="15.125" style="1582" customWidth="1"/>
    <col min="8967" max="8967" width="15.25" style="1582" customWidth="1"/>
    <col min="8968" max="8968" width="3.75" style="1582" customWidth="1"/>
    <col min="8969" max="8969" width="2.5" style="1582" customWidth="1"/>
    <col min="8970" max="9216" width="9" style="1582" customWidth="1"/>
    <col min="9217" max="9217" width="1.125" style="1582" customWidth="1"/>
    <col min="9218" max="9219" width="15.625" style="1582" customWidth="1"/>
    <col min="9220" max="9220" width="15.25" style="1582" customWidth="1"/>
    <col min="9221" max="9221" width="17.5" style="1582" customWidth="1"/>
    <col min="9222" max="9222" width="15.125" style="1582" customWidth="1"/>
    <col min="9223" max="9223" width="15.25" style="1582" customWidth="1"/>
    <col min="9224" max="9224" width="3.75" style="1582" customWidth="1"/>
    <col min="9225" max="9225" width="2.5" style="1582" customWidth="1"/>
    <col min="9226" max="9472" width="9" style="1582" customWidth="1"/>
    <col min="9473" max="9473" width="1.125" style="1582" customWidth="1"/>
    <col min="9474" max="9475" width="15.625" style="1582" customWidth="1"/>
    <col min="9476" max="9476" width="15.25" style="1582" customWidth="1"/>
    <col min="9477" max="9477" width="17.5" style="1582" customWidth="1"/>
    <col min="9478" max="9478" width="15.125" style="1582" customWidth="1"/>
    <col min="9479" max="9479" width="15.25" style="1582" customWidth="1"/>
    <col min="9480" max="9480" width="3.75" style="1582" customWidth="1"/>
    <col min="9481" max="9481" width="2.5" style="1582" customWidth="1"/>
    <col min="9482" max="9728" width="9" style="1582" customWidth="1"/>
    <col min="9729" max="9729" width="1.125" style="1582" customWidth="1"/>
    <col min="9730" max="9731" width="15.625" style="1582" customWidth="1"/>
    <col min="9732" max="9732" width="15.25" style="1582" customWidth="1"/>
    <col min="9733" max="9733" width="17.5" style="1582" customWidth="1"/>
    <col min="9734" max="9734" width="15.125" style="1582" customWidth="1"/>
    <col min="9735" max="9735" width="15.25" style="1582" customWidth="1"/>
    <col min="9736" max="9736" width="3.75" style="1582" customWidth="1"/>
    <col min="9737" max="9737" width="2.5" style="1582" customWidth="1"/>
    <col min="9738" max="9984" width="9" style="1582" customWidth="1"/>
    <col min="9985" max="9985" width="1.125" style="1582" customWidth="1"/>
    <col min="9986" max="9987" width="15.625" style="1582" customWidth="1"/>
    <col min="9988" max="9988" width="15.25" style="1582" customWidth="1"/>
    <col min="9989" max="9989" width="17.5" style="1582" customWidth="1"/>
    <col min="9990" max="9990" width="15.125" style="1582" customWidth="1"/>
    <col min="9991" max="9991" width="15.25" style="1582" customWidth="1"/>
    <col min="9992" max="9992" width="3.75" style="1582" customWidth="1"/>
    <col min="9993" max="9993" width="2.5" style="1582" customWidth="1"/>
    <col min="9994" max="10240" width="9" style="1582" customWidth="1"/>
    <col min="10241" max="10241" width="1.125" style="1582" customWidth="1"/>
    <col min="10242" max="10243" width="15.625" style="1582" customWidth="1"/>
    <col min="10244" max="10244" width="15.25" style="1582" customWidth="1"/>
    <col min="10245" max="10245" width="17.5" style="1582" customWidth="1"/>
    <col min="10246" max="10246" width="15.125" style="1582" customWidth="1"/>
    <col min="10247" max="10247" width="15.25" style="1582" customWidth="1"/>
    <col min="10248" max="10248" width="3.75" style="1582" customWidth="1"/>
    <col min="10249" max="10249" width="2.5" style="1582" customWidth="1"/>
    <col min="10250" max="10496" width="9" style="1582" customWidth="1"/>
    <col min="10497" max="10497" width="1.125" style="1582" customWidth="1"/>
    <col min="10498" max="10499" width="15.625" style="1582" customWidth="1"/>
    <col min="10500" max="10500" width="15.25" style="1582" customWidth="1"/>
    <col min="10501" max="10501" width="17.5" style="1582" customWidth="1"/>
    <col min="10502" max="10502" width="15.125" style="1582" customWidth="1"/>
    <col min="10503" max="10503" width="15.25" style="1582" customWidth="1"/>
    <col min="10504" max="10504" width="3.75" style="1582" customWidth="1"/>
    <col min="10505" max="10505" width="2.5" style="1582" customWidth="1"/>
    <col min="10506" max="10752" width="9" style="1582" customWidth="1"/>
    <col min="10753" max="10753" width="1.125" style="1582" customWidth="1"/>
    <col min="10754" max="10755" width="15.625" style="1582" customWidth="1"/>
    <col min="10756" max="10756" width="15.25" style="1582" customWidth="1"/>
    <col min="10757" max="10757" width="17.5" style="1582" customWidth="1"/>
    <col min="10758" max="10758" width="15.125" style="1582" customWidth="1"/>
    <col min="10759" max="10759" width="15.25" style="1582" customWidth="1"/>
    <col min="10760" max="10760" width="3.75" style="1582" customWidth="1"/>
    <col min="10761" max="10761" width="2.5" style="1582" customWidth="1"/>
    <col min="10762" max="11008" width="9" style="1582" customWidth="1"/>
    <col min="11009" max="11009" width="1.125" style="1582" customWidth="1"/>
    <col min="11010" max="11011" width="15.625" style="1582" customWidth="1"/>
    <col min="11012" max="11012" width="15.25" style="1582" customWidth="1"/>
    <col min="11013" max="11013" width="17.5" style="1582" customWidth="1"/>
    <col min="11014" max="11014" width="15.125" style="1582" customWidth="1"/>
    <col min="11015" max="11015" width="15.25" style="1582" customWidth="1"/>
    <col min="11016" max="11016" width="3.75" style="1582" customWidth="1"/>
    <col min="11017" max="11017" width="2.5" style="1582" customWidth="1"/>
    <col min="11018" max="11264" width="9" style="1582" customWidth="1"/>
    <col min="11265" max="11265" width="1.125" style="1582" customWidth="1"/>
    <col min="11266" max="11267" width="15.625" style="1582" customWidth="1"/>
    <col min="11268" max="11268" width="15.25" style="1582" customWidth="1"/>
    <col min="11269" max="11269" width="17.5" style="1582" customWidth="1"/>
    <col min="11270" max="11270" width="15.125" style="1582" customWidth="1"/>
    <col min="11271" max="11271" width="15.25" style="1582" customWidth="1"/>
    <col min="11272" max="11272" width="3.75" style="1582" customWidth="1"/>
    <col min="11273" max="11273" width="2.5" style="1582" customWidth="1"/>
    <col min="11274" max="11520" width="9" style="1582" customWidth="1"/>
    <col min="11521" max="11521" width="1.125" style="1582" customWidth="1"/>
    <col min="11522" max="11523" width="15.625" style="1582" customWidth="1"/>
    <col min="11524" max="11524" width="15.25" style="1582" customWidth="1"/>
    <col min="11525" max="11525" width="17.5" style="1582" customWidth="1"/>
    <col min="11526" max="11526" width="15.125" style="1582" customWidth="1"/>
    <col min="11527" max="11527" width="15.25" style="1582" customWidth="1"/>
    <col min="11528" max="11528" width="3.75" style="1582" customWidth="1"/>
    <col min="11529" max="11529" width="2.5" style="1582" customWidth="1"/>
    <col min="11530" max="11776" width="9" style="1582" customWidth="1"/>
    <col min="11777" max="11777" width="1.125" style="1582" customWidth="1"/>
    <col min="11778" max="11779" width="15.625" style="1582" customWidth="1"/>
    <col min="11780" max="11780" width="15.25" style="1582" customWidth="1"/>
    <col min="11781" max="11781" width="17.5" style="1582" customWidth="1"/>
    <col min="11782" max="11782" width="15.125" style="1582" customWidth="1"/>
    <col min="11783" max="11783" width="15.25" style="1582" customWidth="1"/>
    <col min="11784" max="11784" width="3.75" style="1582" customWidth="1"/>
    <col min="11785" max="11785" width="2.5" style="1582" customWidth="1"/>
    <col min="11786" max="12032" width="9" style="1582" customWidth="1"/>
    <col min="12033" max="12033" width="1.125" style="1582" customWidth="1"/>
    <col min="12034" max="12035" width="15.625" style="1582" customWidth="1"/>
    <col min="12036" max="12036" width="15.25" style="1582" customWidth="1"/>
    <col min="12037" max="12037" width="17.5" style="1582" customWidth="1"/>
    <col min="12038" max="12038" width="15.125" style="1582" customWidth="1"/>
    <col min="12039" max="12039" width="15.25" style="1582" customWidth="1"/>
    <col min="12040" max="12040" width="3.75" style="1582" customWidth="1"/>
    <col min="12041" max="12041" width="2.5" style="1582" customWidth="1"/>
    <col min="12042" max="12288" width="9" style="1582" customWidth="1"/>
    <col min="12289" max="12289" width="1.125" style="1582" customWidth="1"/>
    <col min="12290" max="12291" width="15.625" style="1582" customWidth="1"/>
    <col min="12292" max="12292" width="15.25" style="1582" customWidth="1"/>
    <col min="12293" max="12293" width="17.5" style="1582" customWidth="1"/>
    <col min="12294" max="12294" width="15.125" style="1582" customWidth="1"/>
    <col min="12295" max="12295" width="15.25" style="1582" customWidth="1"/>
    <col min="12296" max="12296" width="3.75" style="1582" customWidth="1"/>
    <col min="12297" max="12297" width="2.5" style="1582" customWidth="1"/>
    <col min="12298" max="12544" width="9" style="1582" customWidth="1"/>
    <col min="12545" max="12545" width="1.125" style="1582" customWidth="1"/>
    <col min="12546" max="12547" width="15.625" style="1582" customWidth="1"/>
    <col min="12548" max="12548" width="15.25" style="1582" customWidth="1"/>
    <col min="12549" max="12549" width="17.5" style="1582" customWidth="1"/>
    <col min="12550" max="12550" width="15.125" style="1582" customWidth="1"/>
    <col min="12551" max="12551" width="15.25" style="1582" customWidth="1"/>
    <col min="12552" max="12552" width="3.75" style="1582" customWidth="1"/>
    <col min="12553" max="12553" width="2.5" style="1582" customWidth="1"/>
    <col min="12554" max="12800" width="9" style="1582" customWidth="1"/>
    <col min="12801" max="12801" width="1.125" style="1582" customWidth="1"/>
    <col min="12802" max="12803" width="15.625" style="1582" customWidth="1"/>
    <col min="12804" max="12804" width="15.25" style="1582" customWidth="1"/>
    <col min="12805" max="12805" width="17.5" style="1582" customWidth="1"/>
    <col min="12806" max="12806" width="15.125" style="1582" customWidth="1"/>
    <col min="12807" max="12807" width="15.25" style="1582" customWidth="1"/>
    <col min="12808" max="12808" width="3.75" style="1582" customWidth="1"/>
    <col min="12809" max="12809" width="2.5" style="1582" customWidth="1"/>
    <col min="12810" max="13056" width="9" style="1582" customWidth="1"/>
    <col min="13057" max="13057" width="1.125" style="1582" customWidth="1"/>
    <col min="13058" max="13059" width="15.625" style="1582" customWidth="1"/>
    <col min="13060" max="13060" width="15.25" style="1582" customWidth="1"/>
    <col min="13061" max="13061" width="17.5" style="1582" customWidth="1"/>
    <col min="13062" max="13062" width="15.125" style="1582" customWidth="1"/>
    <col min="13063" max="13063" width="15.25" style="1582" customWidth="1"/>
    <col min="13064" max="13064" width="3.75" style="1582" customWidth="1"/>
    <col min="13065" max="13065" width="2.5" style="1582" customWidth="1"/>
    <col min="13066" max="13312" width="9" style="1582" customWidth="1"/>
    <col min="13313" max="13313" width="1.125" style="1582" customWidth="1"/>
    <col min="13314" max="13315" width="15.625" style="1582" customWidth="1"/>
    <col min="13316" max="13316" width="15.25" style="1582" customWidth="1"/>
    <col min="13317" max="13317" width="17.5" style="1582" customWidth="1"/>
    <col min="13318" max="13318" width="15.125" style="1582" customWidth="1"/>
    <col min="13319" max="13319" width="15.25" style="1582" customWidth="1"/>
    <col min="13320" max="13320" width="3.75" style="1582" customWidth="1"/>
    <col min="13321" max="13321" width="2.5" style="1582" customWidth="1"/>
    <col min="13322" max="13568" width="9" style="1582" customWidth="1"/>
    <col min="13569" max="13569" width="1.125" style="1582" customWidth="1"/>
    <col min="13570" max="13571" width="15.625" style="1582" customWidth="1"/>
    <col min="13572" max="13572" width="15.25" style="1582" customWidth="1"/>
    <col min="13573" max="13573" width="17.5" style="1582" customWidth="1"/>
    <col min="13574" max="13574" width="15.125" style="1582" customWidth="1"/>
    <col min="13575" max="13575" width="15.25" style="1582" customWidth="1"/>
    <col min="13576" max="13576" width="3.75" style="1582" customWidth="1"/>
    <col min="13577" max="13577" width="2.5" style="1582" customWidth="1"/>
    <col min="13578" max="13824" width="9" style="1582" customWidth="1"/>
    <col min="13825" max="13825" width="1.125" style="1582" customWidth="1"/>
    <col min="13826" max="13827" width="15.625" style="1582" customWidth="1"/>
    <col min="13828" max="13828" width="15.25" style="1582" customWidth="1"/>
    <col min="13829" max="13829" width="17.5" style="1582" customWidth="1"/>
    <col min="13830" max="13830" width="15.125" style="1582" customWidth="1"/>
    <col min="13831" max="13831" width="15.25" style="1582" customWidth="1"/>
    <col min="13832" max="13832" width="3.75" style="1582" customWidth="1"/>
    <col min="13833" max="13833" width="2.5" style="1582" customWidth="1"/>
    <col min="13834" max="14080" width="9" style="1582" customWidth="1"/>
    <col min="14081" max="14081" width="1.125" style="1582" customWidth="1"/>
    <col min="14082" max="14083" width="15.625" style="1582" customWidth="1"/>
    <col min="14084" max="14084" width="15.25" style="1582" customWidth="1"/>
    <col min="14085" max="14085" width="17.5" style="1582" customWidth="1"/>
    <col min="14086" max="14086" width="15.125" style="1582" customWidth="1"/>
    <col min="14087" max="14087" width="15.25" style="1582" customWidth="1"/>
    <col min="14088" max="14088" width="3.75" style="1582" customWidth="1"/>
    <col min="14089" max="14089" width="2.5" style="1582" customWidth="1"/>
    <col min="14090" max="14336" width="9" style="1582" customWidth="1"/>
    <col min="14337" max="14337" width="1.125" style="1582" customWidth="1"/>
    <col min="14338" max="14339" width="15.625" style="1582" customWidth="1"/>
    <col min="14340" max="14340" width="15.25" style="1582" customWidth="1"/>
    <col min="14341" max="14341" width="17.5" style="1582" customWidth="1"/>
    <col min="14342" max="14342" width="15.125" style="1582" customWidth="1"/>
    <col min="14343" max="14343" width="15.25" style="1582" customWidth="1"/>
    <col min="14344" max="14344" width="3.75" style="1582" customWidth="1"/>
    <col min="14345" max="14345" width="2.5" style="1582" customWidth="1"/>
    <col min="14346" max="14592" width="9" style="1582" customWidth="1"/>
    <col min="14593" max="14593" width="1.125" style="1582" customWidth="1"/>
    <col min="14594" max="14595" width="15.625" style="1582" customWidth="1"/>
    <col min="14596" max="14596" width="15.25" style="1582" customWidth="1"/>
    <col min="14597" max="14597" width="17.5" style="1582" customWidth="1"/>
    <col min="14598" max="14598" width="15.125" style="1582" customWidth="1"/>
    <col min="14599" max="14599" width="15.25" style="1582" customWidth="1"/>
    <col min="14600" max="14600" width="3.75" style="1582" customWidth="1"/>
    <col min="14601" max="14601" width="2.5" style="1582" customWidth="1"/>
    <col min="14602" max="14848" width="9" style="1582" customWidth="1"/>
    <col min="14849" max="14849" width="1.125" style="1582" customWidth="1"/>
    <col min="14850" max="14851" width="15.625" style="1582" customWidth="1"/>
    <col min="14852" max="14852" width="15.25" style="1582" customWidth="1"/>
    <col min="14853" max="14853" width="17.5" style="1582" customWidth="1"/>
    <col min="14854" max="14854" width="15.125" style="1582" customWidth="1"/>
    <col min="14855" max="14855" width="15.25" style="1582" customWidth="1"/>
    <col min="14856" max="14856" width="3.75" style="1582" customWidth="1"/>
    <col min="14857" max="14857" width="2.5" style="1582" customWidth="1"/>
    <col min="14858" max="15104" width="9" style="1582" customWidth="1"/>
    <col min="15105" max="15105" width="1.125" style="1582" customWidth="1"/>
    <col min="15106" max="15107" width="15.625" style="1582" customWidth="1"/>
    <col min="15108" max="15108" width="15.25" style="1582" customWidth="1"/>
    <col min="15109" max="15109" width="17.5" style="1582" customWidth="1"/>
    <col min="15110" max="15110" width="15.125" style="1582" customWidth="1"/>
    <col min="15111" max="15111" width="15.25" style="1582" customWidth="1"/>
    <col min="15112" max="15112" width="3.75" style="1582" customWidth="1"/>
    <col min="15113" max="15113" width="2.5" style="1582" customWidth="1"/>
    <col min="15114" max="15360" width="9" style="1582" customWidth="1"/>
    <col min="15361" max="15361" width="1.125" style="1582" customWidth="1"/>
    <col min="15362" max="15363" width="15.625" style="1582" customWidth="1"/>
    <col min="15364" max="15364" width="15.25" style="1582" customWidth="1"/>
    <col min="15365" max="15365" width="17.5" style="1582" customWidth="1"/>
    <col min="15366" max="15366" width="15.125" style="1582" customWidth="1"/>
    <col min="15367" max="15367" width="15.25" style="1582" customWidth="1"/>
    <col min="15368" max="15368" width="3.75" style="1582" customWidth="1"/>
    <col min="15369" max="15369" width="2.5" style="1582" customWidth="1"/>
    <col min="15370" max="15616" width="9" style="1582" customWidth="1"/>
    <col min="15617" max="15617" width="1.125" style="1582" customWidth="1"/>
    <col min="15618" max="15619" width="15.625" style="1582" customWidth="1"/>
    <col min="15620" max="15620" width="15.25" style="1582" customWidth="1"/>
    <col min="15621" max="15621" width="17.5" style="1582" customWidth="1"/>
    <col min="15622" max="15622" width="15.125" style="1582" customWidth="1"/>
    <col min="15623" max="15623" width="15.25" style="1582" customWidth="1"/>
    <col min="15624" max="15624" width="3.75" style="1582" customWidth="1"/>
    <col min="15625" max="15625" width="2.5" style="1582" customWidth="1"/>
    <col min="15626" max="15872" width="9" style="1582" customWidth="1"/>
    <col min="15873" max="15873" width="1.125" style="1582" customWidth="1"/>
    <col min="15874" max="15875" width="15.625" style="1582" customWidth="1"/>
    <col min="15876" max="15876" width="15.25" style="1582" customWidth="1"/>
    <col min="15877" max="15877" width="17.5" style="1582" customWidth="1"/>
    <col min="15878" max="15878" width="15.125" style="1582" customWidth="1"/>
    <col min="15879" max="15879" width="15.25" style="1582" customWidth="1"/>
    <col min="15880" max="15880" width="3.75" style="1582" customWidth="1"/>
    <col min="15881" max="15881" width="2.5" style="1582" customWidth="1"/>
    <col min="15882" max="16128" width="9" style="1582" customWidth="1"/>
    <col min="16129" max="16129" width="1.125" style="1582" customWidth="1"/>
    <col min="16130" max="16131" width="15.625" style="1582" customWidth="1"/>
    <col min="16132" max="16132" width="15.25" style="1582" customWidth="1"/>
    <col min="16133" max="16133" width="17.5" style="1582" customWidth="1"/>
    <col min="16134" max="16134" width="15.125" style="1582" customWidth="1"/>
    <col min="16135" max="16135" width="15.25" style="1582" customWidth="1"/>
    <col min="16136" max="16136" width="3.75" style="1582" customWidth="1"/>
    <col min="16137" max="16137" width="2.5" style="1582" customWidth="1"/>
    <col min="16138" max="16384" width="9" style="1582" customWidth="1"/>
  </cols>
  <sheetData>
    <row r="1" spans="2:7" ht="23.25" customHeight="1"/>
    <row r="2" spans="2:7" ht="22.5" customHeight="1">
      <c r="F2" s="1593" t="s">
        <v>1329</v>
      </c>
      <c r="G2" s="1593"/>
    </row>
    <row r="3" spans="2:7" ht="15.75" customHeight="1">
      <c r="F3" s="1593"/>
      <c r="G3" s="1593"/>
    </row>
    <row r="4" spans="2:7" ht="27.75" customHeight="1">
      <c r="B4" s="1772" t="s">
        <v>817</v>
      </c>
      <c r="C4" s="1772"/>
      <c r="D4" s="1772"/>
      <c r="E4" s="1772"/>
      <c r="F4" s="1772"/>
      <c r="G4" s="1772"/>
    </row>
    <row r="5" spans="2:7" ht="21.75" customHeight="1">
      <c r="B5" s="1902"/>
      <c r="C5" s="1902"/>
      <c r="D5" s="1902"/>
      <c r="E5" s="1902"/>
      <c r="F5" s="1902"/>
      <c r="G5" s="1902"/>
    </row>
    <row r="6" spans="2:7" ht="21.75" customHeight="1">
      <c r="B6" s="818" t="s">
        <v>227</v>
      </c>
      <c r="C6" s="818"/>
      <c r="D6" s="809"/>
      <c r="E6" s="816"/>
      <c r="F6" s="816"/>
      <c r="G6" s="825"/>
    </row>
    <row r="7" spans="2:7" ht="21.75" customHeight="1">
      <c r="B7" s="818" t="s">
        <v>436</v>
      </c>
      <c r="C7" s="818"/>
      <c r="D7" s="809" t="s">
        <v>1787</v>
      </c>
      <c r="E7" s="816"/>
      <c r="F7" s="816"/>
      <c r="G7" s="825"/>
    </row>
    <row r="8" spans="2:7" ht="18" customHeight="1">
      <c r="B8" s="1587"/>
      <c r="C8" s="1587"/>
      <c r="D8" s="1587"/>
      <c r="E8" s="1587"/>
      <c r="F8" s="1587"/>
      <c r="G8" s="1587"/>
    </row>
    <row r="9" spans="2:7" ht="22.5" customHeight="1">
      <c r="B9" s="3158" t="s">
        <v>1947</v>
      </c>
      <c r="C9" s="3165" t="s">
        <v>1749</v>
      </c>
      <c r="D9" s="3169"/>
      <c r="E9" s="3169"/>
      <c r="F9" s="3169"/>
      <c r="G9" s="3177"/>
    </row>
    <row r="10" spans="2:7" ht="35.25" customHeight="1">
      <c r="B10" s="3159"/>
      <c r="C10" s="3166"/>
      <c r="D10" s="3173" t="s">
        <v>1058</v>
      </c>
      <c r="E10" s="3173"/>
      <c r="F10" s="3173"/>
      <c r="G10" s="3178"/>
    </row>
    <row r="11" spans="2:7" ht="22.5" customHeight="1">
      <c r="B11" s="3159"/>
      <c r="C11" s="3167" t="s">
        <v>1948</v>
      </c>
      <c r="D11" s="3171"/>
      <c r="E11" s="3171"/>
      <c r="F11" s="3171"/>
      <c r="G11" s="3179"/>
    </row>
    <row r="12" spans="2:7" ht="35.25" customHeight="1">
      <c r="B12" s="3159"/>
      <c r="C12" s="3166"/>
      <c r="D12" s="3173" t="s">
        <v>1058</v>
      </c>
      <c r="E12" s="3173"/>
      <c r="F12" s="3173"/>
      <c r="G12" s="3178"/>
    </row>
    <row r="13" spans="2:7" ht="22.5" customHeight="1">
      <c r="B13" s="3159"/>
      <c r="C13" s="3167" t="s">
        <v>1949</v>
      </c>
      <c r="D13" s="3171"/>
      <c r="E13" s="3171"/>
      <c r="F13" s="3171"/>
      <c r="G13" s="3179"/>
    </row>
    <row r="14" spans="2:7" ht="35.25" customHeight="1">
      <c r="B14" s="3159"/>
      <c r="C14" s="3166"/>
      <c r="D14" s="3173" t="s">
        <v>1058</v>
      </c>
      <c r="E14" s="3173"/>
      <c r="F14" s="3173"/>
      <c r="G14" s="3178"/>
    </row>
    <row r="15" spans="2:7" ht="22.5" customHeight="1">
      <c r="B15" s="3159"/>
      <c r="C15" s="3167" t="s">
        <v>1951</v>
      </c>
      <c r="D15" s="3171"/>
      <c r="E15" s="3171"/>
      <c r="F15" s="3171"/>
      <c r="G15" s="3179"/>
    </row>
    <row r="16" spans="2:7" ht="35.25" customHeight="1">
      <c r="B16" s="3159"/>
      <c r="C16" s="3166"/>
      <c r="D16" s="3173" t="s">
        <v>1058</v>
      </c>
      <c r="E16" s="3173"/>
      <c r="F16" s="3173"/>
      <c r="G16" s="3178"/>
    </row>
    <row r="17" spans="2:7" ht="22.5" customHeight="1">
      <c r="B17" s="3159"/>
      <c r="C17" s="3167" t="s">
        <v>1099</v>
      </c>
      <c r="D17" s="3171"/>
      <c r="E17" s="3171"/>
      <c r="F17" s="3171"/>
      <c r="G17" s="3179"/>
    </row>
    <row r="18" spans="2:7" ht="35.25" customHeight="1">
      <c r="B18" s="3159"/>
      <c r="C18" s="3166"/>
      <c r="D18" s="3173" t="s">
        <v>1058</v>
      </c>
      <c r="E18" s="3173"/>
      <c r="F18" s="3173"/>
      <c r="G18" s="3178"/>
    </row>
    <row r="19" spans="2:7" ht="22.5" customHeight="1">
      <c r="B19" s="3159"/>
      <c r="C19" s="3167" t="s">
        <v>1952</v>
      </c>
      <c r="D19" s="3171"/>
      <c r="E19" s="3171"/>
      <c r="F19" s="3171"/>
      <c r="G19" s="3179"/>
    </row>
    <row r="20" spans="2:7" ht="35.25" customHeight="1">
      <c r="B20" s="3160"/>
      <c r="C20" s="3168"/>
      <c r="D20" s="3174" t="s">
        <v>1058</v>
      </c>
      <c r="E20" s="3174"/>
      <c r="F20" s="3174"/>
      <c r="G20" s="3180"/>
    </row>
    <row r="21" spans="2:7" ht="22.5" customHeight="1">
      <c r="B21" s="3161" t="s">
        <v>304</v>
      </c>
      <c r="C21" s="3169" t="s">
        <v>50</v>
      </c>
      <c r="D21" s="3169"/>
      <c r="E21" s="3169"/>
      <c r="F21" s="3169"/>
      <c r="G21" s="3177"/>
    </row>
    <row r="22" spans="2:7" ht="35.25" customHeight="1">
      <c r="B22" s="3162"/>
      <c r="C22" s="3170"/>
      <c r="D22" s="3175" t="s">
        <v>1953</v>
      </c>
      <c r="E22" s="3175"/>
      <c r="F22" s="3175"/>
      <c r="G22" s="3181"/>
    </row>
    <row r="23" spans="2:7" ht="22.5" customHeight="1">
      <c r="B23" s="3162"/>
      <c r="C23" s="3171" t="s">
        <v>1769</v>
      </c>
      <c r="D23" s="3171"/>
      <c r="E23" s="3171"/>
      <c r="F23" s="3171"/>
      <c r="G23" s="3179"/>
    </row>
    <row r="24" spans="2:7" ht="35.25" customHeight="1">
      <c r="B24" s="3163"/>
      <c r="C24" s="3172"/>
      <c r="D24" s="3176" t="s">
        <v>1953</v>
      </c>
      <c r="E24" s="3176"/>
      <c r="F24" s="3176"/>
      <c r="G24" s="3182"/>
    </row>
    <row r="25" spans="2:7">
      <c r="B25" s="2280"/>
    </row>
    <row r="26" spans="2:7">
      <c r="B26" s="3164"/>
      <c r="C26" s="3164"/>
      <c r="D26" s="3164"/>
      <c r="E26" s="3164"/>
      <c r="F26" s="3164"/>
      <c r="G26" s="3164"/>
    </row>
    <row r="27" spans="2:7">
      <c r="B27" s="3164"/>
      <c r="C27" s="3164"/>
      <c r="D27" s="3164"/>
      <c r="E27" s="3164"/>
      <c r="F27" s="3164"/>
      <c r="G27" s="3164"/>
    </row>
  </sheetData>
  <customSheetViews>
    <customSheetView guid="{76D48460-2D9B-487A-92BD-89A50EB1783E}" showPageBreaks="1" printArea="1" view="pageBreakPreview" topLeftCell="A10">
      <pageMargins left="0.70866141732283472" right="0.70866141732283472" top="0.74803149606299213" bottom="0.74803149606299213" header="0.31496062992125984" footer="0.31496062992125984"/>
      <pageSetup paperSize="9" scale="83" orientation="portrait" r:id="rId1"/>
    </customSheetView>
  </customSheetViews>
  <mergeCells count="25">
    <mergeCell ref="F2:G2"/>
    <mergeCell ref="B4:G4"/>
    <mergeCell ref="B6:C6"/>
    <mergeCell ref="D6:G6"/>
    <mergeCell ref="B7:C7"/>
    <mergeCell ref="D7:G7"/>
    <mergeCell ref="C9:G9"/>
    <mergeCell ref="D10:G10"/>
    <mergeCell ref="C11:G11"/>
    <mergeCell ref="D12:G12"/>
    <mergeCell ref="C13:G13"/>
    <mergeCell ref="D14:G14"/>
    <mergeCell ref="C15:G15"/>
    <mergeCell ref="D16:G16"/>
    <mergeCell ref="C17:G17"/>
    <mergeCell ref="D18:G18"/>
    <mergeCell ref="C19:G19"/>
    <mergeCell ref="D20:G20"/>
    <mergeCell ref="C21:G21"/>
    <mergeCell ref="D22:G22"/>
    <mergeCell ref="C23:G23"/>
    <mergeCell ref="D24:G24"/>
    <mergeCell ref="B21:B24"/>
    <mergeCell ref="B26:G27"/>
    <mergeCell ref="B9:B20"/>
  </mergeCells>
  <phoneticPr fontId="8"/>
  <pageMargins left="0.70866141732283472" right="0.70866141732283472" top="0.74803149606299213" bottom="0.74803149606299213" header="0.31496062992125984" footer="0.31496062992125984"/>
  <pageSetup paperSize="9" scale="83" fitToWidth="1" fitToHeight="1" orientation="portrait" usePrinterDefaults="1" r:id="rId2"/>
</worksheet>
</file>

<file path=xl/worksheets/sheet69.xml><?xml version="1.0" encoding="utf-8"?>
<worksheet xmlns="http://schemas.openxmlformats.org/spreadsheetml/2006/main" xmlns:r="http://schemas.openxmlformats.org/officeDocument/2006/relationships" xmlns:mc="http://schemas.openxmlformats.org/markup-compatibility/2006">
  <sheetPr>
    <tabColor rgb="FF00B0F0"/>
    <pageSetUpPr fitToPage="1"/>
  </sheetPr>
  <dimension ref="A1:J42"/>
  <sheetViews>
    <sheetView view="pageBreakPreview" zoomScaleSheetLayoutView="100" workbookViewId="0">
      <selection activeCell="I8" sqref="I8"/>
    </sheetView>
  </sheetViews>
  <sheetFormatPr defaultRowHeight="13.5"/>
  <cols>
    <col min="1" max="1" width="6.75" style="1581" customWidth="1"/>
    <col min="2" max="6" width="14.375" style="1581" customWidth="1"/>
    <col min="7" max="7" width="19" style="1581" customWidth="1"/>
    <col min="8" max="8" width="8" style="1581" customWidth="1"/>
    <col min="9" max="256" width="9" style="1581" customWidth="1"/>
    <col min="257" max="257" width="6.75" style="1581" customWidth="1"/>
    <col min="258" max="262" width="14.375" style="1581" customWidth="1"/>
    <col min="263" max="263" width="19" style="1581" customWidth="1"/>
    <col min="264" max="264" width="8" style="1581" customWidth="1"/>
    <col min="265" max="512" width="9" style="1581" customWidth="1"/>
    <col min="513" max="513" width="6.75" style="1581" customWidth="1"/>
    <col min="514" max="518" width="14.375" style="1581" customWidth="1"/>
    <col min="519" max="519" width="19" style="1581" customWidth="1"/>
    <col min="520" max="520" width="8" style="1581" customWidth="1"/>
    <col min="521" max="768" width="9" style="1581" customWidth="1"/>
    <col min="769" max="769" width="6.75" style="1581" customWidth="1"/>
    <col min="770" max="774" width="14.375" style="1581" customWidth="1"/>
    <col min="775" max="775" width="19" style="1581" customWidth="1"/>
    <col min="776" max="776" width="8" style="1581" customWidth="1"/>
    <col min="777" max="1024" width="9" style="1581" customWidth="1"/>
    <col min="1025" max="1025" width="6.75" style="1581" customWidth="1"/>
    <col min="1026" max="1030" width="14.375" style="1581" customWidth="1"/>
    <col min="1031" max="1031" width="19" style="1581" customWidth="1"/>
    <col min="1032" max="1032" width="8" style="1581" customWidth="1"/>
    <col min="1033" max="1280" width="9" style="1581" customWidth="1"/>
    <col min="1281" max="1281" width="6.75" style="1581" customWidth="1"/>
    <col min="1282" max="1286" width="14.375" style="1581" customWidth="1"/>
    <col min="1287" max="1287" width="19" style="1581" customWidth="1"/>
    <col min="1288" max="1288" width="8" style="1581" customWidth="1"/>
    <col min="1289" max="1536" width="9" style="1581" customWidth="1"/>
    <col min="1537" max="1537" width="6.75" style="1581" customWidth="1"/>
    <col min="1538" max="1542" width="14.375" style="1581" customWidth="1"/>
    <col min="1543" max="1543" width="19" style="1581" customWidth="1"/>
    <col min="1544" max="1544" width="8" style="1581" customWidth="1"/>
    <col min="1545" max="1792" width="9" style="1581" customWidth="1"/>
    <col min="1793" max="1793" width="6.75" style="1581" customWidth="1"/>
    <col min="1794" max="1798" width="14.375" style="1581" customWidth="1"/>
    <col min="1799" max="1799" width="19" style="1581" customWidth="1"/>
    <col min="1800" max="1800" width="8" style="1581" customWidth="1"/>
    <col min="1801" max="2048" width="9" style="1581" customWidth="1"/>
    <col min="2049" max="2049" width="6.75" style="1581" customWidth="1"/>
    <col min="2050" max="2054" width="14.375" style="1581" customWidth="1"/>
    <col min="2055" max="2055" width="19" style="1581" customWidth="1"/>
    <col min="2056" max="2056" width="8" style="1581" customWidth="1"/>
    <col min="2057" max="2304" width="9" style="1581" customWidth="1"/>
    <col min="2305" max="2305" width="6.75" style="1581" customWidth="1"/>
    <col min="2306" max="2310" width="14.375" style="1581" customWidth="1"/>
    <col min="2311" max="2311" width="19" style="1581" customWidth="1"/>
    <col min="2312" max="2312" width="8" style="1581" customWidth="1"/>
    <col min="2313" max="2560" width="9" style="1581" customWidth="1"/>
    <col min="2561" max="2561" width="6.75" style="1581" customWidth="1"/>
    <col min="2562" max="2566" width="14.375" style="1581" customWidth="1"/>
    <col min="2567" max="2567" width="19" style="1581" customWidth="1"/>
    <col min="2568" max="2568" width="8" style="1581" customWidth="1"/>
    <col min="2569" max="2816" width="9" style="1581" customWidth="1"/>
    <col min="2817" max="2817" width="6.75" style="1581" customWidth="1"/>
    <col min="2818" max="2822" width="14.375" style="1581" customWidth="1"/>
    <col min="2823" max="2823" width="19" style="1581" customWidth="1"/>
    <col min="2824" max="2824" width="8" style="1581" customWidth="1"/>
    <col min="2825" max="3072" width="9" style="1581" customWidth="1"/>
    <col min="3073" max="3073" width="6.75" style="1581" customWidth="1"/>
    <col min="3074" max="3078" width="14.375" style="1581" customWidth="1"/>
    <col min="3079" max="3079" width="19" style="1581" customWidth="1"/>
    <col min="3080" max="3080" width="8" style="1581" customWidth="1"/>
    <col min="3081" max="3328" width="9" style="1581" customWidth="1"/>
    <col min="3329" max="3329" width="6.75" style="1581" customWidth="1"/>
    <col min="3330" max="3334" width="14.375" style="1581" customWidth="1"/>
    <col min="3335" max="3335" width="19" style="1581" customWidth="1"/>
    <col min="3336" max="3336" width="8" style="1581" customWidth="1"/>
    <col min="3337" max="3584" width="9" style="1581" customWidth="1"/>
    <col min="3585" max="3585" width="6.75" style="1581" customWidth="1"/>
    <col min="3586" max="3590" width="14.375" style="1581" customWidth="1"/>
    <col min="3591" max="3591" width="19" style="1581" customWidth="1"/>
    <col min="3592" max="3592" width="8" style="1581" customWidth="1"/>
    <col min="3593" max="3840" width="9" style="1581" customWidth="1"/>
    <col min="3841" max="3841" width="6.75" style="1581" customWidth="1"/>
    <col min="3842" max="3846" width="14.375" style="1581" customWidth="1"/>
    <col min="3847" max="3847" width="19" style="1581" customWidth="1"/>
    <col min="3848" max="3848" width="8" style="1581" customWidth="1"/>
    <col min="3849" max="4096" width="9" style="1581" customWidth="1"/>
    <col min="4097" max="4097" width="6.75" style="1581" customWidth="1"/>
    <col min="4098" max="4102" width="14.375" style="1581" customWidth="1"/>
    <col min="4103" max="4103" width="19" style="1581" customWidth="1"/>
    <col min="4104" max="4104" width="8" style="1581" customWidth="1"/>
    <col min="4105" max="4352" width="9" style="1581" customWidth="1"/>
    <col min="4353" max="4353" width="6.75" style="1581" customWidth="1"/>
    <col min="4354" max="4358" width="14.375" style="1581" customWidth="1"/>
    <col min="4359" max="4359" width="19" style="1581" customWidth="1"/>
    <col min="4360" max="4360" width="8" style="1581" customWidth="1"/>
    <col min="4361" max="4608" width="9" style="1581" customWidth="1"/>
    <col min="4609" max="4609" width="6.75" style="1581" customWidth="1"/>
    <col min="4610" max="4614" width="14.375" style="1581" customWidth="1"/>
    <col min="4615" max="4615" width="19" style="1581" customWidth="1"/>
    <col min="4616" max="4616" width="8" style="1581" customWidth="1"/>
    <col min="4617" max="4864" width="9" style="1581" customWidth="1"/>
    <col min="4865" max="4865" width="6.75" style="1581" customWidth="1"/>
    <col min="4866" max="4870" width="14.375" style="1581" customWidth="1"/>
    <col min="4871" max="4871" width="19" style="1581" customWidth="1"/>
    <col min="4872" max="4872" width="8" style="1581" customWidth="1"/>
    <col min="4873" max="5120" width="9" style="1581" customWidth="1"/>
    <col min="5121" max="5121" width="6.75" style="1581" customWidth="1"/>
    <col min="5122" max="5126" width="14.375" style="1581" customWidth="1"/>
    <col min="5127" max="5127" width="19" style="1581" customWidth="1"/>
    <col min="5128" max="5128" width="8" style="1581" customWidth="1"/>
    <col min="5129" max="5376" width="9" style="1581" customWidth="1"/>
    <col min="5377" max="5377" width="6.75" style="1581" customWidth="1"/>
    <col min="5378" max="5382" width="14.375" style="1581" customWidth="1"/>
    <col min="5383" max="5383" width="19" style="1581" customWidth="1"/>
    <col min="5384" max="5384" width="8" style="1581" customWidth="1"/>
    <col min="5385" max="5632" width="9" style="1581" customWidth="1"/>
    <col min="5633" max="5633" width="6.75" style="1581" customWidth="1"/>
    <col min="5634" max="5638" width="14.375" style="1581" customWidth="1"/>
    <col min="5639" max="5639" width="19" style="1581" customWidth="1"/>
    <col min="5640" max="5640" width="8" style="1581" customWidth="1"/>
    <col min="5641" max="5888" width="9" style="1581" customWidth="1"/>
    <col min="5889" max="5889" width="6.75" style="1581" customWidth="1"/>
    <col min="5890" max="5894" width="14.375" style="1581" customWidth="1"/>
    <col min="5895" max="5895" width="19" style="1581" customWidth="1"/>
    <col min="5896" max="5896" width="8" style="1581" customWidth="1"/>
    <col min="5897" max="6144" width="9" style="1581" customWidth="1"/>
    <col min="6145" max="6145" width="6.75" style="1581" customWidth="1"/>
    <col min="6146" max="6150" width="14.375" style="1581" customWidth="1"/>
    <col min="6151" max="6151" width="19" style="1581" customWidth="1"/>
    <col min="6152" max="6152" width="8" style="1581" customWidth="1"/>
    <col min="6153" max="6400" width="9" style="1581" customWidth="1"/>
    <col min="6401" max="6401" width="6.75" style="1581" customWidth="1"/>
    <col min="6402" max="6406" width="14.375" style="1581" customWidth="1"/>
    <col min="6407" max="6407" width="19" style="1581" customWidth="1"/>
    <col min="6408" max="6408" width="8" style="1581" customWidth="1"/>
    <col min="6409" max="6656" width="9" style="1581" customWidth="1"/>
    <col min="6657" max="6657" width="6.75" style="1581" customWidth="1"/>
    <col min="6658" max="6662" width="14.375" style="1581" customWidth="1"/>
    <col min="6663" max="6663" width="19" style="1581" customWidth="1"/>
    <col min="6664" max="6664" width="8" style="1581" customWidth="1"/>
    <col min="6665" max="6912" width="9" style="1581" customWidth="1"/>
    <col min="6913" max="6913" width="6.75" style="1581" customWidth="1"/>
    <col min="6914" max="6918" width="14.375" style="1581" customWidth="1"/>
    <col min="6919" max="6919" width="19" style="1581" customWidth="1"/>
    <col min="6920" max="6920" width="8" style="1581" customWidth="1"/>
    <col min="6921" max="7168" width="9" style="1581" customWidth="1"/>
    <col min="7169" max="7169" width="6.75" style="1581" customWidth="1"/>
    <col min="7170" max="7174" width="14.375" style="1581" customWidth="1"/>
    <col min="7175" max="7175" width="19" style="1581" customWidth="1"/>
    <col min="7176" max="7176" width="8" style="1581" customWidth="1"/>
    <col min="7177" max="7424" width="9" style="1581" customWidth="1"/>
    <col min="7425" max="7425" width="6.75" style="1581" customWidth="1"/>
    <col min="7426" max="7430" width="14.375" style="1581" customWidth="1"/>
    <col min="7431" max="7431" width="19" style="1581" customWidth="1"/>
    <col min="7432" max="7432" width="8" style="1581" customWidth="1"/>
    <col min="7433" max="7680" width="9" style="1581" customWidth="1"/>
    <col min="7681" max="7681" width="6.75" style="1581" customWidth="1"/>
    <col min="7682" max="7686" width="14.375" style="1581" customWidth="1"/>
    <col min="7687" max="7687" width="19" style="1581" customWidth="1"/>
    <col min="7688" max="7688" width="8" style="1581" customWidth="1"/>
    <col min="7689" max="7936" width="9" style="1581" customWidth="1"/>
    <col min="7937" max="7937" width="6.75" style="1581" customWidth="1"/>
    <col min="7938" max="7942" width="14.375" style="1581" customWidth="1"/>
    <col min="7943" max="7943" width="19" style="1581" customWidth="1"/>
    <col min="7944" max="7944" width="8" style="1581" customWidth="1"/>
    <col min="7945" max="8192" width="9" style="1581" customWidth="1"/>
    <col min="8193" max="8193" width="6.75" style="1581" customWidth="1"/>
    <col min="8194" max="8198" width="14.375" style="1581" customWidth="1"/>
    <col min="8199" max="8199" width="19" style="1581" customWidth="1"/>
    <col min="8200" max="8200" width="8" style="1581" customWidth="1"/>
    <col min="8201" max="8448" width="9" style="1581" customWidth="1"/>
    <col min="8449" max="8449" width="6.75" style="1581" customWidth="1"/>
    <col min="8450" max="8454" width="14.375" style="1581" customWidth="1"/>
    <col min="8455" max="8455" width="19" style="1581" customWidth="1"/>
    <col min="8456" max="8456" width="8" style="1581" customWidth="1"/>
    <col min="8457" max="8704" width="9" style="1581" customWidth="1"/>
    <col min="8705" max="8705" width="6.75" style="1581" customWidth="1"/>
    <col min="8706" max="8710" width="14.375" style="1581" customWidth="1"/>
    <col min="8711" max="8711" width="19" style="1581" customWidth="1"/>
    <col min="8712" max="8712" width="8" style="1581" customWidth="1"/>
    <col min="8713" max="8960" width="9" style="1581" customWidth="1"/>
    <col min="8961" max="8961" width="6.75" style="1581" customWidth="1"/>
    <col min="8962" max="8966" width="14.375" style="1581" customWidth="1"/>
    <col min="8967" max="8967" width="19" style="1581" customWidth="1"/>
    <col min="8968" max="8968" width="8" style="1581" customWidth="1"/>
    <col min="8969" max="9216" width="9" style="1581" customWidth="1"/>
    <col min="9217" max="9217" width="6.75" style="1581" customWidth="1"/>
    <col min="9218" max="9222" width="14.375" style="1581" customWidth="1"/>
    <col min="9223" max="9223" width="19" style="1581" customWidth="1"/>
    <col min="9224" max="9224" width="8" style="1581" customWidth="1"/>
    <col min="9225" max="9472" width="9" style="1581" customWidth="1"/>
    <col min="9473" max="9473" width="6.75" style="1581" customWidth="1"/>
    <col min="9474" max="9478" width="14.375" style="1581" customWidth="1"/>
    <col min="9479" max="9479" width="19" style="1581" customWidth="1"/>
    <col min="9480" max="9480" width="8" style="1581" customWidth="1"/>
    <col min="9481" max="9728" width="9" style="1581" customWidth="1"/>
    <col min="9729" max="9729" width="6.75" style="1581" customWidth="1"/>
    <col min="9730" max="9734" width="14.375" style="1581" customWidth="1"/>
    <col min="9735" max="9735" width="19" style="1581" customWidth="1"/>
    <col min="9736" max="9736" width="8" style="1581" customWidth="1"/>
    <col min="9737" max="9984" width="9" style="1581" customWidth="1"/>
    <col min="9985" max="9985" width="6.75" style="1581" customWidth="1"/>
    <col min="9986" max="9990" width="14.375" style="1581" customWidth="1"/>
    <col min="9991" max="9991" width="19" style="1581" customWidth="1"/>
    <col min="9992" max="9992" width="8" style="1581" customWidth="1"/>
    <col min="9993" max="10240" width="9" style="1581" customWidth="1"/>
    <col min="10241" max="10241" width="6.75" style="1581" customWidth="1"/>
    <col min="10242" max="10246" width="14.375" style="1581" customWidth="1"/>
    <col min="10247" max="10247" width="19" style="1581" customWidth="1"/>
    <col min="10248" max="10248" width="8" style="1581" customWidth="1"/>
    <col min="10249" max="10496" width="9" style="1581" customWidth="1"/>
    <col min="10497" max="10497" width="6.75" style="1581" customWidth="1"/>
    <col min="10498" max="10502" width="14.375" style="1581" customWidth="1"/>
    <col min="10503" max="10503" width="19" style="1581" customWidth="1"/>
    <col min="10504" max="10504" width="8" style="1581" customWidth="1"/>
    <col min="10505" max="10752" width="9" style="1581" customWidth="1"/>
    <col min="10753" max="10753" width="6.75" style="1581" customWidth="1"/>
    <col min="10754" max="10758" width="14.375" style="1581" customWidth="1"/>
    <col min="10759" max="10759" width="19" style="1581" customWidth="1"/>
    <col min="10760" max="10760" width="8" style="1581" customWidth="1"/>
    <col min="10761" max="11008" width="9" style="1581" customWidth="1"/>
    <col min="11009" max="11009" width="6.75" style="1581" customWidth="1"/>
    <col min="11010" max="11014" width="14.375" style="1581" customWidth="1"/>
    <col min="11015" max="11015" width="19" style="1581" customWidth="1"/>
    <col min="11016" max="11016" width="8" style="1581" customWidth="1"/>
    <col min="11017" max="11264" width="9" style="1581" customWidth="1"/>
    <col min="11265" max="11265" width="6.75" style="1581" customWidth="1"/>
    <col min="11266" max="11270" width="14.375" style="1581" customWidth="1"/>
    <col min="11271" max="11271" width="19" style="1581" customWidth="1"/>
    <col min="11272" max="11272" width="8" style="1581" customWidth="1"/>
    <col min="11273" max="11520" width="9" style="1581" customWidth="1"/>
    <col min="11521" max="11521" width="6.75" style="1581" customWidth="1"/>
    <col min="11522" max="11526" width="14.375" style="1581" customWidth="1"/>
    <col min="11527" max="11527" width="19" style="1581" customWidth="1"/>
    <col min="11528" max="11528" width="8" style="1581" customWidth="1"/>
    <col min="11529" max="11776" width="9" style="1581" customWidth="1"/>
    <col min="11777" max="11777" width="6.75" style="1581" customWidth="1"/>
    <col min="11778" max="11782" width="14.375" style="1581" customWidth="1"/>
    <col min="11783" max="11783" width="19" style="1581" customWidth="1"/>
    <col min="11784" max="11784" width="8" style="1581" customWidth="1"/>
    <col min="11785" max="12032" width="9" style="1581" customWidth="1"/>
    <col min="12033" max="12033" width="6.75" style="1581" customWidth="1"/>
    <col min="12034" max="12038" width="14.375" style="1581" customWidth="1"/>
    <col min="12039" max="12039" width="19" style="1581" customWidth="1"/>
    <col min="12040" max="12040" width="8" style="1581" customWidth="1"/>
    <col min="12041" max="12288" width="9" style="1581" customWidth="1"/>
    <col min="12289" max="12289" width="6.75" style="1581" customWidth="1"/>
    <col min="12290" max="12294" width="14.375" style="1581" customWidth="1"/>
    <col min="12295" max="12295" width="19" style="1581" customWidth="1"/>
    <col min="12296" max="12296" width="8" style="1581" customWidth="1"/>
    <col min="12297" max="12544" width="9" style="1581" customWidth="1"/>
    <col min="12545" max="12545" width="6.75" style="1581" customWidth="1"/>
    <col min="12546" max="12550" width="14.375" style="1581" customWidth="1"/>
    <col min="12551" max="12551" width="19" style="1581" customWidth="1"/>
    <col min="12552" max="12552" width="8" style="1581" customWidth="1"/>
    <col min="12553" max="12800" width="9" style="1581" customWidth="1"/>
    <col min="12801" max="12801" width="6.75" style="1581" customWidth="1"/>
    <col min="12802" max="12806" width="14.375" style="1581" customWidth="1"/>
    <col min="12807" max="12807" width="19" style="1581" customWidth="1"/>
    <col min="12808" max="12808" width="8" style="1581" customWidth="1"/>
    <col min="12809" max="13056" width="9" style="1581" customWidth="1"/>
    <col min="13057" max="13057" width="6.75" style="1581" customWidth="1"/>
    <col min="13058" max="13062" width="14.375" style="1581" customWidth="1"/>
    <col min="13063" max="13063" width="19" style="1581" customWidth="1"/>
    <col min="13064" max="13064" width="8" style="1581" customWidth="1"/>
    <col min="13065" max="13312" width="9" style="1581" customWidth="1"/>
    <col min="13313" max="13313" width="6.75" style="1581" customWidth="1"/>
    <col min="13314" max="13318" width="14.375" style="1581" customWidth="1"/>
    <col min="13319" max="13319" width="19" style="1581" customWidth="1"/>
    <col min="13320" max="13320" width="8" style="1581" customWidth="1"/>
    <col min="13321" max="13568" width="9" style="1581" customWidth="1"/>
    <col min="13569" max="13569" width="6.75" style="1581" customWidth="1"/>
    <col min="13570" max="13574" width="14.375" style="1581" customWidth="1"/>
    <col min="13575" max="13575" width="19" style="1581" customWidth="1"/>
    <col min="13576" max="13576" width="8" style="1581" customWidth="1"/>
    <col min="13577" max="13824" width="9" style="1581" customWidth="1"/>
    <col min="13825" max="13825" width="6.75" style="1581" customWidth="1"/>
    <col min="13826" max="13830" width="14.375" style="1581" customWidth="1"/>
    <col min="13831" max="13831" width="19" style="1581" customWidth="1"/>
    <col min="13832" max="13832" width="8" style="1581" customWidth="1"/>
    <col min="13833" max="14080" width="9" style="1581" customWidth="1"/>
    <col min="14081" max="14081" width="6.75" style="1581" customWidth="1"/>
    <col min="14082" max="14086" width="14.375" style="1581" customWidth="1"/>
    <col min="14087" max="14087" width="19" style="1581" customWidth="1"/>
    <col min="14088" max="14088" width="8" style="1581" customWidth="1"/>
    <col min="14089" max="14336" width="9" style="1581" customWidth="1"/>
    <col min="14337" max="14337" width="6.75" style="1581" customWidth="1"/>
    <col min="14338" max="14342" width="14.375" style="1581" customWidth="1"/>
    <col min="14343" max="14343" width="19" style="1581" customWidth="1"/>
    <col min="14344" max="14344" width="8" style="1581" customWidth="1"/>
    <col min="14345" max="14592" width="9" style="1581" customWidth="1"/>
    <col min="14593" max="14593" width="6.75" style="1581" customWidth="1"/>
    <col min="14594" max="14598" width="14.375" style="1581" customWidth="1"/>
    <col min="14599" max="14599" width="19" style="1581" customWidth="1"/>
    <col min="14600" max="14600" width="8" style="1581" customWidth="1"/>
    <col min="14601" max="14848" width="9" style="1581" customWidth="1"/>
    <col min="14849" max="14849" width="6.75" style="1581" customWidth="1"/>
    <col min="14850" max="14854" width="14.375" style="1581" customWidth="1"/>
    <col min="14855" max="14855" width="19" style="1581" customWidth="1"/>
    <col min="14856" max="14856" width="8" style="1581" customWidth="1"/>
    <col min="14857" max="15104" width="9" style="1581" customWidth="1"/>
    <col min="15105" max="15105" width="6.75" style="1581" customWidth="1"/>
    <col min="15106" max="15110" width="14.375" style="1581" customWidth="1"/>
    <col min="15111" max="15111" width="19" style="1581" customWidth="1"/>
    <col min="15112" max="15112" width="8" style="1581" customWidth="1"/>
    <col min="15113" max="15360" width="9" style="1581" customWidth="1"/>
    <col min="15361" max="15361" width="6.75" style="1581" customWidth="1"/>
    <col min="15362" max="15366" width="14.375" style="1581" customWidth="1"/>
    <col min="15367" max="15367" width="19" style="1581" customWidth="1"/>
    <col min="15368" max="15368" width="8" style="1581" customWidth="1"/>
    <col min="15369" max="15616" width="9" style="1581" customWidth="1"/>
    <col min="15617" max="15617" width="6.75" style="1581" customWidth="1"/>
    <col min="15618" max="15622" width="14.375" style="1581" customWidth="1"/>
    <col min="15623" max="15623" width="19" style="1581" customWidth="1"/>
    <col min="15624" max="15624" width="8" style="1581" customWidth="1"/>
    <col min="15625" max="15872" width="9" style="1581" customWidth="1"/>
    <col min="15873" max="15873" width="6.75" style="1581" customWidth="1"/>
    <col min="15874" max="15878" width="14.375" style="1581" customWidth="1"/>
    <col min="15879" max="15879" width="19" style="1581" customWidth="1"/>
    <col min="15880" max="15880" width="8" style="1581" customWidth="1"/>
    <col min="15881" max="16128" width="9" style="1581" customWidth="1"/>
    <col min="16129" max="16129" width="6.75" style="1581" customWidth="1"/>
    <col min="16130" max="16134" width="14.375" style="1581" customWidth="1"/>
    <col min="16135" max="16135" width="19" style="1581" customWidth="1"/>
    <col min="16136" max="16136" width="8" style="1581" customWidth="1"/>
    <col min="16137" max="16384" width="9" style="1581" customWidth="1"/>
  </cols>
  <sheetData>
    <row r="1" spans="1:10" ht="14.25" customHeight="1">
      <c r="G1" s="3223"/>
      <c r="H1" s="3223"/>
      <c r="I1" s="3223"/>
      <c r="J1" s="3223"/>
    </row>
    <row r="2" spans="1:10" ht="39" customHeight="1">
      <c r="G2" s="1581" t="s">
        <v>1484</v>
      </c>
    </row>
    <row r="3" spans="1:10" ht="24" customHeight="1">
      <c r="A3" s="3183" t="s">
        <v>148</v>
      </c>
      <c r="B3" s="3183"/>
      <c r="C3" s="3183"/>
      <c r="D3" s="3183"/>
      <c r="E3" s="3183"/>
      <c r="F3" s="3183"/>
      <c r="G3" s="3183"/>
      <c r="H3" s="3183"/>
      <c r="I3" s="3243"/>
      <c r="J3" s="2273"/>
    </row>
    <row r="4" spans="1:10" ht="14.25"/>
    <row r="5" spans="1:10" ht="27" customHeight="1">
      <c r="A5" s="3184" t="s">
        <v>348</v>
      </c>
      <c r="B5" s="3199"/>
      <c r="C5" s="3199"/>
      <c r="D5" s="3199"/>
      <c r="E5" s="3199"/>
      <c r="F5" s="3199"/>
      <c r="G5" s="3224"/>
      <c r="H5" s="3230"/>
    </row>
    <row r="6" spans="1:10" ht="27" customHeight="1">
      <c r="A6" s="3185" t="s">
        <v>2011</v>
      </c>
      <c r="B6" s="3200"/>
      <c r="C6" s="3200"/>
      <c r="D6" s="3200"/>
      <c r="E6" s="3200"/>
      <c r="F6" s="3200"/>
      <c r="G6" s="3225"/>
      <c r="H6" s="3231"/>
    </row>
    <row r="7" spans="1:10" ht="27" customHeight="1">
      <c r="A7" s="3186" t="s">
        <v>2012</v>
      </c>
      <c r="B7" s="3201"/>
      <c r="C7" s="3201"/>
      <c r="D7" s="3201"/>
      <c r="E7" s="3201"/>
      <c r="F7" s="3201"/>
      <c r="G7" s="3226"/>
      <c r="H7" s="3232"/>
    </row>
    <row r="8" spans="1:10" ht="19.5" customHeight="1">
      <c r="A8" s="3187"/>
      <c r="B8" s="3187"/>
      <c r="C8" s="3187"/>
      <c r="D8" s="3187"/>
      <c r="E8" s="3187"/>
      <c r="F8" s="3187"/>
      <c r="G8" s="3187"/>
      <c r="H8" s="3187"/>
    </row>
    <row r="9" spans="1:10" ht="27.75" customHeight="1">
      <c r="A9" s="3188" t="s">
        <v>462</v>
      </c>
      <c r="B9" s="3202"/>
      <c r="C9" s="3202"/>
      <c r="D9" s="3202"/>
      <c r="E9" s="3202"/>
      <c r="F9" s="3202"/>
      <c r="G9" s="3202" t="s">
        <v>2008</v>
      </c>
      <c r="H9" s="3233"/>
    </row>
    <row r="10" spans="1:10" ht="27.75" customHeight="1">
      <c r="A10" s="3189">
        <v>1</v>
      </c>
      <c r="B10" s="3203"/>
      <c r="C10" s="3203"/>
      <c r="D10" s="3203"/>
      <c r="E10" s="3203"/>
      <c r="F10" s="3203"/>
      <c r="G10" s="3203"/>
      <c r="H10" s="3234"/>
    </row>
    <row r="11" spans="1:10" ht="27.75" customHeight="1">
      <c r="A11" s="3190">
        <v>2</v>
      </c>
      <c r="B11" s="3204"/>
      <c r="C11" s="3204"/>
      <c r="D11" s="3204"/>
      <c r="E11" s="3204"/>
      <c r="F11" s="3204"/>
      <c r="G11" s="3204"/>
      <c r="H11" s="3235"/>
    </row>
    <row r="12" spans="1:10" ht="27.75" customHeight="1">
      <c r="A12" s="3190">
        <v>3</v>
      </c>
      <c r="B12" s="3204"/>
      <c r="C12" s="3204"/>
      <c r="D12" s="3204"/>
      <c r="E12" s="3204"/>
      <c r="F12" s="3204"/>
      <c r="G12" s="3204"/>
      <c r="H12" s="3235"/>
    </row>
    <row r="13" spans="1:10" ht="27.75" customHeight="1">
      <c r="A13" s="3190">
        <v>4</v>
      </c>
      <c r="B13" s="3204"/>
      <c r="C13" s="3204"/>
      <c r="D13" s="3204"/>
      <c r="E13" s="3204"/>
      <c r="F13" s="3204"/>
      <c r="G13" s="3204"/>
      <c r="H13" s="3236"/>
    </row>
    <row r="14" spans="1:10" ht="27.75" customHeight="1">
      <c r="A14" s="3190">
        <v>5</v>
      </c>
      <c r="B14" s="3204"/>
      <c r="C14" s="3204"/>
      <c r="D14" s="3204"/>
      <c r="E14" s="3204"/>
      <c r="F14" s="3204"/>
      <c r="G14" s="3204"/>
      <c r="H14" s="3235"/>
    </row>
    <row r="15" spans="1:10" ht="27.75" customHeight="1">
      <c r="A15" s="3190">
        <v>6</v>
      </c>
      <c r="B15" s="3205"/>
      <c r="C15" s="3205"/>
      <c r="D15" s="3205"/>
      <c r="E15" s="3205"/>
      <c r="F15" s="3205"/>
      <c r="G15" s="3205"/>
      <c r="H15" s="3237"/>
    </row>
    <row r="16" spans="1:10" ht="27.75" customHeight="1">
      <c r="A16" s="3190">
        <v>7</v>
      </c>
      <c r="B16" s="3205"/>
      <c r="C16" s="3205"/>
      <c r="D16" s="3205"/>
      <c r="E16" s="3205"/>
      <c r="F16" s="3205"/>
      <c r="G16" s="3205"/>
      <c r="H16" s="3237"/>
    </row>
    <row r="17" spans="1:8" ht="27.75" customHeight="1">
      <c r="A17" s="3190">
        <v>8</v>
      </c>
      <c r="B17" s="3205"/>
      <c r="C17" s="3205"/>
      <c r="D17" s="3205"/>
      <c r="E17" s="3205"/>
      <c r="F17" s="3205"/>
      <c r="G17" s="3205"/>
      <c r="H17" s="3237"/>
    </row>
    <row r="18" spans="1:8" ht="27.75" customHeight="1">
      <c r="A18" s="3190">
        <v>9</v>
      </c>
      <c r="B18" s="3205"/>
      <c r="C18" s="3205"/>
      <c r="D18" s="3205"/>
      <c r="E18" s="3205"/>
      <c r="F18" s="3205"/>
      <c r="G18" s="3205"/>
      <c r="H18" s="3237"/>
    </row>
    <row r="19" spans="1:8" ht="27.75" customHeight="1">
      <c r="A19" s="3191">
        <v>10</v>
      </c>
      <c r="B19" s="3206"/>
      <c r="C19" s="3206"/>
      <c r="D19" s="3206"/>
      <c r="E19" s="3206"/>
      <c r="F19" s="3206"/>
      <c r="G19" s="3206"/>
      <c r="H19" s="3238"/>
    </row>
    <row r="20" spans="1:8" ht="27.75" customHeight="1">
      <c r="A20" s="3192" t="s">
        <v>528</v>
      </c>
      <c r="B20" s="3207" t="s">
        <v>1278</v>
      </c>
      <c r="C20" s="3213"/>
      <c r="D20" s="3213"/>
      <c r="E20" s="3213"/>
      <c r="F20" s="3217"/>
      <c r="G20" s="3227"/>
      <c r="H20" s="3239" t="s">
        <v>352</v>
      </c>
    </row>
    <row r="21" spans="1:8" ht="15"/>
    <row r="22" spans="1:8" ht="27.75" customHeight="1">
      <c r="A22" s="3193" t="s">
        <v>826</v>
      </c>
      <c r="B22" s="3208"/>
      <c r="C22" s="3208"/>
      <c r="D22" s="3208"/>
      <c r="E22" s="3208"/>
      <c r="F22" s="3208"/>
      <c r="G22" s="3208" t="s">
        <v>2008</v>
      </c>
      <c r="H22" s="3240"/>
    </row>
    <row r="23" spans="1:8" ht="27.75" customHeight="1">
      <c r="A23" s="3190">
        <v>1</v>
      </c>
      <c r="B23" s="3209"/>
      <c r="C23" s="3214"/>
      <c r="D23" s="3214"/>
      <c r="E23" s="3214"/>
      <c r="F23" s="3218"/>
      <c r="G23" s="3209"/>
      <c r="H23" s="3236"/>
    </row>
    <row r="24" spans="1:8" ht="27.75" customHeight="1">
      <c r="A24" s="3190">
        <v>2</v>
      </c>
      <c r="B24" s="3209"/>
      <c r="C24" s="3214"/>
      <c r="D24" s="3214"/>
      <c r="E24" s="3214"/>
      <c r="F24" s="3218"/>
      <c r="G24" s="3209"/>
      <c r="H24" s="3236"/>
    </row>
    <row r="25" spans="1:8" ht="27.75" customHeight="1">
      <c r="A25" s="3190">
        <v>3</v>
      </c>
      <c r="B25" s="3210"/>
      <c r="C25" s="3215"/>
      <c r="D25" s="3215"/>
      <c r="E25" s="3215"/>
      <c r="F25" s="3219"/>
      <c r="G25" s="3210"/>
      <c r="H25" s="3241"/>
    </row>
    <row r="26" spans="1:8" ht="27.75" customHeight="1">
      <c r="A26" s="3190">
        <v>4</v>
      </c>
      <c r="B26" s="3210"/>
      <c r="C26" s="3215"/>
      <c r="D26" s="3215"/>
      <c r="E26" s="3215"/>
      <c r="F26" s="3219"/>
      <c r="G26" s="3210"/>
      <c r="H26" s="3241"/>
    </row>
    <row r="27" spans="1:8" ht="27.75" customHeight="1">
      <c r="A27" s="3194">
        <v>5</v>
      </c>
      <c r="B27" s="3211"/>
      <c r="C27" s="3216"/>
      <c r="D27" s="3216"/>
      <c r="E27" s="3216"/>
      <c r="F27" s="3220"/>
      <c r="G27" s="3211"/>
      <c r="H27" s="3242"/>
    </row>
    <row r="28" spans="1:8" ht="27.75" customHeight="1">
      <c r="A28" s="3195" t="s">
        <v>528</v>
      </c>
      <c r="B28" s="3207" t="s">
        <v>2007</v>
      </c>
      <c r="C28" s="3213"/>
      <c r="D28" s="3213"/>
      <c r="E28" s="3213"/>
      <c r="F28" s="3217"/>
      <c r="G28" s="3227"/>
      <c r="H28" s="3227" t="s">
        <v>435</v>
      </c>
    </row>
    <row r="29" spans="1:8" ht="14.25"/>
    <row r="30" spans="1:8" ht="13.5" customHeight="1">
      <c r="B30" s="3212" t="s">
        <v>2006</v>
      </c>
      <c r="C30" s="3212"/>
      <c r="D30" s="3212"/>
      <c r="E30" s="3212"/>
      <c r="F30" s="3221" t="s">
        <v>1319</v>
      </c>
      <c r="G30" s="3228"/>
      <c r="H30" s="3228" t="s">
        <v>461</v>
      </c>
    </row>
    <row r="31" spans="1:8" ht="13.5" customHeight="1">
      <c r="B31" s="3212"/>
      <c r="C31" s="3212"/>
      <c r="D31" s="3212"/>
      <c r="E31" s="3212"/>
      <c r="F31" s="3222"/>
      <c r="G31" s="3229"/>
      <c r="H31" s="3229"/>
    </row>
    <row r="33" spans="1:8" ht="32.25" customHeight="1">
      <c r="A33" s="3196" t="s">
        <v>2005</v>
      </c>
      <c r="B33" s="3196"/>
      <c r="C33" s="3196"/>
      <c r="D33" s="3196"/>
      <c r="E33" s="3196"/>
      <c r="F33" s="3196"/>
      <c r="G33" s="3196"/>
      <c r="H33" s="3196"/>
    </row>
    <row r="34" spans="1:8" ht="25.5" customHeight="1">
      <c r="A34" s="3196" t="s">
        <v>1064</v>
      </c>
      <c r="B34" s="3196"/>
      <c r="C34" s="3196"/>
      <c r="D34" s="3196"/>
      <c r="E34" s="3196"/>
      <c r="F34" s="3196"/>
      <c r="G34" s="3196"/>
      <c r="H34" s="3196"/>
    </row>
    <row r="35" spans="1:8" ht="27" customHeight="1">
      <c r="A35" s="3197" t="s">
        <v>1613</v>
      </c>
      <c r="B35" s="3197"/>
      <c r="C35" s="3197"/>
      <c r="D35" s="3197"/>
      <c r="E35" s="3197"/>
      <c r="F35" s="3197"/>
      <c r="G35" s="3197"/>
      <c r="H35" s="3197"/>
    </row>
    <row r="36" spans="1:8">
      <c r="A36" s="3198"/>
      <c r="B36" s="3198"/>
      <c r="C36" s="3198"/>
      <c r="D36" s="3198"/>
      <c r="E36" s="3198"/>
      <c r="F36" s="3198"/>
      <c r="G36" s="3198"/>
      <c r="H36" s="3198"/>
    </row>
    <row r="37" spans="1:8">
      <c r="A37" s="3198"/>
      <c r="B37" s="3198"/>
      <c r="C37" s="3198"/>
      <c r="D37" s="3198"/>
      <c r="E37" s="3198"/>
      <c r="F37" s="3198"/>
      <c r="G37" s="3198"/>
      <c r="H37" s="3198"/>
    </row>
    <row r="38" spans="1:8">
      <c r="A38" s="3198"/>
      <c r="B38" s="3198"/>
      <c r="C38" s="3198"/>
      <c r="D38" s="3198"/>
      <c r="E38" s="3198"/>
      <c r="F38" s="3198"/>
      <c r="G38" s="3198"/>
      <c r="H38" s="3198"/>
    </row>
    <row r="39" spans="1:8">
      <c r="A39" s="3198"/>
      <c r="B39" s="3198"/>
      <c r="C39" s="3198"/>
      <c r="D39" s="3198"/>
      <c r="E39" s="3198"/>
      <c r="F39" s="3198"/>
      <c r="G39" s="3198"/>
      <c r="H39" s="3198"/>
    </row>
    <row r="40" spans="1:8">
      <c r="A40" s="3198"/>
      <c r="B40" s="3198"/>
      <c r="C40" s="3198"/>
      <c r="D40" s="3198"/>
      <c r="E40" s="3198"/>
      <c r="F40" s="3198"/>
      <c r="G40" s="3198"/>
      <c r="H40" s="3198"/>
    </row>
    <row r="41" spans="1:8">
      <c r="A41" s="3198"/>
      <c r="B41" s="3198"/>
      <c r="C41" s="3198"/>
      <c r="D41" s="3198"/>
      <c r="E41" s="3198"/>
      <c r="F41" s="3198"/>
      <c r="G41" s="3198"/>
      <c r="H41" s="3198"/>
    </row>
    <row r="42" spans="1:8">
      <c r="A42" s="3198"/>
      <c r="B42" s="3198"/>
      <c r="C42" s="3198"/>
      <c r="D42" s="3198"/>
      <c r="E42" s="3198"/>
      <c r="F42" s="3198"/>
      <c r="G42" s="3198"/>
      <c r="H42" s="3198"/>
    </row>
    <row r="51" ht="6.75" customHeight="1"/>
  </sheetData>
  <customSheetViews>
    <customSheetView guid="{76D48460-2D9B-487A-92BD-89A50EB1783E}" showPageBreaks="1" fitToPage="1" printArea="1" view="pageBreakPreview">
      <selection activeCell="A7" sqref="A7:F7"/>
      <pageMargins left="0.70866141732283472" right="0.70866141732283472" top="0.74803149606299213" bottom="0.74803149606299213" header="0.31496062992125984" footer="0.31496062992125984"/>
      <printOptions horizontalCentered="1"/>
      <pageSetup paperSize="9" scale="83" orientation="portrait" r:id="rId1"/>
    </customSheetView>
  </customSheetViews>
  <mergeCells count="51">
    <mergeCell ref="G1:J1"/>
    <mergeCell ref="A3:H3"/>
    <mergeCell ref="A5:F5"/>
    <mergeCell ref="G5:H5"/>
    <mergeCell ref="A6:F6"/>
    <mergeCell ref="G6:H6"/>
    <mergeCell ref="A7:F7"/>
    <mergeCell ref="G7:H7"/>
    <mergeCell ref="A8:H8"/>
    <mergeCell ref="A9:F9"/>
    <mergeCell ref="G9:H9"/>
    <mergeCell ref="B10:F10"/>
    <mergeCell ref="G10:H10"/>
    <mergeCell ref="B11:F11"/>
    <mergeCell ref="G11:H11"/>
    <mergeCell ref="B12:F12"/>
    <mergeCell ref="G12:H12"/>
    <mergeCell ref="B13:F13"/>
    <mergeCell ref="G13:H13"/>
    <mergeCell ref="B14:F14"/>
    <mergeCell ref="G14:H14"/>
    <mergeCell ref="B15:F15"/>
    <mergeCell ref="G15:H15"/>
    <mergeCell ref="B16:F16"/>
    <mergeCell ref="G16:H16"/>
    <mergeCell ref="B17:F17"/>
    <mergeCell ref="G17:H17"/>
    <mergeCell ref="B18:F18"/>
    <mergeCell ref="G18:H18"/>
    <mergeCell ref="B19:F19"/>
    <mergeCell ref="G19:H19"/>
    <mergeCell ref="B20:F20"/>
    <mergeCell ref="A22:F22"/>
    <mergeCell ref="G22:H22"/>
    <mergeCell ref="B23:F23"/>
    <mergeCell ref="G23:H23"/>
    <mergeCell ref="B24:F24"/>
    <mergeCell ref="G24:H24"/>
    <mergeCell ref="B25:F25"/>
    <mergeCell ref="G25:H25"/>
    <mergeCell ref="B26:F26"/>
    <mergeCell ref="G26:H26"/>
    <mergeCell ref="B27:F27"/>
    <mergeCell ref="G27:H27"/>
    <mergeCell ref="B28:F28"/>
    <mergeCell ref="A33:H33"/>
    <mergeCell ref="A34:H34"/>
    <mergeCell ref="B30:E31"/>
    <mergeCell ref="F30:F31"/>
    <mergeCell ref="G30:G31"/>
    <mergeCell ref="H30:H31"/>
  </mergeCells>
  <phoneticPr fontId="8"/>
  <printOptions horizontalCentered="1"/>
  <pageMargins left="0.70866141732283472" right="0.70866141732283472" top="0.74803149606299213" bottom="0.74803149606299213" header="0.31496062992125984" footer="0.31496062992125984"/>
  <pageSetup paperSize="9" scale="84" fitToWidth="1" fitToHeight="1" orientation="portrait" usePrinterDefaults="1" r:id="rId2"/>
</worksheet>
</file>

<file path=xl/worksheets/sheet7.xml><?xml version="1.0" encoding="utf-8"?>
<worksheet xmlns="http://schemas.openxmlformats.org/spreadsheetml/2006/main" xmlns:r="http://schemas.openxmlformats.org/officeDocument/2006/relationships" xmlns:mc="http://schemas.openxmlformats.org/markup-compatibility/2006">
  <sheetPr>
    <tabColor rgb="FF0070C0"/>
    <pageSetUpPr fitToPage="1"/>
  </sheetPr>
  <dimension ref="A1:Z69"/>
  <sheetViews>
    <sheetView view="pageBreakPreview" topLeftCell="A43" zoomScaleSheetLayoutView="100" workbookViewId="0">
      <selection activeCell="C67" sqref="C67:Y67"/>
    </sheetView>
  </sheetViews>
  <sheetFormatPr defaultColWidth="4" defaultRowHeight="13.5"/>
  <cols>
    <col min="1" max="1" width="2.875" style="486" customWidth="1"/>
    <col min="2" max="2" width="2.625" style="486" customWidth="1"/>
    <col min="3" max="3" width="10.625" style="486" customWidth="1"/>
    <col min="4" max="8" width="4.625" style="486" customWidth="1"/>
    <col min="9" max="9" width="7.625" style="486" customWidth="1"/>
    <col min="10" max="18" width="4.625" style="486" customWidth="1"/>
    <col min="19" max="20" width="7.625" style="486" customWidth="1"/>
    <col min="21" max="25" width="4.625" style="486" customWidth="1"/>
    <col min="26" max="26" width="2.375" style="486" customWidth="1"/>
    <col min="27" max="257" width="4" style="486"/>
    <col min="258" max="258" width="2.875" style="486" customWidth="1"/>
    <col min="259" max="259" width="2.375" style="486" customWidth="1"/>
    <col min="260" max="260" width="7.375" style="486" customWidth="1"/>
    <col min="261" max="263" width="4" style="486"/>
    <col min="264" max="264" width="3.625" style="486" customWidth="1"/>
    <col min="265" max="265" width="4" style="486"/>
    <col min="266" max="266" width="7.375" style="486" customWidth="1"/>
    <col min="267" max="275" width="4" style="486"/>
    <col min="276" max="277" width="6.875" style="486" customWidth="1"/>
    <col min="278" max="279" width="4" style="486"/>
    <col min="280" max="280" width="4.125" style="486" customWidth="1"/>
    <col min="281" max="281" width="2.375" style="486" customWidth="1"/>
    <col min="282" max="282" width="3.375" style="486" customWidth="1"/>
    <col min="283" max="513" width="4" style="486"/>
    <col min="514" max="514" width="2.875" style="486" customWidth="1"/>
    <col min="515" max="515" width="2.375" style="486" customWidth="1"/>
    <col min="516" max="516" width="7.375" style="486" customWidth="1"/>
    <col min="517" max="519" width="4" style="486"/>
    <col min="520" max="520" width="3.625" style="486" customWidth="1"/>
    <col min="521" max="521" width="4" style="486"/>
    <col min="522" max="522" width="7.375" style="486" customWidth="1"/>
    <col min="523" max="531" width="4" style="486"/>
    <col min="532" max="533" width="6.875" style="486" customWidth="1"/>
    <col min="534" max="535" width="4" style="486"/>
    <col min="536" max="536" width="4.125" style="486" customWidth="1"/>
    <col min="537" max="537" width="2.375" style="486" customWidth="1"/>
    <col min="538" max="538" width="3.375" style="486" customWidth="1"/>
    <col min="539" max="769" width="4" style="486"/>
    <col min="770" max="770" width="2.875" style="486" customWidth="1"/>
    <col min="771" max="771" width="2.375" style="486" customWidth="1"/>
    <col min="772" max="772" width="7.375" style="486" customWidth="1"/>
    <col min="773" max="775" width="4" style="486"/>
    <col min="776" max="776" width="3.625" style="486" customWidth="1"/>
    <col min="777" max="777" width="4" style="486"/>
    <col min="778" max="778" width="7.375" style="486" customWidth="1"/>
    <col min="779" max="787" width="4" style="486"/>
    <col min="788" max="789" width="6.875" style="486" customWidth="1"/>
    <col min="790" max="791" width="4" style="486"/>
    <col min="792" max="792" width="4.125" style="486" customWidth="1"/>
    <col min="793" max="793" width="2.375" style="486" customWidth="1"/>
    <col min="794" max="794" width="3.375" style="486" customWidth="1"/>
    <col min="795" max="1025" width="4" style="486"/>
    <col min="1026" max="1026" width="2.875" style="486" customWidth="1"/>
    <col min="1027" max="1027" width="2.375" style="486" customWidth="1"/>
    <col min="1028" max="1028" width="7.375" style="486" customWidth="1"/>
    <col min="1029" max="1031" width="4" style="486"/>
    <col min="1032" max="1032" width="3.625" style="486" customWidth="1"/>
    <col min="1033" max="1033" width="4" style="486"/>
    <col min="1034" max="1034" width="7.375" style="486" customWidth="1"/>
    <col min="1035" max="1043" width="4" style="486"/>
    <col min="1044" max="1045" width="6.875" style="486" customWidth="1"/>
    <col min="1046" max="1047" width="4" style="486"/>
    <col min="1048" max="1048" width="4.125" style="486" customWidth="1"/>
    <col min="1049" max="1049" width="2.375" style="486" customWidth="1"/>
    <col min="1050" max="1050" width="3.375" style="486" customWidth="1"/>
    <col min="1051" max="1281" width="4" style="486"/>
    <col min="1282" max="1282" width="2.875" style="486" customWidth="1"/>
    <col min="1283" max="1283" width="2.375" style="486" customWidth="1"/>
    <col min="1284" max="1284" width="7.375" style="486" customWidth="1"/>
    <col min="1285" max="1287" width="4" style="486"/>
    <col min="1288" max="1288" width="3.625" style="486" customWidth="1"/>
    <col min="1289" max="1289" width="4" style="486"/>
    <col min="1290" max="1290" width="7.375" style="486" customWidth="1"/>
    <col min="1291" max="1299" width="4" style="486"/>
    <col min="1300" max="1301" width="6.875" style="486" customWidth="1"/>
    <col min="1302" max="1303" width="4" style="486"/>
    <col min="1304" max="1304" width="4.125" style="486" customWidth="1"/>
    <col min="1305" max="1305" width="2.375" style="486" customWidth="1"/>
    <col min="1306" max="1306" width="3.375" style="486" customWidth="1"/>
    <col min="1307" max="1537" width="4" style="486"/>
    <col min="1538" max="1538" width="2.875" style="486" customWidth="1"/>
    <col min="1539" max="1539" width="2.375" style="486" customWidth="1"/>
    <col min="1540" max="1540" width="7.375" style="486" customWidth="1"/>
    <col min="1541" max="1543" width="4" style="486"/>
    <col min="1544" max="1544" width="3.625" style="486" customWidth="1"/>
    <col min="1545" max="1545" width="4" style="486"/>
    <col min="1546" max="1546" width="7.375" style="486" customWidth="1"/>
    <col min="1547" max="1555" width="4" style="486"/>
    <col min="1556" max="1557" width="6.875" style="486" customWidth="1"/>
    <col min="1558" max="1559" width="4" style="486"/>
    <col min="1560" max="1560" width="4.125" style="486" customWidth="1"/>
    <col min="1561" max="1561" width="2.375" style="486" customWidth="1"/>
    <col min="1562" max="1562" width="3.375" style="486" customWidth="1"/>
    <col min="1563" max="1793" width="4" style="486"/>
    <col min="1794" max="1794" width="2.875" style="486" customWidth="1"/>
    <col min="1795" max="1795" width="2.375" style="486" customWidth="1"/>
    <col min="1796" max="1796" width="7.375" style="486" customWidth="1"/>
    <col min="1797" max="1799" width="4" style="486"/>
    <col min="1800" max="1800" width="3.625" style="486" customWidth="1"/>
    <col min="1801" max="1801" width="4" style="486"/>
    <col min="1802" max="1802" width="7.375" style="486" customWidth="1"/>
    <col min="1803" max="1811" width="4" style="486"/>
    <col min="1812" max="1813" width="6.875" style="486" customWidth="1"/>
    <col min="1814" max="1815" width="4" style="486"/>
    <col min="1816" max="1816" width="4.125" style="486" customWidth="1"/>
    <col min="1817" max="1817" width="2.375" style="486" customWidth="1"/>
    <col min="1818" max="1818" width="3.375" style="486" customWidth="1"/>
    <col min="1819" max="2049" width="4" style="486"/>
    <col min="2050" max="2050" width="2.875" style="486" customWidth="1"/>
    <col min="2051" max="2051" width="2.375" style="486" customWidth="1"/>
    <col min="2052" max="2052" width="7.375" style="486" customWidth="1"/>
    <col min="2053" max="2055" width="4" style="486"/>
    <col min="2056" max="2056" width="3.625" style="486" customWidth="1"/>
    <col min="2057" max="2057" width="4" style="486"/>
    <col min="2058" max="2058" width="7.375" style="486" customWidth="1"/>
    <col min="2059" max="2067" width="4" style="486"/>
    <col min="2068" max="2069" width="6.875" style="486" customWidth="1"/>
    <col min="2070" max="2071" width="4" style="486"/>
    <col min="2072" max="2072" width="4.125" style="486" customWidth="1"/>
    <col min="2073" max="2073" width="2.375" style="486" customWidth="1"/>
    <col min="2074" max="2074" width="3.375" style="486" customWidth="1"/>
    <col min="2075" max="2305" width="4" style="486"/>
    <col min="2306" max="2306" width="2.875" style="486" customWidth="1"/>
    <col min="2307" max="2307" width="2.375" style="486" customWidth="1"/>
    <col min="2308" max="2308" width="7.375" style="486" customWidth="1"/>
    <col min="2309" max="2311" width="4" style="486"/>
    <col min="2312" max="2312" width="3.625" style="486" customWidth="1"/>
    <col min="2313" max="2313" width="4" style="486"/>
    <col min="2314" max="2314" width="7.375" style="486" customWidth="1"/>
    <col min="2315" max="2323" width="4" style="486"/>
    <col min="2324" max="2325" width="6.875" style="486" customWidth="1"/>
    <col min="2326" max="2327" width="4" style="486"/>
    <col min="2328" max="2328" width="4.125" style="486" customWidth="1"/>
    <col min="2329" max="2329" width="2.375" style="486" customWidth="1"/>
    <col min="2330" max="2330" width="3.375" style="486" customWidth="1"/>
    <col min="2331" max="2561" width="4" style="486"/>
    <col min="2562" max="2562" width="2.875" style="486" customWidth="1"/>
    <col min="2563" max="2563" width="2.375" style="486" customWidth="1"/>
    <col min="2564" max="2564" width="7.375" style="486" customWidth="1"/>
    <col min="2565" max="2567" width="4" style="486"/>
    <col min="2568" max="2568" width="3.625" style="486" customWidth="1"/>
    <col min="2569" max="2569" width="4" style="486"/>
    <col min="2570" max="2570" width="7.375" style="486" customWidth="1"/>
    <col min="2571" max="2579" width="4" style="486"/>
    <col min="2580" max="2581" width="6.875" style="486" customWidth="1"/>
    <col min="2582" max="2583" width="4" style="486"/>
    <col min="2584" max="2584" width="4.125" style="486" customWidth="1"/>
    <col min="2585" max="2585" width="2.375" style="486" customWidth="1"/>
    <col min="2586" max="2586" width="3.375" style="486" customWidth="1"/>
    <col min="2587" max="2817" width="4" style="486"/>
    <col min="2818" max="2818" width="2.875" style="486" customWidth="1"/>
    <col min="2819" max="2819" width="2.375" style="486" customWidth="1"/>
    <col min="2820" max="2820" width="7.375" style="486" customWidth="1"/>
    <col min="2821" max="2823" width="4" style="486"/>
    <col min="2824" max="2824" width="3.625" style="486" customWidth="1"/>
    <col min="2825" max="2825" width="4" style="486"/>
    <col min="2826" max="2826" width="7.375" style="486" customWidth="1"/>
    <col min="2827" max="2835" width="4" style="486"/>
    <col min="2836" max="2837" width="6.875" style="486" customWidth="1"/>
    <col min="2838" max="2839" width="4" style="486"/>
    <col min="2840" max="2840" width="4.125" style="486" customWidth="1"/>
    <col min="2841" max="2841" width="2.375" style="486" customWidth="1"/>
    <col min="2842" max="2842" width="3.375" style="486" customWidth="1"/>
    <col min="2843" max="3073" width="4" style="486"/>
    <col min="3074" max="3074" width="2.875" style="486" customWidth="1"/>
    <col min="3075" max="3075" width="2.375" style="486" customWidth="1"/>
    <col min="3076" max="3076" width="7.375" style="486" customWidth="1"/>
    <col min="3077" max="3079" width="4" style="486"/>
    <col min="3080" max="3080" width="3.625" style="486" customWidth="1"/>
    <col min="3081" max="3081" width="4" style="486"/>
    <col min="3082" max="3082" width="7.375" style="486" customWidth="1"/>
    <col min="3083" max="3091" width="4" style="486"/>
    <col min="3092" max="3093" width="6.875" style="486" customWidth="1"/>
    <col min="3094" max="3095" width="4" style="486"/>
    <col min="3096" max="3096" width="4.125" style="486" customWidth="1"/>
    <col min="3097" max="3097" width="2.375" style="486" customWidth="1"/>
    <col min="3098" max="3098" width="3.375" style="486" customWidth="1"/>
    <col min="3099" max="3329" width="4" style="486"/>
    <col min="3330" max="3330" width="2.875" style="486" customWidth="1"/>
    <col min="3331" max="3331" width="2.375" style="486" customWidth="1"/>
    <col min="3332" max="3332" width="7.375" style="486" customWidth="1"/>
    <col min="3333" max="3335" width="4" style="486"/>
    <col min="3336" max="3336" width="3.625" style="486" customWidth="1"/>
    <col min="3337" max="3337" width="4" style="486"/>
    <col min="3338" max="3338" width="7.375" style="486" customWidth="1"/>
    <col min="3339" max="3347" width="4" style="486"/>
    <col min="3348" max="3349" width="6.875" style="486" customWidth="1"/>
    <col min="3350" max="3351" width="4" style="486"/>
    <col min="3352" max="3352" width="4.125" style="486" customWidth="1"/>
    <col min="3353" max="3353" width="2.375" style="486" customWidth="1"/>
    <col min="3354" max="3354" width="3.375" style="486" customWidth="1"/>
    <col min="3355" max="3585" width="4" style="486"/>
    <col min="3586" max="3586" width="2.875" style="486" customWidth="1"/>
    <col min="3587" max="3587" width="2.375" style="486" customWidth="1"/>
    <col min="3588" max="3588" width="7.375" style="486" customWidth="1"/>
    <col min="3589" max="3591" width="4" style="486"/>
    <col min="3592" max="3592" width="3.625" style="486" customWidth="1"/>
    <col min="3593" max="3593" width="4" style="486"/>
    <col min="3594" max="3594" width="7.375" style="486" customWidth="1"/>
    <col min="3595" max="3603" width="4" style="486"/>
    <col min="3604" max="3605" width="6.875" style="486" customWidth="1"/>
    <col min="3606" max="3607" width="4" style="486"/>
    <col min="3608" max="3608" width="4.125" style="486" customWidth="1"/>
    <col min="3609" max="3609" width="2.375" style="486" customWidth="1"/>
    <col min="3610" max="3610" width="3.375" style="486" customWidth="1"/>
    <col min="3611" max="3841" width="4" style="486"/>
    <col min="3842" max="3842" width="2.875" style="486" customWidth="1"/>
    <col min="3843" max="3843" width="2.375" style="486" customWidth="1"/>
    <col min="3844" max="3844" width="7.375" style="486" customWidth="1"/>
    <col min="3845" max="3847" width="4" style="486"/>
    <col min="3848" max="3848" width="3.625" style="486" customWidth="1"/>
    <col min="3849" max="3849" width="4" style="486"/>
    <col min="3850" max="3850" width="7.375" style="486" customWidth="1"/>
    <col min="3851" max="3859" width="4" style="486"/>
    <col min="3860" max="3861" width="6.875" style="486" customWidth="1"/>
    <col min="3862" max="3863" width="4" style="486"/>
    <col min="3864" max="3864" width="4.125" style="486" customWidth="1"/>
    <col min="3865" max="3865" width="2.375" style="486" customWidth="1"/>
    <col min="3866" max="3866" width="3.375" style="486" customWidth="1"/>
    <col min="3867" max="4097" width="4" style="486"/>
    <col min="4098" max="4098" width="2.875" style="486" customWidth="1"/>
    <col min="4099" max="4099" width="2.375" style="486" customWidth="1"/>
    <col min="4100" max="4100" width="7.375" style="486" customWidth="1"/>
    <col min="4101" max="4103" width="4" style="486"/>
    <col min="4104" max="4104" width="3.625" style="486" customWidth="1"/>
    <col min="4105" max="4105" width="4" style="486"/>
    <col min="4106" max="4106" width="7.375" style="486" customWidth="1"/>
    <col min="4107" max="4115" width="4" style="486"/>
    <col min="4116" max="4117" width="6.875" style="486" customWidth="1"/>
    <col min="4118" max="4119" width="4" style="486"/>
    <col min="4120" max="4120" width="4.125" style="486" customWidth="1"/>
    <col min="4121" max="4121" width="2.375" style="486" customWidth="1"/>
    <col min="4122" max="4122" width="3.375" style="486" customWidth="1"/>
    <col min="4123" max="4353" width="4" style="486"/>
    <col min="4354" max="4354" width="2.875" style="486" customWidth="1"/>
    <col min="4355" max="4355" width="2.375" style="486" customWidth="1"/>
    <col min="4356" max="4356" width="7.375" style="486" customWidth="1"/>
    <col min="4357" max="4359" width="4" style="486"/>
    <col min="4360" max="4360" width="3.625" style="486" customWidth="1"/>
    <col min="4361" max="4361" width="4" style="486"/>
    <col min="4362" max="4362" width="7.375" style="486" customWidth="1"/>
    <col min="4363" max="4371" width="4" style="486"/>
    <col min="4372" max="4373" width="6.875" style="486" customWidth="1"/>
    <col min="4374" max="4375" width="4" style="486"/>
    <col min="4376" max="4376" width="4.125" style="486" customWidth="1"/>
    <col min="4377" max="4377" width="2.375" style="486" customWidth="1"/>
    <col min="4378" max="4378" width="3.375" style="486" customWidth="1"/>
    <col min="4379" max="4609" width="4" style="486"/>
    <col min="4610" max="4610" width="2.875" style="486" customWidth="1"/>
    <col min="4611" max="4611" width="2.375" style="486" customWidth="1"/>
    <col min="4612" max="4612" width="7.375" style="486" customWidth="1"/>
    <col min="4613" max="4615" width="4" style="486"/>
    <col min="4616" max="4616" width="3.625" style="486" customWidth="1"/>
    <col min="4617" max="4617" width="4" style="486"/>
    <col min="4618" max="4618" width="7.375" style="486" customWidth="1"/>
    <col min="4619" max="4627" width="4" style="486"/>
    <col min="4628" max="4629" width="6.875" style="486" customWidth="1"/>
    <col min="4630" max="4631" width="4" style="486"/>
    <col min="4632" max="4632" width="4.125" style="486" customWidth="1"/>
    <col min="4633" max="4633" width="2.375" style="486" customWidth="1"/>
    <col min="4634" max="4634" width="3.375" style="486" customWidth="1"/>
    <col min="4635" max="4865" width="4" style="486"/>
    <col min="4866" max="4866" width="2.875" style="486" customWidth="1"/>
    <col min="4867" max="4867" width="2.375" style="486" customWidth="1"/>
    <col min="4868" max="4868" width="7.375" style="486" customWidth="1"/>
    <col min="4869" max="4871" width="4" style="486"/>
    <col min="4872" max="4872" width="3.625" style="486" customWidth="1"/>
    <col min="4873" max="4873" width="4" style="486"/>
    <col min="4874" max="4874" width="7.375" style="486" customWidth="1"/>
    <col min="4875" max="4883" width="4" style="486"/>
    <col min="4884" max="4885" width="6.875" style="486" customWidth="1"/>
    <col min="4886" max="4887" width="4" style="486"/>
    <col min="4888" max="4888" width="4.125" style="486" customWidth="1"/>
    <col min="4889" max="4889" width="2.375" style="486" customWidth="1"/>
    <col min="4890" max="4890" width="3.375" style="486" customWidth="1"/>
    <col min="4891" max="5121" width="4" style="486"/>
    <col min="5122" max="5122" width="2.875" style="486" customWidth="1"/>
    <col min="5123" max="5123" width="2.375" style="486" customWidth="1"/>
    <col min="5124" max="5124" width="7.375" style="486" customWidth="1"/>
    <col min="5125" max="5127" width="4" style="486"/>
    <col min="5128" max="5128" width="3.625" style="486" customWidth="1"/>
    <col min="5129" max="5129" width="4" style="486"/>
    <col min="5130" max="5130" width="7.375" style="486" customWidth="1"/>
    <col min="5131" max="5139" width="4" style="486"/>
    <col min="5140" max="5141" width="6.875" style="486" customWidth="1"/>
    <col min="5142" max="5143" width="4" style="486"/>
    <col min="5144" max="5144" width="4.125" style="486" customWidth="1"/>
    <col min="5145" max="5145" width="2.375" style="486" customWidth="1"/>
    <col min="5146" max="5146" width="3.375" style="486" customWidth="1"/>
    <col min="5147" max="5377" width="4" style="486"/>
    <col min="5378" max="5378" width="2.875" style="486" customWidth="1"/>
    <col min="5379" max="5379" width="2.375" style="486" customWidth="1"/>
    <col min="5380" max="5380" width="7.375" style="486" customWidth="1"/>
    <col min="5381" max="5383" width="4" style="486"/>
    <col min="5384" max="5384" width="3.625" style="486" customWidth="1"/>
    <col min="5385" max="5385" width="4" style="486"/>
    <col min="5386" max="5386" width="7.375" style="486" customWidth="1"/>
    <col min="5387" max="5395" width="4" style="486"/>
    <col min="5396" max="5397" width="6.875" style="486" customWidth="1"/>
    <col min="5398" max="5399" width="4" style="486"/>
    <col min="5400" max="5400" width="4.125" style="486" customWidth="1"/>
    <col min="5401" max="5401" width="2.375" style="486" customWidth="1"/>
    <col min="5402" max="5402" width="3.375" style="486" customWidth="1"/>
    <col min="5403" max="5633" width="4" style="486"/>
    <col min="5634" max="5634" width="2.875" style="486" customWidth="1"/>
    <col min="5635" max="5635" width="2.375" style="486" customWidth="1"/>
    <col min="5636" max="5636" width="7.375" style="486" customWidth="1"/>
    <col min="5637" max="5639" width="4" style="486"/>
    <col min="5640" max="5640" width="3.625" style="486" customWidth="1"/>
    <col min="5641" max="5641" width="4" style="486"/>
    <col min="5642" max="5642" width="7.375" style="486" customWidth="1"/>
    <col min="5643" max="5651" width="4" style="486"/>
    <col min="5652" max="5653" width="6.875" style="486" customWidth="1"/>
    <col min="5654" max="5655" width="4" style="486"/>
    <col min="5656" max="5656" width="4.125" style="486" customWidth="1"/>
    <col min="5657" max="5657" width="2.375" style="486" customWidth="1"/>
    <col min="5658" max="5658" width="3.375" style="486" customWidth="1"/>
    <col min="5659" max="5889" width="4" style="486"/>
    <col min="5890" max="5890" width="2.875" style="486" customWidth="1"/>
    <col min="5891" max="5891" width="2.375" style="486" customWidth="1"/>
    <col min="5892" max="5892" width="7.375" style="486" customWidth="1"/>
    <col min="5893" max="5895" width="4" style="486"/>
    <col min="5896" max="5896" width="3.625" style="486" customWidth="1"/>
    <col min="5897" max="5897" width="4" style="486"/>
    <col min="5898" max="5898" width="7.375" style="486" customWidth="1"/>
    <col min="5899" max="5907" width="4" style="486"/>
    <col min="5908" max="5909" width="6.875" style="486" customWidth="1"/>
    <col min="5910" max="5911" width="4" style="486"/>
    <col min="5912" max="5912" width="4.125" style="486" customWidth="1"/>
    <col min="5913" max="5913" width="2.375" style="486" customWidth="1"/>
    <col min="5914" max="5914" width="3.375" style="486" customWidth="1"/>
    <col min="5915" max="6145" width="4" style="486"/>
    <col min="6146" max="6146" width="2.875" style="486" customWidth="1"/>
    <col min="6147" max="6147" width="2.375" style="486" customWidth="1"/>
    <col min="6148" max="6148" width="7.375" style="486" customWidth="1"/>
    <col min="6149" max="6151" width="4" style="486"/>
    <col min="6152" max="6152" width="3.625" style="486" customWidth="1"/>
    <col min="6153" max="6153" width="4" style="486"/>
    <col min="6154" max="6154" width="7.375" style="486" customWidth="1"/>
    <col min="6155" max="6163" width="4" style="486"/>
    <col min="6164" max="6165" width="6.875" style="486" customWidth="1"/>
    <col min="6166" max="6167" width="4" style="486"/>
    <col min="6168" max="6168" width="4.125" style="486" customWidth="1"/>
    <col min="6169" max="6169" width="2.375" style="486" customWidth="1"/>
    <col min="6170" max="6170" width="3.375" style="486" customWidth="1"/>
    <col min="6171" max="6401" width="4" style="486"/>
    <col min="6402" max="6402" width="2.875" style="486" customWidth="1"/>
    <col min="6403" max="6403" width="2.375" style="486" customWidth="1"/>
    <col min="6404" max="6404" width="7.375" style="486" customWidth="1"/>
    <col min="6405" max="6407" width="4" style="486"/>
    <col min="6408" max="6408" width="3.625" style="486" customWidth="1"/>
    <col min="6409" max="6409" width="4" style="486"/>
    <col min="6410" max="6410" width="7.375" style="486" customWidth="1"/>
    <col min="6411" max="6419" width="4" style="486"/>
    <col min="6420" max="6421" width="6.875" style="486" customWidth="1"/>
    <col min="6422" max="6423" width="4" style="486"/>
    <col min="6424" max="6424" width="4.125" style="486" customWidth="1"/>
    <col min="6425" max="6425" width="2.375" style="486" customWidth="1"/>
    <col min="6426" max="6426" width="3.375" style="486" customWidth="1"/>
    <col min="6427" max="6657" width="4" style="486"/>
    <col min="6658" max="6658" width="2.875" style="486" customWidth="1"/>
    <col min="6659" max="6659" width="2.375" style="486" customWidth="1"/>
    <col min="6660" max="6660" width="7.375" style="486" customWidth="1"/>
    <col min="6661" max="6663" width="4" style="486"/>
    <col min="6664" max="6664" width="3.625" style="486" customWidth="1"/>
    <col min="6665" max="6665" width="4" style="486"/>
    <col min="6666" max="6666" width="7.375" style="486" customWidth="1"/>
    <col min="6667" max="6675" width="4" style="486"/>
    <col min="6676" max="6677" width="6.875" style="486" customWidth="1"/>
    <col min="6678" max="6679" width="4" style="486"/>
    <col min="6680" max="6680" width="4.125" style="486" customWidth="1"/>
    <col min="6681" max="6681" width="2.375" style="486" customWidth="1"/>
    <col min="6682" max="6682" width="3.375" style="486" customWidth="1"/>
    <col min="6683" max="6913" width="4" style="486"/>
    <col min="6914" max="6914" width="2.875" style="486" customWidth="1"/>
    <col min="6915" max="6915" width="2.375" style="486" customWidth="1"/>
    <col min="6916" max="6916" width="7.375" style="486" customWidth="1"/>
    <col min="6917" max="6919" width="4" style="486"/>
    <col min="6920" max="6920" width="3.625" style="486" customWidth="1"/>
    <col min="6921" max="6921" width="4" style="486"/>
    <col min="6922" max="6922" width="7.375" style="486" customWidth="1"/>
    <col min="6923" max="6931" width="4" style="486"/>
    <col min="6932" max="6933" width="6.875" style="486" customWidth="1"/>
    <col min="6934" max="6935" width="4" style="486"/>
    <col min="6936" max="6936" width="4.125" style="486" customWidth="1"/>
    <col min="6937" max="6937" width="2.375" style="486" customWidth="1"/>
    <col min="6938" max="6938" width="3.375" style="486" customWidth="1"/>
    <col min="6939" max="7169" width="4" style="486"/>
    <col min="7170" max="7170" width="2.875" style="486" customWidth="1"/>
    <col min="7171" max="7171" width="2.375" style="486" customWidth="1"/>
    <col min="7172" max="7172" width="7.375" style="486" customWidth="1"/>
    <col min="7173" max="7175" width="4" style="486"/>
    <col min="7176" max="7176" width="3.625" style="486" customWidth="1"/>
    <col min="7177" max="7177" width="4" style="486"/>
    <col min="7178" max="7178" width="7.375" style="486" customWidth="1"/>
    <col min="7179" max="7187" width="4" style="486"/>
    <col min="7188" max="7189" width="6.875" style="486" customWidth="1"/>
    <col min="7190" max="7191" width="4" style="486"/>
    <col min="7192" max="7192" width="4.125" style="486" customWidth="1"/>
    <col min="7193" max="7193" width="2.375" style="486" customWidth="1"/>
    <col min="7194" max="7194" width="3.375" style="486" customWidth="1"/>
    <col min="7195" max="7425" width="4" style="486"/>
    <col min="7426" max="7426" width="2.875" style="486" customWidth="1"/>
    <col min="7427" max="7427" width="2.375" style="486" customWidth="1"/>
    <col min="7428" max="7428" width="7.375" style="486" customWidth="1"/>
    <col min="7429" max="7431" width="4" style="486"/>
    <col min="7432" max="7432" width="3.625" style="486" customWidth="1"/>
    <col min="7433" max="7433" width="4" style="486"/>
    <col min="7434" max="7434" width="7.375" style="486" customWidth="1"/>
    <col min="7435" max="7443" width="4" style="486"/>
    <col min="7444" max="7445" width="6.875" style="486" customWidth="1"/>
    <col min="7446" max="7447" width="4" style="486"/>
    <col min="7448" max="7448" width="4.125" style="486" customWidth="1"/>
    <col min="7449" max="7449" width="2.375" style="486" customWidth="1"/>
    <col min="7450" max="7450" width="3.375" style="486" customWidth="1"/>
    <col min="7451" max="7681" width="4" style="486"/>
    <col min="7682" max="7682" width="2.875" style="486" customWidth="1"/>
    <col min="7683" max="7683" width="2.375" style="486" customWidth="1"/>
    <col min="7684" max="7684" width="7.375" style="486" customWidth="1"/>
    <col min="7685" max="7687" width="4" style="486"/>
    <col min="7688" max="7688" width="3.625" style="486" customWidth="1"/>
    <col min="7689" max="7689" width="4" style="486"/>
    <col min="7690" max="7690" width="7.375" style="486" customWidth="1"/>
    <col min="7691" max="7699" width="4" style="486"/>
    <col min="7700" max="7701" width="6.875" style="486" customWidth="1"/>
    <col min="7702" max="7703" width="4" style="486"/>
    <col min="7704" max="7704" width="4.125" style="486" customWidth="1"/>
    <col min="7705" max="7705" width="2.375" style="486" customWidth="1"/>
    <col min="7706" max="7706" width="3.375" style="486" customWidth="1"/>
    <col min="7707" max="7937" width="4" style="486"/>
    <col min="7938" max="7938" width="2.875" style="486" customWidth="1"/>
    <col min="7939" max="7939" width="2.375" style="486" customWidth="1"/>
    <col min="7940" max="7940" width="7.375" style="486" customWidth="1"/>
    <col min="7941" max="7943" width="4" style="486"/>
    <col min="7944" max="7944" width="3.625" style="486" customWidth="1"/>
    <col min="7945" max="7945" width="4" style="486"/>
    <col min="7946" max="7946" width="7.375" style="486" customWidth="1"/>
    <col min="7947" max="7955" width="4" style="486"/>
    <col min="7956" max="7957" width="6.875" style="486" customWidth="1"/>
    <col min="7958" max="7959" width="4" style="486"/>
    <col min="7960" max="7960" width="4.125" style="486" customWidth="1"/>
    <col min="7961" max="7961" width="2.375" style="486" customWidth="1"/>
    <col min="7962" max="7962" width="3.375" style="486" customWidth="1"/>
    <col min="7963" max="8193" width="4" style="486"/>
    <col min="8194" max="8194" width="2.875" style="486" customWidth="1"/>
    <col min="8195" max="8195" width="2.375" style="486" customWidth="1"/>
    <col min="8196" max="8196" width="7.375" style="486" customWidth="1"/>
    <col min="8197" max="8199" width="4" style="486"/>
    <col min="8200" max="8200" width="3.625" style="486" customWidth="1"/>
    <col min="8201" max="8201" width="4" style="486"/>
    <col min="8202" max="8202" width="7.375" style="486" customWidth="1"/>
    <col min="8203" max="8211" width="4" style="486"/>
    <col min="8212" max="8213" width="6.875" style="486" customWidth="1"/>
    <col min="8214" max="8215" width="4" style="486"/>
    <col min="8216" max="8216" width="4.125" style="486" customWidth="1"/>
    <col min="8217" max="8217" width="2.375" style="486" customWidth="1"/>
    <col min="8218" max="8218" width="3.375" style="486" customWidth="1"/>
    <col min="8219" max="8449" width="4" style="486"/>
    <col min="8450" max="8450" width="2.875" style="486" customWidth="1"/>
    <col min="8451" max="8451" width="2.375" style="486" customWidth="1"/>
    <col min="8452" max="8452" width="7.375" style="486" customWidth="1"/>
    <col min="8453" max="8455" width="4" style="486"/>
    <col min="8456" max="8456" width="3.625" style="486" customWidth="1"/>
    <col min="8457" max="8457" width="4" style="486"/>
    <col min="8458" max="8458" width="7.375" style="486" customWidth="1"/>
    <col min="8459" max="8467" width="4" style="486"/>
    <col min="8468" max="8469" width="6.875" style="486" customWidth="1"/>
    <col min="8470" max="8471" width="4" style="486"/>
    <col min="8472" max="8472" width="4.125" style="486" customWidth="1"/>
    <col min="8473" max="8473" width="2.375" style="486" customWidth="1"/>
    <col min="8474" max="8474" width="3.375" style="486" customWidth="1"/>
    <col min="8475" max="8705" width="4" style="486"/>
    <col min="8706" max="8706" width="2.875" style="486" customWidth="1"/>
    <col min="8707" max="8707" width="2.375" style="486" customWidth="1"/>
    <col min="8708" max="8708" width="7.375" style="486" customWidth="1"/>
    <col min="8709" max="8711" width="4" style="486"/>
    <col min="8712" max="8712" width="3.625" style="486" customWidth="1"/>
    <col min="8713" max="8713" width="4" style="486"/>
    <col min="8714" max="8714" width="7.375" style="486" customWidth="1"/>
    <col min="8715" max="8723" width="4" style="486"/>
    <col min="8724" max="8725" width="6.875" style="486" customWidth="1"/>
    <col min="8726" max="8727" width="4" style="486"/>
    <col min="8728" max="8728" width="4.125" style="486" customWidth="1"/>
    <col min="8729" max="8729" width="2.375" style="486" customWidth="1"/>
    <col min="8730" max="8730" width="3.375" style="486" customWidth="1"/>
    <col min="8731" max="8961" width="4" style="486"/>
    <col min="8962" max="8962" width="2.875" style="486" customWidth="1"/>
    <col min="8963" max="8963" width="2.375" style="486" customWidth="1"/>
    <col min="8964" max="8964" width="7.375" style="486" customWidth="1"/>
    <col min="8965" max="8967" width="4" style="486"/>
    <col min="8968" max="8968" width="3.625" style="486" customWidth="1"/>
    <col min="8969" max="8969" width="4" style="486"/>
    <col min="8970" max="8970" width="7.375" style="486" customWidth="1"/>
    <col min="8971" max="8979" width="4" style="486"/>
    <col min="8980" max="8981" width="6.875" style="486" customWidth="1"/>
    <col min="8982" max="8983" width="4" style="486"/>
    <col min="8984" max="8984" width="4.125" style="486" customWidth="1"/>
    <col min="8985" max="8985" width="2.375" style="486" customWidth="1"/>
    <col min="8986" max="8986" width="3.375" style="486" customWidth="1"/>
    <col min="8987" max="9217" width="4" style="486"/>
    <col min="9218" max="9218" width="2.875" style="486" customWidth="1"/>
    <col min="9219" max="9219" width="2.375" style="486" customWidth="1"/>
    <col min="9220" max="9220" width="7.375" style="486" customWidth="1"/>
    <col min="9221" max="9223" width="4" style="486"/>
    <col min="9224" max="9224" width="3.625" style="486" customWidth="1"/>
    <col min="9225" max="9225" width="4" style="486"/>
    <col min="9226" max="9226" width="7.375" style="486" customWidth="1"/>
    <col min="9227" max="9235" width="4" style="486"/>
    <col min="9236" max="9237" width="6.875" style="486" customWidth="1"/>
    <col min="9238" max="9239" width="4" style="486"/>
    <col min="9240" max="9240" width="4.125" style="486" customWidth="1"/>
    <col min="9241" max="9241" width="2.375" style="486" customWidth="1"/>
    <col min="9242" max="9242" width="3.375" style="486" customWidth="1"/>
    <col min="9243" max="9473" width="4" style="486"/>
    <col min="9474" max="9474" width="2.875" style="486" customWidth="1"/>
    <col min="9475" max="9475" width="2.375" style="486" customWidth="1"/>
    <col min="9476" max="9476" width="7.375" style="486" customWidth="1"/>
    <col min="9477" max="9479" width="4" style="486"/>
    <col min="9480" max="9480" width="3.625" style="486" customWidth="1"/>
    <col min="9481" max="9481" width="4" style="486"/>
    <col min="9482" max="9482" width="7.375" style="486" customWidth="1"/>
    <col min="9483" max="9491" width="4" style="486"/>
    <col min="9492" max="9493" width="6.875" style="486" customWidth="1"/>
    <col min="9494" max="9495" width="4" style="486"/>
    <col min="9496" max="9496" width="4.125" style="486" customWidth="1"/>
    <col min="9497" max="9497" width="2.375" style="486" customWidth="1"/>
    <col min="9498" max="9498" width="3.375" style="486" customWidth="1"/>
    <col min="9499" max="9729" width="4" style="486"/>
    <col min="9730" max="9730" width="2.875" style="486" customWidth="1"/>
    <col min="9731" max="9731" width="2.375" style="486" customWidth="1"/>
    <col min="9732" max="9732" width="7.375" style="486" customWidth="1"/>
    <col min="9733" max="9735" width="4" style="486"/>
    <col min="9736" max="9736" width="3.625" style="486" customWidth="1"/>
    <col min="9737" max="9737" width="4" style="486"/>
    <col min="9738" max="9738" width="7.375" style="486" customWidth="1"/>
    <col min="9739" max="9747" width="4" style="486"/>
    <col min="9748" max="9749" width="6.875" style="486" customWidth="1"/>
    <col min="9750" max="9751" width="4" style="486"/>
    <col min="9752" max="9752" width="4.125" style="486" customWidth="1"/>
    <col min="9753" max="9753" width="2.375" style="486" customWidth="1"/>
    <col min="9754" max="9754" width="3.375" style="486" customWidth="1"/>
    <col min="9755" max="9985" width="4" style="486"/>
    <col min="9986" max="9986" width="2.875" style="486" customWidth="1"/>
    <col min="9987" max="9987" width="2.375" style="486" customWidth="1"/>
    <col min="9988" max="9988" width="7.375" style="486" customWidth="1"/>
    <col min="9989" max="9991" width="4" style="486"/>
    <col min="9992" max="9992" width="3.625" style="486" customWidth="1"/>
    <col min="9993" max="9993" width="4" style="486"/>
    <col min="9994" max="9994" width="7.375" style="486" customWidth="1"/>
    <col min="9995" max="10003" width="4" style="486"/>
    <col min="10004" max="10005" width="6.875" style="486" customWidth="1"/>
    <col min="10006" max="10007" width="4" style="486"/>
    <col min="10008" max="10008" width="4.125" style="486" customWidth="1"/>
    <col min="10009" max="10009" width="2.375" style="486" customWidth="1"/>
    <col min="10010" max="10010" width="3.375" style="486" customWidth="1"/>
    <col min="10011" max="10241" width="4" style="486"/>
    <col min="10242" max="10242" width="2.875" style="486" customWidth="1"/>
    <col min="10243" max="10243" width="2.375" style="486" customWidth="1"/>
    <col min="10244" max="10244" width="7.375" style="486" customWidth="1"/>
    <col min="10245" max="10247" width="4" style="486"/>
    <col min="10248" max="10248" width="3.625" style="486" customWidth="1"/>
    <col min="10249" max="10249" width="4" style="486"/>
    <col min="10250" max="10250" width="7.375" style="486" customWidth="1"/>
    <col min="10251" max="10259" width="4" style="486"/>
    <col min="10260" max="10261" width="6.875" style="486" customWidth="1"/>
    <col min="10262" max="10263" width="4" style="486"/>
    <col min="10264" max="10264" width="4.125" style="486" customWidth="1"/>
    <col min="10265" max="10265" width="2.375" style="486" customWidth="1"/>
    <col min="10266" max="10266" width="3.375" style="486" customWidth="1"/>
    <col min="10267" max="10497" width="4" style="486"/>
    <col min="10498" max="10498" width="2.875" style="486" customWidth="1"/>
    <col min="10499" max="10499" width="2.375" style="486" customWidth="1"/>
    <col min="10500" max="10500" width="7.375" style="486" customWidth="1"/>
    <col min="10501" max="10503" width="4" style="486"/>
    <col min="10504" max="10504" width="3.625" style="486" customWidth="1"/>
    <col min="10505" max="10505" width="4" style="486"/>
    <col min="10506" max="10506" width="7.375" style="486" customWidth="1"/>
    <col min="10507" max="10515" width="4" style="486"/>
    <col min="10516" max="10517" width="6.875" style="486" customWidth="1"/>
    <col min="10518" max="10519" width="4" style="486"/>
    <col min="10520" max="10520" width="4.125" style="486" customWidth="1"/>
    <col min="10521" max="10521" width="2.375" style="486" customWidth="1"/>
    <col min="10522" max="10522" width="3.375" style="486" customWidth="1"/>
    <col min="10523" max="10753" width="4" style="486"/>
    <col min="10754" max="10754" width="2.875" style="486" customWidth="1"/>
    <col min="10755" max="10755" width="2.375" style="486" customWidth="1"/>
    <col min="10756" max="10756" width="7.375" style="486" customWidth="1"/>
    <col min="10757" max="10759" width="4" style="486"/>
    <col min="10760" max="10760" width="3.625" style="486" customWidth="1"/>
    <col min="10761" max="10761" width="4" style="486"/>
    <col min="10762" max="10762" width="7.375" style="486" customWidth="1"/>
    <col min="10763" max="10771" width="4" style="486"/>
    <col min="10772" max="10773" width="6.875" style="486" customWidth="1"/>
    <col min="10774" max="10775" width="4" style="486"/>
    <col min="10776" max="10776" width="4.125" style="486" customWidth="1"/>
    <col min="10777" max="10777" width="2.375" style="486" customWidth="1"/>
    <col min="10778" max="10778" width="3.375" style="486" customWidth="1"/>
    <col min="10779" max="11009" width="4" style="486"/>
    <col min="11010" max="11010" width="2.875" style="486" customWidth="1"/>
    <col min="11011" max="11011" width="2.375" style="486" customWidth="1"/>
    <col min="11012" max="11012" width="7.375" style="486" customWidth="1"/>
    <col min="11013" max="11015" width="4" style="486"/>
    <col min="11016" max="11016" width="3.625" style="486" customWidth="1"/>
    <col min="11017" max="11017" width="4" style="486"/>
    <col min="11018" max="11018" width="7.375" style="486" customWidth="1"/>
    <col min="11019" max="11027" width="4" style="486"/>
    <col min="11028" max="11029" width="6.875" style="486" customWidth="1"/>
    <col min="11030" max="11031" width="4" style="486"/>
    <col min="11032" max="11032" width="4.125" style="486" customWidth="1"/>
    <col min="11033" max="11033" width="2.375" style="486" customWidth="1"/>
    <col min="11034" max="11034" width="3.375" style="486" customWidth="1"/>
    <col min="11035" max="11265" width="4" style="486"/>
    <col min="11266" max="11266" width="2.875" style="486" customWidth="1"/>
    <col min="11267" max="11267" width="2.375" style="486" customWidth="1"/>
    <col min="11268" max="11268" width="7.375" style="486" customWidth="1"/>
    <col min="11269" max="11271" width="4" style="486"/>
    <col min="11272" max="11272" width="3.625" style="486" customWidth="1"/>
    <col min="11273" max="11273" width="4" style="486"/>
    <col min="11274" max="11274" width="7.375" style="486" customWidth="1"/>
    <col min="11275" max="11283" width="4" style="486"/>
    <col min="11284" max="11285" width="6.875" style="486" customWidth="1"/>
    <col min="11286" max="11287" width="4" style="486"/>
    <col min="11288" max="11288" width="4.125" style="486" customWidth="1"/>
    <col min="11289" max="11289" width="2.375" style="486" customWidth="1"/>
    <col min="11290" max="11290" width="3.375" style="486" customWidth="1"/>
    <col min="11291" max="11521" width="4" style="486"/>
    <col min="11522" max="11522" width="2.875" style="486" customWidth="1"/>
    <col min="11523" max="11523" width="2.375" style="486" customWidth="1"/>
    <col min="11524" max="11524" width="7.375" style="486" customWidth="1"/>
    <col min="11525" max="11527" width="4" style="486"/>
    <col min="11528" max="11528" width="3.625" style="486" customWidth="1"/>
    <col min="11529" max="11529" width="4" style="486"/>
    <col min="11530" max="11530" width="7.375" style="486" customWidth="1"/>
    <col min="11531" max="11539" width="4" style="486"/>
    <col min="11540" max="11541" width="6.875" style="486" customWidth="1"/>
    <col min="11542" max="11543" width="4" style="486"/>
    <col min="11544" max="11544" width="4.125" style="486" customWidth="1"/>
    <col min="11545" max="11545" width="2.375" style="486" customWidth="1"/>
    <col min="11546" max="11546" width="3.375" style="486" customWidth="1"/>
    <col min="11547" max="11777" width="4" style="486"/>
    <col min="11778" max="11778" width="2.875" style="486" customWidth="1"/>
    <col min="11779" max="11779" width="2.375" style="486" customWidth="1"/>
    <col min="11780" max="11780" width="7.375" style="486" customWidth="1"/>
    <col min="11781" max="11783" width="4" style="486"/>
    <col min="11784" max="11784" width="3.625" style="486" customWidth="1"/>
    <col min="11785" max="11785" width="4" style="486"/>
    <col min="11786" max="11786" width="7.375" style="486" customWidth="1"/>
    <col min="11787" max="11795" width="4" style="486"/>
    <col min="11796" max="11797" width="6.875" style="486" customWidth="1"/>
    <col min="11798" max="11799" width="4" style="486"/>
    <col min="11800" max="11800" width="4.125" style="486" customWidth="1"/>
    <col min="11801" max="11801" width="2.375" style="486" customWidth="1"/>
    <col min="11802" max="11802" width="3.375" style="486" customWidth="1"/>
    <col min="11803" max="12033" width="4" style="486"/>
    <col min="12034" max="12034" width="2.875" style="486" customWidth="1"/>
    <col min="12035" max="12035" width="2.375" style="486" customWidth="1"/>
    <col min="12036" max="12036" width="7.375" style="486" customWidth="1"/>
    <col min="12037" max="12039" width="4" style="486"/>
    <col min="12040" max="12040" width="3.625" style="486" customWidth="1"/>
    <col min="12041" max="12041" width="4" style="486"/>
    <col min="12042" max="12042" width="7.375" style="486" customWidth="1"/>
    <col min="12043" max="12051" width="4" style="486"/>
    <col min="12052" max="12053" width="6.875" style="486" customWidth="1"/>
    <col min="12054" max="12055" width="4" style="486"/>
    <col min="12056" max="12056" width="4.125" style="486" customWidth="1"/>
    <col min="12057" max="12057" width="2.375" style="486" customWidth="1"/>
    <col min="12058" max="12058" width="3.375" style="486" customWidth="1"/>
    <col min="12059" max="12289" width="4" style="486"/>
    <col min="12290" max="12290" width="2.875" style="486" customWidth="1"/>
    <col min="12291" max="12291" width="2.375" style="486" customWidth="1"/>
    <col min="12292" max="12292" width="7.375" style="486" customWidth="1"/>
    <col min="12293" max="12295" width="4" style="486"/>
    <col min="12296" max="12296" width="3.625" style="486" customWidth="1"/>
    <col min="12297" max="12297" width="4" style="486"/>
    <col min="12298" max="12298" width="7.375" style="486" customWidth="1"/>
    <col min="12299" max="12307" width="4" style="486"/>
    <col min="12308" max="12309" width="6.875" style="486" customWidth="1"/>
    <col min="12310" max="12311" width="4" style="486"/>
    <col min="12312" max="12312" width="4.125" style="486" customWidth="1"/>
    <col min="12313" max="12313" width="2.375" style="486" customWidth="1"/>
    <col min="12314" max="12314" width="3.375" style="486" customWidth="1"/>
    <col min="12315" max="12545" width="4" style="486"/>
    <col min="12546" max="12546" width="2.875" style="486" customWidth="1"/>
    <col min="12547" max="12547" width="2.375" style="486" customWidth="1"/>
    <col min="12548" max="12548" width="7.375" style="486" customWidth="1"/>
    <col min="12549" max="12551" width="4" style="486"/>
    <col min="12552" max="12552" width="3.625" style="486" customWidth="1"/>
    <col min="12553" max="12553" width="4" style="486"/>
    <col min="12554" max="12554" width="7.375" style="486" customWidth="1"/>
    <col min="12555" max="12563" width="4" style="486"/>
    <col min="12564" max="12565" width="6.875" style="486" customWidth="1"/>
    <col min="12566" max="12567" width="4" style="486"/>
    <col min="12568" max="12568" width="4.125" style="486" customWidth="1"/>
    <col min="12569" max="12569" width="2.375" style="486" customWidth="1"/>
    <col min="12570" max="12570" width="3.375" style="486" customWidth="1"/>
    <col min="12571" max="12801" width="4" style="486"/>
    <col min="12802" max="12802" width="2.875" style="486" customWidth="1"/>
    <col min="12803" max="12803" width="2.375" style="486" customWidth="1"/>
    <col min="12804" max="12804" width="7.375" style="486" customWidth="1"/>
    <col min="12805" max="12807" width="4" style="486"/>
    <col min="12808" max="12808" width="3.625" style="486" customWidth="1"/>
    <col min="12809" max="12809" width="4" style="486"/>
    <col min="12810" max="12810" width="7.375" style="486" customWidth="1"/>
    <col min="12811" max="12819" width="4" style="486"/>
    <col min="12820" max="12821" width="6.875" style="486" customWidth="1"/>
    <col min="12822" max="12823" width="4" style="486"/>
    <col min="12824" max="12824" width="4.125" style="486" customWidth="1"/>
    <col min="12825" max="12825" width="2.375" style="486" customWidth="1"/>
    <col min="12826" max="12826" width="3.375" style="486" customWidth="1"/>
    <col min="12827" max="13057" width="4" style="486"/>
    <col min="13058" max="13058" width="2.875" style="486" customWidth="1"/>
    <col min="13059" max="13059" width="2.375" style="486" customWidth="1"/>
    <col min="13060" max="13060" width="7.375" style="486" customWidth="1"/>
    <col min="13061" max="13063" width="4" style="486"/>
    <col min="13064" max="13064" width="3.625" style="486" customWidth="1"/>
    <col min="13065" max="13065" width="4" style="486"/>
    <col min="13066" max="13066" width="7.375" style="486" customWidth="1"/>
    <col min="13067" max="13075" width="4" style="486"/>
    <col min="13076" max="13077" width="6.875" style="486" customWidth="1"/>
    <col min="13078" max="13079" width="4" style="486"/>
    <col min="13080" max="13080" width="4.125" style="486" customWidth="1"/>
    <col min="13081" max="13081" width="2.375" style="486" customWidth="1"/>
    <col min="13082" max="13082" width="3.375" style="486" customWidth="1"/>
    <col min="13083" max="13313" width="4" style="486"/>
    <col min="13314" max="13314" width="2.875" style="486" customWidth="1"/>
    <col min="13315" max="13315" width="2.375" style="486" customWidth="1"/>
    <col min="13316" max="13316" width="7.375" style="486" customWidth="1"/>
    <col min="13317" max="13319" width="4" style="486"/>
    <col min="13320" max="13320" width="3.625" style="486" customWidth="1"/>
    <col min="13321" max="13321" width="4" style="486"/>
    <col min="13322" max="13322" width="7.375" style="486" customWidth="1"/>
    <col min="13323" max="13331" width="4" style="486"/>
    <col min="13332" max="13333" width="6.875" style="486" customWidth="1"/>
    <col min="13334" max="13335" width="4" style="486"/>
    <col min="13336" max="13336" width="4.125" style="486" customWidth="1"/>
    <col min="13337" max="13337" width="2.375" style="486" customWidth="1"/>
    <col min="13338" max="13338" width="3.375" style="486" customWidth="1"/>
    <col min="13339" max="13569" width="4" style="486"/>
    <col min="13570" max="13570" width="2.875" style="486" customWidth="1"/>
    <col min="13571" max="13571" width="2.375" style="486" customWidth="1"/>
    <col min="13572" max="13572" width="7.375" style="486" customWidth="1"/>
    <col min="13573" max="13575" width="4" style="486"/>
    <col min="13576" max="13576" width="3.625" style="486" customWidth="1"/>
    <col min="13577" max="13577" width="4" style="486"/>
    <col min="13578" max="13578" width="7.375" style="486" customWidth="1"/>
    <col min="13579" max="13587" width="4" style="486"/>
    <col min="13588" max="13589" width="6.875" style="486" customWidth="1"/>
    <col min="13590" max="13591" width="4" style="486"/>
    <col min="13592" max="13592" width="4.125" style="486" customWidth="1"/>
    <col min="13593" max="13593" width="2.375" style="486" customWidth="1"/>
    <col min="13594" max="13594" width="3.375" style="486" customWidth="1"/>
    <col min="13595" max="13825" width="4" style="486"/>
    <col min="13826" max="13826" width="2.875" style="486" customWidth="1"/>
    <col min="13827" max="13827" width="2.375" style="486" customWidth="1"/>
    <col min="13828" max="13828" width="7.375" style="486" customWidth="1"/>
    <col min="13829" max="13831" width="4" style="486"/>
    <col min="13832" max="13832" width="3.625" style="486" customWidth="1"/>
    <col min="13833" max="13833" width="4" style="486"/>
    <col min="13834" max="13834" width="7.375" style="486" customWidth="1"/>
    <col min="13835" max="13843" width="4" style="486"/>
    <col min="13844" max="13845" width="6.875" style="486" customWidth="1"/>
    <col min="13846" max="13847" width="4" style="486"/>
    <col min="13848" max="13848" width="4.125" style="486" customWidth="1"/>
    <col min="13849" max="13849" width="2.375" style="486" customWidth="1"/>
    <col min="13850" max="13850" width="3.375" style="486" customWidth="1"/>
    <col min="13851" max="14081" width="4" style="486"/>
    <col min="14082" max="14082" width="2.875" style="486" customWidth="1"/>
    <col min="14083" max="14083" width="2.375" style="486" customWidth="1"/>
    <col min="14084" max="14084" width="7.375" style="486" customWidth="1"/>
    <col min="14085" max="14087" width="4" style="486"/>
    <col min="14088" max="14088" width="3.625" style="486" customWidth="1"/>
    <col min="14089" max="14089" width="4" style="486"/>
    <col min="14090" max="14090" width="7.375" style="486" customWidth="1"/>
    <col min="14091" max="14099" width="4" style="486"/>
    <col min="14100" max="14101" width="6.875" style="486" customWidth="1"/>
    <col min="14102" max="14103" width="4" style="486"/>
    <col min="14104" max="14104" width="4.125" style="486" customWidth="1"/>
    <col min="14105" max="14105" width="2.375" style="486" customWidth="1"/>
    <col min="14106" max="14106" width="3.375" style="486" customWidth="1"/>
    <col min="14107" max="14337" width="4" style="486"/>
    <col min="14338" max="14338" width="2.875" style="486" customWidth="1"/>
    <col min="14339" max="14339" width="2.375" style="486" customWidth="1"/>
    <col min="14340" max="14340" width="7.375" style="486" customWidth="1"/>
    <col min="14341" max="14343" width="4" style="486"/>
    <col min="14344" max="14344" width="3.625" style="486" customWidth="1"/>
    <col min="14345" max="14345" width="4" style="486"/>
    <col min="14346" max="14346" width="7.375" style="486" customWidth="1"/>
    <col min="14347" max="14355" width="4" style="486"/>
    <col min="14356" max="14357" width="6.875" style="486" customWidth="1"/>
    <col min="14358" max="14359" width="4" style="486"/>
    <col min="14360" max="14360" width="4.125" style="486" customWidth="1"/>
    <col min="14361" max="14361" width="2.375" style="486" customWidth="1"/>
    <col min="14362" max="14362" width="3.375" style="486" customWidth="1"/>
    <col min="14363" max="14593" width="4" style="486"/>
    <col min="14594" max="14594" width="2.875" style="486" customWidth="1"/>
    <col min="14595" max="14595" width="2.375" style="486" customWidth="1"/>
    <col min="14596" max="14596" width="7.375" style="486" customWidth="1"/>
    <col min="14597" max="14599" width="4" style="486"/>
    <col min="14600" max="14600" width="3.625" style="486" customWidth="1"/>
    <col min="14601" max="14601" width="4" style="486"/>
    <col min="14602" max="14602" width="7.375" style="486" customWidth="1"/>
    <col min="14603" max="14611" width="4" style="486"/>
    <col min="14612" max="14613" width="6.875" style="486" customWidth="1"/>
    <col min="14614" max="14615" width="4" style="486"/>
    <col min="14616" max="14616" width="4.125" style="486" customWidth="1"/>
    <col min="14617" max="14617" width="2.375" style="486" customWidth="1"/>
    <col min="14618" max="14618" width="3.375" style="486" customWidth="1"/>
    <col min="14619" max="14849" width="4" style="486"/>
    <col min="14850" max="14850" width="2.875" style="486" customWidth="1"/>
    <col min="14851" max="14851" width="2.375" style="486" customWidth="1"/>
    <col min="14852" max="14852" width="7.375" style="486" customWidth="1"/>
    <col min="14853" max="14855" width="4" style="486"/>
    <col min="14856" max="14856" width="3.625" style="486" customWidth="1"/>
    <col min="14857" max="14857" width="4" style="486"/>
    <col min="14858" max="14858" width="7.375" style="486" customWidth="1"/>
    <col min="14859" max="14867" width="4" style="486"/>
    <col min="14868" max="14869" width="6.875" style="486" customWidth="1"/>
    <col min="14870" max="14871" width="4" style="486"/>
    <col min="14872" max="14872" width="4.125" style="486" customWidth="1"/>
    <col min="14873" max="14873" width="2.375" style="486" customWidth="1"/>
    <col min="14874" max="14874" width="3.375" style="486" customWidth="1"/>
    <col min="14875" max="15105" width="4" style="486"/>
    <col min="15106" max="15106" width="2.875" style="486" customWidth="1"/>
    <col min="15107" max="15107" width="2.375" style="486" customWidth="1"/>
    <col min="15108" max="15108" width="7.375" style="486" customWidth="1"/>
    <col min="15109" max="15111" width="4" style="486"/>
    <col min="15112" max="15112" width="3.625" style="486" customWidth="1"/>
    <col min="15113" max="15113" width="4" style="486"/>
    <col min="15114" max="15114" width="7.375" style="486" customWidth="1"/>
    <col min="15115" max="15123" width="4" style="486"/>
    <col min="15124" max="15125" width="6.875" style="486" customWidth="1"/>
    <col min="15126" max="15127" width="4" style="486"/>
    <col min="15128" max="15128" width="4.125" style="486" customWidth="1"/>
    <col min="15129" max="15129" width="2.375" style="486" customWidth="1"/>
    <col min="15130" max="15130" width="3.375" style="486" customWidth="1"/>
    <col min="15131" max="15361" width="4" style="486"/>
    <col min="15362" max="15362" width="2.875" style="486" customWidth="1"/>
    <col min="15363" max="15363" width="2.375" style="486" customWidth="1"/>
    <col min="15364" max="15364" width="7.375" style="486" customWidth="1"/>
    <col min="15365" max="15367" width="4" style="486"/>
    <col min="15368" max="15368" width="3.625" style="486" customWidth="1"/>
    <col min="15369" max="15369" width="4" style="486"/>
    <col min="15370" max="15370" width="7.375" style="486" customWidth="1"/>
    <col min="15371" max="15379" width="4" style="486"/>
    <col min="15380" max="15381" width="6.875" style="486" customWidth="1"/>
    <col min="15382" max="15383" width="4" style="486"/>
    <col min="15384" max="15384" width="4.125" style="486" customWidth="1"/>
    <col min="15385" max="15385" width="2.375" style="486" customWidth="1"/>
    <col min="15386" max="15386" width="3.375" style="486" customWidth="1"/>
    <col min="15387" max="15617" width="4" style="486"/>
    <col min="15618" max="15618" width="2.875" style="486" customWidth="1"/>
    <col min="15619" max="15619" width="2.375" style="486" customWidth="1"/>
    <col min="15620" max="15620" width="7.375" style="486" customWidth="1"/>
    <col min="15621" max="15623" width="4" style="486"/>
    <col min="15624" max="15624" width="3.625" style="486" customWidth="1"/>
    <col min="15625" max="15625" width="4" style="486"/>
    <col min="15626" max="15626" width="7.375" style="486" customWidth="1"/>
    <col min="15627" max="15635" width="4" style="486"/>
    <col min="15636" max="15637" width="6.875" style="486" customWidth="1"/>
    <col min="15638" max="15639" width="4" style="486"/>
    <col min="15640" max="15640" width="4.125" style="486" customWidth="1"/>
    <col min="15641" max="15641" width="2.375" style="486" customWidth="1"/>
    <col min="15642" max="15642" width="3.375" style="486" customWidth="1"/>
    <col min="15643" max="15873" width="4" style="486"/>
    <col min="15874" max="15874" width="2.875" style="486" customWidth="1"/>
    <col min="15875" max="15875" width="2.375" style="486" customWidth="1"/>
    <col min="15876" max="15876" width="7.375" style="486" customWidth="1"/>
    <col min="15877" max="15879" width="4" style="486"/>
    <col min="15880" max="15880" width="3.625" style="486" customWidth="1"/>
    <col min="15881" max="15881" width="4" style="486"/>
    <col min="15882" max="15882" width="7.375" style="486" customWidth="1"/>
    <col min="15883" max="15891" width="4" style="486"/>
    <col min="15892" max="15893" width="6.875" style="486" customWidth="1"/>
    <col min="15894" max="15895" width="4" style="486"/>
    <col min="15896" max="15896" width="4.125" style="486" customWidth="1"/>
    <col min="15897" max="15897" width="2.375" style="486" customWidth="1"/>
    <col min="15898" max="15898" width="3.375" style="486" customWidth="1"/>
    <col min="15899" max="16129" width="4" style="486"/>
    <col min="16130" max="16130" width="2.875" style="486" customWidth="1"/>
    <col min="16131" max="16131" width="2.375" style="486" customWidth="1"/>
    <col min="16132" max="16132" width="7.375" style="486" customWidth="1"/>
    <col min="16133" max="16135" width="4" style="486"/>
    <col min="16136" max="16136" width="3.625" style="486" customWidth="1"/>
    <col min="16137" max="16137" width="4" style="486"/>
    <col min="16138" max="16138" width="7.375" style="486" customWidth="1"/>
    <col min="16139" max="16147" width="4" style="486"/>
    <col min="16148" max="16149" width="6.875" style="486" customWidth="1"/>
    <col min="16150" max="16151" width="4" style="486"/>
    <col min="16152" max="16152" width="4.125" style="486" customWidth="1"/>
    <col min="16153" max="16153" width="2.375" style="486" customWidth="1"/>
    <col min="16154" max="16154" width="3.375" style="486" customWidth="1"/>
    <col min="16155" max="16384" width="4" style="486"/>
  </cols>
  <sheetData>
    <row r="1" spans="1:26">
      <c r="A1" s="487"/>
      <c r="B1" s="487"/>
      <c r="C1" s="487"/>
      <c r="D1" s="487"/>
      <c r="E1" s="487"/>
      <c r="F1" s="487"/>
      <c r="G1" s="487"/>
      <c r="H1" s="487"/>
      <c r="I1" s="487"/>
      <c r="J1" s="487"/>
      <c r="K1" s="487"/>
      <c r="L1" s="487"/>
      <c r="M1" s="487"/>
      <c r="N1" s="487"/>
      <c r="O1" s="487"/>
      <c r="P1" s="487"/>
      <c r="Q1" s="487"/>
      <c r="R1" s="487"/>
      <c r="S1" s="487"/>
      <c r="T1" s="487"/>
      <c r="U1" s="487"/>
      <c r="V1" s="487"/>
      <c r="W1" s="487"/>
      <c r="X1" s="487"/>
      <c r="Y1" s="487"/>
      <c r="Z1" s="487"/>
    </row>
    <row r="2" spans="1:26" ht="15" customHeight="1">
      <c r="A2" s="487"/>
      <c r="B2" s="487"/>
      <c r="C2" s="487"/>
      <c r="D2" s="487"/>
      <c r="E2" s="487"/>
      <c r="F2" s="487"/>
      <c r="G2" s="487"/>
      <c r="H2" s="487"/>
      <c r="I2" s="487"/>
      <c r="J2" s="487"/>
      <c r="K2" s="487"/>
      <c r="L2" s="487"/>
      <c r="M2" s="487"/>
      <c r="N2" s="487"/>
      <c r="O2" s="487"/>
      <c r="P2" s="487"/>
      <c r="Q2" s="640" t="s">
        <v>1893</v>
      </c>
      <c r="R2" s="640"/>
      <c r="S2" s="640"/>
      <c r="T2" s="640"/>
      <c r="U2" s="640"/>
      <c r="V2" s="640"/>
      <c r="W2" s="640"/>
      <c r="X2" s="640"/>
      <c r="Y2" s="640"/>
      <c r="Z2" s="487"/>
    </row>
    <row r="3" spans="1:26" ht="15" customHeight="1">
      <c r="A3" s="487"/>
      <c r="B3" s="487"/>
      <c r="C3" s="487"/>
      <c r="D3" s="487"/>
      <c r="E3" s="487"/>
      <c r="F3" s="487"/>
      <c r="G3" s="487"/>
      <c r="H3" s="487"/>
      <c r="I3" s="487"/>
      <c r="J3" s="487"/>
      <c r="K3" s="487"/>
      <c r="L3" s="487"/>
      <c r="M3" s="487"/>
      <c r="N3" s="487"/>
      <c r="O3" s="487"/>
      <c r="P3" s="487"/>
      <c r="Q3" s="487"/>
      <c r="R3" s="487"/>
      <c r="S3" s="599"/>
      <c r="T3" s="487"/>
      <c r="U3" s="487"/>
      <c r="V3" s="487"/>
      <c r="W3" s="487"/>
      <c r="X3" s="487"/>
      <c r="Y3" s="487"/>
      <c r="Z3" s="487"/>
    </row>
    <row r="4" spans="1:26" ht="15" customHeight="1">
      <c r="A4" s="487"/>
      <c r="B4" s="592" t="s">
        <v>361</v>
      </c>
      <c r="C4" s="592"/>
      <c r="D4" s="592"/>
      <c r="E4" s="592"/>
      <c r="F4" s="592"/>
      <c r="G4" s="592"/>
      <c r="H4" s="592"/>
      <c r="I4" s="592"/>
      <c r="J4" s="592"/>
      <c r="K4" s="592"/>
      <c r="L4" s="592"/>
      <c r="M4" s="592"/>
      <c r="N4" s="592"/>
      <c r="O4" s="592"/>
      <c r="P4" s="592"/>
      <c r="Q4" s="592"/>
      <c r="R4" s="592"/>
      <c r="S4" s="592"/>
      <c r="T4" s="592"/>
      <c r="U4" s="592"/>
      <c r="V4" s="592"/>
      <c r="W4" s="592"/>
      <c r="X4" s="592"/>
      <c r="Y4" s="592"/>
      <c r="Z4" s="487"/>
    </row>
    <row r="5" spans="1:26" ht="15" customHeight="1">
      <c r="A5" s="487"/>
      <c r="B5" s="487"/>
      <c r="C5" s="487"/>
      <c r="D5" s="487"/>
      <c r="E5" s="487"/>
      <c r="F5" s="487"/>
      <c r="G5" s="487"/>
      <c r="H5" s="487"/>
      <c r="I5" s="487"/>
      <c r="J5" s="487"/>
      <c r="K5" s="487"/>
      <c r="L5" s="487"/>
      <c r="M5" s="487"/>
      <c r="N5" s="487"/>
      <c r="O5" s="487"/>
      <c r="P5" s="487"/>
      <c r="Q5" s="487"/>
      <c r="R5" s="487"/>
      <c r="S5" s="487"/>
      <c r="T5" s="487"/>
      <c r="U5" s="487"/>
      <c r="V5" s="487"/>
      <c r="W5" s="487"/>
      <c r="X5" s="487"/>
      <c r="Y5" s="487"/>
      <c r="Z5" s="487"/>
    </row>
    <row r="6" spans="1:26" ht="22.5" customHeight="1">
      <c r="A6" s="487"/>
      <c r="B6" s="490" t="s">
        <v>265</v>
      </c>
      <c r="C6" s="499"/>
      <c r="D6" s="499"/>
      <c r="E6" s="499"/>
      <c r="F6" s="518"/>
      <c r="G6" s="490"/>
      <c r="H6" s="499"/>
      <c r="I6" s="499"/>
      <c r="J6" s="499"/>
      <c r="K6" s="499"/>
      <c r="L6" s="499"/>
      <c r="M6" s="499"/>
      <c r="N6" s="499"/>
      <c r="O6" s="499"/>
      <c r="P6" s="499"/>
      <c r="Q6" s="499"/>
      <c r="R6" s="499"/>
      <c r="S6" s="499"/>
      <c r="T6" s="499"/>
      <c r="U6" s="499"/>
      <c r="V6" s="499"/>
      <c r="W6" s="499"/>
      <c r="X6" s="499"/>
      <c r="Y6" s="518"/>
    </row>
    <row r="7" spans="1:26" ht="22.5" customHeight="1">
      <c r="A7" s="487"/>
      <c r="B7" s="490" t="s">
        <v>1896</v>
      </c>
      <c r="C7" s="499"/>
      <c r="D7" s="499"/>
      <c r="E7" s="499"/>
      <c r="F7" s="518"/>
      <c r="G7" s="490" t="s">
        <v>1787</v>
      </c>
      <c r="H7" s="499"/>
      <c r="I7" s="499"/>
      <c r="J7" s="499"/>
      <c r="K7" s="499"/>
      <c r="L7" s="499"/>
      <c r="M7" s="499"/>
      <c r="N7" s="499"/>
      <c r="O7" s="499"/>
      <c r="P7" s="499"/>
      <c r="Q7" s="499"/>
      <c r="R7" s="499"/>
      <c r="S7" s="499"/>
      <c r="T7" s="499"/>
      <c r="U7" s="499"/>
      <c r="V7" s="499"/>
      <c r="W7" s="499"/>
      <c r="X7" s="499"/>
      <c r="Y7" s="518"/>
    </row>
    <row r="8" spans="1:26" ht="22.5" customHeight="1">
      <c r="A8" s="487"/>
      <c r="B8" s="491" t="s">
        <v>280</v>
      </c>
      <c r="C8" s="491"/>
      <c r="D8" s="491"/>
      <c r="E8" s="491"/>
      <c r="F8" s="491"/>
      <c r="G8" s="519" t="s">
        <v>1213</v>
      </c>
      <c r="H8" s="520"/>
      <c r="I8" s="520"/>
      <c r="J8" s="520"/>
      <c r="K8" s="520"/>
      <c r="L8" s="520"/>
      <c r="M8" s="520"/>
      <c r="N8" s="520"/>
      <c r="O8" s="520"/>
      <c r="P8" s="520"/>
      <c r="Q8" s="520"/>
      <c r="R8" s="520"/>
      <c r="S8" s="520"/>
      <c r="T8" s="520"/>
      <c r="U8" s="520"/>
      <c r="V8" s="520"/>
      <c r="W8" s="520"/>
      <c r="X8" s="520"/>
      <c r="Y8" s="555"/>
    </row>
    <row r="9" spans="1:26" ht="15" customHeight="1">
      <c r="A9" s="487"/>
      <c r="B9" s="487"/>
      <c r="C9" s="487"/>
      <c r="D9" s="487"/>
      <c r="E9" s="487"/>
      <c r="F9" s="487"/>
      <c r="G9" s="487"/>
      <c r="H9" s="487"/>
      <c r="I9" s="487"/>
      <c r="J9" s="487"/>
      <c r="K9" s="487"/>
      <c r="L9" s="487"/>
      <c r="M9" s="487"/>
      <c r="N9" s="487"/>
      <c r="O9" s="487"/>
      <c r="P9" s="487"/>
      <c r="Q9" s="487"/>
      <c r="R9" s="487"/>
      <c r="S9" s="487"/>
      <c r="T9" s="487"/>
      <c r="U9" s="487"/>
      <c r="V9" s="487"/>
      <c r="W9" s="487"/>
      <c r="X9" s="487"/>
      <c r="Y9" s="487"/>
      <c r="Z9" s="487"/>
    </row>
    <row r="10" spans="1:26" ht="15" customHeight="1">
      <c r="A10" s="487"/>
      <c r="B10" s="593"/>
      <c r="C10" s="598"/>
      <c r="D10" s="598"/>
      <c r="E10" s="598"/>
      <c r="F10" s="598"/>
      <c r="G10" s="598"/>
      <c r="H10" s="598"/>
      <c r="I10" s="598"/>
      <c r="J10" s="598"/>
      <c r="K10" s="598"/>
      <c r="L10" s="598"/>
      <c r="M10" s="598"/>
      <c r="N10" s="598"/>
      <c r="O10" s="598"/>
      <c r="P10" s="598"/>
      <c r="Q10" s="598"/>
      <c r="R10" s="598"/>
      <c r="S10" s="598"/>
      <c r="T10" s="598"/>
      <c r="U10" s="593"/>
      <c r="V10" s="598"/>
      <c r="W10" s="598"/>
      <c r="X10" s="598"/>
      <c r="Y10" s="657"/>
      <c r="Z10" s="487"/>
    </row>
    <row r="11" spans="1:26" ht="15" customHeight="1">
      <c r="A11" s="487"/>
      <c r="B11" s="594" t="s">
        <v>291</v>
      </c>
      <c r="C11" s="487"/>
      <c r="D11" s="487"/>
      <c r="E11" s="487"/>
      <c r="F11" s="487"/>
      <c r="G11" s="487"/>
      <c r="H11" s="487"/>
      <c r="I11" s="487"/>
      <c r="J11" s="487"/>
      <c r="K11" s="487"/>
      <c r="L11" s="487"/>
      <c r="M11" s="487"/>
      <c r="N11" s="487"/>
      <c r="O11" s="487"/>
      <c r="P11" s="487"/>
      <c r="Q11" s="487"/>
      <c r="R11" s="487"/>
      <c r="S11" s="487"/>
      <c r="T11" s="487"/>
      <c r="U11" s="651" t="s">
        <v>1927</v>
      </c>
      <c r="V11" s="654"/>
      <c r="W11" s="654"/>
      <c r="X11" s="654"/>
      <c r="Y11" s="658"/>
      <c r="Z11" s="487"/>
    </row>
    <row r="12" spans="1:26" ht="15" customHeight="1">
      <c r="A12" s="487"/>
      <c r="B12" s="594"/>
      <c r="C12" s="487"/>
      <c r="D12" s="487"/>
      <c r="E12" s="487"/>
      <c r="F12" s="487"/>
      <c r="G12" s="487"/>
      <c r="H12" s="487"/>
      <c r="I12" s="487"/>
      <c r="J12" s="487"/>
      <c r="K12" s="487"/>
      <c r="L12" s="487"/>
      <c r="M12" s="487"/>
      <c r="N12" s="487"/>
      <c r="O12" s="487"/>
      <c r="P12" s="487"/>
      <c r="Q12" s="487"/>
      <c r="R12" s="487"/>
      <c r="S12" s="487"/>
      <c r="T12" s="487"/>
      <c r="U12" s="632"/>
      <c r="V12" s="592"/>
      <c r="W12" s="592"/>
      <c r="X12" s="592"/>
      <c r="Y12" s="659"/>
      <c r="Z12" s="487"/>
    </row>
    <row r="13" spans="1:26" ht="15" customHeight="1">
      <c r="A13" s="487"/>
      <c r="B13" s="594"/>
      <c r="C13" s="597" t="s">
        <v>292</v>
      </c>
      <c r="D13" s="613" t="s">
        <v>545</v>
      </c>
      <c r="E13" s="613"/>
      <c r="F13" s="613"/>
      <c r="G13" s="613"/>
      <c r="H13" s="613"/>
      <c r="I13" s="613"/>
      <c r="J13" s="613"/>
      <c r="K13" s="613"/>
      <c r="L13" s="613"/>
      <c r="M13" s="613"/>
      <c r="N13" s="613"/>
      <c r="O13" s="613"/>
      <c r="P13" s="613"/>
      <c r="Q13" s="613"/>
      <c r="R13" s="613"/>
      <c r="S13" s="613"/>
      <c r="T13" s="646"/>
      <c r="U13" s="632"/>
      <c r="V13" s="592" t="s">
        <v>564</v>
      </c>
      <c r="W13" s="592" t="s">
        <v>1898</v>
      </c>
      <c r="X13" s="592" t="s">
        <v>564</v>
      </c>
      <c r="Y13" s="659"/>
      <c r="Z13" s="487"/>
    </row>
    <row r="14" spans="1:26" ht="15" customHeight="1">
      <c r="A14" s="487"/>
      <c r="B14" s="594"/>
      <c r="C14" s="597"/>
      <c r="D14" s="613"/>
      <c r="E14" s="613"/>
      <c r="F14" s="613"/>
      <c r="G14" s="613"/>
      <c r="H14" s="613"/>
      <c r="I14" s="613"/>
      <c r="J14" s="613"/>
      <c r="K14" s="613"/>
      <c r="L14" s="613"/>
      <c r="M14" s="613"/>
      <c r="N14" s="613"/>
      <c r="O14" s="613"/>
      <c r="P14" s="613"/>
      <c r="Q14" s="613"/>
      <c r="R14" s="613"/>
      <c r="S14" s="613"/>
      <c r="T14" s="646"/>
      <c r="U14" s="632"/>
      <c r="V14" s="592"/>
      <c r="W14" s="592"/>
      <c r="X14" s="592"/>
      <c r="Y14" s="659"/>
      <c r="Z14" s="487"/>
    </row>
    <row r="15" spans="1:26" ht="7.5" customHeight="1">
      <c r="A15" s="487"/>
      <c r="B15" s="594"/>
      <c r="C15" s="487"/>
      <c r="D15" s="487"/>
      <c r="E15" s="487"/>
      <c r="F15" s="487"/>
      <c r="G15" s="487"/>
      <c r="H15" s="487"/>
      <c r="I15" s="487"/>
      <c r="J15" s="487"/>
      <c r="K15" s="487"/>
      <c r="L15" s="487"/>
      <c r="M15" s="487"/>
      <c r="N15" s="487"/>
      <c r="O15" s="487"/>
      <c r="P15" s="487"/>
      <c r="Q15" s="487"/>
      <c r="R15" s="487"/>
      <c r="S15" s="487"/>
      <c r="T15" s="487"/>
      <c r="U15" s="632"/>
      <c r="V15" s="592"/>
      <c r="W15" s="592"/>
      <c r="X15" s="592"/>
      <c r="Y15" s="659"/>
      <c r="Z15" s="487"/>
    </row>
    <row r="16" spans="1:26" ht="15" customHeight="1">
      <c r="A16" s="487"/>
      <c r="B16" s="594"/>
      <c r="C16" s="597" t="s">
        <v>296</v>
      </c>
      <c r="D16" s="613" t="s">
        <v>1730</v>
      </c>
      <c r="E16" s="613"/>
      <c r="F16" s="613"/>
      <c r="G16" s="613"/>
      <c r="H16" s="613"/>
      <c r="I16" s="613"/>
      <c r="J16" s="613"/>
      <c r="K16" s="613"/>
      <c r="L16" s="613"/>
      <c r="M16" s="613"/>
      <c r="N16" s="613"/>
      <c r="O16" s="613"/>
      <c r="P16" s="613"/>
      <c r="Q16" s="613"/>
      <c r="R16" s="613"/>
      <c r="S16" s="613"/>
      <c r="T16" s="646"/>
      <c r="U16" s="632"/>
      <c r="V16" s="592" t="s">
        <v>564</v>
      </c>
      <c r="W16" s="592" t="s">
        <v>1898</v>
      </c>
      <c r="X16" s="592" t="s">
        <v>564</v>
      </c>
      <c r="Y16" s="659"/>
      <c r="Z16" s="487"/>
    </row>
    <row r="17" spans="1:26" ht="15" customHeight="1">
      <c r="A17" s="487"/>
      <c r="B17" s="594"/>
      <c r="C17" s="597"/>
      <c r="D17" s="613"/>
      <c r="E17" s="613"/>
      <c r="F17" s="613"/>
      <c r="G17" s="613"/>
      <c r="H17" s="613"/>
      <c r="I17" s="613"/>
      <c r="J17" s="613"/>
      <c r="K17" s="613"/>
      <c r="L17" s="613"/>
      <c r="M17" s="613"/>
      <c r="N17" s="613"/>
      <c r="O17" s="613"/>
      <c r="P17" s="613"/>
      <c r="Q17" s="613"/>
      <c r="R17" s="613"/>
      <c r="S17" s="613"/>
      <c r="T17" s="646"/>
      <c r="U17" s="632"/>
      <c r="V17" s="592"/>
      <c r="W17" s="592"/>
      <c r="X17" s="592"/>
      <c r="Y17" s="659"/>
      <c r="Z17" s="487"/>
    </row>
    <row r="18" spans="1:26" ht="7.5" customHeight="1">
      <c r="A18" s="487"/>
      <c r="B18" s="594"/>
      <c r="C18" s="487"/>
      <c r="D18" s="487"/>
      <c r="E18" s="487"/>
      <c r="F18" s="487"/>
      <c r="G18" s="487"/>
      <c r="H18" s="487"/>
      <c r="I18" s="487"/>
      <c r="J18" s="487"/>
      <c r="K18" s="487"/>
      <c r="L18" s="487"/>
      <c r="M18" s="487"/>
      <c r="N18" s="487"/>
      <c r="O18" s="487"/>
      <c r="P18" s="487"/>
      <c r="Q18" s="487"/>
      <c r="R18" s="487"/>
      <c r="S18" s="487"/>
      <c r="T18" s="487"/>
      <c r="U18" s="632"/>
      <c r="V18" s="592"/>
      <c r="W18" s="592"/>
      <c r="X18" s="592"/>
      <c r="Y18" s="659"/>
      <c r="Z18" s="487"/>
    </row>
    <row r="19" spans="1:26" ht="15" customHeight="1">
      <c r="A19" s="487"/>
      <c r="B19" s="594"/>
      <c r="C19" s="487" t="s">
        <v>368</v>
      </c>
      <c r="D19" s="487" t="s">
        <v>1087</v>
      </c>
      <c r="E19" s="487"/>
      <c r="F19" s="487"/>
      <c r="G19" s="487"/>
      <c r="H19" s="487"/>
      <c r="I19" s="487"/>
      <c r="J19" s="487"/>
      <c r="K19" s="487"/>
      <c r="L19" s="487"/>
      <c r="M19" s="487"/>
      <c r="N19" s="487"/>
      <c r="O19" s="487"/>
      <c r="P19" s="487"/>
      <c r="Q19" s="487"/>
      <c r="R19" s="487"/>
      <c r="S19" s="487"/>
      <c r="T19" s="647"/>
      <c r="U19" s="632"/>
      <c r="V19" s="592" t="s">
        <v>564</v>
      </c>
      <c r="W19" s="592" t="s">
        <v>1898</v>
      </c>
      <c r="X19" s="592" t="s">
        <v>564</v>
      </c>
      <c r="Y19" s="659"/>
      <c r="Z19" s="487"/>
    </row>
    <row r="20" spans="1:26" ht="7.5" customHeight="1">
      <c r="A20" s="487"/>
      <c r="B20" s="594"/>
      <c r="C20" s="487"/>
      <c r="D20" s="487"/>
      <c r="E20" s="487"/>
      <c r="F20" s="487"/>
      <c r="G20" s="487"/>
      <c r="H20" s="487"/>
      <c r="I20" s="487"/>
      <c r="J20" s="487"/>
      <c r="K20" s="487"/>
      <c r="L20" s="487"/>
      <c r="M20" s="487"/>
      <c r="N20" s="487"/>
      <c r="O20" s="487"/>
      <c r="P20" s="487"/>
      <c r="Q20" s="487"/>
      <c r="R20" s="487"/>
      <c r="S20" s="487"/>
      <c r="T20" s="487"/>
      <c r="U20" s="632"/>
      <c r="V20" s="592"/>
      <c r="W20" s="592"/>
      <c r="X20" s="592"/>
      <c r="Y20" s="659"/>
      <c r="Z20" s="487"/>
    </row>
    <row r="21" spans="1:26" ht="15" customHeight="1">
      <c r="A21" s="487"/>
      <c r="B21" s="594"/>
      <c r="C21" s="599" t="s">
        <v>301</v>
      </c>
      <c r="D21" s="600" t="s">
        <v>1475</v>
      </c>
      <c r="E21" s="600"/>
      <c r="F21" s="600"/>
      <c r="G21" s="600"/>
      <c r="H21" s="600"/>
      <c r="I21" s="600"/>
      <c r="J21" s="600"/>
      <c r="K21" s="600"/>
      <c r="L21" s="600"/>
      <c r="M21" s="600"/>
      <c r="N21" s="600"/>
      <c r="O21" s="600"/>
      <c r="P21" s="600"/>
      <c r="Q21" s="600"/>
      <c r="R21" s="600"/>
      <c r="S21" s="600"/>
      <c r="T21" s="648"/>
      <c r="U21" s="632"/>
      <c r="V21" s="592" t="s">
        <v>564</v>
      </c>
      <c r="W21" s="592" t="s">
        <v>1898</v>
      </c>
      <c r="X21" s="592" t="s">
        <v>564</v>
      </c>
      <c r="Y21" s="659"/>
      <c r="Z21" s="487"/>
    </row>
    <row r="22" spans="1:26" ht="7.5" customHeight="1">
      <c r="A22" s="487"/>
      <c r="B22" s="594"/>
      <c r="C22" s="487"/>
      <c r="D22" s="487"/>
      <c r="E22" s="487"/>
      <c r="F22" s="487"/>
      <c r="G22" s="487"/>
      <c r="H22" s="487"/>
      <c r="I22" s="487"/>
      <c r="J22" s="487"/>
      <c r="K22" s="487"/>
      <c r="L22" s="487"/>
      <c r="M22" s="487"/>
      <c r="N22" s="487"/>
      <c r="O22" s="487"/>
      <c r="P22" s="487"/>
      <c r="Q22" s="487"/>
      <c r="R22" s="487"/>
      <c r="S22" s="487"/>
      <c r="T22" s="487"/>
      <c r="U22" s="632"/>
      <c r="V22" s="592"/>
      <c r="W22" s="592"/>
      <c r="X22" s="592"/>
      <c r="Y22" s="659"/>
      <c r="Z22" s="487"/>
    </row>
    <row r="23" spans="1:26" ht="15" customHeight="1">
      <c r="A23" s="487"/>
      <c r="B23" s="594"/>
      <c r="C23" s="487" t="s">
        <v>2</v>
      </c>
      <c r="D23" s="487" t="s">
        <v>500</v>
      </c>
      <c r="E23" s="487"/>
      <c r="F23" s="487"/>
      <c r="G23" s="487"/>
      <c r="H23" s="487"/>
      <c r="I23" s="487"/>
      <c r="J23" s="487"/>
      <c r="K23" s="487"/>
      <c r="L23" s="487"/>
      <c r="M23" s="487"/>
      <c r="N23" s="487"/>
      <c r="O23" s="487"/>
      <c r="P23" s="487"/>
      <c r="Q23" s="487"/>
      <c r="R23" s="487"/>
      <c r="S23" s="487"/>
      <c r="T23" s="487"/>
      <c r="U23" s="632"/>
      <c r="V23" s="592" t="s">
        <v>564</v>
      </c>
      <c r="W23" s="592" t="s">
        <v>1898</v>
      </c>
      <c r="X23" s="592" t="s">
        <v>564</v>
      </c>
      <c r="Y23" s="659"/>
      <c r="Z23" s="487"/>
    </row>
    <row r="24" spans="1:26" ht="7.5" customHeight="1">
      <c r="A24" s="487"/>
      <c r="B24" s="594"/>
      <c r="C24" s="487"/>
      <c r="D24" s="487"/>
      <c r="E24" s="487"/>
      <c r="F24" s="487"/>
      <c r="G24" s="487"/>
      <c r="H24" s="487"/>
      <c r="I24" s="487"/>
      <c r="J24" s="487"/>
      <c r="K24" s="487"/>
      <c r="L24" s="487"/>
      <c r="M24" s="487"/>
      <c r="N24" s="487"/>
      <c r="O24" s="487"/>
      <c r="P24" s="487"/>
      <c r="Q24" s="487"/>
      <c r="R24" s="487"/>
      <c r="S24" s="487"/>
      <c r="T24" s="487"/>
      <c r="U24" s="632"/>
      <c r="V24" s="592"/>
      <c r="W24" s="592"/>
      <c r="X24" s="592"/>
      <c r="Y24" s="659"/>
      <c r="Z24" s="487"/>
    </row>
    <row r="25" spans="1:26" ht="15" customHeight="1">
      <c r="A25" s="487"/>
      <c r="B25" s="594"/>
      <c r="C25" s="487" t="s">
        <v>303</v>
      </c>
      <c r="D25" s="487" t="s">
        <v>1901</v>
      </c>
      <c r="E25" s="487"/>
      <c r="F25" s="487"/>
      <c r="G25" s="487"/>
      <c r="H25" s="487"/>
      <c r="I25" s="487"/>
      <c r="J25" s="487"/>
      <c r="K25" s="487"/>
      <c r="L25" s="487"/>
      <c r="M25" s="487"/>
      <c r="N25" s="487"/>
      <c r="O25" s="487"/>
      <c r="P25" s="487"/>
      <c r="Q25" s="487"/>
      <c r="R25" s="487"/>
      <c r="S25" s="487"/>
      <c r="T25" s="487"/>
      <c r="U25" s="632"/>
      <c r="V25" s="592" t="s">
        <v>564</v>
      </c>
      <c r="W25" s="592" t="s">
        <v>1898</v>
      </c>
      <c r="X25" s="592" t="s">
        <v>564</v>
      </c>
      <c r="Y25" s="659"/>
      <c r="Z25" s="487"/>
    </row>
    <row r="26" spans="1:26" ht="7.5" customHeight="1">
      <c r="A26" s="487"/>
      <c r="B26" s="594"/>
      <c r="C26" s="487"/>
      <c r="D26" s="487"/>
      <c r="E26" s="487"/>
      <c r="F26" s="487"/>
      <c r="G26" s="487"/>
      <c r="H26" s="487"/>
      <c r="I26" s="487"/>
      <c r="J26" s="487"/>
      <c r="K26" s="487"/>
      <c r="L26" s="487"/>
      <c r="M26" s="487"/>
      <c r="N26" s="487"/>
      <c r="O26" s="487"/>
      <c r="P26" s="487"/>
      <c r="Q26" s="487"/>
      <c r="R26" s="487"/>
      <c r="S26" s="487"/>
      <c r="T26" s="487"/>
      <c r="U26" s="632"/>
      <c r="V26" s="592"/>
      <c r="W26" s="592"/>
      <c r="X26" s="592"/>
      <c r="Y26" s="659"/>
      <c r="Z26" s="487"/>
    </row>
    <row r="27" spans="1:26" ht="15" customHeight="1">
      <c r="A27" s="487"/>
      <c r="B27" s="594"/>
      <c r="C27" s="487" t="s">
        <v>305</v>
      </c>
      <c r="D27" s="600" t="s">
        <v>34</v>
      </c>
      <c r="E27" s="600"/>
      <c r="F27" s="600"/>
      <c r="G27" s="600"/>
      <c r="H27" s="600"/>
      <c r="I27" s="600"/>
      <c r="J27" s="600"/>
      <c r="K27" s="600"/>
      <c r="L27" s="600"/>
      <c r="M27" s="600"/>
      <c r="N27" s="600"/>
      <c r="O27" s="600"/>
      <c r="P27" s="600"/>
      <c r="Q27" s="600"/>
      <c r="R27" s="600"/>
      <c r="S27" s="600"/>
      <c r="T27" s="648"/>
      <c r="U27" s="632"/>
      <c r="V27" s="592" t="s">
        <v>564</v>
      </c>
      <c r="W27" s="592" t="s">
        <v>1898</v>
      </c>
      <c r="X27" s="592" t="s">
        <v>564</v>
      </c>
      <c r="Y27" s="659"/>
      <c r="Z27" s="487"/>
    </row>
    <row r="28" spans="1:26" ht="15" customHeight="1">
      <c r="A28" s="487"/>
      <c r="B28" s="594"/>
      <c r="C28" s="487" t="s">
        <v>306</v>
      </c>
      <c r="D28" s="600"/>
      <c r="E28" s="600"/>
      <c r="F28" s="600"/>
      <c r="G28" s="600"/>
      <c r="H28" s="600"/>
      <c r="I28" s="600"/>
      <c r="J28" s="600"/>
      <c r="K28" s="600"/>
      <c r="L28" s="600"/>
      <c r="M28" s="600"/>
      <c r="N28" s="600"/>
      <c r="O28" s="600"/>
      <c r="P28" s="600"/>
      <c r="Q28" s="600"/>
      <c r="R28" s="600"/>
      <c r="S28" s="600"/>
      <c r="T28" s="648"/>
      <c r="U28" s="632"/>
      <c r="V28" s="592"/>
      <c r="W28" s="592"/>
      <c r="X28" s="592"/>
      <c r="Y28" s="659"/>
      <c r="Z28" s="487"/>
    </row>
    <row r="29" spans="1:26" ht="15" customHeight="1">
      <c r="A29" s="487"/>
      <c r="B29" s="594"/>
      <c r="C29" s="487"/>
      <c r="D29" s="487"/>
      <c r="E29" s="487"/>
      <c r="F29" s="487"/>
      <c r="G29" s="487"/>
      <c r="H29" s="487"/>
      <c r="I29" s="487"/>
      <c r="J29" s="487"/>
      <c r="K29" s="487"/>
      <c r="L29" s="487"/>
      <c r="M29" s="487"/>
      <c r="N29" s="487"/>
      <c r="O29" s="487"/>
      <c r="P29" s="487"/>
      <c r="Q29" s="487"/>
      <c r="R29" s="487"/>
      <c r="S29" s="487"/>
      <c r="T29" s="487"/>
      <c r="U29" s="632"/>
      <c r="V29" s="592"/>
      <c r="W29" s="592"/>
      <c r="X29" s="592"/>
      <c r="Y29" s="659"/>
      <c r="Z29" s="487"/>
    </row>
    <row r="30" spans="1:26" ht="15" customHeight="1">
      <c r="A30" s="487"/>
      <c r="B30" s="594" t="s">
        <v>310</v>
      </c>
      <c r="C30" s="487"/>
      <c r="D30" s="487"/>
      <c r="E30" s="487"/>
      <c r="F30" s="487"/>
      <c r="G30" s="487"/>
      <c r="H30" s="487"/>
      <c r="I30" s="487"/>
      <c r="J30" s="487"/>
      <c r="K30" s="487"/>
      <c r="L30" s="487"/>
      <c r="M30" s="487"/>
      <c r="N30" s="487"/>
      <c r="O30" s="487"/>
      <c r="P30" s="487"/>
      <c r="Q30" s="487"/>
      <c r="R30" s="487"/>
      <c r="S30" s="487"/>
      <c r="T30" s="487"/>
      <c r="U30" s="651"/>
      <c r="V30" s="654"/>
      <c r="W30" s="654"/>
      <c r="X30" s="654"/>
      <c r="Y30" s="658"/>
      <c r="Z30" s="487"/>
    </row>
    <row r="31" spans="1:26" ht="15" customHeight="1">
      <c r="A31" s="487"/>
      <c r="B31" s="594"/>
      <c r="C31" s="487"/>
      <c r="D31" s="487"/>
      <c r="E31" s="487"/>
      <c r="F31" s="487"/>
      <c r="G31" s="487"/>
      <c r="H31" s="487"/>
      <c r="I31" s="487"/>
      <c r="J31" s="487"/>
      <c r="K31" s="487"/>
      <c r="L31" s="487"/>
      <c r="M31" s="487"/>
      <c r="N31" s="487"/>
      <c r="O31" s="487"/>
      <c r="P31" s="487"/>
      <c r="Q31" s="487"/>
      <c r="R31" s="487"/>
      <c r="S31" s="487"/>
      <c r="T31" s="487"/>
      <c r="U31" s="632"/>
      <c r="V31" s="592"/>
      <c r="W31" s="592"/>
      <c r="X31" s="592"/>
      <c r="Y31" s="659"/>
      <c r="Z31" s="487"/>
    </row>
    <row r="32" spans="1:26" ht="15" customHeight="1">
      <c r="A32" s="487"/>
      <c r="B32" s="594"/>
      <c r="C32" s="487" t="s">
        <v>990</v>
      </c>
      <c r="D32" s="487"/>
      <c r="E32" s="487"/>
      <c r="F32" s="487"/>
      <c r="G32" s="487"/>
      <c r="H32" s="487"/>
      <c r="I32" s="487"/>
      <c r="J32" s="487"/>
      <c r="K32" s="487"/>
      <c r="L32" s="487"/>
      <c r="M32" s="487"/>
      <c r="N32" s="487"/>
      <c r="O32" s="487"/>
      <c r="P32" s="487"/>
      <c r="Q32" s="487"/>
      <c r="R32" s="487"/>
      <c r="S32" s="487"/>
      <c r="T32" s="487"/>
      <c r="U32" s="632"/>
      <c r="V32" s="592"/>
      <c r="W32" s="592"/>
      <c r="X32" s="592"/>
      <c r="Y32" s="659"/>
      <c r="Z32" s="487"/>
    </row>
    <row r="33" spans="1:26" ht="15" customHeight="1">
      <c r="A33" s="487"/>
      <c r="B33" s="594"/>
      <c r="C33" s="600" t="s">
        <v>593</v>
      </c>
      <c r="D33" s="600"/>
      <c r="E33" s="600"/>
      <c r="F33" s="600"/>
      <c r="G33" s="600"/>
      <c r="H33" s="600"/>
      <c r="I33" s="600"/>
      <c r="J33" s="600"/>
      <c r="K33" s="600"/>
      <c r="L33" s="600"/>
      <c r="M33" s="600"/>
      <c r="N33" s="600"/>
      <c r="O33" s="600"/>
      <c r="P33" s="600"/>
      <c r="Q33" s="600"/>
      <c r="R33" s="600"/>
      <c r="S33" s="600"/>
      <c r="T33" s="648"/>
      <c r="U33" s="632"/>
      <c r="V33" s="592"/>
      <c r="W33" s="592"/>
      <c r="X33" s="592"/>
      <c r="Y33" s="659"/>
      <c r="Z33" s="487"/>
    </row>
    <row r="34" spans="1:26" ht="15" customHeight="1">
      <c r="A34" s="487"/>
      <c r="B34" s="594"/>
      <c r="C34" s="600"/>
      <c r="D34" s="600"/>
      <c r="E34" s="600"/>
      <c r="F34" s="600"/>
      <c r="G34" s="600"/>
      <c r="H34" s="600"/>
      <c r="I34" s="600"/>
      <c r="J34" s="600"/>
      <c r="K34" s="600"/>
      <c r="L34" s="600"/>
      <c r="M34" s="600"/>
      <c r="N34" s="600"/>
      <c r="O34" s="600"/>
      <c r="P34" s="600"/>
      <c r="Q34" s="600"/>
      <c r="R34" s="600"/>
      <c r="S34" s="600"/>
      <c r="T34" s="648"/>
      <c r="U34" s="632"/>
      <c r="V34" s="592"/>
      <c r="W34" s="592"/>
      <c r="X34" s="592"/>
      <c r="Y34" s="659"/>
      <c r="Z34" s="487"/>
    </row>
    <row r="35" spans="1:26" ht="7.5" customHeight="1">
      <c r="A35" s="487"/>
      <c r="B35" s="594"/>
      <c r="C35" s="487"/>
      <c r="D35" s="600"/>
      <c r="E35" s="600"/>
      <c r="F35" s="600"/>
      <c r="G35" s="600"/>
      <c r="H35" s="600"/>
      <c r="I35" s="600"/>
      <c r="J35" s="600"/>
      <c r="K35" s="600"/>
      <c r="L35" s="600"/>
      <c r="M35" s="600"/>
      <c r="N35" s="600"/>
      <c r="O35" s="600"/>
      <c r="P35" s="600"/>
      <c r="Q35" s="600"/>
      <c r="R35" s="600"/>
      <c r="S35" s="600"/>
      <c r="T35" s="600"/>
      <c r="U35" s="632"/>
      <c r="V35" s="592"/>
      <c r="W35" s="592"/>
      <c r="X35" s="592"/>
      <c r="Y35" s="659"/>
      <c r="Z35" s="487"/>
    </row>
    <row r="36" spans="1:26" ht="30" customHeight="1">
      <c r="A36" s="487"/>
      <c r="B36" s="594"/>
      <c r="C36" s="601"/>
      <c r="D36" s="614"/>
      <c r="E36" s="622"/>
      <c r="F36" s="622"/>
      <c r="G36" s="622"/>
      <c r="H36" s="622"/>
      <c r="I36" s="622"/>
      <c r="J36" s="622"/>
      <c r="K36" s="631"/>
      <c r="L36" s="633" t="s">
        <v>312</v>
      </c>
      <c r="M36" s="616"/>
      <c r="N36" s="623"/>
      <c r="O36" s="633" t="s">
        <v>313</v>
      </c>
      <c r="P36" s="639"/>
      <c r="Q36" s="641"/>
      <c r="R36" s="642"/>
      <c r="S36" s="642"/>
      <c r="T36" s="642"/>
      <c r="U36" s="632"/>
      <c r="V36" s="592"/>
      <c r="W36" s="592"/>
      <c r="X36" s="592"/>
      <c r="Y36" s="659"/>
      <c r="Z36" s="487"/>
    </row>
    <row r="37" spans="1:26" ht="54" customHeight="1">
      <c r="A37" s="487"/>
      <c r="B37" s="594"/>
      <c r="C37" s="602" t="s">
        <v>232</v>
      </c>
      <c r="D37" s="615" t="s">
        <v>373</v>
      </c>
      <c r="E37" s="615"/>
      <c r="F37" s="615"/>
      <c r="G37" s="615"/>
      <c r="H37" s="615"/>
      <c r="I37" s="615"/>
      <c r="J37" s="615"/>
      <c r="K37" s="615"/>
      <c r="L37" s="634" t="s">
        <v>315</v>
      </c>
      <c r="M37" s="636"/>
      <c r="N37" s="637"/>
      <c r="O37" s="630" t="s">
        <v>319</v>
      </c>
      <c r="P37" s="630"/>
      <c r="Q37" s="630"/>
      <c r="R37" s="498"/>
      <c r="S37" s="498"/>
      <c r="T37" s="498"/>
      <c r="U37" s="651" t="s">
        <v>1927</v>
      </c>
      <c r="V37" s="654"/>
      <c r="W37" s="654"/>
      <c r="X37" s="654"/>
      <c r="Y37" s="658"/>
      <c r="Z37" s="487"/>
    </row>
    <row r="38" spans="1:26" ht="54" customHeight="1">
      <c r="A38" s="487"/>
      <c r="B38" s="594"/>
      <c r="C38" s="602" t="s">
        <v>320</v>
      </c>
      <c r="D38" s="615" t="s">
        <v>1905</v>
      </c>
      <c r="E38" s="615"/>
      <c r="F38" s="615"/>
      <c r="G38" s="615"/>
      <c r="H38" s="615"/>
      <c r="I38" s="615"/>
      <c r="J38" s="615"/>
      <c r="K38" s="615"/>
      <c r="L38" s="634" t="s">
        <v>315</v>
      </c>
      <c r="M38" s="636"/>
      <c r="N38" s="637"/>
      <c r="O38" s="638"/>
      <c r="P38" s="638"/>
      <c r="Q38" s="638"/>
      <c r="R38" s="643"/>
      <c r="S38" s="645" t="s">
        <v>96</v>
      </c>
      <c r="T38" s="649"/>
      <c r="U38" s="632"/>
      <c r="V38" s="592" t="s">
        <v>564</v>
      </c>
      <c r="W38" s="592" t="s">
        <v>1898</v>
      </c>
      <c r="X38" s="592" t="s">
        <v>564</v>
      </c>
      <c r="Y38" s="659"/>
      <c r="Z38" s="487"/>
    </row>
    <row r="39" spans="1:26" ht="54" customHeight="1">
      <c r="A39" s="487"/>
      <c r="B39" s="594"/>
      <c r="C39" s="602" t="s">
        <v>325</v>
      </c>
      <c r="D39" s="615" t="s">
        <v>177</v>
      </c>
      <c r="E39" s="615"/>
      <c r="F39" s="615"/>
      <c r="G39" s="615"/>
      <c r="H39" s="615"/>
      <c r="I39" s="615"/>
      <c r="J39" s="615"/>
      <c r="K39" s="615"/>
      <c r="L39" s="630" t="s">
        <v>315</v>
      </c>
      <c r="M39" s="630"/>
      <c r="N39" s="630"/>
      <c r="O39" s="638"/>
      <c r="P39" s="638"/>
      <c r="Q39" s="638"/>
      <c r="R39" s="643"/>
      <c r="S39" s="645" t="s">
        <v>682</v>
      </c>
      <c r="T39" s="649"/>
      <c r="U39" s="632"/>
      <c r="V39" s="592" t="s">
        <v>564</v>
      </c>
      <c r="W39" s="592" t="s">
        <v>1898</v>
      </c>
      <c r="X39" s="592" t="s">
        <v>564</v>
      </c>
      <c r="Y39" s="659"/>
      <c r="Z39" s="487"/>
    </row>
    <row r="40" spans="1:26" ht="54" customHeight="1">
      <c r="A40" s="487"/>
      <c r="B40" s="594"/>
      <c r="C40" s="602" t="s">
        <v>329</v>
      </c>
      <c r="D40" s="615" t="s">
        <v>1627</v>
      </c>
      <c r="E40" s="615"/>
      <c r="F40" s="615"/>
      <c r="G40" s="615"/>
      <c r="H40" s="615"/>
      <c r="I40" s="615"/>
      <c r="J40" s="615"/>
      <c r="K40" s="615"/>
      <c r="L40" s="635"/>
      <c r="M40" s="635"/>
      <c r="N40" s="635"/>
      <c r="O40" s="630" t="s">
        <v>319</v>
      </c>
      <c r="P40" s="630"/>
      <c r="Q40" s="630"/>
      <c r="R40" s="644"/>
      <c r="S40" s="645" t="s">
        <v>1907</v>
      </c>
      <c r="T40" s="649"/>
      <c r="U40" s="632"/>
      <c r="V40" s="592" t="s">
        <v>564</v>
      </c>
      <c r="W40" s="592" t="s">
        <v>1898</v>
      </c>
      <c r="X40" s="592" t="s">
        <v>564</v>
      </c>
      <c r="Y40" s="659"/>
      <c r="Z40" s="487"/>
    </row>
    <row r="41" spans="1:26" ht="54" customHeight="1">
      <c r="A41" s="487"/>
      <c r="B41" s="594"/>
      <c r="C41" s="602" t="s">
        <v>1931</v>
      </c>
      <c r="D41" s="615" t="s">
        <v>1932</v>
      </c>
      <c r="E41" s="615"/>
      <c r="F41" s="615"/>
      <c r="G41" s="615"/>
      <c r="H41" s="615"/>
      <c r="I41" s="615"/>
      <c r="J41" s="615"/>
      <c r="K41" s="615"/>
      <c r="L41" s="630" t="s">
        <v>315</v>
      </c>
      <c r="M41" s="630"/>
      <c r="N41" s="630"/>
      <c r="O41" s="630" t="s">
        <v>319</v>
      </c>
      <c r="P41" s="630"/>
      <c r="Q41" s="630"/>
      <c r="R41" s="644"/>
      <c r="S41" s="645" t="s">
        <v>1933</v>
      </c>
      <c r="T41" s="649"/>
      <c r="U41" s="632"/>
      <c r="V41" s="592" t="s">
        <v>564</v>
      </c>
      <c r="W41" s="592" t="s">
        <v>1898</v>
      </c>
      <c r="X41" s="592" t="s">
        <v>564</v>
      </c>
      <c r="Y41" s="659"/>
      <c r="Z41" s="487"/>
    </row>
    <row r="42" spans="1:26" ht="54" customHeight="1">
      <c r="A42" s="487"/>
      <c r="B42" s="594"/>
      <c r="C42" s="603" t="s">
        <v>1227</v>
      </c>
      <c r="D42" s="513" t="s">
        <v>1290</v>
      </c>
      <c r="E42" s="513"/>
      <c r="F42" s="513"/>
      <c r="G42" s="513"/>
      <c r="H42" s="513"/>
      <c r="I42" s="513"/>
      <c r="J42" s="513"/>
      <c r="K42" s="513"/>
      <c r="L42" s="523" t="s">
        <v>315</v>
      </c>
      <c r="M42" s="525"/>
      <c r="N42" s="543"/>
      <c r="O42" s="526" t="s">
        <v>319</v>
      </c>
      <c r="P42" s="526"/>
      <c r="Q42" s="526"/>
      <c r="R42" s="540"/>
      <c r="S42" s="542" t="s">
        <v>1934</v>
      </c>
      <c r="T42" s="548"/>
      <c r="U42" s="632"/>
      <c r="V42" s="592" t="s">
        <v>564</v>
      </c>
      <c r="W42" s="592" t="s">
        <v>1898</v>
      </c>
      <c r="X42" s="592" t="s">
        <v>564</v>
      </c>
      <c r="Y42" s="659"/>
      <c r="Z42" s="487"/>
    </row>
    <row r="43" spans="1:26" ht="15" customHeight="1">
      <c r="A43" s="487"/>
      <c r="B43" s="594"/>
      <c r="C43" s="487"/>
      <c r="D43" s="487"/>
      <c r="E43" s="487"/>
      <c r="F43" s="487"/>
      <c r="G43" s="487"/>
      <c r="H43" s="487"/>
      <c r="I43" s="487"/>
      <c r="J43" s="487"/>
      <c r="K43" s="487"/>
      <c r="L43" s="487"/>
      <c r="M43" s="487"/>
      <c r="N43" s="487"/>
      <c r="O43" s="487"/>
      <c r="P43" s="487"/>
      <c r="Q43" s="487"/>
      <c r="R43" s="487"/>
      <c r="S43" s="487"/>
      <c r="T43" s="487"/>
      <c r="U43" s="632"/>
      <c r="V43" s="592"/>
      <c r="W43" s="592"/>
      <c r="X43" s="592"/>
      <c r="Y43" s="659"/>
      <c r="Z43" s="487"/>
    </row>
    <row r="44" spans="1:26" ht="15" customHeight="1">
      <c r="A44" s="487"/>
      <c r="B44" s="594"/>
      <c r="C44" s="487" t="s">
        <v>1826</v>
      </c>
      <c r="D44" s="487"/>
      <c r="E44" s="487"/>
      <c r="F44" s="487"/>
      <c r="G44" s="487"/>
      <c r="H44" s="487"/>
      <c r="I44" s="487"/>
      <c r="J44" s="487"/>
      <c r="K44" s="487"/>
      <c r="L44" s="487"/>
      <c r="M44" s="487"/>
      <c r="N44" s="487"/>
      <c r="O44" s="487"/>
      <c r="P44" s="487"/>
      <c r="Q44" s="487"/>
      <c r="R44" s="487"/>
      <c r="S44" s="487"/>
      <c r="T44" s="487"/>
      <c r="U44" s="651" t="s">
        <v>1927</v>
      </c>
      <c r="V44" s="654"/>
      <c r="W44" s="654"/>
      <c r="X44" s="654"/>
      <c r="Y44" s="658"/>
      <c r="Z44" s="487"/>
    </row>
    <row r="45" spans="1:26" ht="15" customHeight="1">
      <c r="A45" s="487"/>
      <c r="B45" s="594"/>
      <c r="C45" s="487"/>
      <c r="D45" s="487"/>
      <c r="E45" s="487"/>
      <c r="F45" s="487"/>
      <c r="G45" s="487"/>
      <c r="H45" s="487"/>
      <c r="I45" s="487"/>
      <c r="J45" s="487"/>
      <c r="K45" s="487"/>
      <c r="L45" s="487"/>
      <c r="M45" s="487"/>
      <c r="N45" s="487"/>
      <c r="O45" s="487"/>
      <c r="P45" s="487"/>
      <c r="Q45" s="487"/>
      <c r="R45" s="487"/>
      <c r="S45" s="487"/>
      <c r="T45" s="487"/>
      <c r="U45" s="632"/>
      <c r="V45" s="592"/>
      <c r="W45" s="592"/>
      <c r="X45" s="592"/>
      <c r="Y45" s="659"/>
      <c r="Z45" s="487"/>
    </row>
    <row r="46" spans="1:26" ht="45" customHeight="1">
      <c r="A46" s="487"/>
      <c r="B46" s="594"/>
      <c r="C46" s="498" t="s">
        <v>1663</v>
      </c>
      <c r="D46" s="613" t="s">
        <v>842</v>
      </c>
      <c r="E46" s="613"/>
      <c r="F46" s="613"/>
      <c r="G46" s="613"/>
      <c r="H46" s="613"/>
      <c r="I46" s="613"/>
      <c r="J46" s="613"/>
      <c r="K46" s="613"/>
      <c r="L46" s="613"/>
      <c r="M46" s="613"/>
      <c r="N46" s="613"/>
      <c r="O46" s="613"/>
      <c r="P46" s="613"/>
      <c r="Q46" s="613"/>
      <c r="R46" s="613"/>
      <c r="S46" s="613"/>
      <c r="T46" s="646"/>
      <c r="U46" s="632"/>
      <c r="V46" s="592" t="s">
        <v>564</v>
      </c>
      <c r="W46" s="592" t="s">
        <v>1898</v>
      </c>
      <c r="X46" s="592" t="s">
        <v>564</v>
      </c>
      <c r="Y46" s="659"/>
      <c r="Z46" s="487"/>
    </row>
    <row r="47" spans="1:26" ht="30" customHeight="1">
      <c r="A47" s="487"/>
      <c r="B47" s="594"/>
      <c r="C47" s="498" t="s">
        <v>756</v>
      </c>
      <c r="D47" s="613" t="s">
        <v>1762</v>
      </c>
      <c r="E47" s="613"/>
      <c r="F47" s="613"/>
      <c r="G47" s="613"/>
      <c r="H47" s="613"/>
      <c r="I47" s="613"/>
      <c r="J47" s="613"/>
      <c r="K47" s="613"/>
      <c r="L47" s="613"/>
      <c r="M47" s="613"/>
      <c r="N47" s="613"/>
      <c r="O47" s="613"/>
      <c r="P47" s="613"/>
      <c r="Q47" s="613"/>
      <c r="R47" s="613"/>
      <c r="S47" s="613"/>
      <c r="T47" s="646"/>
      <c r="U47" s="632"/>
      <c r="V47" s="592" t="s">
        <v>564</v>
      </c>
      <c r="W47" s="592" t="s">
        <v>1898</v>
      </c>
      <c r="X47" s="592" t="s">
        <v>564</v>
      </c>
      <c r="Y47" s="659"/>
      <c r="Z47" s="487"/>
    </row>
    <row r="48" spans="1:26" ht="45" customHeight="1">
      <c r="A48" s="487"/>
      <c r="B48" s="594"/>
      <c r="C48" s="498" t="s">
        <v>1361</v>
      </c>
      <c r="D48" s="613" t="s">
        <v>1582</v>
      </c>
      <c r="E48" s="613"/>
      <c r="F48" s="613"/>
      <c r="G48" s="613"/>
      <c r="H48" s="613"/>
      <c r="I48" s="613"/>
      <c r="J48" s="613"/>
      <c r="K48" s="613"/>
      <c r="L48" s="613"/>
      <c r="M48" s="613"/>
      <c r="N48" s="613"/>
      <c r="O48" s="613"/>
      <c r="P48" s="613"/>
      <c r="Q48" s="613"/>
      <c r="R48" s="613"/>
      <c r="S48" s="613"/>
      <c r="T48" s="646"/>
      <c r="U48" s="632"/>
      <c r="V48" s="592" t="s">
        <v>564</v>
      </c>
      <c r="W48" s="592" t="s">
        <v>1898</v>
      </c>
      <c r="X48" s="592" t="s">
        <v>564</v>
      </c>
      <c r="Y48" s="659"/>
      <c r="Z48" s="487"/>
    </row>
    <row r="49" spans="1:26" ht="7.5" customHeight="1">
      <c r="A49" s="487"/>
      <c r="B49" s="594"/>
      <c r="C49" s="600"/>
      <c r="D49" s="600"/>
      <c r="E49" s="600"/>
      <c r="F49" s="600"/>
      <c r="G49" s="600"/>
      <c r="H49" s="600"/>
      <c r="I49" s="600"/>
      <c r="J49" s="600"/>
      <c r="K49" s="600"/>
      <c r="L49" s="600"/>
      <c r="M49" s="600"/>
      <c r="N49" s="600"/>
      <c r="O49" s="600"/>
      <c r="P49" s="600"/>
      <c r="Q49" s="600"/>
      <c r="R49" s="600"/>
      <c r="S49" s="600"/>
      <c r="T49" s="600"/>
      <c r="U49" s="632"/>
      <c r="V49" s="592"/>
      <c r="W49" s="592"/>
      <c r="X49" s="592"/>
      <c r="Y49" s="659"/>
      <c r="Z49" s="487"/>
    </row>
    <row r="50" spans="1:26" ht="26.25" customHeight="1">
      <c r="A50" s="487"/>
      <c r="B50" s="594"/>
      <c r="C50" s="604" t="s">
        <v>316</v>
      </c>
      <c r="D50" s="616"/>
      <c r="E50" s="616"/>
      <c r="F50" s="616"/>
      <c r="G50" s="616"/>
      <c r="H50" s="623"/>
      <c r="I50" s="626" t="s">
        <v>319</v>
      </c>
      <c r="J50" s="629"/>
      <c r="K50" s="632"/>
      <c r="L50" s="604" t="s">
        <v>1935</v>
      </c>
      <c r="M50" s="616"/>
      <c r="N50" s="616"/>
      <c r="O50" s="616"/>
      <c r="P50" s="616"/>
      <c r="Q50" s="623"/>
      <c r="R50" s="626" t="s">
        <v>315</v>
      </c>
      <c r="S50" s="629"/>
      <c r="T50" s="487"/>
      <c r="U50" s="632"/>
      <c r="V50" s="592"/>
      <c r="W50" s="592"/>
      <c r="X50" s="592"/>
      <c r="Y50" s="659"/>
      <c r="Z50" s="487"/>
    </row>
    <row r="51" spans="1:26" ht="7.5" customHeight="1">
      <c r="A51" s="487"/>
      <c r="B51" s="594"/>
      <c r="C51" s="487"/>
      <c r="D51" s="487"/>
      <c r="E51" s="487"/>
      <c r="F51" s="487"/>
      <c r="G51" s="487"/>
      <c r="H51" s="487"/>
      <c r="I51" s="487"/>
      <c r="J51" s="487"/>
      <c r="K51" s="487"/>
      <c r="L51" s="487"/>
      <c r="M51" s="487"/>
      <c r="N51" s="487"/>
      <c r="O51" s="487"/>
      <c r="P51" s="487"/>
      <c r="Q51" s="487"/>
      <c r="R51" s="487"/>
      <c r="S51" s="487"/>
      <c r="T51" s="487"/>
      <c r="U51" s="632"/>
      <c r="V51" s="592"/>
      <c r="W51" s="592"/>
      <c r="X51" s="592"/>
      <c r="Y51" s="659"/>
      <c r="Z51" s="487"/>
    </row>
    <row r="52" spans="1:26" ht="22.5" customHeight="1">
      <c r="A52" s="487"/>
      <c r="B52" s="594"/>
      <c r="C52" s="605"/>
      <c r="D52" s="617"/>
      <c r="E52" s="617"/>
      <c r="F52" s="617"/>
      <c r="G52" s="617"/>
      <c r="H52" s="617"/>
      <c r="I52" s="627"/>
      <c r="J52" s="628" t="s">
        <v>339</v>
      </c>
      <c r="K52" s="628"/>
      <c r="L52" s="628"/>
      <c r="M52" s="628"/>
      <c r="N52" s="628"/>
      <c r="O52" s="628" t="s">
        <v>343</v>
      </c>
      <c r="P52" s="628"/>
      <c r="Q52" s="628"/>
      <c r="R52" s="628"/>
      <c r="S52" s="628"/>
      <c r="T52" s="487"/>
      <c r="U52" s="632"/>
      <c r="V52" s="592"/>
      <c r="W52" s="592"/>
      <c r="X52" s="592"/>
      <c r="Y52" s="659"/>
      <c r="Z52" s="487"/>
    </row>
    <row r="53" spans="1:26" ht="22.5" customHeight="1">
      <c r="A53" s="487"/>
      <c r="B53" s="594"/>
      <c r="C53" s="606" t="s">
        <v>237</v>
      </c>
      <c r="D53" s="618"/>
      <c r="E53" s="618"/>
      <c r="F53" s="618"/>
      <c r="G53" s="618"/>
      <c r="H53" s="624"/>
      <c r="I53" s="628" t="s">
        <v>42</v>
      </c>
      <c r="J53" s="630" t="s">
        <v>315</v>
      </c>
      <c r="K53" s="630"/>
      <c r="L53" s="630"/>
      <c r="M53" s="630"/>
      <c r="N53" s="630"/>
      <c r="O53" s="635"/>
      <c r="P53" s="635"/>
      <c r="Q53" s="635"/>
      <c r="R53" s="635"/>
      <c r="S53" s="635"/>
      <c r="T53" s="487"/>
      <c r="U53" s="632"/>
      <c r="V53" s="592"/>
      <c r="W53" s="592"/>
      <c r="X53" s="592"/>
      <c r="Y53" s="659"/>
      <c r="Z53" s="487"/>
    </row>
    <row r="54" spans="1:26" ht="22.5" customHeight="1">
      <c r="A54" s="487"/>
      <c r="B54" s="594"/>
      <c r="C54" s="607"/>
      <c r="D54" s="619"/>
      <c r="E54" s="619"/>
      <c r="F54" s="619"/>
      <c r="G54" s="619"/>
      <c r="H54" s="625"/>
      <c r="I54" s="628" t="s">
        <v>347</v>
      </c>
      <c r="J54" s="630" t="s">
        <v>315</v>
      </c>
      <c r="K54" s="630"/>
      <c r="L54" s="630"/>
      <c r="M54" s="630"/>
      <c r="N54" s="630"/>
      <c r="O54" s="630" t="s">
        <v>315</v>
      </c>
      <c r="P54" s="630"/>
      <c r="Q54" s="630"/>
      <c r="R54" s="630"/>
      <c r="S54" s="630"/>
      <c r="T54" s="487"/>
      <c r="U54" s="632"/>
      <c r="V54" s="592"/>
      <c r="W54" s="592"/>
      <c r="X54" s="592"/>
      <c r="Y54" s="659"/>
      <c r="Z54" s="487"/>
    </row>
    <row r="55" spans="1:26" ht="15" customHeight="1">
      <c r="A55" s="487"/>
      <c r="B55" s="594"/>
      <c r="C55" s="487"/>
      <c r="D55" s="487"/>
      <c r="E55" s="487"/>
      <c r="F55" s="487"/>
      <c r="G55" s="487"/>
      <c r="H55" s="487"/>
      <c r="I55" s="487"/>
      <c r="J55" s="487"/>
      <c r="K55" s="487"/>
      <c r="L55" s="487"/>
      <c r="M55" s="487"/>
      <c r="N55" s="487"/>
      <c r="O55" s="487"/>
      <c r="P55" s="487"/>
      <c r="Q55" s="487"/>
      <c r="R55" s="487"/>
      <c r="S55" s="487"/>
      <c r="T55" s="487"/>
      <c r="U55" s="632"/>
      <c r="V55" s="592"/>
      <c r="W55" s="592"/>
      <c r="X55" s="592"/>
      <c r="Y55" s="659"/>
      <c r="Z55" s="487"/>
    </row>
    <row r="56" spans="1:26" ht="15" customHeight="1">
      <c r="A56" s="487"/>
      <c r="B56" s="594" t="s">
        <v>350</v>
      </c>
      <c r="C56" s="487"/>
      <c r="D56" s="487"/>
      <c r="E56" s="487"/>
      <c r="F56" s="487"/>
      <c r="G56" s="487"/>
      <c r="H56" s="487"/>
      <c r="I56" s="487"/>
      <c r="J56" s="487"/>
      <c r="K56" s="487"/>
      <c r="L56" s="487"/>
      <c r="M56" s="487"/>
      <c r="N56" s="487"/>
      <c r="O56" s="487"/>
      <c r="P56" s="487"/>
      <c r="Q56" s="487"/>
      <c r="R56" s="487"/>
      <c r="S56" s="487"/>
      <c r="T56" s="487"/>
      <c r="U56" s="651" t="s">
        <v>1927</v>
      </c>
      <c r="V56" s="654"/>
      <c r="W56" s="654"/>
      <c r="X56" s="654"/>
      <c r="Y56" s="658"/>
      <c r="Z56" s="487"/>
    </row>
    <row r="57" spans="1:26" ht="15" customHeight="1">
      <c r="A57" s="487"/>
      <c r="B57" s="594"/>
      <c r="C57" s="487"/>
      <c r="D57" s="487"/>
      <c r="E57" s="487"/>
      <c r="F57" s="487"/>
      <c r="G57" s="487"/>
      <c r="H57" s="487"/>
      <c r="I57" s="487"/>
      <c r="J57" s="487"/>
      <c r="K57" s="487"/>
      <c r="L57" s="487"/>
      <c r="M57" s="487"/>
      <c r="N57" s="487"/>
      <c r="O57" s="487"/>
      <c r="P57" s="487"/>
      <c r="Q57" s="487"/>
      <c r="R57" s="487"/>
      <c r="S57" s="487"/>
      <c r="T57" s="487"/>
      <c r="U57" s="632"/>
      <c r="V57" s="592"/>
      <c r="W57" s="592"/>
      <c r="X57" s="592"/>
      <c r="Y57" s="659"/>
      <c r="Z57" s="487"/>
    </row>
    <row r="58" spans="1:26" ht="15" customHeight="1">
      <c r="A58" s="487"/>
      <c r="B58" s="594"/>
      <c r="C58" s="608" t="s">
        <v>1909</v>
      </c>
      <c r="D58" s="613" t="s">
        <v>1121</v>
      </c>
      <c r="E58" s="613"/>
      <c r="F58" s="613"/>
      <c r="G58" s="613"/>
      <c r="H58" s="613"/>
      <c r="I58" s="613"/>
      <c r="J58" s="613"/>
      <c r="K58" s="613"/>
      <c r="L58" s="613"/>
      <c r="M58" s="613"/>
      <c r="N58" s="613"/>
      <c r="O58" s="613"/>
      <c r="P58" s="613"/>
      <c r="Q58" s="613"/>
      <c r="R58" s="613"/>
      <c r="S58" s="613"/>
      <c r="T58" s="646"/>
      <c r="U58" s="632"/>
      <c r="V58" s="592" t="s">
        <v>564</v>
      </c>
      <c r="W58" s="592" t="s">
        <v>1898</v>
      </c>
      <c r="X58" s="592" t="s">
        <v>564</v>
      </c>
      <c r="Y58" s="659"/>
      <c r="Z58" s="487"/>
    </row>
    <row r="59" spans="1:26" ht="15" customHeight="1">
      <c r="A59" s="487"/>
      <c r="B59" s="594"/>
      <c r="C59" s="609"/>
      <c r="D59" s="613"/>
      <c r="E59" s="613"/>
      <c r="F59" s="613"/>
      <c r="G59" s="613"/>
      <c r="H59" s="613"/>
      <c r="I59" s="613"/>
      <c r="J59" s="613"/>
      <c r="K59" s="613"/>
      <c r="L59" s="613"/>
      <c r="M59" s="613"/>
      <c r="N59" s="613"/>
      <c r="O59" s="613"/>
      <c r="P59" s="613"/>
      <c r="Q59" s="613"/>
      <c r="R59" s="613"/>
      <c r="S59" s="613"/>
      <c r="T59" s="646"/>
      <c r="U59" s="632"/>
      <c r="V59" s="592"/>
      <c r="W59" s="592"/>
      <c r="X59" s="592"/>
      <c r="Y59" s="659"/>
      <c r="Z59" s="487"/>
    </row>
    <row r="60" spans="1:26" ht="15" customHeight="1">
      <c r="A60" s="487"/>
      <c r="B60" s="594"/>
      <c r="C60" s="610" t="s">
        <v>368</v>
      </c>
      <c r="D60" s="620" t="s">
        <v>1493</v>
      </c>
      <c r="E60" s="620"/>
      <c r="F60" s="620"/>
      <c r="G60" s="620"/>
      <c r="H60" s="620"/>
      <c r="I60" s="620"/>
      <c r="J60" s="620"/>
      <c r="K60" s="620"/>
      <c r="L60" s="620"/>
      <c r="M60" s="620"/>
      <c r="N60" s="620"/>
      <c r="O60" s="620"/>
      <c r="P60" s="620"/>
      <c r="Q60" s="620"/>
      <c r="R60" s="620"/>
      <c r="S60" s="620"/>
      <c r="T60" s="646"/>
      <c r="U60" s="632"/>
      <c r="V60" s="655" t="s">
        <v>564</v>
      </c>
      <c r="W60" s="655" t="s">
        <v>1898</v>
      </c>
      <c r="X60" s="655" t="s">
        <v>564</v>
      </c>
      <c r="Y60" s="659"/>
      <c r="Z60" s="487"/>
    </row>
    <row r="61" spans="1:26" ht="15" customHeight="1">
      <c r="A61" s="487"/>
      <c r="B61" s="595"/>
      <c r="C61" s="611"/>
      <c r="D61" s="621"/>
      <c r="E61" s="621"/>
      <c r="F61" s="621"/>
      <c r="G61" s="621"/>
      <c r="H61" s="621"/>
      <c r="I61" s="621"/>
      <c r="J61" s="621"/>
      <c r="K61" s="621"/>
      <c r="L61" s="621"/>
      <c r="M61" s="621"/>
      <c r="N61" s="621"/>
      <c r="O61" s="621"/>
      <c r="P61" s="621"/>
      <c r="Q61" s="621"/>
      <c r="R61" s="621"/>
      <c r="S61" s="621"/>
      <c r="T61" s="650"/>
      <c r="U61" s="652"/>
      <c r="V61" s="656"/>
      <c r="W61" s="656"/>
      <c r="X61" s="656"/>
      <c r="Y61" s="660"/>
      <c r="Z61" s="487"/>
    </row>
    <row r="62" spans="1:26" ht="15" customHeight="1">
      <c r="A62" s="487"/>
      <c r="B62" s="596"/>
      <c r="C62" s="612"/>
      <c r="D62" s="620"/>
      <c r="E62" s="620"/>
      <c r="F62" s="620"/>
      <c r="G62" s="620"/>
      <c r="H62" s="620"/>
      <c r="I62" s="620"/>
      <c r="J62" s="620"/>
      <c r="K62" s="620"/>
      <c r="L62" s="620"/>
      <c r="M62" s="620"/>
      <c r="N62" s="620"/>
      <c r="O62" s="620"/>
      <c r="P62" s="620"/>
      <c r="Q62" s="620"/>
      <c r="R62" s="620"/>
      <c r="S62" s="620"/>
      <c r="T62" s="620"/>
      <c r="U62" s="653"/>
      <c r="V62" s="655"/>
      <c r="W62" s="655"/>
      <c r="X62" s="655"/>
      <c r="Y62" s="653"/>
      <c r="Z62" s="487"/>
    </row>
    <row r="63" spans="1:26" ht="15" customHeight="1">
      <c r="A63" s="487"/>
      <c r="B63" s="487" t="s">
        <v>611</v>
      </c>
      <c r="C63" s="487"/>
      <c r="D63" s="487"/>
      <c r="E63" s="487"/>
      <c r="F63" s="487"/>
      <c r="G63" s="487"/>
      <c r="H63" s="487"/>
      <c r="I63" s="487"/>
      <c r="J63" s="487"/>
      <c r="K63" s="487"/>
      <c r="L63" s="487"/>
      <c r="M63" s="487"/>
      <c r="N63" s="487"/>
      <c r="O63" s="487"/>
      <c r="P63" s="487"/>
      <c r="Q63" s="487"/>
      <c r="R63" s="487"/>
      <c r="S63" s="487"/>
      <c r="T63" s="487"/>
      <c r="U63" s="487"/>
      <c r="V63" s="487"/>
      <c r="W63" s="487"/>
      <c r="X63" s="487"/>
      <c r="Y63" s="487"/>
      <c r="Z63" s="487"/>
    </row>
    <row r="64" spans="1:26" ht="15" customHeight="1">
      <c r="A64" s="487"/>
      <c r="B64" s="592">
        <v>1</v>
      </c>
      <c r="C64" s="487" t="s">
        <v>1911</v>
      </c>
      <c r="D64" s="487"/>
      <c r="E64" s="487"/>
      <c r="F64" s="487"/>
      <c r="G64" s="487"/>
      <c r="H64" s="487"/>
      <c r="I64" s="487"/>
      <c r="J64" s="487"/>
      <c r="K64" s="487"/>
      <c r="L64" s="487"/>
      <c r="M64" s="487"/>
      <c r="N64" s="487"/>
      <c r="O64" s="487"/>
      <c r="P64" s="487"/>
      <c r="Q64" s="487"/>
      <c r="R64" s="487"/>
      <c r="S64" s="487"/>
      <c r="T64" s="487"/>
      <c r="U64" s="487"/>
      <c r="V64" s="487"/>
      <c r="W64" s="487"/>
      <c r="X64" s="487"/>
      <c r="Y64" s="487"/>
      <c r="Z64" s="487"/>
    </row>
    <row r="65" spans="1:26" ht="15" customHeight="1">
      <c r="A65" s="487"/>
      <c r="B65" s="592">
        <v>2</v>
      </c>
      <c r="C65" s="613" t="s">
        <v>984</v>
      </c>
      <c r="D65" s="613"/>
      <c r="E65" s="613"/>
      <c r="F65" s="613"/>
      <c r="G65" s="613"/>
      <c r="H65" s="613"/>
      <c r="I65" s="613"/>
      <c r="J65" s="613"/>
      <c r="K65" s="613"/>
      <c r="L65" s="613"/>
      <c r="M65" s="613"/>
      <c r="N65" s="613"/>
      <c r="O65" s="613"/>
      <c r="P65" s="613"/>
      <c r="Q65" s="613"/>
      <c r="R65" s="613"/>
      <c r="S65" s="613"/>
      <c r="T65" s="613"/>
      <c r="U65" s="613"/>
      <c r="V65" s="613"/>
      <c r="W65" s="613"/>
      <c r="X65" s="613"/>
      <c r="Y65" s="613"/>
      <c r="Z65" s="487"/>
    </row>
    <row r="66" spans="1:26" ht="15" customHeight="1">
      <c r="A66" s="487"/>
      <c r="B66" s="592"/>
      <c r="C66" s="597" t="s">
        <v>116</v>
      </c>
      <c r="D66" s="498"/>
      <c r="E66" s="498"/>
      <c r="F66" s="498"/>
      <c r="G66" s="498"/>
      <c r="H66" s="498"/>
      <c r="I66" s="498"/>
      <c r="J66" s="498"/>
      <c r="K66" s="498"/>
      <c r="L66" s="498"/>
      <c r="M66" s="498"/>
      <c r="N66" s="498"/>
      <c r="O66" s="498"/>
      <c r="P66" s="498"/>
      <c r="Q66" s="498"/>
      <c r="R66" s="498"/>
      <c r="S66" s="498"/>
      <c r="T66" s="498"/>
      <c r="U66" s="498"/>
      <c r="V66" s="498"/>
      <c r="W66" s="498"/>
      <c r="X66" s="498"/>
      <c r="Y66" s="498"/>
      <c r="Z66" s="487"/>
    </row>
    <row r="67" spans="1:26" ht="15" customHeight="1">
      <c r="A67" s="487"/>
      <c r="B67" s="592"/>
      <c r="C67" s="597" t="s">
        <v>1936</v>
      </c>
      <c r="D67" s="613"/>
      <c r="E67" s="613"/>
      <c r="F67" s="613"/>
      <c r="G67" s="613"/>
      <c r="H67" s="613"/>
      <c r="I67" s="613"/>
      <c r="J67" s="613"/>
      <c r="K67" s="613"/>
      <c r="L67" s="613"/>
      <c r="M67" s="613"/>
      <c r="N67" s="613"/>
      <c r="O67" s="613"/>
      <c r="P67" s="613"/>
      <c r="Q67" s="613"/>
      <c r="R67" s="613"/>
      <c r="S67" s="613"/>
      <c r="T67" s="613"/>
      <c r="U67" s="613"/>
      <c r="V67" s="613"/>
      <c r="W67" s="613"/>
      <c r="X67" s="613"/>
      <c r="Y67" s="613"/>
      <c r="Z67" s="487"/>
    </row>
    <row r="68" spans="1:26" ht="15" customHeight="1">
      <c r="A68" s="487"/>
      <c r="B68" s="592">
        <v>3</v>
      </c>
      <c r="C68" s="487" t="s">
        <v>1816</v>
      </c>
      <c r="D68" s="487"/>
      <c r="E68" s="487"/>
      <c r="F68" s="487"/>
      <c r="G68" s="487"/>
      <c r="H68" s="487"/>
      <c r="I68" s="487"/>
      <c r="J68" s="487"/>
      <c r="K68" s="487"/>
      <c r="L68" s="487"/>
      <c r="M68" s="487"/>
      <c r="N68" s="487"/>
      <c r="O68" s="487"/>
      <c r="P68" s="487"/>
      <c r="Q68" s="487"/>
      <c r="R68" s="487"/>
      <c r="S68" s="487"/>
      <c r="T68" s="487"/>
      <c r="U68" s="487"/>
      <c r="V68" s="487"/>
      <c r="W68" s="487"/>
      <c r="X68" s="487"/>
      <c r="Y68" s="487"/>
      <c r="Z68" s="487"/>
    </row>
    <row r="69" spans="1:26">
      <c r="A69" s="487"/>
      <c r="B69" s="597"/>
      <c r="C69" s="597"/>
      <c r="D69" s="597"/>
      <c r="E69" s="597"/>
      <c r="F69" s="597"/>
      <c r="G69" s="597"/>
      <c r="H69" s="597"/>
      <c r="I69" s="597"/>
      <c r="J69" s="597"/>
      <c r="K69" s="597"/>
      <c r="L69" s="597"/>
      <c r="M69" s="597"/>
      <c r="N69" s="597"/>
      <c r="O69" s="597"/>
      <c r="P69" s="597"/>
      <c r="Q69" s="597"/>
      <c r="R69" s="597"/>
      <c r="S69" s="597"/>
      <c r="T69" s="597"/>
      <c r="U69" s="597"/>
      <c r="V69" s="597"/>
      <c r="W69" s="597"/>
      <c r="X69" s="597"/>
      <c r="Y69" s="597"/>
      <c r="Z69" s="597"/>
    </row>
  </sheetData>
  <customSheetViews>
    <customSheetView guid="{76D48460-2D9B-487A-92BD-89A50EB1783E}" showPageBreaks="1" fitToPage="1" printArea="1" view="pageBreakPreview" topLeftCell="A43">
      <selection activeCell="C67" sqref="C67:Y67"/>
      <pageMargins left="0.70866141732283472" right="0.70866141732283472" top="0.74803149606299213" bottom="0.74803149606299213" header="0.31496062992125984" footer="0.31496062992125984"/>
      <printOptions horizontalCentered="1"/>
      <pageSetup paperSize="9" scale="60" orientation="portrait" r:id="rId1"/>
    </customSheetView>
  </customSheetViews>
  <mergeCells count="67">
    <mergeCell ref="Q2:Y2"/>
    <mergeCell ref="B4:Y4"/>
    <mergeCell ref="B6:F6"/>
    <mergeCell ref="G6:Y6"/>
    <mergeCell ref="B7:F7"/>
    <mergeCell ref="G7:Y7"/>
    <mergeCell ref="B8:F8"/>
    <mergeCell ref="G8:Y8"/>
    <mergeCell ref="U11:Y11"/>
    <mergeCell ref="D19:T19"/>
    <mergeCell ref="D21:T21"/>
    <mergeCell ref="U30:Y30"/>
    <mergeCell ref="D36:K36"/>
    <mergeCell ref="L36:N36"/>
    <mergeCell ref="O36:Q36"/>
    <mergeCell ref="D37:K37"/>
    <mergeCell ref="L37:N37"/>
    <mergeCell ref="O37:Q37"/>
    <mergeCell ref="U37:Y37"/>
    <mergeCell ref="D38:K38"/>
    <mergeCell ref="L38:N38"/>
    <mergeCell ref="O38:Q38"/>
    <mergeCell ref="S38:T38"/>
    <mergeCell ref="D39:K39"/>
    <mergeCell ref="L39:N39"/>
    <mergeCell ref="O39:Q39"/>
    <mergeCell ref="S39:T39"/>
    <mergeCell ref="D40:K40"/>
    <mergeCell ref="L40:N40"/>
    <mergeCell ref="O40:Q40"/>
    <mergeCell ref="S40:T40"/>
    <mergeCell ref="D41:K41"/>
    <mergeCell ref="L41:N41"/>
    <mergeCell ref="O41:Q41"/>
    <mergeCell ref="S41:T41"/>
    <mergeCell ref="D42:K42"/>
    <mergeCell ref="L42:N42"/>
    <mergeCell ref="O42:Q42"/>
    <mergeCell ref="S42:T42"/>
    <mergeCell ref="U44:Y44"/>
    <mergeCell ref="D46:T46"/>
    <mergeCell ref="D47:T47"/>
    <mergeCell ref="D48:T48"/>
    <mergeCell ref="C50:H50"/>
    <mergeCell ref="I50:J50"/>
    <mergeCell ref="L50:Q50"/>
    <mergeCell ref="R50:S50"/>
    <mergeCell ref="C52:I52"/>
    <mergeCell ref="J52:N52"/>
    <mergeCell ref="O52:S52"/>
    <mergeCell ref="J53:N53"/>
    <mergeCell ref="O53:S53"/>
    <mergeCell ref="J54:N54"/>
    <mergeCell ref="O54:S54"/>
    <mergeCell ref="U56:Y56"/>
    <mergeCell ref="C64:Y64"/>
    <mergeCell ref="C65:Y65"/>
    <mergeCell ref="C68:Y68"/>
    <mergeCell ref="B69:Z69"/>
    <mergeCell ref="D13:T14"/>
    <mergeCell ref="C16:C17"/>
    <mergeCell ref="D16:T17"/>
    <mergeCell ref="D27:T28"/>
    <mergeCell ref="C33:T34"/>
    <mergeCell ref="C53:H54"/>
    <mergeCell ref="D58:T59"/>
    <mergeCell ref="D60:T61"/>
  </mergeCells>
  <phoneticPr fontId="8"/>
  <dataValidations count="1">
    <dataValidation type="list" allowBlank="1" showDropDown="0" showInputMessage="1" showErrorMessage="1" sqref="V13:V14 X13:X14 V19 X19 V21 X21 V23 X23 V25 X25 V27 X27 V38:V42 X38:X42 V46:V48 X46:X48 V58 X58 V60 X60">
      <formula1>"□,■"</formula1>
    </dataValidation>
  </dataValidations>
  <printOptions horizontalCentered="1"/>
  <pageMargins left="0.70866141732283472" right="0.70866141732283472" top="0.74803149606299213" bottom="0.74803149606299213" header="0.31496062992125984" footer="0.31496062992125984"/>
  <pageSetup paperSize="9" scale="61" fitToWidth="1" fitToHeight="1" orientation="portrait" usePrinterDefaults="1" r:id="rId2"/>
  <drawing r:id="rId3"/>
</worksheet>
</file>

<file path=xl/worksheets/sheet70.xml><?xml version="1.0" encoding="utf-8"?>
<worksheet xmlns="http://schemas.openxmlformats.org/spreadsheetml/2006/main" xmlns:r="http://schemas.openxmlformats.org/officeDocument/2006/relationships" xmlns:mc="http://schemas.openxmlformats.org/markup-compatibility/2006">
  <sheetPr>
    <tabColor rgb="FF00B0F0"/>
    <pageSetUpPr fitToPage="1"/>
  </sheetPr>
  <dimension ref="A1:K42"/>
  <sheetViews>
    <sheetView topLeftCell="A7" workbookViewId="0">
      <selection activeCell="B11" sqref="B11:F11"/>
    </sheetView>
  </sheetViews>
  <sheetFormatPr defaultRowHeight="13.5"/>
  <cols>
    <col min="1" max="1" width="6.75" style="1581" customWidth="1"/>
    <col min="2" max="6" width="12.75" style="1581" customWidth="1"/>
    <col min="7" max="7" width="17.75" style="1581" customWidth="1"/>
    <col min="8" max="8" width="6.5" style="1581" customWidth="1"/>
    <col min="9" max="256" width="9" style="1581" customWidth="1"/>
    <col min="257" max="257" width="6.75" style="1581" customWidth="1"/>
    <col min="258" max="262" width="12.75" style="1581" customWidth="1"/>
    <col min="263" max="263" width="17.75" style="1581" customWidth="1"/>
    <col min="264" max="264" width="6.5" style="1581" customWidth="1"/>
    <col min="265" max="512" width="9" style="1581" customWidth="1"/>
    <col min="513" max="513" width="6.75" style="1581" customWidth="1"/>
    <col min="514" max="518" width="12.75" style="1581" customWidth="1"/>
    <col min="519" max="519" width="17.75" style="1581" customWidth="1"/>
    <col min="520" max="520" width="6.5" style="1581" customWidth="1"/>
    <col min="521" max="768" width="9" style="1581" customWidth="1"/>
    <col min="769" max="769" width="6.75" style="1581" customWidth="1"/>
    <col min="770" max="774" width="12.75" style="1581" customWidth="1"/>
    <col min="775" max="775" width="17.75" style="1581" customWidth="1"/>
    <col min="776" max="776" width="6.5" style="1581" customWidth="1"/>
    <col min="777" max="1024" width="9" style="1581" customWidth="1"/>
    <col min="1025" max="1025" width="6.75" style="1581" customWidth="1"/>
    <col min="1026" max="1030" width="12.75" style="1581" customWidth="1"/>
    <col min="1031" max="1031" width="17.75" style="1581" customWidth="1"/>
    <col min="1032" max="1032" width="6.5" style="1581" customWidth="1"/>
    <col min="1033" max="1280" width="9" style="1581" customWidth="1"/>
    <col min="1281" max="1281" width="6.75" style="1581" customWidth="1"/>
    <col min="1282" max="1286" width="12.75" style="1581" customWidth="1"/>
    <col min="1287" max="1287" width="17.75" style="1581" customWidth="1"/>
    <col min="1288" max="1288" width="6.5" style="1581" customWidth="1"/>
    <col min="1289" max="1536" width="9" style="1581" customWidth="1"/>
    <col min="1537" max="1537" width="6.75" style="1581" customWidth="1"/>
    <col min="1538" max="1542" width="12.75" style="1581" customWidth="1"/>
    <col min="1543" max="1543" width="17.75" style="1581" customWidth="1"/>
    <col min="1544" max="1544" width="6.5" style="1581" customWidth="1"/>
    <col min="1545" max="1792" width="9" style="1581" customWidth="1"/>
    <col min="1793" max="1793" width="6.75" style="1581" customWidth="1"/>
    <col min="1794" max="1798" width="12.75" style="1581" customWidth="1"/>
    <col min="1799" max="1799" width="17.75" style="1581" customWidth="1"/>
    <col min="1800" max="1800" width="6.5" style="1581" customWidth="1"/>
    <col min="1801" max="2048" width="9" style="1581" customWidth="1"/>
    <col min="2049" max="2049" width="6.75" style="1581" customWidth="1"/>
    <col min="2050" max="2054" width="12.75" style="1581" customWidth="1"/>
    <col min="2055" max="2055" width="17.75" style="1581" customWidth="1"/>
    <col min="2056" max="2056" width="6.5" style="1581" customWidth="1"/>
    <col min="2057" max="2304" width="9" style="1581" customWidth="1"/>
    <col min="2305" max="2305" width="6.75" style="1581" customWidth="1"/>
    <col min="2306" max="2310" width="12.75" style="1581" customWidth="1"/>
    <col min="2311" max="2311" width="17.75" style="1581" customWidth="1"/>
    <col min="2312" max="2312" width="6.5" style="1581" customWidth="1"/>
    <col min="2313" max="2560" width="9" style="1581" customWidth="1"/>
    <col min="2561" max="2561" width="6.75" style="1581" customWidth="1"/>
    <col min="2562" max="2566" width="12.75" style="1581" customWidth="1"/>
    <col min="2567" max="2567" width="17.75" style="1581" customWidth="1"/>
    <col min="2568" max="2568" width="6.5" style="1581" customWidth="1"/>
    <col min="2569" max="2816" width="9" style="1581" customWidth="1"/>
    <col min="2817" max="2817" width="6.75" style="1581" customWidth="1"/>
    <col min="2818" max="2822" width="12.75" style="1581" customWidth="1"/>
    <col min="2823" max="2823" width="17.75" style="1581" customWidth="1"/>
    <col min="2824" max="2824" width="6.5" style="1581" customWidth="1"/>
    <col min="2825" max="3072" width="9" style="1581" customWidth="1"/>
    <col min="3073" max="3073" width="6.75" style="1581" customWidth="1"/>
    <col min="3074" max="3078" width="12.75" style="1581" customWidth="1"/>
    <col min="3079" max="3079" width="17.75" style="1581" customWidth="1"/>
    <col min="3080" max="3080" width="6.5" style="1581" customWidth="1"/>
    <col min="3081" max="3328" width="9" style="1581" customWidth="1"/>
    <col min="3329" max="3329" width="6.75" style="1581" customWidth="1"/>
    <col min="3330" max="3334" width="12.75" style="1581" customWidth="1"/>
    <col min="3335" max="3335" width="17.75" style="1581" customWidth="1"/>
    <col min="3336" max="3336" width="6.5" style="1581" customWidth="1"/>
    <col min="3337" max="3584" width="9" style="1581" customWidth="1"/>
    <col min="3585" max="3585" width="6.75" style="1581" customWidth="1"/>
    <col min="3586" max="3590" width="12.75" style="1581" customWidth="1"/>
    <col min="3591" max="3591" width="17.75" style="1581" customWidth="1"/>
    <col min="3592" max="3592" width="6.5" style="1581" customWidth="1"/>
    <col min="3593" max="3840" width="9" style="1581" customWidth="1"/>
    <col min="3841" max="3841" width="6.75" style="1581" customWidth="1"/>
    <col min="3842" max="3846" width="12.75" style="1581" customWidth="1"/>
    <col min="3847" max="3847" width="17.75" style="1581" customWidth="1"/>
    <col min="3848" max="3848" width="6.5" style="1581" customWidth="1"/>
    <col min="3849" max="4096" width="9" style="1581" customWidth="1"/>
    <col min="4097" max="4097" width="6.75" style="1581" customWidth="1"/>
    <col min="4098" max="4102" width="12.75" style="1581" customWidth="1"/>
    <col min="4103" max="4103" width="17.75" style="1581" customWidth="1"/>
    <col min="4104" max="4104" width="6.5" style="1581" customWidth="1"/>
    <col min="4105" max="4352" width="9" style="1581" customWidth="1"/>
    <col min="4353" max="4353" width="6.75" style="1581" customWidth="1"/>
    <col min="4354" max="4358" width="12.75" style="1581" customWidth="1"/>
    <col min="4359" max="4359" width="17.75" style="1581" customWidth="1"/>
    <col min="4360" max="4360" width="6.5" style="1581" customWidth="1"/>
    <col min="4361" max="4608" width="9" style="1581" customWidth="1"/>
    <col min="4609" max="4609" width="6.75" style="1581" customWidth="1"/>
    <col min="4610" max="4614" width="12.75" style="1581" customWidth="1"/>
    <col min="4615" max="4615" width="17.75" style="1581" customWidth="1"/>
    <col min="4616" max="4616" width="6.5" style="1581" customWidth="1"/>
    <col min="4617" max="4864" width="9" style="1581" customWidth="1"/>
    <col min="4865" max="4865" width="6.75" style="1581" customWidth="1"/>
    <col min="4866" max="4870" width="12.75" style="1581" customWidth="1"/>
    <col min="4871" max="4871" width="17.75" style="1581" customWidth="1"/>
    <col min="4872" max="4872" width="6.5" style="1581" customWidth="1"/>
    <col min="4873" max="5120" width="9" style="1581" customWidth="1"/>
    <col min="5121" max="5121" width="6.75" style="1581" customWidth="1"/>
    <col min="5122" max="5126" width="12.75" style="1581" customWidth="1"/>
    <col min="5127" max="5127" width="17.75" style="1581" customWidth="1"/>
    <col min="5128" max="5128" width="6.5" style="1581" customWidth="1"/>
    <col min="5129" max="5376" width="9" style="1581" customWidth="1"/>
    <col min="5377" max="5377" width="6.75" style="1581" customWidth="1"/>
    <col min="5378" max="5382" width="12.75" style="1581" customWidth="1"/>
    <col min="5383" max="5383" width="17.75" style="1581" customWidth="1"/>
    <col min="5384" max="5384" width="6.5" style="1581" customWidth="1"/>
    <col min="5385" max="5632" width="9" style="1581" customWidth="1"/>
    <col min="5633" max="5633" width="6.75" style="1581" customWidth="1"/>
    <col min="5634" max="5638" width="12.75" style="1581" customWidth="1"/>
    <col min="5639" max="5639" width="17.75" style="1581" customWidth="1"/>
    <col min="5640" max="5640" width="6.5" style="1581" customWidth="1"/>
    <col min="5641" max="5888" width="9" style="1581" customWidth="1"/>
    <col min="5889" max="5889" width="6.75" style="1581" customWidth="1"/>
    <col min="5890" max="5894" width="12.75" style="1581" customWidth="1"/>
    <col min="5895" max="5895" width="17.75" style="1581" customWidth="1"/>
    <col min="5896" max="5896" width="6.5" style="1581" customWidth="1"/>
    <col min="5897" max="6144" width="9" style="1581" customWidth="1"/>
    <col min="6145" max="6145" width="6.75" style="1581" customWidth="1"/>
    <col min="6146" max="6150" width="12.75" style="1581" customWidth="1"/>
    <col min="6151" max="6151" width="17.75" style="1581" customWidth="1"/>
    <col min="6152" max="6152" width="6.5" style="1581" customWidth="1"/>
    <col min="6153" max="6400" width="9" style="1581" customWidth="1"/>
    <col min="6401" max="6401" width="6.75" style="1581" customWidth="1"/>
    <col min="6402" max="6406" width="12.75" style="1581" customWidth="1"/>
    <col min="6407" max="6407" width="17.75" style="1581" customWidth="1"/>
    <col min="6408" max="6408" width="6.5" style="1581" customWidth="1"/>
    <col min="6409" max="6656" width="9" style="1581" customWidth="1"/>
    <col min="6657" max="6657" width="6.75" style="1581" customWidth="1"/>
    <col min="6658" max="6662" width="12.75" style="1581" customWidth="1"/>
    <col min="6663" max="6663" width="17.75" style="1581" customWidth="1"/>
    <col min="6664" max="6664" width="6.5" style="1581" customWidth="1"/>
    <col min="6665" max="6912" width="9" style="1581" customWidth="1"/>
    <col min="6913" max="6913" width="6.75" style="1581" customWidth="1"/>
    <col min="6914" max="6918" width="12.75" style="1581" customWidth="1"/>
    <col min="6919" max="6919" width="17.75" style="1581" customWidth="1"/>
    <col min="6920" max="6920" width="6.5" style="1581" customWidth="1"/>
    <col min="6921" max="7168" width="9" style="1581" customWidth="1"/>
    <col min="7169" max="7169" width="6.75" style="1581" customWidth="1"/>
    <col min="7170" max="7174" width="12.75" style="1581" customWidth="1"/>
    <col min="7175" max="7175" width="17.75" style="1581" customWidth="1"/>
    <col min="7176" max="7176" width="6.5" style="1581" customWidth="1"/>
    <col min="7177" max="7424" width="9" style="1581" customWidth="1"/>
    <col min="7425" max="7425" width="6.75" style="1581" customWidth="1"/>
    <col min="7426" max="7430" width="12.75" style="1581" customWidth="1"/>
    <col min="7431" max="7431" width="17.75" style="1581" customWidth="1"/>
    <col min="7432" max="7432" width="6.5" style="1581" customWidth="1"/>
    <col min="7433" max="7680" width="9" style="1581" customWidth="1"/>
    <col min="7681" max="7681" width="6.75" style="1581" customWidth="1"/>
    <col min="7682" max="7686" width="12.75" style="1581" customWidth="1"/>
    <col min="7687" max="7687" width="17.75" style="1581" customWidth="1"/>
    <col min="7688" max="7688" width="6.5" style="1581" customWidth="1"/>
    <col min="7689" max="7936" width="9" style="1581" customWidth="1"/>
    <col min="7937" max="7937" width="6.75" style="1581" customWidth="1"/>
    <col min="7938" max="7942" width="12.75" style="1581" customWidth="1"/>
    <col min="7943" max="7943" width="17.75" style="1581" customWidth="1"/>
    <col min="7944" max="7944" width="6.5" style="1581" customWidth="1"/>
    <col min="7945" max="8192" width="9" style="1581" customWidth="1"/>
    <col min="8193" max="8193" width="6.75" style="1581" customWidth="1"/>
    <col min="8194" max="8198" width="12.75" style="1581" customWidth="1"/>
    <col min="8199" max="8199" width="17.75" style="1581" customWidth="1"/>
    <col min="8200" max="8200" width="6.5" style="1581" customWidth="1"/>
    <col min="8201" max="8448" width="9" style="1581" customWidth="1"/>
    <col min="8449" max="8449" width="6.75" style="1581" customWidth="1"/>
    <col min="8450" max="8454" width="12.75" style="1581" customWidth="1"/>
    <col min="8455" max="8455" width="17.75" style="1581" customWidth="1"/>
    <col min="8456" max="8456" width="6.5" style="1581" customWidth="1"/>
    <col min="8457" max="8704" width="9" style="1581" customWidth="1"/>
    <col min="8705" max="8705" width="6.75" style="1581" customWidth="1"/>
    <col min="8706" max="8710" width="12.75" style="1581" customWidth="1"/>
    <col min="8711" max="8711" width="17.75" style="1581" customWidth="1"/>
    <col min="8712" max="8712" width="6.5" style="1581" customWidth="1"/>
    <col min="8713" max="8960" width="9" style="1581" customWidth="1"/>
    <col min="8961" max="8961" width="6.75" style="1581" customWidth="1"/>
    <col min="8962" max="8966" width="12.75" style="1581" customWidth="1"/>
    <col min="8967" max="8967" width="17.75" style="1581" customWidth="1"/>
    <col min="8968" max="8968" width="6.5" style="1581" customWidth="1"/>
    <col min="8969" max="9216" width="9" style="1581" customWidth="1"/>
    <col min="9217" max="9217" width="6.75" style="1581" customWidth="1"/>
    <col min="9218" max="9222" width="12.75" style="1581" customWidth="1"/>
    <col min="9223" max="9223" width="17.75" style="1581" customWidth="1"/>
    <col min="9224" max="9224" width="6.5" style="1581" customWidth="1"/>
    <col min="9225" max="9472" width="9" style="1581" customWidth="1"/>
    <col min="9473" max="9473" width="6.75" style="1581" customWidth="1"/>
    <col min="9474" max="9478" width="12.75" style="1581" customWidth="1"/>
    <col min="9479" max="9479" width="17.75" style="1581" customWidth="1"/>
    <col min="9480" max="9480" width="6.5" style="1581" customWidth="1"/>
    <col min="9481" max="9728" width="9" style="1581" customWidth="1"/>
    <col min="9729" max="9729" width="6.75" style="1581" customWidth="1"/>
    <col min="9730" max="9734" width="12.75" style="1581" customWidth="1"/>
    <col min="9735" max="9735" width="17.75" style="1581" customWidth="1"/>
    <col min="9736" max="9736" width="6.5" style="1581" customWidth="1"/>
    <col min="9737" max="9984" width="9" style="1581" customWidth="1"/>
    <col min="9985" max="9985" width="6.75" style="1581" customWidth="1"/>
    <col min="9986" max="9990" width="12.75" style="1581" customWidth="1"/>
    <col min="9991" max="9991" width="17.75" style="1581" customWidth="1"/>
    <col min="9992" max="9992" width="6.5" style="1581" customWidth="1"/>
    <col min="9993" max="10240" width="9" style="1581" customWidth="1"/>
    <col min="10241" max="10241" width="6.75" style="1581" customWidth="1"/>
    <col min="10242" max="10246" width="12.75" style="1581" customWidth="1"/>
    <col min="10247" max="10247" width="17.75" style="1581" customWidth="1"/>
    <col min="10248" max="10248" width="6.5" style="1581" customWidth="1"/>
    <col min="10249" max="10496" width="9" style="1581" customWidth="1"/>
    <col min="10497" max="10497" width="6.75" style="1581" customWidth="1"/>
    <col min="10498" max="10502" width="12.75" style="1581" customWidth="1"/>
    <col min="10503" max="10503" width="17.75" style="1581" customWidth="1"/>
    <col min="10504" max="10504" width="6.5" style="1581" customWidth="1"/>
    <col min="10505" max="10752" width="9" style="1581" customWidth="1"/>
    <col min="10753" max="10753" width="6.75" style="1581" customWidth="1"/>
    <col min="10754" max="10758" width="12.75" style="1581" customWidth="1"/>
    <col min="10759" max="10759" width="17.75" style="1581" customWidth="1"/>
    <col min="10760" max="10760" width="6.5" style="1581" customWidth="1"/>
    <col min="10761" max="11008" width="9" style="1581" customWidth="1"/>
    <col min="11009" max="11009" width="6.75" style="1581" customWidth="1"/>
    <col min="11010" max="11014" width="12.75" style="1581" customWidth="1"/>
    <col min="11015" max="11015" width="17.75" style="1581" customWidth="1"/>
    <col min="11016" max="11016" width="6.5" style="1581" customWidth="1"/>
    <col min="11017" max="11264" width="9" style="1581" customWidth="1"/>
    <col min="11265" max="11265" width="6.75" style="1581" customWidth="1"/>
    <col min="11266" max="11270" width="12.75" style="1581" customWidth="1"/>
    <col min="11271" max="11271" width="17.75" style="1581" customWidth="1"/>
    <col min="11272" max="11272" width="6.5" style="1581" customWidth="1"/>
    <col min="11273" max="11520" width="9" style="1581" customWidth="1"/>
    <col min="11521" max="11521" width="6.75" style="1581" customWidth="1"/>
    <col min="11522" max="11526" width="12.75" style="1581" customWidth="1"/>
    <col min="11527" max="11527" width="17.75" style="1581" customWidth="1"/>
    <col min="11528" max="11528" width="6.5" style="1581" customWidth="1"/>
    <col min="11529" max="11776" width="9" style="1581" customWidth="1"/>
    <col min="11777" max="11777" width="6.75" style="1581" customWidth="1"/>
    <col min="11778" max="11782" width="12.75" style="1581" customWidth="1"/>
    <col min="11783" max="11783" width="17.75" style="1581" customWidth="1"/>
    <col min="11784" max="11784" width="6.5" style="1581" customWidth="1"/>
    <col min="11785" max="12032" width="9" style="1581" customWidth="1"/>
    <col min="12033" max="12033" width="6.75" style="1581" customWidth="1"/>
    <col min="12034" max="12038" width="12.75" style="1581" customWidth="1"/>
    <col min="12039" max="12039" width="17.75" style="1581" customWidth="1"/>
    <col min="12040" max="12040" width="6.5" style="1581" customWidth="1"/>
    <col min="12041" max="12288" width="9" style="1581" customWidth="1"/>
    <col min="12289" max="12289" width="6.75" style="1581" customWidth="1"/>
    <col min="12290" max="12294" width="12.75" style="1581" customWidth="1"/>
    <col min="12295" max="12295" width="17.75" style="1581" customWidth="1"/>
    <col min="12296" max="12296" width="6.5" style="1581" customWidth="1"/>
    <col min="12297" max="12544" width="9" style="1581" customWidth="1"/>
    <col min="12545" max="12545" width="6.75" style="1581" customWidth="1"/>
    <col min="12546" max="12550" width="12.75" style="1581" customWidth="1"/>
    <col min="12551" max="12551" width="17.75" style="1581" customWidth="1"/>
    <col min="12552" max="12552" width="6.5" style="1581" customWidth="1"/>
    <col min="12553" max="12800" width="9" style="1581" customWidth="1"/>
    <col min="12801" max="12801" width="6.75" style="1581" customWidth="1"/>
    <col min="12802" max="12806" width="12.75" style="1581" customWidth="1"/>
    <col min="12807" max="12807" width="17.75" style="1581" customWidth="1"/>
    <col min="12808" max="12808" width="6.5" style="1581" customWidth="1"/>
    <col min="12809" max="13056" width="9" style="1581" customWidth="1"/>
    <col min="13057" max="13057" width="6.75" style="1581" customWidth="1"/>
    <col min="13058" max="13062" width="12.75" style="1581" customWidth="1"/>
    <col min="13063" max="13063" width="17.75" style="1581" customWidth="1"/>
    <col min="13064" max="13064" width="6.5" style="1581" customWidth="1"/>
    <col min="13065" max="13312" width="9" style="1581" customWidth="1"/>
    <col min="13313" max="13313" width="6.75" style="1581" customWidth="1"/>
    <col min="13314" max="13318" width="12.75" style="1581" customWidth="1"/>
    <col min="13319" max="13319" width="17.75" style="1581" customWidth="1"/>
    <col min="13320" max="13320" width="6.5" style="1581" customWidth="1"/>
    <col min="13321" max="13568" width="9" style="1581" customWidth="1"/>
    <col min="13569" max="13569" width="6.75" style="1581" customWidth="1"/>
    <col min="13570" max="13574" width="12.75" style="1581" customWidth="1"/>
    <col min="13575" max="13575" width="17.75" style="1581" customWidth="1"/>
    <col min="13576" max="13576" width="6.5" style="1581" customWidth="1"/>
    <col min="13577" max="13824" width="9" style="1581" customWidth="1"/>
    <col min="13825" max="13825" width="6.75" style="1581" customWidth="1"/>
    <col min="13826" max="13830" width="12.75" style="1581" customWidth="1"/>
    <col min="13831" max="13831" width="17.75" style="1581" customWidth="1"/>
    <col min="13832" max="13832" width="6.5" style="1581" customWidth="1"/>
    <col min="13833" max="14080" width="9" style="1581" customWidth="1"/>
    <col min="14081" max="14081" width="6.75" style="1581" customWidth="1"/>
    <col min="14082" max="14086" width="12.75" style="1581" customWidth="1"/>
    <col min="14087" max="14087" width="17.75" style="1581" customWidth="1"/>
    <col min="14088" max="14088" width="6.5" style="1581" customWidth="1"/>
    <col min="14089" max="14336" width="9" style="1581" customWidth="1"/>
    <col min="14337" max="14337" width="6.75" style="1581" customWidth="1"/>
    <col min="14338" max="14342" width="12.75" style="1581" customWidth="1"/>
    <col min="14343" max="14343" width="17.75" style="1581" customWidth="1"/>
    <col min="14344" max="14344" width="6.5" style="1581" customWidth="1"/>
    <col min="14345" max="14592" width="9" style="1581" customWidth="1"/>
    <col min="14593" max="14593" width="6.75" style="1581" customWidth="1"/>
    <col min="14594" max="14598" width="12.75" style="1581" customWidth="1"/>
    <col min="14599" max="14599" width="17.75" style="1581" customWidth="1"/>
    <col min="14600" max="14600" width="6.5" style="1581" customWidth="1"/>
    <col min="14601" max="14848" width="9" style="1581" customWidth="1"/>
    <col min="14849" max="14849" width="6.75" style="1581" customWidth="1"/>
    <col min="14850" max="14854" width="12.75" style="1581" customWidth="1"/>
    <col min="14855" max="14855" width="17.75" style="1581" customWidth="1"/>
    <col min="14856" max="14856" width="6.5" style="1581" customWidth="1"/>
    <col min="14857" max="15104" width="9" style="1581" customWidth="1"/>
    <col min="15105" max="15105" width="6.75" style="1581" customWidth="1"/>
    <col min="15106" max="15110" width="12.75" style="1581" customWidth="1"/>
    <col min="15111" max="15111" width="17.75" style="1581" customWidth="1"/>
    <col min="15112" max="15112" width="6.5" style="1581" customWidth="1"/>
    <col min="15113" max="15360" width="9" style="1581" customWidth="1"/>
    <col min="15361" max="15361" width="6.75" style="1581" customWidth="1"/>
    <col min="15362" max="15366" width="12.75" style="1581" customWidth="1"/>
    <col min="15367" max="15367" width="17.75" style="1581" customWidth="1"/>
    <col min="15368" max="15368" width="6.5" style="1581" customWidth="1"/>
    <col min="15369" max="15616" width="9" style="1581" customWidth="1"/>
    <col min="15617" max="15617" width="6.75" style="1581" customWidth="1"/>
    <col min="15618" max="15622" width="12.75" style="1581" customWidth="1"/>
    <col min="15623" max="15623" width="17.75" style="1581" customWidth="1"/>
    <col min="15624" max="15624" width="6.5" style="1581" customWidth="1"/>
    <col min="15625" max="15872" width="9" style="1581" customWidth="1"/>
    <col min="15873" max="15873" width="6.75" style="1581" customWidth="1"/>
    <col min="15874" max="15878" width="12.75" style="1581" customWidth="1"/>
    <col min="15879" max="15879" width="17.75" style="1581" customWidth="1"/>
    <col min="15880" max="15880" width="6.5" style="1581" customWidth="1"/>
    <col min="15881" max="16128" width="9" style="1581" customWidth="1"/>
    <col min="16129" max="16129" width="6.75" style="1581" customWidth="1"/>
    <col min="16130" max="16134" width="12.75" style="1581" customWidth="1"/>
    <col min="16135" max="16135" width="17.75" style="1581" customWidth="1"/>
    <col min="16136" max="16136" width="6.5" style="1581" customWidth="1"/>
    <col min="16137" max="16384" width="9" style="1581" customWidth="1"/>
  </cols>
  <sheetData>
    <row r="1" spans="1:10" ht="27.75" customHeight="1">
      <c r="G1" s="3223"/>
      <c r="H1" s="3223"/>
      <c r="I1" s="3223"/>
      <c r="J1" s="3223"/>
    </row>
    <row r="2" spans="1:10" ht="39" customHeight="1">
      <c r="G2" s="1581" t="s">
        <v>1484</v>
      </c>
    </row>
    <row r="3" spans="1:10" ht="24" customHeight="1">
      <c r="A3" s="3183" t="s">
        <v>148</v>
      </c>
      <c r="B3" s="3183"/>
      <c r="C3" s="3183"/>
      <c r="D3" s="3183"/>
      <c r="E3" s="3183"/>
      <c r="F3" s="3183"/>
      <c r="G3" s="3183"/>
      <c r="H3" s="3183"/>
      <c r="I3" s="3243"/>
      <c r="J3" s="2273"/>
    </row>
    <row r="4" spans="1:10" ht="14.25"/>
    <row r="5" spans="1:10" ht="27" customHeight="1">
      <c r="A5" s="3184" t="s">
        <v>348</v>
      </c>
      <c r="B5" s="3199"/>
      <c r="C5" s="3199"/>
      <c r="D5" s="3199"/>
      <c r="E5" s="3199"/>
      <c r="F5" s="3199"/>
      <c r="G5" s="3224" t="s">
        <v>1011</v>
      </c>
      <c r="H5" s="3230"/>
    </row>
    <row r="6" spans="1:10" ht="27" customHeight="1">
      <c r="A6" s="3185" t="s">
        <v>2014</v>
      </c>
      <c r="B6" s="3200"/>
      <c r="C6" s="3200"/>
      <c r="D6" s="3200"/>
      <c r="E6" s="3200"/>
      <c r="F6" s="3200"/>
      <c r="G6" s="3225" t="s">
        <v>1558</v>
      </c>
      <c r="H6" s="3231"/>
    </row>
    <row r="7" spans="1:10" ht="27" customHeight="1">
      <c r="A7" s="3186" t="s">
        <v>1615</v>
      </c>
      <c r="B7" s="3201"/>
      <c r="C7" s="3201"/>
      <c r="D7" s="3201"/>
      <c r="E7" s="3201"/>
      <c r="F7" s="3201"/>
      <c r="G7" s="3226" t="s">
        <v>1930</v>
      </c>
      <c r="H7" s="3232"/>
    </row>
    <row r="8" spans="1:10" ht="19.5" customHeight="1">
      <c r="A8" s="3187"/>
      <c r="B8" s="3187"/>
      <c r="C8" s="3187"/>
      <c r="D8" s="3187"/>
      <c r="E8" s="3187"/>
      <c r="F8" s="3187"/>
      <c r="G8" s="3187"/>
      <c r="H8" s="3187"/>
    </row>
    <row r="9" spans="1:10" ht="23.25" customHeight="1">
      <c r="A9" s="3188" t="s">
        <v>462</v>
      </c>
      <c r="B9" s="3202"/>
      <c r="C9" s="3202"/>
      <c r="D9" s="3202"/>
      <c r="E9" s="3202"/>
      <c r="F9" s="3202"/>
      <c r="G9" s="3202" t="s">
        <v>2008</v>
      </c>
      <c r="H9" s="3233"/>
    </row>
    <row r="10" spans="1:10" ht="18.75" customHeight="1">
      <c r="A10" s="3189">
        <v>1</v>
      </c>
      <c r="B10" s="3203" t="s">
        <v>2009</v>
      </c>
      <c r="C10" s="3203"/>
      <c r="D10" s="3203"/>
      <c r="E10" s="3203"/>
      <c r="F10" s="3203"/>
      <c r="G10" s="3203">
        <v>1</v>
      </c>
      <c r="H10" s="3234"/>
    </row>
    <row r="11" spans="1:10" ht="18.75" customHeight="1">
      <c r="A11" s="3190">
        <v>2</v>
      </c>
      <c r="B11" s="3204" t="s">
        <v>872</v>
      </c>
      <c r="C11" s="3204"/>
      <c r="D11" s="3204"/>
      <c r="E11" s="3204"/>
      <c r="F11" s="3204"/>
      <c r="G11" s="3204">
        <v>1</v>
      </c>
      <c r="H11" s="3235"/>
    </row>
    <row r="12" spans="1:10" ht="18.75" customHeight="1">
      <c r="A12" s="3190">
        <v>3</v>
      </c>
      <c r="B12" s="3204" t="s">
        <v>2010</v>
      </c>
      <c r="C12" s="3204"/>
      <c r="D12" s="3204"/>
      <c r="E12" s="3204"/>
      <c r="F12" s="3204"/>
      <c r="G12" s="3204">
        <v>1</v>
      </c>
      <c r="H12" s="3235"/>
    </row>
    <row r="13" spans="1:10" ht="18.75" customHeight="1">
      <c r="A13" s="3190">
        <v>4</v>
      </c>
      <c r="B13" s="3204" t="s">
        <v>1014</v>
      </c>
      <c r="C13" s="3204"/>
      <c r="D13" s="3204"/>
      <c r="E13" s="3204"/>
      <c r="F13" s="3204"/>
      <c r="G13" s="3204">
        <v>0.5</v>
      </c>
      <c r="H13" s="3236"/>
    </row>
    <row r="14" spans="1:10" ht="18.75" customHeight="1">
      <c r="A14" s="3190">
        <v>5</v>
      </c>
      <c r="B14" s="3204" t="s">
        <v>661</v>
      </c>
      <c r="C14" s="3204"/>
      <c r="D14" s="3204"/>
      <c r="E14" s="3204"/>
      <c r="F14" s="3204"/>
      <c r="G14" s="3204">
        <v>0.8</v>
      </c>
      <c r="H14" s="3235"/>
    </row>
    <row r="15" spans="1:10" ht="18.75" customHeight="1">
      <c r="A15" s="3190">
        <v>6</v>
      </c>
      <c r="B15" s="3205" t="s">
        <v>2015</v>
      </c>
      <c r="C15" s="3205"/>
      <c r="D15" s="3205"/>
      <c r="E15" s="3205"/>
      <c r="F15" s="3205"/>
      <c r="G15" s="3205">
        <v>1</v>
      </c>
      <c r="H15" s="3237"/>
    </row>
    <row r="16" spans="1:10" ht="18.75" customHeight="1">
      <c r="A16" s="3190">
        <v>7</v>
      </c>
      <c r="B16" s="3205"/>
      <c r="C16" s="3205"/>
      <c r="D16" s="3205"/>
      <c r="E16" s="3205"/>
      <c r="F16" s="3205"/>
      <c r="G16" s="3205"/>
      <c r="H16" s="3237"/>
    </row>
    <row r="17" spans="1:11" ht="18.75" customHeight="1">
      <c r="A17" s="3190">
        <v>8</v>
      </c>
      <c r="B17" s="3205"/>
      <c r="C17" s="3205"/>
      <c r="D17" s="3205"/>
      <c r="E17" s="3205"/>
      <c r="F17" s="3205"/>
      <c r="G17" s="3205"/>
      <c r="H17" s="3237"/>
    </row>
    <row r="18" spans="1:11" ht="18.75" customHeight="1">
      <c r="A18" s="3190">
        <v>9</v>
      </c>
      <c r="B18" s="3205"/>
      <c r="C18" s="3205"/>
      <c r="D18" s="3205"/>
      <c r="E18" s="3205"/>
      <c r="F18" s="3205"/>
      <c r="G18" s="3205"/>
      <c r="H18" s="3237"/>
    </row>
    <row r="19" spans="1:11" ht="18.75" customHeight="1">
      <c r="A19" s="3191">
        <v>10</v>
      </c>
      <c r="B19" s="3206"/>
      <c r="C19" s="3206"/>
      <c r="D19" s="3206"/>
      <c r="E19" s="3206"/>
      <c r="F19" s="3206"/>
      <c r="G19" s="3206"/>
      <c r="H19" s="3238"/>
    </row>
    <row r="20" spans="1:11" ht="21.75" customHeight="1">
      <c r="A20" s="3192" t="s">
        <v>528</v>
      </c>
      <c r="B20" s="3207" t="s">
        <v>1278</v>
      </c>
      <c r="C20" s="3213"/>
      <c r="D20" s="3213"/>
      <c r="E20" s="3213"/>
      <c r="F20" s="3213"/>
      <c r="G20" s="3227">
        <v>5.3</v>
      </c>
      <c r="H20" s="3239" t="s">
        <v>352</v>
      </c>
      <c r="K20" s="3248"/>
    </row>
    <row r="21" spans="1:11" ht="15"/>
    <row r="22" spans="1:11" ht="18.75" customHeight="1">
      <c r="A22" s="3193" t="s">
        <v>826</v>
      </c>
      <c r="B22" s="3208"/>
      <c r="C22" s="3208"/>
      <c r="D22" s="3208"/>
      <c r="E22" s="3208"/>
      <c r="F22" s="3208"/>
      <c r="G22" s="3208" t="s">
        <v>2008</v>
      </c>
      <c r="H22" s="3240"/>
    </row>
    <row r="23" spans="1:11" ht="21.75" customHeight="1">
      <c r="A23" s="3190">
        <v>1</v>
      </c>
      <c r="B23" s="3209" t="s">
        <v>2009</v>
      </c>
      <c r="C23" s="3214"/>
      <c r="D23" s="3214"/>
      <c r="E23" s="3214"/>
      <c r="F23" s="3218"/>
      <c r="G23" s="3209">
        <v>1</v>
      </c>
      <c r="H23" s="3236"/>
    </row>
    <row r="24" spans="1:11" ht="21.75" customHeight="1">
      <c r="A24" s="3190">
        <v>2</v>
      </c>
      <c r="B24" s="3209" t="s">
        <v>872</v>
      </c>
      <c r="C24" s="3214"/>
      <c r="D24" s="3214"/>
      <c r="E24" s="3214"/>
      <c r="F24" s="3218"/>
      <c r="G24" s="3209">
        <v>1</v>
      </c>
      <c r="H24" s="3236"/>
    </row>
    <row r="25" spans="1:11" ht="21.75" customHeight="1">
      <c r="A25" s="3190">
        <v>3</v>
      </c>
      <c r="B25" s="3210"/>
      <c r="C25" s="3215"/>
      <c r="D25" s="3215"/>
      <c r="E25" s="3215"/>
      <c r="F25" s="3219"/>
      <c r="G25" s="3210"/>
      <c r="H25" s="3241"/>
    </row>
    <row r="26" spans="1:11" ht="21.75" customHeight="1">
      <c r="A26" s="3190">
        <v>4</v>
      </c>
      <c r="B26" s="3210"/>
      <c r="C26" s="3215"/>
      <c r="D26" s="3215"/>
      <c r="E26" s="3215"/>
      <c r="F26" s="3219"/>
      <c r="G26" s="3210"/>
      <c r="H26" s="3241"/>
    </row>
    <row r="27" spans="1:11" ht="21.75" customHeight="1">
      <c r="A27" s="3194">
        <v>5</v>
      </c>
      <c r="B27" s="3211"/>
      <c r="C27" s="3216"/>
      <c r="D27" s="3216"/>
      <c r="E27" s="3216"/>
      <c r="F27" s="3220"/>
      <c r="G27" s="3211"/>
      <c r="H27" s="3242"/>
    </row>
    <row r="28" spans="1:11" ht="21.75" customHeight="1">
      <c r="A28" s="3195" t="s">
        <v>528</v>
      </c>
      <c r="B28" s="3207" t="s">
        <v>2007</v>
      </c>
      <c r="C28" s="3213"/>
      <c r="D28" s="3213"/>
      <c r="E28" s="3213"/>
      <c r="F28" s="3213"/>
      <c r="G28" s="3227">
        <v>2</v>
      </c>
      <c r="H28" s="3227" t="s">
        <v>435</v>
      </c>
    </row>
    <row r="29" spans="1:11" ht="14.25"/>
    <row r="30" spans="1:11" ht="13.5" customHeight="1">
      <c r="B30" s="3212" t="s">
        <v>2006</v>
      </c>
      <c r="C30" s="3212"/>
      <c r="D30" s="3212"/>
      <c r="E30" s="3212"/>
      <c r="F30" s="3246" t="s">
        <v>1319</v>
      </c>
      <c r="G30" s="3228">
        <f>G20+G28</f>
        <v>7.3</v>
      </c>
      <c r="H30" s="3228" t="s">
        <v>461</v>
      </c>
    </row>
    <row r="31" spans="1:11" ht="13.5" customHeight="1">
      <c r="B31" s="3212"/>
      <c r="C31" s="3212"/>
      <c r="D31" s="3212"/>
      <c r="E31" s="3212"/>
      <c r="F31" s="3247"/>
      <c r="G31" s="3229"/>
      <c r="H31" s="3229"/>
    </row>
    <row r="33" spans="1:8" ht="32.25" customHeight="1">
      <c r="A33" s="3244" t="s">
        <v>2005</v>
      </c>
      <c r="B33" s="3244"/>
      <c r="C33" s="3244"/>
      <c r="D33" s="3244"/>
      <c r="E33" s="3244"/>
      <c r="F33" s="3244"/>
      <c r="G33" s="3244"/>
      <c r="H33" s="3244"/>
    </row>
    <row r="34" spans="1:8" ht="25.5" customHeight="1">
      <c r="A34" s="3244" t="s">
        <v>1064</v>
      </c>
      <c r="B34" s="3244"/>
      <c r="C34" s="3244"/>
      <c r="D34" s="3244"/>
      <c r="E34" s="3244"/>
      <c r="F34" s="3244"/>
      <c r="G34" s="3244"/>
      <c r="H34" s="3244"/>
    </row>
    <row r="35" spans="1:8" ht="27" customHeight="1">
      <c r="A35" s="3245" t="s">
        <v>2004</v>
      </c>
      <c r="B35" s="3245"/>
      <c r="C35" s="3245"/>
      <c r="D35" s="3245"/>
      <c r="E35" s="3245"/>
      <c r="F35" s="3245"/>
      <c r="G35" s="3245"/>
      <c r="H35" s="3245"/>
    </row>
    <row r="36" spans="1:8">
      <c r="A36" s="3198"/>
      <c r="B36" s="3198"/>
      <c r="C36" s="3198"/>
      <c r="D36" s="3198"/>
      <c r="E36" s="3198"/>
      <c r="F36" s="3198"/>
      <c r="G36" s="3198"/>
      <c r="H36" s="3198"/>
    </row>
    <row r="37" spans="1:8">
      <c r="A37" s="3198"/>
      <c r="B37" s="3198"/>
      <c r="C37" s="3198"/>
      <c r="D37" s="3198"/>
      <c r="E37" s="3198"/>
      <c r="F37" s="3198"/>
      <c r="G37" s="3198"/>
      <c r="H37" s="3198"/>
    </row>
    <row r="38" spans="1:8">
      <c r="A38" s="3198"/>
      <c r="B38" s="3198"/>
      <c r="C38" s="3198"/>
      <c r="D38" s="3198"/>
      <c r="E38" s="3198"/>
      <c r="F38" s="3198"/>
      <c r="G38" s="3198"/>
      <c r="H38" s="3198"/>
    </row>
    <row r="39" spans="1:8">
      <c r="A39" s="3198"/>
      <c r="B39" s="3198"/>
      <c r="C39" s="3198"/>
      <c r="D39" s="3198"/>
      <c r="E39" s="3198"/>
      <c r="F39" s="3198"/>
      <c r="G39" s="3198"/>
      <c r="H39" s="3198"/>
    </row>
    <row r="40" spans="1:8">
      <c r="A40" s="3198"/>
      <c r="B40" s="3198"/>
      <c r="C40" s="3198"/>
      <c r="D40" s="3198"/>
      <c r="E40" s="3198"/>
      <c r="F40" s="3198"/>
      <c r="G40" s="3198"/>
      <c r="H40" s="3198"/>
    </row>
    <row r="41" spans="1:8">
      <c r="A41" s="3198"/>
      <c r="B41" s="3198"/>
      <c r="C41" s="3198"/>
      <c r="D41" s="3198"/>
      <c r="E41" s="3198"/>
      <c r="F41" s="3198"/>
      <c r="G41" s="3198"/>
      <c r="H41" s="3198"/>
    </row>
    <row r="42" spans="1:8">
      <c r="A42" s="3198"/>
      <c r="B42" s="3198"/>
      <c r="C42" s="3198"/>
      <c r="D42" s="3198"/>
      <c r="E42" s="3198"/>
      <c r="F42" s="3198"/>
      <c r="G42" s="3198"/>
      <c r="H42" s="3198"/>
    </row>
  </sheetData>
  <customSheetViews>
    <customSheetView guid="{76D48460-2D9B-487A-92BD-89A50EB1783E}" fitToPage="1">
      <pageMargins left="0.70866141732283472" right="0.70866141732283472" top="0.74803149606299213" bottom="0.74803149606299213" header="0.31496062992125984" footer="0.31496062992125984"/>
      <printOptions horizontalCentered="1"/>
      <pageSetup paperSize="9" scale="72" orientation="portrait" r:id="rId1"/>
    </customSheetView>
  </customSheetViews>
  <mergeCells count="51">
    <mergeCell ref="G1:J1"/>
    <mergeCell ref="A3:H3"/>
    <mergeCell ref="A5:F5"/>
    <mergeCell ref="G5:H5"/>
    <mergeCell ref="A6:F6"/>
    <mergeCell ref="G6:H6"/>
    <mergeCell ref="A7:F7"/>
    <mergeCell ref="G7:H7"/>
    <mergeCell ref="A8:H8"/>
    <mergeCell ref="A9:F9"/>
    <mergeCell ref="G9:H9"/>
    <mergeCell ref="B10:F10"/>
    <mergeCell ref="G10:H10"/>
    <mergeCell ref="B11:F11"/>
    <mergeCell ref="G11:H11"/>
    <mergeCell ref="B12:F12"/>
    <mergeCell ref="G12:H12"/>
    <mergeCell ref="B13:F13"/>
    <mergeCell ref="G13:H13"/>
    <mergeCell ref="B14:F14"/>
    <mergeCell ref="G14:H14"/>
    <mergeCell ref="B15:F15"/>
    <mergeCell ref="G15:H15"/>
    <mergeCell ref="B16:F16"/>
    <mergeCell ref="G16:H16"/>
    <mergeCell ref="B17:F17"/>
    <mergeCell ref="G17:H17"/>
    <mergeCell ref="B18:F18"/>
    <mergeCell ref="G18:H18"/>
    <mergeCell ref="B19:F19"/>
    <mergeCell ref="G19:H19"/>
    <mergeCell ref="B20:F20"/>
    <mergeCell ref="A22:F22"/>
    <mergeCell ref="G22:H22"/>
    <mergeCell ref="B23:F23"/>
    <mergeCell ref="G23:H23"/>
    <mergeCell ref="B24:F24"/>
    <mergeCell ref="G24:H24"/>
    <mergeCell ref="B25:F25"/>
    <mergeCell ref="G25:H25"/>
    <mergeCell ref="B26:F26"/>
    <mergeCell ref="G26:H26"/>
    <mergeCell ref="B27:F27"/>
    <mergeCell ref="G27:H27"/>
    <mergeCell ref="B28:F28"/>
    <mergeCell ref="A33:H33"/>
    <mergeCell ref="A34:H34"/>
    <mergeCell ref="B30:E31"/>
    <mergeCell ref="F30:F31"/>
    <mergeCell ref="G30:G31"/>
    <mergeCell ref="H30:H31"/>
  </mergeCells>
  <phoneticPr fontId="8"/>
  <printOptions horizontalCentered="1"/>
  <pageMargins left="0.70866141732283472" right="0.70866141732283472" top="0.74803149606299213" bottom="0.74803149606299213" header="0.31496062992125984" footer="0.31496062992125984"/>
  <pageSetup paperSize="9" scale="72" fitToWidth="1" fitToHeight="1" orientation="portrait" usePrinterDefaults="1" r:id="rId2"/>
  <drawing r:id="rId3"/>
</worksheet>
</file>

<file path=xl/worksheets/sheet71.xml><?xml version="1.0" encoding="utf-8"?>
<worksheet xmlns="http://schemas.openxmlformats.org/spreadsheetml/2006/main" xmlns:r="http://schemas.openxmlformats.org/officeDocument/2006/relationships" xmlns:mc="http://schemas.openxmlformats.org/markup-compatibility/2006">
  <sheetPr codeName="Sheet70">
    <tabColor rgb="FFFF0000"/>
  </sheetPr>
  <dimension ref="A1:AM53"/>
  <sheetViews>
    <sheetView showGridLines="0" view="pageBreakPreview" zoomScale="110" zoomScaleSheetLayoutView="110" workbookViewId="0"/>
  </sheetViews>
  <sheetFormatPr defaultColWidth="2.25" defaultRowHeight="13.5"/>
  <cols>
    <col min="1" max="1" width="2.25" style="221"/>
    <col min="2" max="2" width="2.25" style="1828"/>
    <col min="3" max="5" width="2.25" style="221"/>
    <col min="6" max="6" width="2.5" style="221" bestFit="1" customWidth="1"/>
    <col min="7" max="20" width="2.25" style="221"/>
    <col min="21" max="21" width="2.625" style="221" bestFit="1" customWidth="1"/>
    <col min="22" max="261" width="2.25" style="221"/>
    <col min="262" max="262" width="2.5" style="221" bestFit="1" customWidth="1"/>
    <col min="263" max="276" width="2.25" style="221"/>
    <col min="277" max="277" width="2.625" style="221" bestFit="1" customWidth="1"/>
    <col min="278" max="517" width="2.25" style="221"/>
    <col min="518" max="518" width="2.5" style="221" bestFit="1" customWidth="1"/>
    <col min="519" max="532" width="2.25" style="221"/>
    <col min="533" max="533" width="2.625" style="221" bestFit="1" customWidth="1"/>
    <col min="534" max="773" width="2.25" style="221"/>
    <col min="774" max="774" width="2.5" style="221" bestFit="1" customWidth="1"/>
    <col min="775" max="788" width="2.25" style="221"/>
    <col min="789" max="789" width="2.625" style="221" bestFit="1" customWidth="1"/>
    <col min="790" max="1029" width="2.25" style="221"/>
    <col min="1030" max="1030" width="2.5" style="221" bestFit="1" customWidth="1"/>
    <col min="1031" max="1044" width="2.25" style="221"/>
    <col min="1045" max="1045" width="2.625" style="221" bestFit="1" customWidth="1"/>
    <col min="1046" max="1285" width="2.25" style="221"/>
    <col min="1286" max="1286" width="2.5" style="221" bestFit="1" customWidth="1"/>
    <col min="1287" max="1300" width="2.25" style="221"/>
    <col min="1301" max="1301" width="2.625" style="221" bestFit="1" customWidth="1"/>
    <col min="1302" max="1541" width="2.25" style="221"/>
    <col min="1542" max="1542" width="2.5" style="221" bestFit="1" customWidth="1"/>
    <col min="1543" max="1556" width="2.25" style="221"/>
    <col min="1557" max="1557" width="2.625" style="221" bestFit="1" customWidth="1"/>
    <col min="1558" max="1797" width="2.25" style="221"/>
    <col min="1798" max="1798" width="2.5" style="221" bestFit="1" customWidth="1"/>
    <col min="1799" max="1812" width="2.25" style="221"/>
    <col min="1813" max="1813" width="2.625" style="221" bestFit="1" customWidth="1"/>
    <col min="1814" max="2053" width="2.25" style="221"/>
    <col min="2054" max="2054" width="2.5" style="221" bestFit="1" customWidth="1"/>
    <col min="2055" max="2068" width="2.25" style="221"/>
    <col min="2069" max="2069" width="2.625" style="221" bestFit="1" customWidth="1"/>
    <col min="2070" max="2309" width="2.25" style="221"/>
    <col min="2310" max="2310" width="2.5" style="221" bestFit="1" customWidth="1"/>
    <col min="2311" max="2324" width="2.25" style="221"/>
    <col min="2325" max="2325" width="2.625" style="221" bestFit="1" customWidth="1"/>
    <col min="2326" max="2565" width="2.25" style="221"/>
    <col min="2566" max="2566" width="2.5" style="221" bestFit="1" customWidth="1"/>
    <col min="2567" max="2580" width="2.25" style="221"/>
    <col min="2581" max="2581" width="2.625" style="221" bestFit="1" customWidth="1"/>
    <col min="2582" max="2821" width="2.25" style="221"/>
    <col min="2822" max="2822" width="2.5" style="221" bestFit="1" customWidth="1"/>
    <col min="2823" max="2836" width="2.25" style="221"/>
    <col min="2837" max="2837" width="2.625" style="221" bestFit="1" customWidth="1"/>
    <col min="2838" max="3077" width="2.25" style="221"/>
    <col min="3078" max="3078" width="2.5" style="221" bestFit="1" customWidth="1"/>
    <col min="3079" max="3092" width="2.25" style="221"/>
    <col min="3093" max="3093" width="2.625" style="221" bestFit="1" customWidth="1"/>
    <col min="3094" max="3333" width="2.25" style="221"/>
    <col min="3334" max="3334" width="2.5" style="221" bestFit="1" customWidth="1"/>
    <col min="3335" max="3348" width="2.25" style="221"/>
    <col min="3349" max="3349" width="2.625" style="221" bestFit="1" customWidth="1"/>
    <col min="3350" max="3589" width="2.25" style="221"/>
    <col min="3590" max="3590" width="2.5" style="221" bestFit="1" customWidth="1"/>
    <col min="3591" max="3604" width="2.25" style="221"/>
    <col min="3605" max="3605" width="2.625" style="221" bestFit="1" customWidth="1"/>
    <col min="3606" max="3845" width="2.25" style="221"/>
    <col min="3846" max="3846" width="2.5" style="221" bestFit="1" customWidth="1"/>
    <col min="3847" max="3860" width="2.25" style="221"/>
    <col min="3861" max="3861" width="2.625" style="221" bestFit="1" customWidth="1"/>
    <col min="3862" max="4101" width="2.25" style="221"/>
    <col min="4102" max="4102" width="2.5" style="221" bestFit="1" customWidth="1"/>
    <col min="4103" max="4116" width="2.25" style="221"/>
    <col min="4117" max="4117" width="2.625" style="221" bestFit="1" customWidth="1"/>
    <col min="4118" max="4357" width="2.25" style="221"/>
    <col min="4358" max="4358" width="2.5" style="221" bestFit="1" customWidth="1"/>
    <col min="4359" max="4372" width="2.25" style="221"/>
    <col min="4373" max="4373" width="2.625" style="221" bestFit="1" customWidth="1"/>
    <col min="4374" max="4613" width="2.25" style="221"/>
    <col min="4614" max="4614" width="2.5" style="221" bestFit="1" customWidth="1"/>
    <col min="4615" max="4628" width="2.25" style="221"/>
    <col min="4629" max="4629" width="2.625" style="221" bestFit="1" customWidth="1"/>
    <col min="4630" max="4869" width="2.25" style="221"/>
    <col min="4870" max="4870" width="2.5" style="221" bestFit="1" customWidth="1"/>
    <col min="4871" max="4884" width="2.25" style="221"/>
    <col min="4885" max="4885" width="2.625" style="221" bestFit="1" customWidth="1"/>
    <col min="4886" max="5125" width="2.25" style="221"/>
    <col min="5126" max="5126" width="2.5" style="221" bestFit="1" customWidth="1"/>
    <col min="5127" max="5140" width="2.25" style="221"/>
    <col min="5141" max="5141" width="2.625" style="221" bestFit="1" customWidth="1"/>
    <col min="5142" max="5381" width="2.25" style="221"/>
    <col min="5382" max="5382" width="2.5" style="221" bestFit="1" customWidth="1"/>
    <col min="5383" max="5396" width="2.25" style="221"/>
    <col min="5397" max="5397" width="2.625" style="221" bestFit="1" customWidth="1"/>
    <col min="5398" max="5637" width="2.25" style="221"/>
    <col min="5638" max="5638" width="2.5" style="221" bestFit="1" customWidth="1"/>
    <col min="5639" max="5652" width="2.25" style="221"/>
    <col min="5653" max="5653" width="2.625" style="221" bestFit="1" customWidth="1"/>
    <col min="5654" max="5893" width="2.25" style="221"/>
    <col min="5894" max="5894" width="2.5" style="221" bestFit="1" customWidth="1"/>
    <col min="5895" max="5908" width="2.25" style="221"/>
    <col min="5909" max="5909" width="2.625" style="221" bestFit="1" customWidth="1"/>
    <col min="5910" max="6149" width="2.25" style="221"/>
    <col min="6150" max="6150" width="2.5" style="221" bestFit="1" customWidth="1"/>
    <col min="6151" max="6164" width="2.25" style="221"/>
    <col min="6165" max="6165" width="2.625" style="221" bestFit="1" customWidth="1"/>
    <col min="6166" max="6405" width="2.25" style="221"/>
    <col min="6406" max="6406" width="2.5" style="221" bestFit="1" customWidth="1"/>
    <col min="6407" max="6420" width="2.25" style="221"/>
    <col min="6421" max="6421" width="2.625" style="221" bestFit="1" customWidth="1"/>
    <col min="6422" max="6661" width="2.25" style="221"/>
    <col min="6662" max="6662" width="2.5" style="221" bestFit="1" customWidth="1"/>
    <col min="6663" max="6676" width="2.25" style="221"/>
    <col min="6677" max="6677" width="2.625" style="221" bestFit="1" customWidth="1"/>
    <col min="6678" max="6917" width="2.25" style="221"/>
    <col min="6918" max="6918" width="2.5" style="221" bestFit="1" customWidth="1"/>
    <col min="6919" max="6932" width="2.25" style="221"/>
    <col min="6933" max="6933" width="2.625" style="221" bestFit="1" customWidth="1"/>
    <col min="6934" max="7173" width="2.25" style="221"/>
    <col min="7174" max="7174" width="2.5" style="221" bestFit="1" customWidth="1"/>
    <col min="7175" max="7188" width="2.25" style="221"/>
    <col min="7189" max="7189" width="2.625" style="221" bestFit="1" customWidth="1"/>
    <col min="7190" max="7429" width="2.25" style="221"/>
    <col min="7430" max="7430" width="2.5" style="221" bestFit="1" customWidth="1"/>
    <col min="7431" max="7444" width="2.25" style="221"/>
    <col min="7445" max="7445" width="2.625" style="221" bestFit="1" customWidth="1"/>
    <col min="7446" max="7685" width="2.25" style="221"/>
    <col min="7686" max="7686" width="2.5" style="221" bestFit="1" customWidth="1"/>
    <col min="7687" max="7700" width="2.25" style="221"/>
    <col min="7701" max="7701" width="2.625" style="221" bestFit="1" customWidth="1"/>
    <col min="7702" max="7941" width="2.25" style="221"/>
    <col min="7942" max="7942" width="2.5" style="221" bestFit="1" customWidth="1"/>
    <col min="7943" max="7956" width="2.25" style="221"/>
    <col min="7957" max="7957" width="2.625" style="221" bestFit="1" customWidth="1"/>
    <col min="7958" max="8197" width="2.25" style="221"/>
    <col min="8198" max="8198" width="2.5" style="221" bestFit="1" customWidth="1"/>
    <col min="8199" max="8212" width="2.25" style="221"/>
    <col min="8213" max="8213" width="2.625" style="221" bestFit="1" customWidth="1"/>
    <col min="8214" max="8453" width="2.25" style="221"/>
    <col min="8454" max="8454" width="2.5" style="221" bestFit="1" customWidth="1"/>
    <col min="8455" max="8468" width="2.25" style="221"/>
    <col min="8469" max="8469" width="2.625" style="221" bestFit="1" customWidth="1"/>
    <col min="8470" max="8709" width="2.25" style="221"/>
    <col min="8710" max="8710" width="2.5" style="221" bestFit="1" customWidth="1"/>
    <col min="8711" max="8724" width="2.25" style="221"/>
    <col min="8725" max="8725" width="2.625" style="221" bestFit="1" customWidth="1"/>
    <col min="8726" max="8965" width="2.25" style="221"/>
    <col min="8966" max="8966" width="2.5" style="221" bestFit="1" customWidth="1"/>
    <col min="8967" max="8980" width="2.25" style="221"/>
    <col min="8981" max="8981" width="2.625" style="221" bestFit="1" customWidth="1"/>
    <col min="8982" max="9221" width="2.25" style="221"/>
    <col min="9222" max="9222" width="2.5" style="221" bestFit="1" customWidth="1"/>
    <col min="9223" max="9236" width="2.25" style="221"/>
    <col min="9237" max="9237" width="2.625" style="221" bestFit="1" customWidth="1"/>
    <col min="9238" max="9477" width="2.25" style="221"/>
    <col min="9478" max="9478" width="2.5" style="221" bestFit="1" customWidth="1"/>
    <col min="9479" max="9492" width="2.25" style="221"/>
    <col min="9493" max="9493" width="2.625" style="221" bestFit="1" customWidth="1"/>
    <col min="9494" max="9733" width="2.25" style="221"/>
    <col min="9734" max="9734" width="2.5" style="221" bestFit="1" customWidth="1"/>
    <col min="9735" max="9748" width="2.25" style="221"/>
    <col min="9749" max="9749" width="2.625" style="221" bestFit="1" customWidth="1"/>
    <col min="9750" max="9989" width="2.25" style="221"/>
    <col min="9990" max="9990" width="2.5" style="221" bestFit="1" customWidth="1"/>
    <col min="9991" max="10004" width="2.25" style="221"/>
    <col min="10005" max="10005" width="2.625" style="221" bestFit="1" customWidth="1"/>
    <col min="10006" max="10245" width="2.25" style="221"/>
    <col min="10246" max="10246" width="2.5" style="221" bestFit="1" customWidth="1"/>
    <col min="10247" max="10260" width="2.25" style="221"/>
    <col min="10261" max="10261" width="2.625" style="221" bestFit="1" customWidth="1"/>
    <col min="10262" max="10501" width="2.25" style="221"/>
    <col min="10502" max="10502" width="2.5" style="221" bestFit="1" customWidth="1"/>
    <col min="10503" max="10516" width="2.25" style="221"/>
    <col min="10517" max="10517" width="2.625" style="221" bestFit="1" customWidth="1"/>
    <col min="10518" max="10757" width="2.25" style="221"/>
    <col min="10758" max="10758" width="2.5" style="221" bestFit="1" customWidth="1"/>
    <col min="10759" max="10772" width="2.25" style="221"/>
    <col min="10773" max="10773" width="2.625" style="221" bestFit="1" customWidth="1"/>
    <col min="10774" max="11013" width="2.25" style="221"/>
    <col min="11014" max="11014" width="2.5" style="221" bestFit="1" customWidth="1"/>
    <col min="11015" max="11028" width="2.25" style="221"/>
    <col min="11029" max="11029" width="2.625" style="221" bestFit="1" customWidth="1"/>
    <col min="11030" max="11269" width="2.25" style="221"/>
    <col min="11270" max="11270" width="2.5" style="221" bestFit="1" customWidth="1"/>
    <col min="11271" max="11284" width="2.25" style="221"/>
    <col min="11285" max="11285" width="2.625" style="221" bestFit="1" customWidth="1"/>
    <col min="11286" max="11525" width="2.25" style="221"/>
    <col min="11526" max="11526" width="2.5" style="221" bestFit="1" customWidth="1"/>
    <col min="11527" max="11540" width="2.25" style="221"/>
    <col min="11541" max="11541" width="2.625" style="221" bestFit="1" customWidth="1"/>
    <col min="11542" max="11781" width="2.25" style="221"/>
    <col min="11782" max="11782" width="2.5" style="221" bestFit="1" customWidth="1"/>
    <col min="11783" max="11796" width="2.25" style="221"/>
    <col min="11797" max="11797" width="2.625" style="221" bestFit="1" customWidth="1"/>
    <col min="11798" max="12037" width="2.25" style="221"/>
    <col min="12038" max="12038" width="2.5" style="221" bestFit="1" customWidth="1"/>
    <col min="12039" max="12052" width="2.25" style="221"/>
    <col min="12053" max="12053" width="2.625" style="221" bestFit="1" customWidth="1"/>
    <col min="12054" max="12293" width="2.25" style="221"/>
    <col min="12294" max="12294" width="2.5" style="221" bestFit="1" customWidth="1"/>
    <col min="12295" max="12308" width="2.25" style="221"/>
    <col min="12309" max="12309" width="2.625" style="221" bestFit="1" customWidth="1"/>
    <col min="12310" max="12549" width="2.25" style="221"/>
    <col min="12550" max="12550" width="2.5" style="221" bestFit="1" customWidth="1"/>
    <col min="12551" max="12564" width="2.25" style="221"/>
    <col min="12565" max="12565" width="2.625" style="221" bestFit="1" customWidth="1"/>
    <col min="12566" max="12805" width="2.25" style="221"/>
    <col min="12806" max="12806" width="2.5" style="221" bestFit="1" customWidth="1"/>
    <col min="12807" max="12820" width="2.25" style="221"/>
    <col min="12821" max="12821" width="2.625" style="221" bestFit="1" customWidth="1"/>
    <col min="12822" max="13061" width="2.25" style="221"/>
    <col min="13062" max="13062" width="2.5" style="221" bestFit="1" customWidth="1"/>
    <col min="13063" max="13076" width="2.25" style="221"/>
    <col min="13077" max="13077" width="2.625" style="221" bestFit="1" customWidth="1"/>
    <col min="13078" max="13317" width="2.25" style="221"/>
    <col min="13318" max="13318" width="2.5" style="221" bestFit="1" customWidth="1"/>
    <col min="13319" max="13332" width="2.25" style="221"/>
    <col min="13333" max="13333" width="2.625" style="221" bestFit="1" customWidth="1"/>
    <col min="13334" max="13573" width="2.25" style="221"/>
    <col min="13574" max="13574" width="2.5" style="221" bestFit="1" customWidth="1"/>
    <col min="13575" max="13588" width="2.25" style="221"/>
    <col min="13589" max="13589" width="2.625" style="221" bestFit="1" customWidth="1"/>
    <col min="13590" max="13829" width="2.25" style="221"/>
    <col min="13830" max="13830" width="2.5" style="221" bestFit="1" customWidth="1"/>
    <col min="13831" max="13844" width="2.25" style="221"/>
    <col min="13845" max="13845" width="2.625" style="221" bestFit="1" customWidth="1"/>
    <col min="13846" max="14085" width="2.25" style="221"/>
    <col min="14086" max="14086" width="2.5" style="221" bestFit="1" customWidth="1"/>
    <col min="14087" max="14100" width="2.25" style="221"/>
    <col min="14101" max="14101" width="2.625" style="221" bestFit="1" customWidth="1"/>
    <col min="14102" max="14341" width="2.25" style="221"/>
    <col min="14342" max="14342" width="2.5" style="221" bestFit="1" customWidth="1"/>
    <col min="14343" max="14356" width="2.25" style="221"/>
    <col min="14357" max="14357" width="2.625" style="221" bestFit="1" customWidth="1"/>
    <col min="14358" max="14597" width="2.25" style="221"/>
    <col min="14598" max="14598" width="2.5" style="221" bestFit="1" customWidth="1"/>
    <col min="14599" max="14612" width="2.25" style="221"/>
    <col min="14613" max="14613" width="2.625" style="221" bestFit="1" customWidth="1"/>
    <col min="14614" max="14853" width="2.25" style="221"/>
    <col min="14854" max="14854" width="2.5" style="221" bestFit="1" customWidth="1"/>
    <col min="14855" max="14868" width="2.25" style="221"/>
    <col min="14869" max="14869" width="2.625" style="221" bestFit="1" customWidth="1"/>
    <col min="14870" max="15109" width="2.25" style="221"/>
    <col min="15110" max="15110" width="2.5" style="221" bestFit="1" customWidth="1"/>
    <col min="15111" max="15124" width="2.25" style="221"/>
    <col min="15125" max="15125" width="2.625" style="221" bestFit="1" customWidth="1"/>
    <col min="15126" max="15365" width="2.25" style="221"/>
    <col min="15366" max="15366" width="2.5" style="221" bestFit="1" customWidth="1"/>
    <col min="15367" max="15380" width="2.25" style="221"/>
    <col min="15381" max="15381" width="2.625" style="221" bestFit="1" customWidth="1"/>
    <col min="15382" max="15621" width="2.25" style="221"/>
    <col min="15622" max="15622" width="2.5" style="221" bestFit="1" customWidth="1"/>
    <col min="15623" max="15636" width="2.25" style="221"/>
    <col min="15637" max="15637" width="2.625" style="221" bestFit="1" customWidth="1"/>
    <col min="15638" max="15877" width="2.25" style="221"/>
    <col min="15878" max="15878" width="2.5" style="221" bestFit="1" customWidth="1"/>
    <col min="15879" max="15892" width="2.25" style="221"/>
    <col min="15893" max="15893" width="2.625" style="221" bestFit="1" customWidth="1"/>
    <col min="15894" max="16133" width="2.25" style="221"/>
    <col min="16134" max="16134" width="2.5" style="221" bestFit="1" customWidth="1"/>
    <col min="16135" max="16148" width="2.25" style="221"/>
    <col min="16149" max="16149" width="2.625" style="221" bestFit="1" customWidth="1"/>
    <col min="16150" max="16384" width="2.25" style="221"/>
  </cols>
  <sheetData>
    <row r="1" spans="1:39">
      <c r="AE1" s="221" t="s">
        <v>1329</v>
      </c>
    </row>
    <row r="2" spans="1:39" ht="24" customHeight="1"/>
    <row r="3" spans="1:39">
      <c r="A3" s="2615" t="s">
        <v>858</v>
      </c>
      <c r="B3" s="2615"/>
      <c r="C3" s="2615"/>
      <c r="D3" s="2615"/>
      <c r="E3" s="2615"/>
      <c r="F3" s="2615"/>
      <c r="G3" s="2615"/>
      <c r="H3" s="2615"/>
      <c r="I3" s="2615"/>
      <c r="J3" s="2615"/>
      <c r="K3" s="2615"/>
      <c r="L3" s="2615"/>
      <c r="M3" s="2615"/>
      <c r="N3" s="2615"/>
      <c r="O3" s="2615"/>
      <c r="P3" s="2615"/>
      <c r="Q3" s="2615"/>
      <c r="R3" s="2615"/>
      <c r="S3" s="2615"/>
      <c r="T3" s="2615"/>
      <c r="U3" s="2615"/>
      <c r="V3" s="2615"/>
      <c r="W3" s="2615"/>
      <c r="X3" s="2615"/>
      <c r="Y3" s="2615"/>
      <c r="Z3" s="2615"/>
      <c r="AA3" s="2615"/>
      <c r="AB3" s="2615"/>
      <c r="AC3" s="2615"/>
      <c r="AD3" s="2615"/>
      <c r="AE3" s="2615"/>
      <c r="AF3" s="2615"/>
      <c r="AG3" s="2615"/>
      <c r="AH3" s="2615"/>
      <c r="AI3" s="2615"/>
      <c r="AJ3" s="2615"/>
      <c r="AK3" s="2615"/>
      <c r="AL3" s="2615"/>
      <c r="AM3" s="2615"/>
    </row>
    <row r="4" spans="1:39">
      <c r="A4" s="2615"/>
      <c r="B4" s="2615"/>
      <c r="C4" s="2615"/>
      <c r="D4" s="2615"/>
      <c r="E4" s="2615"/>
      <c r="F4" s="2615"/>
      <c r="G4" s="2615"/>
      <c r="H4" s="2615"/>
      <c r="I4" s="2615"/>
      <c r="J4" s="2615"/>
      <c r="K4" s="2615"/>
      <c r="L4" s="2615"/>
      <c r="M4" s="2615"/>
      <c r="N4" s="2615"/>
      <c r="O4" s="2615"/>
      <c r="P4" s="2615"/>
      <c r="Q4" s="2615"/>
      <c r="R4" s="2615"/>
      <c r="S4" s="2615"/>
      <c r="T4" s="2615"/>
      <c r="U4" s="2615"/>
      <c r="V4" s="2615"/>
      <c r="W4" s="2615"/>
      <c r="X4" s="2615"/>
      <c r="Y4" s="2615"/>
      <c r="Z4" s="2615"/>
      <c r="AA4" s="2615"/>
      <c r="AB4" s="2615"/>
      <c r="AC4" s="2615"/>
      <c r="AD4" s="2615"/>
      <c r="AE4" s="2615"/>
      <c r="AF4" s="2615"/>
      <c r="AG4" s="2615"/>
      <c r="AH4" s="2615"/>
      <c r="AI4" s="2615"/>
      <c r="AJ4" s="2615"/>
      <c r="AK4" s="2615"/>
      <c r="AL4" s="2615"/>
      <c r="AM4" s="2615"/>
    </row>
    <row r="5" spans="1:39" ht="24" customHeight="1"/>
    <row r="6" spans="1:39">
      <c r="B6" s="2634" t="s">
        <v>227</v>
      </c>
      <c r="C6" s="2634"/>
      <c r="D6" s="2634"/>
      <c r="E6" s="2634"/>
      <c r="F6" s="2634"/>
      <c r="G6" s="2634"/>
      <c r="H6" s="2634"/>
      <c r="I6" s="2634"/>
      <c r="J6" s="2634"/>
      <c r="K6" s="2634"/>
      <c r="L6" s="2634"/>
      <c r="M6" s="2634"/>
      <c r="N6" s="2634"/>
      <c r="O6" s="2634"/>
      <c r="P6" s="2634"/>
      <c r="Q6" s="2634"/>
      <c r="R6" s="2634"/>
      <c r="S6" s="2634"/>
      <c r="T6" s="2634"/>
      <c r="U6" s="2634"/>
      <c r="V6" s="2634"/>
      <c r="W6" s="2634"/>
      <c r="X6" s="2634"/>
      <c r="Y6" s="2634"/>
      <c r="Z6" s="2634"/>
      <c r="AA6" s="2634"/>
      <c r="AB6" s="2634"/>
      <c r="AC6" s="2634"/>
      <c r="AD6" s="2634"/>
      <c r="AE6" s="2634"/>
      <c r="AF6" s="2634"/>
      <c r="AG6" s="2634"/>
      <c r="AH6" s="2634"/>
      <c r="AI6" s="2634"/>
      <c r="AJ6" s="2634"/>
      <c r="AK6" s="2634"/>
      <c r="AL6" s="2634"/>
    </row>
    <row r="7" spans="1:39">
      <c r="B7" s="2634"/>
      <c r="C7" s="2634"/>
      <c r="D7" s="2634"/>
      <c r="E7" s="2634"/>
      <c r="F7" s="2634"/>
      <c r="G7" s="2634"/>
      <c r="H7" s="2634"/>
      <c r="I7" s="2634"/>
      <c r="J7" s="2634"/>
      <c r="K7" s="2634"/>
      <c r="L7" s="2634"/>
      <c r="M7" s="2634"/>
      <c r="N7" s="2634"/>
      <c r="O7" s="2634"/>
      <c r="P7" s="2634"/>
      <c r="Q7" s="2634"/>
      <c r="R7" s="2634"/>
      <c r="S7" s="2634"/>
      <c r="T7" s="20"/>
      <c r="U7" s="20"/>
      <c r="V7" s="20"/>
      <c r="W7" s="20"/>
      <c r="X7" s="20"/>
      <c r="Y7" s="20"/>
      <c r="Z7" s="20"/>
      <c r="AA7" s="20"/>
      <c r="AB7" s="20"/>
      <c r="AC7" s="20"/>
      <c r="AD7" s="20"/>
      <c r="AE7" s="20"/>
      <c r="AF7" s="20"/>
      <c r="AG7" s="20"/>
      <c r="AH7" s="20"/>
      <c r="AI7" s="20"/>
      <c r="AJ7" s="20"/>
      <c r="AK7" s="20"/>
      <c r="AL7" s="20"/>
    </row>
    <row r="8" spans="1:39" ht="13.5" customHeight="1">
      <c r="B8" s="2616" t="s">
        <v>1147</v>
      </c>
      <c r="C8" s="2625"/>
      <c r="D8" s="2631"/>
      <c r="E8" s="2631"/>
      <c r="F8" s="2631"/>
      <c r="G8" s="2631"/>
      <c r="H8" s="2631"/>
      <c r="I8" s="2631"/>
      <c r="J8" s="2631"/>
      <c r="K8" s="2631"/>
      <c r="L8" s="2631"/>
      <c r="M8" s="2631"/>
      <c r="N8" s="2631"/>
      <c r="O8" s="2631"/>
      <c r="P8" s="2631"/>
      <c r="Q8" s="2631"/>
      <c r="R8" s="2616" t="s">
        <v>98</v>
      </c>
      <c r="S8" s="2625"/>
      <c r="T8" s="2668"/>
      <c r="U8" s="2631"/>
      <c r="V8" s="2631"/>
      <c r="W8" s="2631"/>
      <c r="X8" s="2631"/>
      <c r="Y8" s="2631"/>
      <c r="Z8" s="2631"/>
      <c r="AA8" s="2631"/>
      <c r="AB8" s="2631"/>
      <c r="AC8" s="2631"/>
      <c r="AD8" s="2631"/>
      <c r="AE8" s="2631"/>
      <c r="AF8" s="2631"/>
      <c r="AG8" s="2631"/>
      <c r="AH8" s="2631"/>
      <c r="AI8" s="2631"/>
      <c r="AJ8" s="2631"/>
      <c r="AK8" s="2631"/>
      <c r="AL8" s="2688"/>
    </row>
    <row r="9" spans="1:39">
      <c r="B9" s="2617"/>
      <c r="C9" s="2626"/>
      <c r="D9" s="2632"/>
      <c r="E9" s="2632"/>
      <c r="F9" s="2263">
        <v>1</v>
      </c>
      <c r="G9" s="2641"/>
      <c r="H9" s="2649" t="s">
        <v>1019</v>
      </c>
      <c r="I9" s="2649"/>
      <c r="J9" s="2649"/>
      <c r="K9" s="2649"/>
      <c r="L9" s="2649"/>
      <c r="M9" s="2649"/>
      <c r="N9" s="2649"/>
      <c r="O9" s="2649"/>
      <c r="P9" s="2632"/>
      <c r="Q9" s="2632"/>
      <c r="R9" s="2617"/>
      <c r="S9" s="2626"/>
      <c r="T9" s="2669"/>
      <c r="U9" s="2664">
        <v>1</v>
      </c>
      <c r="V9" s="2632"/>
      <c r="W9" s="2664" t="s">
        <v>865</v>
      </c>
      <c r="X9" s="2664"/>
      <c r="Y9" s="2664"/>
      <c r="Z9" s="2664"/>
      <c r="AA9" s="2664"/>
      <c r="AB9" s="2664"/>
      <c r="AC9" s="2664"/>
      <c r="AD9" s="2664"/>
      <c r="AE9" s="2664"/>
      <c r="AF9" s="2664"/>
      <c r="AG9" s="2664"/>
      <c r="AH9" s="2664"/>
      <c r="AI9" s="2664"/>
      <c r="AJ9" s="2664"/>
      <c r="AK9" s="2664"/>
      <c r="AL9" s="2689"/>
    </row>
    <row r="10" spans="1:39">
      <c r="B10" s="2617"/>
      <c r="C10" s="2626"/>
      <c r="F10" s="2263"/>
      <c r="G10" s="2641"/>
      <c r="H10" s="2649"/>
      <c r="I10" s="2649"/>
      <c r="J10" s="2649"/>
      <c r="K10" s="2649"/>
      <c r="L10" s="2649"/>
      <c r="M10" s="2649"/>
      <c r="N10" s="2649"/>
      <c r="O10" s="2649"/>
      <c r="P10" s="2664"/>
      <c r="Q10" s="2664"/>
      <c r="R10" s="2617"/>
      <c r="S10" s="2626"/>
      <c r="T10" s="2669"/>
      <c r="U10" s="2664">
        <v>2</v>
      </c>
      <c r="V10" s="2632"/>
      <c r="W10" s="2664" t="s">
        <v>1382</v>
      </c>
      <c r="X10" s="2664"/>
      <c r="Y10" s="2664"/>
      <c r="Z10" s="2664"/>
      <c r="AA10" s="2664"/>
      <c r="AB10" s="2664"/>
      <c r="AC10" s="2664"/>
      <c r="AD10" s="2664"/>
      <c r="AE10" s="2664"/>
      <c r="AF10" s="2664"/>
      <c r="AG10" s="2664"/>
      <c r="AH10" s="2664"/>
      <c r="AI10" s="2664"/>
      <c r="AJ10" s="2664"/>
      <c r="AK10" s="2664"/>
      <c r="AL10" s="2690"/>
    </row>
    <row r="11" spans="1:39">
      <c r="B11" s="2617"/>
      <c r="C11" s="2626"/>
      <c r="F11" s="2263">
        <v>2</v>
      </c>
      <c r="H11" s="2649" t="s">
        <v>755</v>
      </c>
      <c r="I11" s="2649"/>
      <c r="J11" s="2649"/>
      <c r="K11" s="2649"/>
      <c r="L11" s="2649"/>
      <c r="M11" s="2649"/>
      <c r="N11" s="2649"/>
      <c r="O11" s="2649"/>
      <c r="P11" s="2664"/>
      <c r="Q11" s="2664"/>
      <c r="R11" s="2617"/>
      <c r="S11" s="2626"/>
      <c r="T11" s="2669"/>
      <c r="U11" s="2664">
        <v>3</v>
      </c>
      <c r="V11" s="2632"/>
      <c r="W11" s="2664" t="s">
        <v>1035</v>
      </c>
      <c r="X11" s="2664"/>
      <c r="Y11" s="2664"/>
      <c r="Z11" s="2664"/>
      <c r="AA11" s="2664"/>
      <c r="AB11" s="2664"/>
      <c r="AC11" s="2664"/>
      <c r="AD11" s="2664"/>
      <c r="AE11" s="2664"/>
      <c r="AF11" s="2664"/>
      <c r="AG11" s="2664"/>
      <c r="AH11" s="2664"/>
      <c r="AI11" s="2664"/>
      <c r="AJ11" s="2664"/>
      <c r="AK11" s="2664"/>
      <c r="AL11" s="2689"/>
    </row>
    <row r="12" spans="1:39">
      <c r="B12" s="2617"/>
      <c r="C12" s="2626"/>
      <c r="F12" s="2263"/>
      <c r="G12" s="2641"/>
      <c r="H12" s="2649"/>
      <c r="I12" s="2649"/>
      <c r="J12" s="2649"/>
      <c r="K12" s="2649"/>
      <c r="L12" s="2649"/>
      <c r="M12" s="2649"/>
      <c r="N12" s="2649"/>
      <c r="O12" s="2649"/>
      <c r="P12" s="2664"/>
      <c r="Q12" s="2664"/>
      <c r="R12" s="2617"/>
      <c r="S12" s="2626"/>
      <c r="T12" s="2669"/>
      <c r="U12" s="2664">
        <v>4</v>
      </c>
      <c r="V12" s="2632"/>
      <c r="W12" s="2664" t="s">
        <v>974</v>
      </c>
      <c r="X12" s="2664"/>
      <c r="Y12" s="2664"/>
      <c r="Z12" s="2664"/>
      <c r="AA12" s="2664"/>
      <c r="AB12" s="2664"/>
      <c r="AC12" s="2664"/>
      <c r="AD12" s="2664"/>
      <c r="AE12" s="2664"/>
      <c r="AF12" s="2664"/>
      <c r="AG12" s="2664"/>
      <c r="AH12" s="2664"/>
      <c r="AI12" s="2664"/>
      <c r="AJ12" s="2664"/>
      <c r="AK12" s="2664"/>
      <c r="AL12" s="2689"/>
    </row>
    <row r="13" spans="1:39">
      <c r="B13" s="2617"/>
      <c r="C13" s="2626"/>
      <c r="F13" s="2263">
        <v>3</v>
      </c>
      <c r="G13" s="2641"/>
      <c r="H13" s="2649" t="s">
        <v>1150</v>
      </c>
      <c r="I13" s="2649"/>
      <c r="J13" s="2649"/>
      <c r="K13" s="2649"/>
      <c r="L13" s="2649"/>
      <c r="M13" s="2649"/>
      <c r="N13" s="2649"/>
      <c r="O13" s="2649"/>
      <c r="P13" s="2664"/>
      <c r="Q13" s="2664"/>
      <c r="R13" s="2617"/>
      <c r="S13" s="2626"/>
      <c r="T13" s="2669"/>
      <c r="U13" s="2664">
        <v>5</v>
      </c>
      <c r="V13" s="2632"/>
      <c r="W13" s="2664" t="s">
        <v>1149</v>
      </c>
      <c r="X13" s="2664"/>
      <c r="Y13" s="2664"/>
      <c r="Z13" s="2664"/>
      <c r="AA13" s="2664"/>
      <c r="AB13" s="2664"/>
      <c r="AC13" s="2664"/>
      <c r="AD13" s="2664"/>
      <c r="AE13" s="2664"/>
      <c r="AF13" s="2664"/>
      <c r="AG13" s="2664"/>
      <c r="AH13" s="2664"/>
      <c r="AI13" s="2664"/>
      <c r="AJ13" s="2664"/>
      <c r="AK13" s="2664"/>
      <c r="AL13" s="2689"/>
    </row>
    <row r="14" spans="1:39">
      <c r="B14" s="2617"/>
      <c r="C14" s="2626"/>
      <c r="F14" s="2263"/>
      <c r="H14" s="2649"/>
      <c r="I14" s="2649"/>
      <c r="J14" s="2649"/>
      <c r="K14" s="2649"/>
      <c r="L14" s="2649"/>
      <c r="M14" s="2649"/>
      <c r="N14" s="2649"/>
      <c r="O14" s="2649"/>
      <c r="P14" s="2664"/>
      <c r="Q14" s="2664"/>
      <c r="R14" s="2617"/>
      <c r="S14" s="2626"/>
      <c r="T14" s="2669"/>
      <c r="U14" s="2664">
        <v>6</v>
      </c>
      <c r="V14" s="2632"/>
      <c r="W14" s="2664" t="s">
        <v>626</v>
      </c>
      <c r="X14" s="2664"/>
      <c r="Y14" s="2664"/>
      <c r="Z14" s="2664"/>
      <c r="AA14" s="2664"/>
      <c r="AB14" s="2664"/>
      <c r="AC14" s="2664"/>
      <c r="AD14" s="2664"/>
      <c r="AE14" s="2664"/>
      <c r="AF14" s="2664"/>
      <c r="AG14" s="2664"/>
      <c r="AH14" s="2664"/>
      <c r="AI14" s="2664"/>
      <c r="AJ14" s="2664"/>
      <c r="AK14" s="2664"/>
      <c r="AL14" s="2689"/>
    </row>
    <row r="15" spans="1:39">
      <c r="B15" s="2617"/>
      <c r="C15" s="2626"/>
      <c r="F15" s="2263"/>
      <c r="H15" s="2649"/>
      <c r="I15" s="2649"/>
      <c r="J15" s="2649"/>
      <c r="K15" s="2649"/>
      <c r="L15" s="2649"/>
      <c r="M15" s="2649"/>
      <c r="N15" s="2649"/>
      <c r="O15" s="2649"/>
      <c r="P15" s="2664"/>
      <c r="Q15" s="2664"/>
      <c r="R15" s="2617"/>
      <c r="S15" s="2626"/>
      <c r="T15" s="2669"/>
      <c r="U15" s="2664">
        <v>7</v>
      </c>
      <c r="V15" s="2632"/>
      <c r="W15" s="2664" t="s">
        <v>1383</v>
      </c>
      <c r="X15" s="2664"/>
      <c r="Y15" s="2664"/>
      <c r="Z15" s="2664"/>
      <c r="AA15" s="2664"/>
      <c r="AB15" s="2664"/>
      <c r="AC15" s="2664"/>
      <c r="AD15" s="2664"/>
      <c r="AE15" s="2664"/>
      <c r="AF15" s="2664"/>
      <c r="AG15" s="2664"/>
      <c r="AH15" s="2664"/>
      <c r="AI15" s="2664"/>
      <c r="AJ15" s="2664"/>
      <c r="AK15" s="2664"/>
      <c r="AL15" s="2689"/>
    </row>
    <row r="16" spans="1:39">
      <c r="B16" s="2618"/>
      <c r="C16" s="2627"/>
      <c r="D16" s="2633"/>
      <c r="E16" s="2633"/>
      <c r="F16" s="2633"/>
      <c r="G16" s="2633"/>
      <c r="H16" s="2633"/>
      <c r="I16" s="2633"/>
      <c r="J16" s="2633"/>
      <c r="K16" s="2633"/>
      <c r="L16" s="2633"/>
      <c r="M16" s="2633"/>
      <c r="N16" s="2633"/>
      <c r="O16" s="2633"/>
      <c r="P16" s="2633"/>
      <c r="Q16" s="2633"/>
      <c r="R16" s="2618"/>
      <c r="S16" s="2627"/>
      <c r="T16" s="2670"/>
      <c r="U16" s="2671"/>
      <c r="V16" s="2633"/>
      <c r="W16" s="2671"/>
      <c r="X16" s="2671"/>
      <c r="Y16" s="2671"/>
      <c r="Z16" s="2671"/>
      <c r="AA16" s="2671"/>
      <c r="AB16" s="2671"/>
      <c r="AC16" s="2671"/>
      <c r="AD16" s="2671"/>
      <c r="AE16" s="2671"/>
      <c r="AF16" s="2671"/>
      <c r="AG16" s="2671"/>
      <c r="AH16" s="2671"/>
      <c r="AI16" s="2671"/>
      <c r="AJ16" s="2671"/>
      <c r="AK16" s="2671"/>
      <c r="AL16" s="2691"/>
    </row>
    <row r="17" spans="2:38" ht="13.5" customHeight="1">
      <c r="B17" s="2616" t="s">
        <v>245</v>
      </c>
      <c r="C17" s="2625"/>
      <c r="D17" s="2668"/>
      <c r="E17" s="2631"/>
      <c r="F17" s="2631"/>
      <c r="G17" s="2631"/>
      <c r="H17" s="2631"/>
      <c r="I17" s="2631"/>
      <c r="J17" s="2631"/>
      <c r="K17" s="2631"/>
      <c r="L17" s="2631"/>
      <c r="M17" s="2631"/>
      <c r="N17" s="2631"/>
      <c r="O17" s="2631"/>
      <c r="P17" s="2631"/>
      <c r="Q17" s="2631"/>
      <c r="R17" s="2631"/>
      <c r="S17" s="2631"/>
      <c r="T17" s="2631"/>
      <c r="U17" s="2631"/>
      <c r="V17" s="2631"/>
      <c r="W17" s="2631"/>
      <c r="X17" s="2631"/>
      <c r="Y17" s="2631"/>
      <c r="Z17" s="2631"/>
      <c r="AA17" s="2631"/>
      <c r="AB17" s="2631"/>
      <c r="AC17" s="2631"/>
      <c r="AD17" s="2631"/>
      <c r="AE17" s="2631"/>
      <c r="AF17" s="2631"/>
      <c r="AG17" s="2631"/>
      <c r="AH17" s="2631"/>
      <c r="AI17" s="2631"/>
      <c r="AJ17" s="2631"/>
      <c r="AK17" s="2631"/>
      <c r="AL17" s="2688"/>
    </row>
    <row r="18" spans="2:38">
      <c r="B18" s="2617"/>
      <c r="C18" s="2626"/>
      <c r="D18" s="2669"/>
      <c r="E18" s="2632"/>
      <c r="F18" s="2632"/>
      <c r="G18" s="2632"/>
      <c r="H18" s="2632"/>
      <c r="I18" s="2632"/>
      <c r="J18" s="2632"/>
      <c r="K18" s="2632"/>
      <c r="L18" s="2632"/>
      <c r="M18" s="2632"/>
      <c r="N18" s="2632"/>
      <c r="O18" s="2632"/>
      <c r="P18" s="2632"/>
      <c r="Q18" s="2632"/>
      <c r="R18" s="2632"/>
      <c r="S18" s="2632"/>
      <c r="T18" s="2632"/>
      <c r="U18" s="2632"/>
      <c r="V18" s="2632"/>
      <c r="W18" s="2632"/>
      <c r="X18" s="2632"/>
      <c r="Y18" s="2632"/>
      <c r="Z18" s="2632"/>
      <c r="AA18" s="2632"/>
      <c r="AB18" s="2632"/>
      <c r="AC18" s="2632"/>
      <c r="AD18" s="2632"/>
      <c r="AE18" s="2632"/>
      <c r="AF18" s="2632"/>
      <c r="AG18" s="2632"/>
      <c r="AH18" s="2632"/>
      <c r="AI18" s="2632"/>
      <c r="AJ18" s="2632"/>
      <c r="AK18" s="2632"/>
      <c r="AL18" s="2692"/>
    </row>
    <row r="19" spans="2:38">
      <c r="B19" s="2617"/>
      <c r="C19" s="2626"/>
      <c r="D19" s="2669"/>
      <c r="E19" s="2635" t="s">
        <v>1151</v>
      </c>
      <c r="F19" s="2635"/>
      <c r="G19" s="2635"/>
      <c r="H19" s="2635"/>
      <c r="I19" s="2635"/>
      <c r="J19" s="2635"/>
      <c r="K19" s="2635"/>
      <c r="L19" s="2635"/>
      <c r="M19" s="2635"/>
      <c r="N19" s="2635"/>
      <c r="O19" s="2635"/>
      <c r="P19" s="2635"/>
      <c r="Q19" s="2635"/>
      <c r="R19" s="2635"/>
      <c r="S19" s="2635"/>
      <c r="T19" s="2635"/>
      <c r="U19" s="2635"/>
      <c r="V19" s="2635"/>
      <c r="W19" s="2635" t="s">
        <v>797</v>
      </c>
      <c r="X19" s="2635"/>
      <c r="Y19" s="2635"/>
      <c r="Z19" s="2635"/>
      <c r="AA19" s="2635"/>
      <c r="AB19" s="2635"/>
      <c r="AC19" s="2635"/>
      <c r="AD19" s="2635"/>
      <c r="AE19" s="2635"/>
      <c r="AF19" s="2635"/>
      <c r="AG19" s="2635"/>
      <c r="AH19" s="2635"/>
      <c r="AI19" s="2635"/>
      <c r="AJ19" s="2635"/>
      <c r="AK19" s="2635"/>
      <c r="AL19" s="2692"/>
    </row>
    <row r="20" spans="2:38">
      <c r="B20" s="2617"/>
      <c r="C20" s="2626"/>
      <c r="D20" s="2669"/>
      <c r="E20" s="2635"/>
      <c r="F20" s="2635"/>
      <c r="G20" s="2635"/>
      <c r="H20" s="2635"/>
      <c r="I20" s="2635"/>
      <c r="J20" s="2635"/>
      <c r="K20" s="2635"/>
      <c r="L20" s="2635"/>
      <c r="M20" s="2635"/>
      <c r="N20" s="2635"/>
      <c r="O20" s="2635"/>
      <c r="P20" s="2635"/>
      <c r="Q20" s="2635"/>
      <c r="R20" s="2635"/>
      <c r="S20" s="2635"/>
      <c r="T20" s="2635"/>
      <c r="U20" s="2635"/>
      <c r="V20" s="2635"/>
      <c r="W20" s="2635"/>
      <c r="X20" s="2635"/>
      <c r="Y20" s="2635"/>
      <c r="Z20" s="2635"/>
      <c r="AA20" s="2635"/>
      <c r="AB20" s="2635"/>
      <c r="AC20" s="2635"/>
      <c r="AD20" s="2635"/>
      <c r="AE20" s="2635"/>
      <c r="AF20" s="2635"/>
      <c r="AG20" s="2635"/>
      <c r="AH20" s="2635"/>
      <c r="AI20" s="2635"/>
      <c r="AJ20" s="2635"/>
      <c r="AK20" s="2635"/>
      <c r="AL20" s="2692"/>
    </row>
    <row r="21" spans="2:38">
      <c r="B21" s="2617"/>
      <c r="C21" s="2626"/>
      <c r="D21" s="2669"/>
      <c r="E21" s="2634"/>
      <c r="F21" s="2634"/>
      <c r="G21" s="2634"/>
      <c r="H21" s="2634"/>
      <c r="I21" s="2634"/>
      <c r="J21" s="2634"/>
      <c r="K21" s="2634"/>
      <c r="L21" s="2634"/>
      <c r="M21" s="2634"/>
      <c r="N21" s="2634"/>
      <c r="O21" s="2634"/>
      <c r="P21" s="2634"/>
      <c r="Q21" s="2634"/>
      <c r="R21" s="2634"/>
      <c r="S21" s="2634"/>
      <c r="T21" s="2634"/>
      <c r="U21" s="2634" t="s">
        <v>315</v>
      </c>
      <c r="V21" s="2634"/>
      <c r="W21" s="2634"/>
      <c r="X21" s="2634"/>
      <c r="Y21" s="2634"/>
      <c r="Z21" s="2634"/>
      <c r="AA21" s="2634"/>
      <c r="AB21" s="2634"/>
      <c r="AC21" s="2634"/>
      <c r="AD21" s="2634"/>
      <c r="AE21" s="2634"/>
      <c r="AF21" s="2634"/>
      <c r="AG21" s="2634"/>
      <c r="AH21" s="2634"/>
      <c r="AI21" s="2634"/>
      <c r="AJ21" s="2634" t="s">
        <v>315</v>
      </c>
      <c r="AK21" s="2634"/>
      <c r="AL21" s="2692"/>
    </row>
    <row r="22" spans="2:38">
      <c r="B22" s="2617"/>
      <c r="C22" s="2626"/>
      <c r="D22" s="2669"/>
      <c r="E22" s="2634"/>
      <c r="F22" s="2634"/>
      <c r="G22" s="2634"/>
      <c r="H22" s="2634"/>
      <c r="I22" s="2634"/>
      <c r="J22" s="2634"/>
      <c r="K22" s="2634"/>
      <c r="L22" s="2634"/>
      <c r="M22" s="2634"/>
      <c r="N22" s="2634"/>
      <c r="O22" s="2634"/>
      <c r="P22" s="2634"/>
      <c r="Q22" s="2634"/>
      <c r="R22" s="2634"/>
      <c r="S22" s="2634"/>
      <c r="T22" s="2634"/>
      <c r="U22" s="2634"/>
      <c r="V22" s="2634"/>
      <c r="W22" s="2634"/>
      <c r="X22" s="2634"/>
      <c r="Y22" s="2634"/>
      <c r="Z22" s="2634"/>
      <c r="AA22" s="2634"/>
      <c r="AB22" s="2634"/>
      <c r="AC22" s="2634"/>
      <c r="AD22" s="2634"/>
      <c r="AE22" s="2634"/>
      <c r="AF22" s="2634"/>
      <c r="AG22" s="2634"/>
      <c r="AH22" s="2634"/>
      <c r="AI22" s="2634"/>
      <c r="AJ22" s="2634"/>
      <c r="AK22" s="2634"/>
      <c r="AL22" s="2692"/>
    </row>
    <row r="23" spans="2:38">
      <c r="B23" s="2617"/>
      <c r="C23" s="2626"/>
      <c r="D23" s="2669"/>
      <c r="E23" s="2632"/>
      <c r="F23" s="2632"/>
      <c r="G23" s="2632"/>
      <c r="H23" s="2632"/>
      <c r="I23" s="2632"/>
      <c r="J23" s="2632"/>
      <c r="K23" s="2632"/>
      <c r="L23" s="2632"/>
      <c r="M23" s="2632"/>
      <c r="N23" s="2632"/>
      <c r="O23" s="2632"/>
      <c r="P23" s="2632"/>
      <c r="Q23" s="2632"/>
      <c r="R23" s="2632"/>
      <c r="S23" s="2632"/>
      <c r="T23" s="2632"/>
      <c r="U23" s="2632"/>
      <c r="V23" s="2632"/>
      <c r="W23" s="2632"/>
      <c r="X23" s="2632"/>
      <c r="Y23" s="2632"/>
      <c r="Z23" s="2632"/>
      <c r="AA23" s="2632"/>
      <c r="AB23" s="2632"/>
      <c r="AC23" s="2632"/>
      <c r="AD23" s="2632"/>
      <c r="AE23" s="2632"/>
      <c r="AF23" s="2632"/>
      <c r="AG23" s="2632"/>
      <c r="AH23" s="2632"/>
      <c r="AI23" s="2632"/>
      <c r="AJ23" s="2632"/>
      <c r="AK23" s="2632"/>
      <c r="AL23" s="2692"/>
    </row>
    <row r="24" spans="2:38">
      <c r="B24" s="2617"/>
      <c r="C24" s="2626"/>
      <c r="D24" s="2669"/>
      <c r="E24" s="2632"/>
      <c r="F24" s="2632"/>
      <c r="G24" s="2632"/>
      <c r="H24" s="2632"/>
      <c r="I24" s="2632"/>
      <c r="J24" s="2632"/>
      <c r="K24" s="2632"/>
      <c r="L24" s="2632"/>
      <c r="M24" s="2632"/>
      <c r="N24" s="2632"/>
      <c r="O24" s="2632"/>
      <c r="P24" s="2632"/>
      <c r="Q24" s="2632"/>
      <c r="R24" s="2632"/>
      <c r="S24" s="2632"/>
      <c r="T24" s="2632"/>
      <c r="U24" s="2632"/>
      <c r="V24" s="2632"/>
      <c r="W24" s="3250" t="s">
        <v>1384</v>
      </c>
      <c r="X24" s="3132"/>
      <c r="Y24" s="3132"/>
      <c r="Z24" s="3132"/>
      <c r="AA24" s="3132"/>
      <c r="AB24" s="3132"/>
      <c r="AC24" s="3132"/>
      <c r="AD24" s="3132"/>
      <c r="AE24" s="3132"/>
      <c r="AF24" s="3132"/>
      <c r="AG24" s="3132"/>
      <c r="AH24" s="3132"/>
      <c r="AI24" s="3132"/>
      <c r="AJ24" s="3132"/>
      <c r="AK24" s="3135"/>
      <c r="AL24" s="2692"/>
    </row>
    <row r="25" spans="2:38">
      <c r="B25" s="2617"/>
      <c r="C25" s="2626"/>
      <c r="D25" s="2669"/>
      <c r="E25" s="2632"/>
      <c r="F25" s="2632"/>
      <c r="G25" s="2632"/>
      <c r="H25" s="2632"/>
      <c r="I25" s="2632"/>
      <c r="J25" s="2632"/>
      <c r="K25" s="2632"/>
      <c r="L25" s="2632"/>
      <c r="M25" s="2632"/>
      <c r="N25" s="2632"/>
      <c r="O25" s="2632"/>
      <c r="P25" s="2632"/>
      <c r="Q25" s="2632"/>
      <c r="R25" s="2632"/>
      <c r="S25" s="2632"/>
      <c r="T25" s="2632"/>
      <c r="U25" s="2632"/>
      <c r="V25" s="2632"/>
      <c r="W25" s="3125"/>
      <c r="X25" s="2634"/>
      <c r="Y25" s="2634"/>
      <c r="Z25" s="2634"/>
      <c r="AA25" s="2634"/>
      <c r="AB25" s="2634"/>
      <c r="AC25" s="2634"/>
      <c r="AD25" s="2634"/>
      <c r="AE25" s="2634"/>
      <c r="AF25" s="2634"/>
      <c r="AG25" s="2634"/>
      <c r="AH25" s="2634"/>
      <c r="AI25" s="2634"/>
      <c r="AJ25" s="2634"/>
      <c r="AK25" s="3136"/>
      <c r="AL25" s="2692"/>
    </row>
    <row r="26" spans="2:38">
      <c r="B26" s="2617"/>
      <c r="C26" s="2626"/>
      <c r="D26" s="2669"/>
      <c r="E26" s="2632"/>
      <c r="F26" s="2632"/>
      <c r="G26" s="2632"/>
      <c r="H26" s="2632"/>
      <c r="I26" s="2632"/>
      <c r="J26" s="2632"/>
      <c r="K26" s="2632"/>
      <c r="L26" s="2632"/>
      <c r="M26" s="2632"/>
      <c r="N26" s="2632"/>
      <c r="O26" s="2632"/>
      <c r="P26" s="2632"/>
      <c r="Q26" s="2632"/>
      <c r="R26" s="2632"/>
      <c r="S26" s="2632"/>
      <c r="T26" s="2632"/>
      <c r="U26" s="2632"/>
      <c r="V26" s="2632"/>
      <c r="W26" s="3125"/>
      <c r="X26" s="2634"/>
      <c r="Y26" s="2634"/>
      <c r="Z26" s="2634"/>
      <c r="AA26" s="2634"/>
      <c r="AB26" s="2634"/>
      <c r="AC26" s="2634"/>
      <c r="AD26" s="2634"/>
      <c r="AE26" s="2634"/>
      <c r="AF26" s="2634"/>
      <c r="AG26" s="2634"/>
      <c r="AH26" s="2634"/>
      <c r="AI26" s="2634"/>
      <c r="AJ26" s="2634" t="s">
        <v>688</v>
      </c>
      <c r="AK26" s="3136"/>
      <c r="AL26" s="2692"/>
    </row>
    <row r="27" spans="2:38">
      <c r="B27" s="2617"/>
      <c r="C27" s="2626"/>
      <c r="D27" s="2669"/>
      <c r="E27" s="2632"/>
      <c r="F27" s="2632"/>
      <c r="G27" s="2632"/>
      <c r="H27" s="2632"/>
      <c r="I27" s="2632"/>
      <c r="J27" s="2632"/>
      <c r="K27" s="2632"/>
      <c r="L27" s="2632"/>
      <c r="M27" s="2632"/>
      <c r="N27" s="2632"/>
      <c r="O27" s="2632"/>
      <c r="P27" s="2632"/>
      <c r="Q27" s="2632"/>
      <c r="R27" s="2632"/>
      <c r="S27" s="2632"/>
      <c r="T27" s="2632"/>
      <c r="U27" s="2632"/>
      <c r="V27" s="2632"/>
      <c r="W27" s="3249"/>
      <c r="X27" s="3134"/>
      <c r="Y27" s="3134"/>
      <c r="Z27" s="3134"/>
      <c r="AA27" s="3134"/>
      <c r="AB27" s="3134"/>
      <c r="AC27" s="3134"/>
      <c r="AD27" s="3134"/>
      <c r="AE27" s="3134"/>
      <c r="AF27" s="3134"/>
      <c r="AG27" s="3134"/>
      <c r="AH27" s="3134"/>
      <c r="AI27" s="3134"/>
      <c r="AJ27" s="3134"/>
      <c r="AK27" s="3143"/>
      <c r="AL27" s="2692"/>
    </row>
    <row r="28" spans="2:38">
      <c r="B28" s="2617"/>
      <c r="C28" s="2626"/>
      <c r="D28" s="2669"/>
      <c r="E28" s="2632"/>
      <c r="F28" s="2632"/>
      <c r="G28" s="2632"/>
      <c r="H28" s="2632"/>
      <c r="I28" s="2632"/>
      <c r="J28" s="2632"/>
      <c r="K28" s="2632"/>
      <c r="L28" s="2632"/>
      <c r="M28" s="2632"/>
      <c r="N28" s="2632"/>
      <c r="O28" s="2632"/>
      <c r="P28" s="2632"/>
      <c r="Q28" s="2632"/>
      <c r="R28" s="2632"/>
      <c r="S28" s="2632"/>
      <c r="T28" s="2632"/>
      <c r="U28" s="2632"/>
      <c r="V28" s="2632"/>
      <c r="W28" s="2632"/>
      <c r="X28" s="2632"/>
      <c r="Y28" s="2632"/>
      <c r="Z28" s="2632"/>
      <c r="AA28" s="2632"/>
      <c r="AB28" s="2632"/>
      <c r="AC28" s="2632"/>
      <c r="AD28" s="2632"/>
      <c r="AE28" s="2632"/>
      <c r="AF28" s="2632"/>
      <c r="AG28" s="2632"/>
      <c r="AH28" s="2632"/>
      <c r="AI28" s="2632"/>
      <c r="AJ28" s="2632"/>
      <c r="AK28" s="2632"/>
      <c r="AL28" s="2692"/>
    </row>
    <row r="29" spans="2:38">
      <c r="B29" s="2617"/>
      <c r="C29" s="2626"/>
      <c r="D29" s="2669"/>
      <c r="E29" s="2632"/>
      <c r="F29" s="2632"/>
      <c r="G29" s="2632"/>
      <c r="H29" s="2632"/>
      <c r="I29" s="2632"/>
      <c r="J29" s="2632"/>
      <c r="K29" s="2632"/>
      <c r="L29" s="2632"/>
      <c r="M29" s="2632"/>
      <c r="N29" s="2632"/>
      <c r="O29" s="2632"/>
      <c r="P29" s="2632"/>
      <c r="Q29" s="2632"/>
      <c r="R29" s="2632"/>
      <c r="S29" s="2632"/>
      <c r="T29" s="2632"/>
      <c r="U29" s="2632"/>
      <c r="V29" s="2632"/>
      <c r="W29" s="2632"/>
      <c r="X29" s="2632"/>
      <c r="Y29" s="2632"/>
      <c r="Z29" s="2632"/>
      <c r="AA29" s="2632"/>
      <c r="AB29" s="2632"/>
      <c r="AC29" s="2632"/>
      <c r="AD29" s="2632"/>
      <c r="AE29" s="2632"/>
      <c r="AF29" s="2632"/>
      <c r="AG29" s="2632"/>
      <c r="AH29" s="2632"/>
      <c r="AI29" s="2632"/>
      <c r="AJ29" s="2632"/>
      <c r="AK29" s="2632"/>
      <c r="AL29" s="2692"/>
    </row>
    <row r="30" spans="2:38">
      <c r="B30" s="2617"/>
      <c r="C30" s="2626"/>
      <c r="D30" s="2631"/>
      <c r="E30" s="2631"/>
      <c r="F30" s="2631"/>
      <c r="G30" s="2631"/>
      <c r="H30" s="2631"/>
      <c r="I30" s="2631"/>
      <c r="J30" s="2631"/>
      <c r="K30" s="2631"/>
      <c r="L30" s="2631"/>
      <c r="M30" s="2631"/>
      <c r="N30" s="2631"/>
      <c r="O30" s="2631"/>
      <c r="P30" s="2631"/>
      <c r="Q30" s="2631"/>
      <c r="R30" s="2666"/>
      <c r="S30" s="2666"/>
      <c r="T30" s="2631"/>
      <c r="U30" s="2631"/>
      <c r="V30" s="2631"/>
      <c r="W30" s="2652"/>
      <c r="X30" s="2652"/>
      <c r="Y30" s="2652"/>
      <c r="Z30" s="2652"/>
      <c r="AA30" s="2652"/>
      <c r="AB30" s="2652"/>
      <c r="AC30" s="2652"/>
      <c r="AD30" s="2652"/>
      <c r="AE30" s="2652"/>
      <c r="AF30" s="2652"/>
      <c r="AG30" s="2652"/>
      <c r="AH30" s="2652"/>
      <c r="AI30" s="2652"/>
      <c r="AJ30" s="2652"/>
      <c r="AK30" s="2652"/>
      <c r="AL30" s="2688"/>
    </row>
    <row r="31" spans="2:38">
      <c r="B31" s="2617"/>
      <c r="C31" s="2626"/>
      <c r="D31" s="2664"/>
      <c r="E31" s="2664"/>
      <c r="F31" s="2664" t="s">
        <v>267</v>
      </c>
      <c r="G31" s="2664"/>
      <c r="H31" s="2664"/>
      <c r="I31" s="2664"/>
      <c r="J31" s="2664"/>
      <c r="K31" s="2664"/>
      <c r="L31" s="2664"/>
      <c r="M31" s="2664"/>
      <c r="N31" s="2664"/>
      <c r="O31" s="2664"/>
      <c r="P31" s="2664"/>
      <c r="Q31" s="2664"/>
      <c r="R31" s="2664"/>
      <c r="S31" s="2664"/>
      <c r="T31" s="2664"/>
      <c r="U31" s="2664"/>
      <c r="V31" s="2664"/>
      <c r="W31" s="2664"/>
      <c r="X31" s="2664"/>
      <c r="Y31" s="2632"/>
      <c r="Z31" s="2632"/>
      <c r="AA31" s="2632"/>
      <c r="AB31" s="2632"/>
      <c r="AC31" s="2632"/>
      <c r="AD31" s="2632"/>
      <c r="AE31" s="2632"/>
      <c r="AF31" s="2632"/>
      <c r="AG31" s="2632"/>
      <c r="AH31" s="2632"/>
      <c r="AI31" s="2632"/>
      <c r="AJ31" s="2632"/>
      <c r="AK31" s="2632"/>
      <c r="AL31" s="2692"/>
    </row>
    <row r="32" spans="2:38">
      <c r="B32" s="2617"/>
      <c r="C32" s="2626"/>
      <c r="D32" s="2664"/>
      <c r="E32" s="2664"/>
      <c r="F32" s="2664"/>
      <c r="G32" s="2664"/>
      <c r="H32" s="2664"/>
      <c r="I32" s="2664"/>
      <c r="J32" s="2664"/>
      <c r="K32" s="2664"/>
      <c r="L32" s="2664"/>
      <c r="M32" s="2664"/>
      <c r="N32" s="2664"/>
      <c r="O32" s="2664"/>
      <c r="P32" s="2664"/>
      <c r="Q32" s="2664"/>
      <c r="R32" s="2664"/>
      <c r="S32" s="2664"/>
      <c r="T32" s="2664"/>
      <c r="U32" s="2664"/>
      <c r="V32" s="2664"/>
      <c r="W32" s="2664"/>
      <c r="X32" s="2664"/>
      <c r="Y32" s="2632"/>
      <c r="Z32" s="2632"/>
      <c r="AA32" s="2632"/>
      <c r="AB32" s="2632"/>
      <c r="AC32" s="2632"/>
      <c r="AD32" s="2632"/>
      <c r="AE32" s="2632"/>
      <c r="AF32" s="2632"/>
      <c r="AG32" s="2632"/>
      <c r="AH32" s="2632"/>
      <c r="AI32" s="2632"/>
      <c r="AJ32" s="2632"/>
      <c r="AK32" s="2632"/>
      <c r="AL32" s="2692"/>
    </row>
    <row r="33" spans="2:38" ht="15" customHeight="1">
      <c r="B33" s="2617"/>
      <c r="C33" s="2626"/>
      <c r="D33" s="2632"/>
      <c r="E33" s="2664"/>
      <c r="F33" s="2645" t="s">
        <v>103</v>
      </c>
      <c r="G33" s="2652"/>
      <c r="H33" s="2652"/>
      <c r="I33" s="2652"/>
      <c r="J33" s="2652"/>
      <c r="K33" s="2652"/>
      <c r="L33" s="2652"/>
      <c r="M33" s="2654"/>
      <c r="N33" s="2645"/>
      <c r="O33" s="2652"/>
      <c r="P33" s="2652"/>
      <c r="Q33" s="2652"/>
      <c r="R33" s="2652"/>
      <c r="S33" s="2654"/>
      <c r="T33" s="2645" t="s">
        <v>315</v>
      </c>
      <c r="U33" s="2654"/>
      <c r="V33" s="2664"/>
      <c r="W33" s="2664"/>
      <c r="X33" s="2664"/>
      <c r="Y33" s="2811" t="s">
        <v>1005</v>
      </c>
      <c r="Z33" s="2652"/>
      <c r="AA33" s="2652"/>
      <c r="AB33" s="2652"/>
      <c r="AC33" s="2652"/>
      <c r="AD33" s="2652"/>
      <c r="AE33" s="2652"/>
      <c r="AF33" s="2652"/>
      <c r="AG33" s="2652"/>
      <c r="AH33" s="2652"/>
      <c r="AI33" s="2654"/>
      <c r="AJ33" s="2632"/>
      <c r="AK33" s="2632"/>
      <c r="AL33" s="2692"/>
    </row>
    <row r="34" spans="2:38" ht="15" customHeight="1">
      <c r="B34" s="2617"/>
      <c r="C34" s="2626"/>
      <c r="D34" s="2632"/>
      <c r="E34" s="2664"/>
      <c r="F34" s="2646"/>
      <c r="G34" s="2653"/>
      <c r="H34" s="2653"/>
      <c r="I34" s="2653"/>
      <c r="J34" s="2653"/>
      <c r="K34" s="2653"/>
      <c r="L34" s="2653"/>
      <c r="M34" s="2655"/>
      <c r="N34" s="2646"/>
      <c r="O34" s="2653"/>
      <c r="P34" s="2653"/>
      <c r="Q34" s="2653"/>
      <c r="R34" s="2653"/>
      <c r="S34" s="2655"/>
      <c r="T34" s="2646"/>
      <c r="U34" s="2655"/>
      <c r="V34" s="2664"/>
      <c r="W34" s="2664"/>
      <c r="X34" s="2664"/>
      <c r="Y34" s="2646"/>
      <c r="Z34" s="2653"/>
      <c r="AA34" s="2653"/>
      <c r="AB34" s="2653"/>
      <c r="AC34" s="2653"/>
      <c r="AD34" s="2653"/>
      <c r="AE34" s="2653"/>
      <c r="AF34" s="2653"/>
      <c r="AG34" s="2653"/>
      <c r="AH34" s="2653"/>
      <c r="AI34" s="2655"/>
      <c r="AJ34" s="2632"/>
      <c r="AK34" s="2632"/>
      <c r="AL34" s="2692"/>
    </row>
    <row r="35" spans="2:38" ht="15" customHeight="1">
      <c r="B35" s="2617"/>
      <c r="C35" s="2626"/>
      <c r="D35" s="2632"/>
      <c r="E35" s="2664"/>
      <c r="F35" s="2645" t="s">
        <v>1152</v>
      </c>
      <c r="G35" s="2652"/>
      <c r="H35" s="2652"/>
      <c r="I35" s="2652"/>
      <c r="J35" s="2652"/>
      <c r="K35" s="2652"/>
      <c r="L35" s="2652"/>
      <c r="M35" s="2654"/>
      <c r="N35" s="2645"/>
      <c r="O35" s="2652"/>
      <c r="P35" s="2652"/>
      <c r="Q35" s="2652"/>
      <c r="R35" s="2652"/>
      <c r="S35" s="2654"/>
      <c r="T35" s="2645" t="s">
        <v>315</v>
      </c>
      <c r="U35" s="2654"/>
      <c r="V35" s="2664"/>
      <c r="W35" s="2664"/>
      <c r="X35" s="2664"/>
      <c r="Y35" s="2645"/>
      <c r="Z35" s="2652"/>
      <c r="AA35" s="2652"/>
      <c r="AB35" s="2652"/>
      <c r="AC35" s="2652"/>
      <c r="AD35" s="2652"/>
      <c r="AE35" s="2652"/>
      <c r="AF35" s="2652"/>
      <c r="AG35" s="2654"/>
      <c r="AH35" s="2645" t="s">
        <v>315</v>
      </c>
      <c r="AI35" s="2654"/>
      <c r="AJ35" s="2632"/>
      <c r="AK35" s="2632"/>
      <c r="AL35" s="2692"/>
    </row>
    <row r="36" spans="2:38" ht="15" customHeight="1">
      <c r="B36" s="2617"/>
      <c r="C36" s="2626"/>
      <c r="D36" s="2632"/>
      <c r="E36" s="2664"/>
      <c r="F36" s="2646"/>
      <c r="G36" s="2653"/>
      <c r="H36" s="2653"/>
      <c r="I36" s="2653"/>
      <c r="J36" s="2653"/>
      <c r="K36" s="2653"/>
      <c r="L36" s="2653"/>
      <c r="M36" s="2655"/>
      <c r="N36" s="2646"/>
      <c r="O36" s="2653"/>
      <c r="P36" s="2653"/>
      <c r="Q36" s="2653"/>
      <c r="R36" s="2653"/>
      <c r="S36" s="2655"/>
      <c r="T36" s="2646"/>
      <c r="U36" s="2655"/>
      <c r="V36" s="2664"/>
      <c r="W36" s="2664"/>
      <c r="X36" s="2664"/>
      <c r="Y36" s="3055"/>
      <c r="Z36" s="2263"/>
      <c r="AA36" s="2263"/>
      <c r="AB36" s="2263"/>
      <c r="AC36" s="2263"/>
      <c r="AD36" s="2263"/>
      <c r="AE36" s="2263"/>
      <c r="AF36" s="2263"/>
      <c r="AG36" s="3157"/>
      <c r="AH36" s="3055"/>
      <c r="AI36" s="3157"/>
      <c r="AJ36" s="2632"/>
      <c r="AK36" s="2632"/>
      <c r="AL36" s="2692"/>
    </row>
    <row r="37" spans="2:38" ht="15" customHeight="1">
      <c r="B37" s="2617"/>
      <c r="C37" s="2626"/>
      <c r="D37" s="2632"/>
      <c r="E37" s="2664"/>
      <c r="F37" s="2645" t="s">
        <v>764</v>
      </c>
      <c r="G37" s="2652"/>
      <c r="H37" s="2652"/>
      <c r="I37" s="2652"/>
      <c r="J37" s="2652"/>
      <c r="K37" s="2652"/>
      <c r="L37" s="2652"/>
      <c r="M37" s="2654"/>
      <c r="N37" s="2645"/>
      <c r="O37" s="2652"/>
      <c r="P37" s="2652"/>
      <c r="Q37" s="2652"/>
      <c r="R37" s="2652"/>
      <c r="S37" s="2654"/>
      <c r="T37" s="2645" t="s">
        <v>315</v>
      </c>
      <c r="U37" s="2654"/>
      <c r="V37" s="2664"/>
      <c r="W37" s="2664"/>
      <c r="X37" s="2664"/>
      <c r="Y37" s="3088" t="s">
        <v>1155</v>
      </c>
      <c r="Z37" s="3100"/>
      <c r="AA37" s="3100"/>
      <c r="AB37" s="3100"/>
      <c r="AC37" s="3100"/>
      <c r="AD37" s="3100"/>
      <c r="AE37" s="3100"/>
      <c r="AF37" s="3100"/>
      <c r="AG37" s="3100"/>
      <c r="AH37" s="3100"/>
      <c r="AI37" s="3116"/>
      <c r="AJ37" s="2632"/>
      <c r="AK37" s="2632"/>
      <c r="AL37" s="2692"/>
    </row>
    <row r="38" spans="2:38" ht="15" customHeight="1">
      <c r="B38" s="2617"/>
      <c r="C38" s="2626"/>
      <c r="D38" s="2632"/>
      <c r="E38" s="2664"/>
      <c r="F38" s="3055"/>
      <c r="G38" s="2263"/>
      <c r="H38" s="2263"/>
      <c r="I38" s="2263"/>
      <c r="J38" s="2263"/>
      <c r="K38" s="2263"/>
      <c r="L38" s="2263"/>
      <c r="M38" s="3157"/>
      <c r="N38" s="3055"/>
      <c r="O38" s="2263"/>
      <c r="P38" s="2263"/>
      <c r="Q38" s="2263"/>
      <c r="R38" s="2263"/>
      <c r="S38" s="3157"/>
      <c r="T38" s="3055"/>
      <c r="U38" s="3157"/>
      <c r="V38" s="2664"/>
      <c r="W38" s="2664"/>
      <c r="X38" s="2664"/>
      <c r="Y38" s="3251"/>
      <c r="Z38" s="2653"/>
      <c r="AA38" s="2653"/>
      <c r="AB38" s="2653"/>
      <c r="AC38" s="2653"/>
      <c r="AD38" s="2653"/>
      <c r="AE38" s="2653"/>
      <c r="AF38" s="2653"/>
      <c r="AG38" s="2653"/>
      <c r="AH38" s="2653"/>
      <c r="AI38" s="3252"/>
      <c r="AJ38" s="2632"/>
      <c r="AK38" s="2632"/>
      <c r="AL38" s="2692"/>
    </row>
    <row r="39" spans="2:38" ht="15" customHeight="1">
      <c r="B39" s="2617"/>
      <c r="C39" s="2626"/>
      <c r="D39" s="2632"/>
      <c r="E39" s="2664"/>
      <c r="F39" s="3124" t="s">
        <v>1157</v>
      </c>
      <c r="G39" s="3132"/>
      <c r="H39" s="3132"/>
      <c r="I39" s="3132"/>
      <c r="J39" s="3132"/>
      <c r="K39" s="3132"/>
      <c r="L39" s="3132"/>
      <c r="M39" s="3132"/>
      <c r="N39" s="3132"/>
      <c r="O39" s="3132"/>
      <c r="P39" s="3132"/>
      <c r="Q39" s="3132"/>
      <c r="R39" s="3132"/>
      <c r="S39" s="3132"/>
      <c r="T39" s="3132" t="s">
        <v>315</v>
      </c>
      <c r="U39" s="3135"/>
      <c r="V39" s="2664"/>
      <c r="W39" s="2664"/>
      <c r="X39" s="2664"/>
      <c r="Y39" s="3125"/>
      <c r="Z39" s="2634"/>
      <c r="AA39" s="2634"/>
      <c r="AB39" s="2634"/>
      <c r="AC39" s="2634"/>
      <c r="AD39" s="2634"/>
      <c r="AE39" s="2634"/>
      <c r="AF39" s="2634"/>
      <c r="AG39" s="2634"/>
      <c r="AH39" s="2634" t="s">
        <v>688</v>
      </c>
      <c r="AI39" s="3136"/>
      <c r="AJ39" s="2632"/>
      <c r="AK39" s="2632"/>
      <c r="AL39" s="2692"/>
    </row>
    <row r="40" spans="2:38" ht="15" customHeight="1">
      <c r="B40" s="2617"/>
      <c r="C40" s="2626"/>
      <c r="D40" s="2632"/>
      <c r="E40" s="2664"/>
      <c r="F40" s="3249"/>
      <c r="G40" s="3134"/>
      <c r="H40" s="3134"/>
      <c r="I40" s="3134"/>
      <c r="J40" s="3134"/>
      <c r="K40" s="3134"/>
      <c r="L40" s="3134"/>
      <c r="M40" s="3134"/>
      <c r="N40" s="3134"/>
      <c r="O40" s="3134"/>
      <c r="P40" s="3134"/>
      <c r="Q40" s="3134"/>
      <c r="R40" s="3134"/>
      <c r="S40" s="3134"/>
      <c r="T40" s="3134"/>
      <c r="U40" s="3143"/>
      <c r="V40" s="2664"/>
      <c r="W40" s="2664"/>
      <c r="X40" s="2664"/>
      <c r="Y40" s="3249"/>
      <c r="Z40" s="3134"/>
      <c r="AA40" s="3134"/>
      <c r="AB40" s="3134"/>
      <c r="AC40" s="3134"/>
      <c r="AD40" s="3134"/>
      <c r="AE40" s="3134"/>
      <c r="AF40" s="3134"/>
      <c r="AG40" s="3134"/>
      <c r="AH40" s="3134"/>
      <c r="AI40" s="3143"/>
      <c r="AJ40" s="2632"/>
      <c r="AK40" s="2632"/>
      <c r="AL40" s="2692"/>
    </row>
    <row r="41" spans="2:38">
      <c r="B41" s="2617"/>
      <c r="C41" s="2626"/>
      <c r="D41" s="2632"/>
      <c r="E41" s="2664"/>
      <c r="F41" s="2664"/>
      <c r="G41" s="2664"/>
      <c r="H41" s="2664"/>
      <c r="I41" s="2664"/>
      <c r="J41" s="2664"/>
      <c r="K41" s="2664"/>
      <c r="L41" s="2664"/>
      <c r="M41" s="2664"/>
      <c r="N41" s="2664"/>
      <c r="O41" s="2664"/>
      <c r="P41" s="2664"/>
      <c r="Q41" s="2664"/>
      <c r="R41" s="2664"/>
      <c r="S41" s="2664"/>
      <c r="T41" s="2664"/>
      <c r="U41" s="2664"/>
      <c r="V41" s="2664"/>
      <c r="W41" s="2664"/>
      <c r="X41" s="2664"/>
      <c r="Y41" s="2664"/>
      <c r="Z41" s="2664"/>
      <c r="AA41" s="2664"/>
      <c r="AB41" s="2664"/>
      <c r="AC41" s="2664"/>
      <c r="AD41" s="2664"/>
      <c r="AE41" s="2664"/>
      <c r="AF41" s="2664"/>
      <c r="AG41" s="2664"/>
      <c r="AH41" s="2632"/>
      <c r="AI41" s="2632"/>
      <c r="AJ41" s="2632"/>
      <c r="AK41" s="2632"/>
      <c r="AL41" s="2692"/>
    </row>
    <row r="42" spans="2:38">
      <c r="B42" s="2618"/>
      <c r="C42" s="2627"/>
      <c r="D42" s="2633"/>
      <c r="E42" s="2671"/>
      <c r="F42" s="2671"/>
      <c r="G42" s="2671"/>
      <c r="H42" s="2671"/>
      <c r="I42" s="2671"/>
      <c r="J42" s="2671"/>
      <c r="K42" s="2671"/>
      <c r="L42" s="2671"/>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33"/>
      <c r="AI42" s="2633"/>
      <c r="AJ42" s="2633"/>
      <c r="AK42" s="2633"/>
      <c r="AL42" s="2693"/>
    </row>
    <row r="43" spans="2:38" ht="61.5" customHeight="1">
      <c r="B43" s="2622" t="s">
        <v>729</v>
      </c>
      <c r="C43" s="2622"/>
      <c r="D43" s="2622"/>
      <c r="E43" s="2622"/>
      <c r="F43" s="2622"/>
      <c r="G43" s="2622"/>
      <c r="H43" s="2622"/>
      <c r="I43" s="2622"/>
      <c r="J43" s="2622"/>
      <c r="K43" s="2622"/>
      <c r="L43" s="2622"/>
      <c r="M43" s="2622"/>
      <c r="N43" s="2622"/>
      <c r="O43" s="2622"/>
      <c r="P43" s="2622"/>
      <c r="Q43" s="2622"/>
      <c r="R43" s="2622"/>
      <c r="S43" s="2622"/>
      <c r="T43" s="2622"/>
      <c r="U43" s="2622"/>
      <c r="V43" s="2622"/>
      <c r="W43" s="2622"/>
      <c r="X43" s="2622"/>
      <c r="Y43" s="2622"/>
      <c r="Z43" s="2622"/>
      <c r="AA43" s="2622"/>
      <c r="AB43" s="2622"/>
      <c r="AC43" s="2622"/>
      <c r="AD43" s="2622"/>
      <c r="AE43" s="2622"/>
      <c r="AF43" s="2622"/>
      <c r="AG43" s="2622"/>
      <c r="AH43" s="2622"/>
      <c r="AI43" s="2622"/>
      <c r="AJ43" s="2622"/>
      <c r="AK43" s="2622"/>
      <c r="AL43" s="2622"/>
    </row>
    <row r="44" spans="2:38">
      <c r="B44" s="2623"/>
      <c r="C44" s="2623"/>
      <c r="D44" s="2623"/>
      <c r="E44" s="2623"/>
      <c r="F44" s="2623"/>
      <c r="G44" s="2623"/>
      <c r="H44" s="2623"/>
      <c r="I44" s="2623"/>
      <c r="J44" s="2623"/>
      <c r="K44" s="2623"/>
      <c r="L44" s="2623"/>
      <c r="M44" s="2623"/>
      <c r="N44" s="2623"/>
      <c r="O44" s="2623"/>
      <c r="P44" s="2623"/>
      <c r="Q44" s="2623"/>
      <c r="R44" s="2623"/>
      <c r="S44" s="2623"/>
      <c r="T44" s="2623"/>
      <c r="U44" s="2623"/>
      <c r="V44" s="2623"/>
      <c r="W44" s="2623"/>
      <c r="X44" s="2623"/>
      <c r="Y44" s="2623"/>
      <c r="Z44" s="2623"/>
      <c r="AA44" s="2623"/>
      <c r="AB44" s="2623"/>
      <c r="AC44" s="2623"/>
      <c r="AD44" s="2623"/>
      <c r="AE44" s="2623"/>
      <c r="AF44" s="2623"/>
      <c r="AG44" s="2623"/>
      <c r="AH44" s="2623"/>
      <c r="AI44" s="2623"/>
      <c r="AJ44" s="2623"/>
      <c r="AK44" s="2623"/>
      <c r="AL44" s="2623"/>
    </row>
    <row r="45" spans="2:38">
      <c r="B45" s="2623"/>
      <c r="C45" s="2623"/>
      <c r="D45" s="2623"/>
      <c r="E45" s="2623"/>
      <c r="F45" s="2623"/>
      <c r="G45" s="2623"/>
      <c r="H45" s="2623"/>
      <c r="I45" s="2623"/>
      <c r="J45" s="2623"/>
      <c r="K45" s="2623"/>
      <c r="L45" s="2623"/>
      <c r="M45" s="2623"/>
      <c r="N45" s="2623"/>
      <c r="O45" s="2623"/>
      <c r="P45" s="2623"/>
      <c r="Q45" s="2623"/>
      <c r="R45" s="2623"/>
      <c r="S45" s="2623"/>
      <c r="T45" s="2623"/>
      <c r="U45" s="2623"/>
      <c r="V45" s="2623"/>
      <c r="W45" s="2623"/>
      <c r="X45" s="2623"/>
      <c r="Y45" s="2623"/>
      <c r="Z45" s="2623"/>
      <c r="AA45" s="2623"/>
      <c r="AB45" s="2623"/>
      <c r="AC45" s="2623"/>
      <c r="AD45" s="2623"/>
      <c r="AE45" s="2623"/>
      <c r="AF45" s="2623"/>
      <c r="AG45" s="2623"/>
      <c r="AH45" s="2623"/>
      <c r="AI45" s="2623"/>
      <c r="AJ45" s="2623"/>
      <c r="AK45" s="2623"/>
      <c r="AL45" s="2623"/>
    </row>
    <row r="46" spans="2:38">
      <c r="B46" s="2623"/>
      <c r="C46" s="2623"/>
      <c r="D46" s="2623"/>
      <c r="E46" s="2623"/>
      <c r="F46" s="2623"/>
      <c r="G46" s="2623"/>
      <c r="H46" s="2623"/>
      <c r="I46" s="2623"/>
      <c r="J46" s="2623"/>
      <c r="K46" s="2623"/>
      <c r="L46" s="2623"/>
      <c r="M46" s="2623"/>
      <c r="N46" s="2623"/>
      <c r="O46" s="2623"/>
      <c r="P46" s="2623"/>
      <c r="Q46" s="2623"/>
      <c r="R46" s="2623"/>
      <c r="S46" s="2623"/>
      <c r="T46" s="2623"/>
      <c r="U46" s="2623"/>
      <c r="V46" s="2623"/>
      <c r="W46" s="2623"/>
      <c r="X46" s="2623"/>
      <c r="Y46" s="2623"/>
      <c r="Z46" s="2623"/>
      <c r="AA46" s="2623"/>
      <c r="AB46" s="2623"/>
      <c r="AC46" s="2623"/>
      <c r="AD46" s="2623"/>
      <c r="AE46" s="2623"/>
      <c r="AF46" s="2623"/>
      <c r="AG46" s="2623"/>
      <c r="AH46" s="2623"/>
      <c r="AI46" s="2623"/>
      <c r="AJ46" s="2623"/>
      <c r="AK46" s="2623"/>
      <c r="AL46" s="2623"/>
    </row>
    <row r="47" spans="2:38">
      <c r="B47" s="2623"/>
      <c r="C47" s="2623"/>
      <c r="D47" s="2623"/>
      <c r="E47" s="2623"/>
      <c r="F47" s="2623"/>
      <c r="G47" s="2623"/>
      <c r="H47" s="2623"/>
      <c r="I47" s="2623"/>
      <c r="J47" s="2623"/>
      <c r="K47" s="2623"/>
      <c r="L47" s="2623"/>
      <c r="M47" s="2623"/>
      <c r="N47" s="2623"/>
      <c r="O47" s="2623"/>
      <c r="P47" s="2623"/>
      <c r="Q47" s="2623"/>
      <c r="R47" s="2623"/>
      <c r="S47" s="2623"/>
      <c r="T47" s="2623"/>
      <c r="U47" s="2623"/>
      <c r="V47" s="2623"/>
      <c r="W47" s="2623"/>
      <c r="X47" s="2623"/>
      <c r="Y47" s="2623"/>
      <c r="Z47" s="2623"/>
      <c r="AA47" s="2623"/>
      <c r="AB47" s="2623"/>
      <c r="AC47" s="2623"/>
      <c r="AD47" s="2623"/>
      <c r="AE47" s="2623"/>
      <c r="AF47" s="2623"/>
      <c r="AG47" s="2623"/>
      <c r="AH47" s="2623"/>
      <c r="AI47" s="2623"/>
      <c r="AJ47" s="2623"/>
      <c r="AK47" s="2623"/>
      <c r="AL47" s="2623"/>
    </row>
    <row r="48" spans="2:38">
      <c r="B48" s="2623"/>
      <c r="C48" s="2623"/>
      <c r="D48" s="2623"/>
      <c r="E48" s="2623"/>
      <c r="F48" s="2623"/>
      <c r="G48" s="2623"/>
      <c r="H48" s="2623"/>
      <c r="I48" s="2623"/>
      <c r="J48" s="2623"/>
      <c r="K48" s="2623"/>
      <c r="L48" s="2623"/>
      <c r="M48" s="2623"/>
      <c r="N48" s="2623"/>
      <c r="O48" s="2623"/>
      <c r="P48" s="2623"/>
      <c r="Q48" s="2623"/>
      <c r="R48" s="2623"/>
      <c r="S48" s="2623"/>
      <c r="T48" s="2623"/>
      <c r="U48" s="2623"/>
      <c r="V48" s="2623"/>
      <c r="W48" s="2623"/>
      <c r="X48" s="2623"/>
      <c r="Y48" s="2623"/>
      <c r="Z48" s="2623"/>
      <c r="AA48" s="2623"/>
      <c r="AB48" s="2623"/>
      <c r="AC48" s="2623"/>
      <c r="AD48" s="2623"/>
      <c r="AE48" s="2623"/>
      <c r="AF48" s="2623"/>
      <c r="AG48" s="2623"/>
      <c r="AH48" s="2623"/>
      <c r="AI48" s="2623"/>
      <c r="AJ48" s="2623"/>
      <c r="AK48" s="2623"/>
      <c r="AL48" s="2623"/>
    </row>
    <row r="49" spans="2:38">
      <c r="B49" s="2623"/>
      <c r="C49" s="2623"/>
      <c r="D49" s="2623"/>
      <c r="E49" s="2623"/>
      <c r="F49" s="2623"/>
      <c r="G49" s="2623"/>
      <c r="H49" s="2623"/>
      <c r="I49" s="2623"/>
      <c r="J49" s="2623"/>
      <c r="K49" s="2623"/>
      <c r="L49" s="2623"/>
      <c r="M49" s="2623"/>
      <c r="N49" s="2623"/>
      <c r="O49" s="2623"/>
      <c r="P49" s="2623"/>
      <c r="Q49" s="2623"/>
      <c r="R49" s="2623"/>
      <c r="S49" s="2623"/>
      <c r="T49" s="2623"/>
      <c r="U49" s="2623"/>
      <c r="V49" s="2623"/>
      <c r="W49" s="2623"/>
      <c r="X49" s="2623"/>
      <c r="Y49" s="2623"/>
      <c r="Z49" s="2623"/>
      <c r="AA49" s="2623"/>
      <c r="AB49" s="2623"/>
      <c r="AC49" s="2623"/>
      <c r="AD49" s="2623"/>
      <c r="AE49" s="2623"/>
      <c r="AF49" s="2623"/>
      <c r="AG49" s="2623"/>
      <c r="AH49" s="2623"/>
      <c r="AI49" s="2623"/>
      <c r="AJ49" s="2623"/>
      <c r="AK49" s="2623"/>
      <c r="AL49" s="2623"/>
    </row>
    <row r="50" spans="2:38">
      <c r="B50" s="2623"/>
      <c r="C50" s="2623"/>
      <c r="D50" s="2623"/>
      <c r="E50" s="2623"/>
      <c r="F50" s="2623"/>
      <c r="G50" s="2623"/>
      <c r="H50" s="2623"/>
      <c r="I50" s="2623"/>
      <c r="J50" s="2623"/>
      <c r="K50" s="2623"/>
      <c r="L50" s="2623"/>
      <c r="M50" s="2623"/>
      <c r="N50" s="2623"/>
      <c r="O50" s="2623"/>
      <c r="P50" s="2623"/>
      <c r="Q50" s="2623"/>
      <c r="R50" s="2623"/>
      <c r="S50" s="2623"/>
      <c r="T50" s="2623"/>
      <c r="U50" s="2623"/>
      <c r="V50" s="2623"/>
      <c r="W50" s="2623"/>
      <c r="X50" s="2623"/>
      <c r="Y50" s="2623"/>
      <c r="Z50" s="2623"/>
      <c r="AA50" s="2623"/>
      <c r="AB50" s="2623"/>
      <c r="AC50" s="2623"/>
      <c r="AD50" s="2623"/>
      <c r="AE50" s="2623"/>
      <c r="AF50" s="2623"/>
      <c r="AG50" s="2623"/>
      <c r="AH50" s="2623"/>
      <c r="AI50" s="2623"/>
      <c r="AJ50" s="2623"/>
      <c r="AK50" s="2623"/>
      <c r="AL50" s="2623"/>
    </row>
    <row r="51" spans="2:38">
      <c r="B51" s="2623"/>
      <c r="C51" s="2623"/>
      <c r="D51" s="2623"/>
      <c r="E51" s="2623"/>
      <c r="F51" s="2623"/>
      <c r="G51" s="2623"/>
      <c r="H51" s="2623"/>
      <c r="I51" s="2623"/>
      <c r="J51" s="2623"/>
      <c r="K51" s="2623"/>
      <c r="L51" s="2623"/>
      <c r="M51" s="2623"/>
      <c r="N51" s="2623"/>
      <c r="O51" s="2623"/>
      <c r="P51" s="2623"/>
      <c r="Q51" s="2623"/>
      <c r="R51" s="2623"/>
      <c r="S51" s="2623"/>
      <c r="T51" s="2623"/>
      <c r="U51" s="2623"/>
      <c r="V51" s="2623"/>
      <c r="W51" s="2623"/>
      <c r="X51" s="2623"/>
      <c r="Y51" s="2623"/>
      <c r="Z51" s="2623"/>
      <c r="AA51" s="2623"/>
      <c r="AB51" s="2623"/>
      <c r="AC51" s="2623"/>
      <c r="AD51" s="2623"/>
      <c r="AE51" s="2623"/>
      <c r="AF51" s="2623"/>
      <c r="AG51" s="2623"/>
      <c r="AH51" s="2623"/>
      <c r="AI51" s="2623"/>
      <c r="AJ51" s="2623"/>
      <c r="AK51" s="2623"/>
      <c r="AL51" s="2623"/>
    </row>
    <row r="52" spans="2:38">
      <c r="B52" s="2623"/>
      <c r="C52" s="2623"/>
      <c r="D52" s="2623"/>
      <c r="E52" s="2623"/>
      <c r="F52" s="2623"/>
      <c r="G52" s="2623"/>
      <c r="H52" s="2623"/>
      <c r="I52" s="2623"/>
      <c r="J52" s="2623"/>
      <c r="K52" s="2623"/>
      <c r="L52" s="2623"/>
      <c r="M52" s="2623"/>
      <c r="N52" s="2623"/>
      <c r="O52" s="2623"/>
      <c r="P52" s="2623"/>
      <c r="Q52" s="2623"/>
      <c r="R52" s="2623"/>
      <c r="S52" s="2623"/>
      <c r="T52" s="2623"/>
      <c r="U52" s="2623"/>
      <c r="V52" s="2623"/>
      <c r="W52" s="2623"/>
      <c r="X52" s="2623"/>
      <c r="Y52" s="2623"/>
      <c r="Z52" s="2623"/>
      <c r="AA52" s="2623"/>
      <c r="AB52" s="2623"/>
      <c r="AC52" s="2623"/>
      <c r="AD52" s="2623"/>
      <c r="AE52" s="2623"/>
      <c r="AF52" s="2623"/>
      <c r="AG52" s="2623"/>
      <c r="AH52" s="2623"/>
      <c r="AI52" s="2623"/>
      <c r="AJ52" s="2623"/>
      <c r="AK52" s="2623"/>
      <c r="AL52" s="2623"/>
    </row>
    <row r="53" spans="2:38">
      <c r="B53" s="2623"/>
      <c r="C53" s="2623"/>
      <c r="D53" s="2623"/>
      <c r="E53" s="2623"/>
      <c r="F53" s="2623"/>
      <c r="G53" s="2623"/>
      <c r="H53" s="2623"/>
      <c r="I53" s="2623"/>
      <c r="J53" s="2623"/>
      <c r="K53" s="2623"/>
      <c r="L53" s="2623"/>
      <c r="M53" s="2623"/>
      <c r="N53" s="2623"/>
      <c r="O53" s="2623"/>
      <c r="P53" s="2623"/>
      <c r="Q53" s="2623"/>
      <c r="R53" s="2623"/>
      <c r="S53" s="2623"/>
      <c r="T53" s="2623"/>
      <c r="U53" s="2623"/>
      <c r="V53" s="2623"/>
      <c r="W53" s="2623"/>
      <c r="X53" s="2623"/>
      <c r="Y53" s="2623"/>
      <c r="Z53" s="2623"/>
      <c r="AA53" s="2623"/>
      <c r="AB53" s="2623"/>
      <c r="AC53" s="2623"/>
      <c r="AD53" s="2623"/>
      <c r="AE53" s="2623"/>
      <c r="AF53" s="2623"/>
      <c r="AG53" s="2623"/>
      <c r="AH53" s="2623"/>
      <c r="AI53" s="2623"/>
      <c r="AJ53" s="2623"/>
      <c r="AK53" s="2623"/>
      <c r="AL53" s="2623"/>
    </row>
  </sheetData>
  <customSheetViews>
    <customSheetView guid="{76D48460-2D9B-487A-92BD-89A50EB1783E}" scale="110" showPageBreaks="1" showGridLines="0" view="pageBreakPreview" topLeftCell="A34">
      <pageMargins left="0.7" right="0.7" top="0.75" bottom="0.75" header="0.3" footer="0.3"/>
      <pageSetup paperSize="9" orientation="portrait" r:id="rId1"/>
    </customSheetView>
  </customSheetViews>
  <mergeCells count="40">
    <mergeCell ref="B43:AL43"/>
    <mergeCell ref="A3:AM4"/>
    <mergeCell ref="B6:K7"/>
    <mergeCell ref="L6:AL7"/>
    <mergeCell ref="F9:F10"/>
    <mergeCell ref="H9:O10"/>
    <mergeCell ref="F11:F12"/>
    <mergeCell ref="H11:O12"/>
    <mergeCell ref="F13:F14"/>
    <mergeCell ref="H13:O14"/>
    <mergeCell ref="E19:V20"/>
    <mergeCell ref="W19:AK20"/>
    <mergeCell ref="E21:T22"/>
    <mergeCell ref="U21:V22"/>
    <mergeCell ref="W21:AI22"/>
    <mergeCell ref="AJ21:AK22"/>
    <mergeCell ref="W24:AK25"/>
    <mergeCell ref="W26:AI27"/>
    <mergeCell ref="AJ26:AK27"/>
    <mergeCell ref="F33:M34"/>
    <mergeCell ref="N33:S34"/>
    <mergeCell ref="T33:U34"/>
    <mergeCell ref="Y33:AI34"/>
    <mergeCell ref="F35:M36"/>
    <mergeCell ref="N35:S36"/>
    <mergeCell ref="T35:U36"/>
    <mergeCell ref="Y35:AG36"/>
    <mergeCell ref="AH35:AI36"/>
    <mergeCell ref="F37:M38"/>
    <mergeCell ref="N37:S38"/>
    <mergeCell ref="T37:U38"/>
    <mergeCell ref="Y37:AI38"/>
    <mergeCell ref="F39:M40"/>
    <mergeCell ref="N39:S40"/>
    <mergeCell ref="T39:U40"/>
    <mergeCell ref="Y39:AG40"/>
    <mergeCell ref="AH39:AI40"/>
    <mergeCell ref="B8:C16"/>
    <mergeCell ref="R8:S16"/>
    <mergeCell ref="B17:C42"/>
  </mergeCells>
  <phoneticPr fontId="8"/>
  <pageMargins left="0.7" right="0.7" top="0.75" bottom="0.75" header="0.3" footer="0.3"/>
  <pageSetup paperSize="9" fitToWidth="1" fitToHeight="1" orientation="portrait" usePrinterDefaults="1" r:id="rId2"/>
</worksheet>
</file>

<file path=xl/worksheets/sheet72.xml><?xml version="1.0" encoding="utf-8"?>
<worksheet xmlns="http://schemas.openxmlformats.org/spreadsheetml/2006/main" xmlns:r="http://schemas.openxmlformats.org/officeDocument/2006/relationships" xmlns:mc="http://schemas.openxmlformats.org/markup-compatibility/2006">
  <sheetPr codeName="Sheet71">
    <tabColor rgb="FFFF0000"/>
  </sheetPr>
  <dimension ref="A1:J42"/>
  <sheetViews>
    <sheetView showGridLines="0" view="pageBreakPreview" zoomScaleSheetLayoutView="100" workbookViewId="0">
      <selection sqref="A1:B1"/>
    </sheetView>
  </sheetViews>
  <sheetFormatPr defaultRowHeight="13.5"/>
  <cols>
    <col min="1" max="1" width="5.25" style="221" customWidth="1"/>
    <col min="2" max="3" width="9" style="221" customWidth="1"/>
    <col min="4" max="5" width="8.5" style="221" customWidth="1"/>
    <col min="6" max="6" width="8.375" style="221" customWidth="1"/>
    <col min="7" max="7" width="7.375" style="221" customWidth="1"/>
    <col min="8" max="9" width="8.5" style="221" customWidth="1"/>
    <col min="10" max="10" width="17.125" style="221" customWidth="1"/>
    <col min="11" max="256" width="9" style="221" customWidth="1"/>
    <col min="257" max="257" width="5.25" style="221" customWidth="1"/>
    <col min="258" max="259" width="9" style="221" customWidth="1"/>
    <col min="260" max="261" width="8.5" style="221" customWidth="1"/>
    <col min="262" max="262" width="8.375" style="221" customWidth="1"/>
    <col min="263" max="263" width="7.375" style="221" customWidth="1"/>
    <col min="264" max="265" width="8.5" style="221" customWidth="1"/>
    <col min="266" max="266" width="17.125" style="221" customWidth="1"/>
    <col min="267" max="512" width="9" style="221" customWidth="1"/>
    <col min="513" max="513" width="5.25" style="221" customWidth="1"/>
    <col min="514" max="515" width="9" style="221" customWidth="1"/>
    <col min="516" max="517" width="8.5" style="221" customWidth="1"/>
    <col min="518" max="518" width="8.375" style="221" customWidth="1"/>
    <col min="519" max="519" width="7.375" style="221" customWidth="1"/>
    <col min="520" max="521" width="8.5" style="221" customWidth="1"/>
    <col min="522" max="522" width="17.125" style="221" customWidth="1"/>
    <col min="523" max="768" width="9" style="221" customWidth="1"/>
    <col min="769" max="769" width="5.25" style="221" customWidth="1"/>
    <col min="770" max="771" width="9" style="221" customWidth="1"/>
    <col min="772" max="773" width="8.5" style="221" customWidth="1"/>
    <col min="774" max="774" width="8.375" style="221" customWidth="1"/>
    <col min="775" max="775" width="7.375" style="221" customWidth="1"/>
    <col min="776" max="777" width="8.5" style="221" customWidth="1"/>
    <col min="778" max="778" width="17.125" style="221" customWidth="1"/>
    <col min="779" max="1024" width="9" style="221" customWidth="1"/>
    <col min="1025" max="1025" width="5.25" style="221" customWidth="1"/>
    <col min="1026" max="1027" width="9" style="221" customWidth="1"/>
    <col min="1028" max="1029" width="8.5" style="221" customWidth="1"/>
    <col min="1030" max="1030" width="8.375" style="221" customWidth="1"/>
    <col min="1031" max="1031" width="7.375" style="221" customWidth="1"/>
    <col min="1032" max="1033" width="8.5" style="221" customWidth="1"/>
    <col min="1034" max="1034" width="17.125" style="221" customWidth="1"/>
    <col min="1035" max="1280" width="9" style="221" customWidth="1"/>
    <col min="1281" max="1281" width="5.25" style="221" customWidth="1"/>
    <col min="1282" max="1283" width="9" style="221" customWidth="1"/>
    <col min="1284" max="1285" width="8.5" style="221" customWidth="1"/>
    <col min="1286" max="1286" width="8.375" style="221" customWidth="1"/>
    <col min="1287" max="1287" width="7.375" style="221" customWidth="1"/>
    <col min="1288" max="1289" width="8.5" style="221" customWidth="1"/>
    <col min="1290" max="1290" width="17.125" style="221" customWidth="1"/>
    <col min="1291" max="1536" width="9" style="221" customWidth="1"/>
    <col min="1537" max="1537" width="5.25" style="221" customWidth="1"/>
    <col min="1538" max="1539" width="9" style="221" customWidth="1"/>
    <col min="1540" max="1541" width="8.5" style="221" customWidth="1"/>
    <col min="1542" max="1542" width="8.375" style="221" customWidth="1"/>
    <col min="1543" max="1543" width="7.375" style="221" customWidth="1"/>
    <col min="1544" max="1545" width="8.5" style="221" customWidth="1"/>
    <col min="1546" max="1546" width="17.125" style="221" customWidth="1"/>
    <col min="1547" max="1792" width="9" style="221" customWidth="1"/>
    <col min="1793" max="1793" width="5.25" style="221" customWidth="1"/>
    <col min="1794" max="1795" width="9" style="221" customWidth="1"/>
    <col min="1796" max="1797" width="8.5" style="221" customWidth="1"/>
    <col min="1798" max="1798" width="8.375" style="221" customWidth="1"/>
    <col min="1799" max="1799" width="7.375" style="221" customWidth="1"/>
    <col min="1800" max="1801" width="8.5" style="221" customWidth="1"/>
    <col min="1802" max="1802" width="17.125" style="221" customWidth="1"/>
    <col min="1803" max="2048" width="9" style="221" customWidth="1"/>
    <col min="2049" max="2049" width="5.25" style="221" customWidth="1"/>
    <col min="2050" max="2051" width="9" style="221" customWidth="1"/>
    <col min="2052" max="2053" width="8.5" style="221" customWidth="1"/>
    <col min="2054" max="2054" width="8.375" style="221" customWidth="1"/>
    <col min="2055" max="2055" width="7.375" style="221" customWidth="1"/>
    <col min="2056" max="2057" width="8.5" style="221" customWidth="1"/>
    <col min="2058" max="2058" width="17.125" style="221" customWidth="1"/>
    <col min="2059" max="2304" width="9" style="221" customWidth="1"/>
    <col min="2305" max="2305" width="5.25" style="221" customWidth="1"/>
    <col min="2306" max="2307" width="9" style="221" customWidth="1"/>
    <col min="2308" max="2309" width="8.5" style="221" customWidth="1"/>
    <col min="2310" max="2310" width="8.375" style="221" customWidth="1"/>
    <col min="2311" max="2311" width="7.375" style="221" customWidth="1"/>
    <col min="2312" max="2313" width="8.5" style="221" customWidth="1"/>
    <col min="2314" max="2314" width="17.125" style="221" customWidth="1"/>
    <col min="2315" max="2560" width="9" style="221" customWidth="1"/>
    <col min="2561" max="2561" width="5.25" style="221" customWidth="1"/>
    <col min="2562" max="2563" width="9" style="221" customWidth="1"/>
    <col min="2564" max="2565" width="8.5" style="221" customWidth="1"/>
    <col min="2566" max="2566" width="8.375" style="221" customWidth="1"/>
    <col min="2567" max="2567" width="7.375" style="221" customWidth="1"/>
    <col min="2568" max="2569" width="8.5" style="221" customWidth="1"/>
    <col min="2570" max="2570" width="17.125" style="221" customWidth="1"/>
    <col min="2571" max="2816" width="9" style="221" customWidth="1"/>
    <col min="2817" max="2817" width="5.25" style="221" customWidth="1"/>
    <col min="2818" max="2819" width="9" style="221" customWidth="1"/>
    <col min="2820" max="2821" width="8.5" style="221" customWidth="1"/>
    <col min="2822" max="2822" width="8.375" style="221" customWidth="1"/>
    <col min="2823" max="2823" width="7.375" style="221" customWidth="1"/>
    <col min="2824" max="2825" width="8.5" style="221" customWidth="1"/>
    <col min="2826" max="2826" width="17.125" style="221" customWidth="1"/>
    <col min="2827" max="3072" width="9" style="221" customWidth="1"/>
    <col min="3073" max="3073" width="5.25" style="221" customWidth="1"/>
    <col min="3074" max="3075" width="9" style="221" customWidth="1"/>
    <col min="3076" max="3077" width="8.5" style="221" customWidth="1"/>
    <col min="3078" max="3078" width="8.375" style="221" customWidth="1"/>
    <col min="3079" max="3079" width="7.375" style="221" customWidth="1"/>
    <col min="3080" max="3081" width="8.5" style="221" customWidth="1"/>
    <col min="3082" max="3082" width="17.125" style="221" customWidth="1"/>
    <col min="3083" max="3328" width="9" style="221" customWidth="1"/>
    <col min="3329" max="3329" width="5.25" style="221" customWidth="1"/>
    <col min="3330" max="3331" width="9" style="221" customWidth="1"/>
    <col min="3332" max="3333" width="8.5" style="221" customWidth="1"/>
    <col min="3334" max="3334" width="8.375" style="221" customWidth="1"/>
    <col min="3335" max="3335" width="7.375" style="221" customWidth="1"/>
    <col min="3336" max="3337" width="8.5" style="221" customWidth="1"/>
    <col min="3338" max="3338" width="17.125" style="221" customWidth="1"/>
    <col min="3339" max="3584" width="9" style="221" customWidth="1"/>
    <col min="3585" max="3585" width="5.25" style="221" customWidth="1"/>
    <col min="3586" max="3587" width="9" style="221" customWidth="1"/>
    <col min="3588" max="3589" width="8.5" style="221" customWidth="1"/>
    <col min="3590" max="3590" width="8.375" style="221" customWidth="1"/>
    <col min="3591" max="3591" width="7.375" style="221" customWidth="1"/>
    <col min="3592" max="3593" width="8.5" style="221" customWidth="1"/>
    <col min="3594" max="3594" width="17.125" style="221" customWidth="1"/>
    <col min="3595" max="3840" width="9" style="221" customWidth="1"/>
    <col min="3841" max="3841" width="5.25" style="221" customWidth="1"/>
    <col min="3842" max="3843" width="9" style="221" customWidth="1"/>
    <col min="3844" max="3845" width="8.5" style="221" customWidth="1"/>
    <col min="3846" max="3846" width="8.375" style="221" customWidth="1"/>
    <col min="3847" max="3847" width="7.375" style="221" customWidth="1"/>
    <col min="3848" max="3849" width="8.5" style="221" customWidth="1"/>
    <col min="3850" max="3850" width="17.125" style="221" customWidth="1"/>
    <col min="3851" max="4096" width="9" style="221" customWidth="1"/>
    <col min="4097" max="4097" width="5.25" style="221" customWidth="1"/>
    <col min="4098" max="4099" width="9" style="221" customWidth="1"/>
    <col min="4100" max="4101" width="8.5" style="221" customWidth="1"/>
    <col min="4102" max="4102" width="8.375" style="221" customWidth="1"/>
    <col min="4103" max="4103" width="7.375" style="221" customWidth="1"/>
    <col min="4104" max="4105" width="8.5" style="221" customWidth="1"/>
    <col min="4106" max="4106" width="17.125" style="221" customWidth="1"/>
    <col min="4107" max="4352" width="9" style="221" customWidth="1"/>
    <col min="4353" max="4353" width="5.25" style="221" customWidth="1"/>
    <col min="4354" max="4355" width="9" style="221" customWidth="1"/>
    <col min="4356" max="4357" width="8.5" style="221" customWidth="1"/>
    <col min="4358" max="4358" width="8.375" style="221" customWidth="1"/>
    <col min="4359" max="4359" width="7.375" style="221" customWidth="1"/>
    <col min="4360" max="4361" width="8.5" style="221" customWidth="1"/>
    <col min="4362" max="4362" width="17.125" style="221" customWidth="1"/>
    <col min="4363" max="4608" width="9" style="221" customWidth="1"/>
    <col min="4609" max="4609" width="5.25" style="221" customWidth="1"/>
    <col min="4610" max="4611" width="9" style="221" customWidth="1"/>
    <col min="4612" max="4613" width="8.5" style="221" customWidth="1"/>
    <col min="4614" max="4614" width="8.375" style="221" customWidth="1"/>
    <col min="4615" max="4615" width="7.375" style="221" customWidth="1"/>
    <col min="4616" max="4617" width="8.5" style="221" customWidth="1"/>
    <col min="4618" max="4618" width="17.125" style="221" customWidth="1"/>
    <col min="4619" max="4864" width="9" style="221" customWidth="1"/>
    <col min="4865" max="4865" width="5.25" style="221" customWidth="1"/>
    <col min="4866" max="4867" width="9" style="221" customWidth="1"/>
    <col min="4868" max="4869" width="8.5" style="221" customWidth="1"/>
    <col min="4870" max="4870" width="8.375" style="221" customWidth="1"/>
    <col min="4871" max="4871" width="7.375" style="221" customWidth="1"/>
    <col min="4872" max="4873" width="8.5" style="221" customWidth="1"/>
    <col min="4874" max="4874" width="17.125" style="221" customWidth="1"/>
    <col min="4875" max="5120" width="9" style="221" customWidth="1"/>
    <col min="5121" max="5121" width="5.25" style="221" customWidth="1"/>
    <col min="5122" max="5123" width="9" style="221" customWidth="1"/>
    <col min="5124" max="5125" width="8.5" style="221" customWidth="1"/>
    <col min="5126" max="5126" width="8.375" style="221" customWidth="1"/>
    <col min="5127" max="5127" width="7.375" style="221" customWidth="1"/>
    <col min="5128" max="5129" width="8.5" style="221" customWidth="1"/>
    <col min="5130" max="5130" width="17.125" style="221" customWidth="1"/>
    <col min="5131" max="5376" width="9" style="221" customWidth="1"/>
    <col min="5377" max="5377" width="5.25" style="221" customWidth="1"/>
    <col min="5378" max="5379" width="9" style="221" customWidth="1"/>
    <col min="5380" max="5381" width="8.5" style="221" customWidth="1"/>
    <col min="5382" max="5382" width="8.375" style="221" customWidth="1"/>
    <col min="5383" max="5383" width="7.375" style="221" customWidth="1"/>
    <col min="5384" max="5385" width="8.5" style="221" customWidth="1"/>
    <col min="5386" max="5386" width="17.125" style="221" customWidth="1"/>
    <col min="5387" max="5632" width="9" style="221" customWidth="1"/>
    <col min="5633" max="5633" width="5.25" style="221" customWidth="1"/>
    <col min="5634" max="5635" width="9" style="221" customWidth="1"/>
    <col min="5636" max="5637" width="8.5" style="221" customWidth="1"/>
    <col min="5638" max="5638" width="8.375" style="221" customWidth="1"/>
    <col min="5639" max="5639" width="7.375" style="221" customWidth="1"/>
    <col min="5640" max="5641" width="8.5" style="221" customWidth="1"/>
    <col min="5642" max="5642" width="17.125" style="221" customWidth="1"/>
    <col min="5643" max="5888" width="9" style="221" customWidth="1"/>
    <col min="5889" max="5889" width="5.25" style="221" customWidth="1"/>
    <col min="5890" max="5891" width="9" style="221" customWidth="1"/>
    <col min="5892" max="5893" width="8.5" style="221" customWidth="1"/>
    <col min="5894" max="5894" width="8.375" style="221" customWidth="1"/>
    <col min="5895" max="5895" width="7.375" style="221" customWidth="1"/>
    <col min="5896" max="5897" width="8.5" style="221" customWidth="1"/>
    <col min="5898" max="5898" width="17.125" style="221" customWidth="1"/>
    <col min="5899" max="6144" width="9" style="221" customWidth="1"/>
    <col min="6145" max="6145" width="5.25" style="221" customWidth="1"/>
    <col min="6146" max="6147" width="9" style="221" customWidth="1"/>
    <col min="6148" max="6149" width="8.5" style="221" customWidth="1"/>
    <col min="6150" max="6150" width="8.375" style="221" customWidth="1"/>
    <col min="6151" max="6151" width="7.375" style="221" customWidth="1"/>
    <col min="6152" max="6153" width="8.5" style="221" customWidth="1"/>
    <col min="6154" max="6154" width="17.125" style="221" customWidth="1"/>
    <col min="6155" max="6400" width="9" style="221" customWidth="1"/>
    <col min="6401" max="6401" width="5.25" style="221" customWidth="1"/>
    <col min="6402" max="6403" width="9" style="221" customWidth="1"/>
    <col min="6404" max="6405" width="8.5" style="221" customWidth="1"/>
    <col min="6406" max="6406" width="8.375" style="221" customWidth="1"/>
    <col min="6407" max="6407" width="7.375" style="221" customWidth="1"/>
    <col min="6408" max="6409" width="8.5" style="221" customWidth="1"/>
    <col min="6410" max="6410" width="17.125" style="221" customWidth="1"/>
    <col min="6411" max="6656" width="9" style="221" customWidth="1"/>
    <col min="6657" max="6657" width="5.25" style="221" customWidth="1"/>
    <col min="6658" max="6659" width="9" style="221" customWidth="1"/>
    <col min="6660" max="6661" width="8.5" style="221" customWidth="1"/>
    <col min="6662" max="6662" width="8.375" style="221" customWidth="1"/>
    <col min="6663" max="6663" width="7.375" style="221" customWidth="1"/>
    <col min="6664" max="6665" width="8.5" style="221" customWidth="1"/>
    <col min="6666" max="6666" width="17.125" style="221" customWidth="1"/>
    <col min="6667" max="6912" width="9" style="221" customWidth="1"/>
    <col min="6913" max="6913" width="5.25" style="221" customWidth="1"/>
    <col min="6914" max="6915" width="9" style="221" customWidth="1"/>
    <col min="6916" max="6917" width="8.5" style="221" customWidth="1"/>
    <col min="6918" max="6918" width="8.375" style="221" customWidth="1"/>
    <col min="6919" max="6919" width="7.375" style="221" customWidth="1"/>
    <col min="6920" max="6921" width="8.5" style="221" customWidth="1"/>
    <col min="6922" max="6922" width="17.125" style="221" customWidth="1"/>
    <col min="6923" max="7168" width="9" style="221" customWidth="1"/>
    <col min="7169" max="7169" width="5.25" style="221" customWidth="1"/>
    <col min="7170" max="7171" width="9" style="221" customWidth="1"/>
    <col min="7172" max="7173" width="8.5" style="221" customWidth="1"/>
    <col min="7174" max="7174" width="8.375" style="221" customWidth="1"/>
    <col min="7175" max="7175" width="7.375" style="221" customWidth="1"/>
    <col min="7176" max="7177" width="8.5" style="221" customWidth="1"/>
    <col min="7178" max="7178" width="17.125" style="221" customWidth="1"/>
    <col min="7179" max="7424" width="9" style="221" customWidth="1"/>
    <col min="7425" max="7425" width="5.25" style="221" customWidth="1"/>
    <col min="7426" max="7427" width="9" style="221" customWidth="1"/>
    <col min="7428" max="7429" width="8.5" style="221" customWidth="1"/>
    <col min="7430" max="7430" width="8.375" style="221" customWidth="1"/>
    <col min="7431" max="7431" width="7.375" style="221" customWidth="1"/>
    <col min="7432" max="7433" width="8.5" style="221" customWidth="1"/>
    <col min="7434" max="7434" width="17.125" style="221" customWidth="1"/>
    <col min="7435" max="7680" width="9" style="221" customWidth="1"/>
    <col min="7681" max="7681" width="5.25" style="221" customWidth="1"/>
    <col min="7682" max="7683" width="9" style="221" customWidth="1"/>
    <col min="7684" max="7685" width="8.5" style="221" customWidth="1"/>
    <col min="7686" max="7686" width="8.375" style="221" customWidth="1"/>
    <col min="7687" max="7687" width="7.375" style="221" customWidth="1"/>
    <col min="7688" max="7689" width="8.5" style="221" customWidth="1"/>
    <col min="7690" max="7690" width="17.125" style="221" customWidth="1"/>
    <col min="7691" max="7936" width="9" style="221" customWidth="1"/>
    <col min="7937" max="7937" width="5.25" style="221" customWidth="1"/>
    <col min="7938" max="7939" width="9" style="221" customWidth="1"/>
    <col min="7940" max="7941" width="8.5" style="221" customWidth="1"/>
    <col min="7942" max="7942" width="8.375" style="221" customWidth="1"/>
    <col min="7943" max="7943" width="7.375" style="221" customWidth="1"/>
    <col min="7944" max="7945" width="8.5" style="221" customWidth="1"/>
    <col min="7946" max="7946" width="17.125" style="221" customWidth="1"/>
    <col min="7947" max="8192" width="9" style="221" customWidth="1"/>
    <col min="8193" max="8193" width="5.25" style="221" customWidth="1"/>
    <col min="8194" max="8195" width="9" style="221" customWidth="1"/>
    <col min="8196" max="8197" width="8.5" style="221" customWidth="1"/>
    <col min="8198" max="8198" width="8.375" style="221" customWidth="1"/>
    <col min="8199" max="8199" width="7.375" style="221" customWidth="1"/>
    <col min="8200" max="8201" width="8.5" style="221" customWidth="1"/>
    <col min="8202" max="8202" width="17.125" style="221" customWidth="1"/>
    <col min="8203" max="8448" width="9" style="221" customWidth="1"/>
    <col min="8449" max="8449" width="5.25" style="221" customWidth="1"/>
    <col min="8450" max="8451" width="9" style="221" customWidth="1"/>
    <col min="8452" max="8453" width="8.5" style="221" customWidth="1"/>
    <col min="8454" max="8454" width="8.375" style="221" customWidth="1"/>
    <col min="8455" max="8455" width="7.375" style="221" customWidth="1"/>
    <col min="8456" max="8457" width="8.5" style="221" customWidth="1"/>
    <col min="8458" max="8458" width="17.125" style="221" customWidth="1"/>
    <col min="8459" max="8704" width="9" style="221" customWidth="1"/>
    <col min="8705" max="8705" width="5.25" style="221" customWidth="1"/>
    <col min="8706" max="8707" width="9" style="221" customWidth="1"/>
    <col min="8708" max="8709" width="8.5" style="221" customWidth="1"/>
    <col min="8710" max="8710" width="8.375" style="221" customWidth="1"/>
    <col min="8711" max="8711" width="7.375" style="221" customWidth="1"/>
    <col min="8712" max="8713" width="8.5" style="221" customWidth="1"/>
    <col min="8714" max="8714" width="17.125" style="221" customWidth="1"/>
    <col min="8715" max="8960" width="9" style="221" customWidth="1"/>
    <col min="8961" max="8961" width="5.25" style="221" customWidth="1"/>
    <col min="8962" max="8963" width="9" style="221" customWidth="1"/>
    <col min="8964" max="8965" width="8.5" style="221" customWidth="1"/>
    <col min="8966" max="8966" width="8.375" style="221" customWidth="1"/>
    <col min="8967" max="8967" width="7.375" style="221" customWidth="1"/>
    <col min="8968" max="8969" width="8.5" style="221" customWidth="1"/>
    <col min="8970" max="8970" width="17.125" style="221" customWidth="1"/>
    <col min="8971" max="9216" width="9" style="221" customWidth="1"/>
    <col min="9217" max="9217" width="5.25" style="221" customWidth="1"/>
    <col min="9218" max="9219" width="9" style="221" customWidth="1"/>
    <col min="9220" max="9221" width="8.5" style="221" customWidth="1"/>
    <col min="9222" max="9222" width="8.375" style="221" customWidth="1"/>
    <col min="9223" max="9223" width="7.375" style="221" customWidth="1"/>
    <col min="9224" max="9225" width="8.5" style="221" customWidth="1"/>
    <col min="9226" max="9226" width="17.125" style="221" customWidth="1"/>
    <col min="9227" max="9472" width="9" style="221" customWidth="1"/>
    <col min="9473" max="9473" width="5.25" style="221" customWidth="1"/>
    <col min="9474" max="9475" width="9" style="221" customWidth="1"/>
    <col min="9476" max="9477" width="8.5" style="221" customWidth="1"/>
    <col min="9478" max="9478" width="8.375" style="221" customWidth="1"/>
    <col min="9479" max="9479" width="7.375" style="221" customWidth="1"/>
    <col min="9480" max="9481" width="8.5" style="221" customWidth="1"/>
    <col min="9482" max="9482" width="17.125" style="221" customWidth="1"/>
    <col min="9483" max="9728" width="9" style="221" customWidth="1"/>
    <col min="9729" max="9729" width="5.25" style="221" customWidth="1"/>
    <col min="9730" max="9731" width="9" style="221" customWidth="1"/>
    <col min="9732" max="9733" width="8.5" style="221" customWidth="1"/>
    <col min="9734" max="9734" width="8.375" style="221" customWidth="1"/>
    <col min="9735" max="9735" width="7.375" style="221" customWidth="1"/>
    <col min="9736" max="9737" width="8.5" style="221" customWidth="1"/>
    <col min="9738" max="9738" width="17.125" style="221" customWidth="1"/>
    <col min="9739" max="9984" width="9" style="221" customWidth="1"/>
    <col min="9985" max="9985" width="5.25" style="221" customWidth="1"/>
    <col min="9986" max="9987" width="9" style="221" customWidth="1"/>
    <col min="9988" max="9989" width="8.5" style="221" customWidth="1"/>
    <col min="9990" max="9990" width="8.375" style="221" customWidth="1"/>
    <col min="9991" max="9991" width="7.375" style="221" customWidth="1"/>
    <col min="9992" max="9993" width="8.5" style="221" customWidth="1"/>
    <col min="9994" max="9994" width="17.125" style="221" customWidth="1"/>
    <col min="9995" max="10240" width="9" style="221" customWidth="1"/>
    <col min="10241" max="10241" width="5.25" style="221" customWidth="1"/>
    <col min="10242" max="10243" width="9" style="221" customWidth="1"/>
    <col min="10244" max="10245" width="8.5" style="221" customWidth="1"/>
    <col min="10246" max="10246" width="8.375" style="221" customWidth="1"/>
    <col min="10247" max="10247" width="7.375" style="221" customWidth="1"/>
    <col min="10248" max="10249" width="8.5" style="221" customWidth="1"/>
    <col min="10250" max="10250" width="17.125" style="221" customWidth="1"/>
    <col min="10251" max="10496" width="9" style="221" customWidth="1"/>
    <col min="10497" max="10497" width="5.25" style="221" customWidth="1"/>
    <col min="10498" max="10499" width="9" style="221" customWidth="1"/>
    <col min="10500" max="10501" width="8.5" style="221" customWidth="1"/>
    <col min="10502" max="10502" width="8.375" style="221" customWidth="1"/>
    <col min="10503" max="10503" width="7.375" style="221" customWidth="1"/>
    <col min="10504" max="10505" width="8.5" style="221" customWidth="1"/>
    <col min="10506" max="10506" width="17.125" style="221" customWidth="1"/>
    <col min="10507" max="10752" width="9" style="221" customWidth="1"/>
    <col min="10753" max="10753" width="5.25" style="221" customWidth="1"/>
    <col min="10754" max="10755" width="9" style="221" customWidth="1"/>
    <col min="10756" max="10757" width="8.5" style="221" customWidth="1"/>
    <col min="10758" max="10758" width="8.375" style="221" customWidth="1"/>
    <col min="10759" max="10759" width="7.375" style="221" customWidth="1"/>
    <col min="10760" max="10761" width="8.5" style="221" customWidth="1"/>
    <col min="10762" max="10762" width="17.125" style="221" customWidth="1"/>
    <col min="10763" max="11008" width="9" style="221" customWidth="1"/>
    <col min="11009" max="11009" width="5.25" style="221" customWidth="1"/>
    <col min="11010" max="11011" width="9" style="221" customWidth="1"/>
    <col min="11012" max="11013" width="8.5" style="221" customWidth="1"/>
    <col min="11014" max="11014" width="8.375" style="221" customWidth="1"/>
    <col min="11015" max="11015" width="7.375" style="221" customWidth="1"/>
    <col min="11016" max="11017" width="8.5" style="221" customWidth="1"/>
    <col min="11018" max="11018" width="17.125" style="221" customWidth="1"/>
    <col min="11019" max="11264" width="9" style="221" customWidth="1"/>
    <col min="11265" max="11265" width="5.25" style="221" customWidth="1"/>
    <col min="11266" max="11267" width="9" style="221" customWidth="1"/>
    <col min="11268" max="11269" width="8.5" style="221" customWidth="1"/>
    <col min="11270" max="11270" width="8.375" style="221" customWidth="1"/>
    <col min="11271" max="11271" width="7.375" style="221" customWidth="1"/>
    <col min="11272" max="11273" width="8.5" style="221" customWidth="1"/>
    <col min="11274" max="11274" width="17.125" style="221" customWidth="1"/>
    <col min="11275" max="11520" width="9" style="221" customWidth="1"/>
    <col min="11521" max="11521" width="5.25" style="221" customWidth="1"/>
    <col min="11522" max="11523" width="9" style="221" customWidth="1"/>
    <col min="11524" max="11525" width="8.5" style="221" customWidth="1"/>
    <col min="11526" max="11526" width="8.375" style="221" customWidth="1"/>
    <col min="11527" max="11527" width="7.375" style="221" customWidth="1"/>
    <col min="11528" max="11529" width="8.5" style="221" customWidth="1"/>
    <col min="11530" max="11530" width="17.125" style="221" customWidth="1"/>
    <col min="11531" max="11776" width="9" style="221" customWidth="1"/>
    <col min="11777" max="11777" width="5.25" style="221" customWidth="1"/>
    <col min="11778" max="11779" width="9" style="221" customWidth="1"/>
    <col min="11780" max="11781" width="8.5" style="221" customWidth="1"/>
    <col min="11782" max="11782" width="8.375" style="221" customWidth="1"/>
    <col min="11783" max="11783" width="7.375" style="221" customWidth="1"/>
    <col min="11784" max="11785" width="8.5" style="221" customWidth="1"/>
    <col min="11786" max="11786" width="17.125" style="221" customWidth="1"/>
    <col min="11787" max="12032" width="9" style="221" customWidth="1"/>
    <col min="12033" max="12033" width="5.25" style="221" customWidth="1"/>
    <col min="12034" max="12035" width="9" style="221" customWidth="1"/>
    <col min="12036" max="12037" width="8.5" style="221" customWidth="1"/>
    <col min="12038" max="12038" width="8.375" style="221" customWidth="1"/>
    <col min="12039" max="12039" width="7.375" style="221" customWidth="1"/>
    <col min="12040" max="12041" width="8.5" style="221" customWidth="1"/>
    <col min="12042" max="12042" width="17.125" style="221" customWidth="1"/>
    <col min="12043" max="12288" width="9" style="221" customWidth="1"/>
    <col min="12289" max="12289" width="5.25" style="221" customWidth="1"/>
    <col min="12290" max="12291" width="9" style="221" customWidth="1"/>
    <col min="12292" max="12293" width="8.5" style="221" customWidth="1"/>
    <col min="12294" max="12294" width="8.375" style="221" customWidth="1"/>
    <col min="12295" max="12295" width="7.375" style="221" customWidth="1"/>
    <col min="12296" max="12297" width="8.5" style="221" customWidth="1"/>
    <col min="12298" max="12298" width="17.125" style="221" customWidth="1"/>
    <col min="12299" max="12544" width="9" style="221" customWidth="1"/>
    <col min="12545" max="12545" width="5.25" style="221" customWidth="1"/>
    <col min="12546" max="12547" width="9" style="221" customWidth="1"/>
    <col min="12548" max="12549" width="8.5" style="221" customWidth="1"/>
    <col min="12550" max="12550" width="8.375" style="221" customWidth="1"/>
    <col min="12551" max="12551" width="7.375" style="221" customWidth="1"/>
    <col min="12552" max="12553" width="8.5" style="221" customWidth="1"/>
    <col min="12554" max="12554" width="17.125" style="221" customWidth="1"/>
    <col min="12555" max="12800" width="9" style="221" customWidth="1"/>
    <col min="12801" max="12801" width="5.25" style="221" customWidth="1"/>
    <col min="12802" max="12803" width="9" style="221" customWidth="1"/>
    <col min="12804" max="12805" width="8.5" style="221" customWidth="1"/>
    <col min="12806" max="12806" width="8.375" style="221" customWidth="1"/>
    <col min="12807" max="12807" width="7.375" style="221" customWidth="1"/>
    <col min="12808" max="12809" width="8.5" style="221" customWidth="1"/>
    <col min="12810" max="12810" width="17.125" style="221" customWidth="1"/>
    <col min="12811" max="13056" width="9" style="221" customWidth="1"/>
    <col min="13057" max="13057" width="5.25" style="221" customWidth="1"/>
    <col min="13058" max="13059" width="9" style="221" customWidth="1"/>
    <col min="13060" max="13061" width="8.5" style="221" customWidth="1"/>
    <col min="13062" max="13062" width="8.375" style="221" customWidth="1"/>
    <col min="13063" max="13063" width="7.375" style="221" customWidth="1"/>
    <col min="13064" max="13065" width="8.5" style="221" customWidth="1"/>
    <col min="13066" max="13066" width="17.125" style="221" customWidth="1"/>
    <col min="13067" max="13312" width="9" style="221" customWidth="1"/>
    <col min="13313" max="13313" width="5.25" style="221" customWidth="1"/>
    <col min="13314" max="13315" width="9" style="221" customWidth="1"/>
    <col min="13316" max="13317" width="8.5" style="221" customWidth="1"/>
    <col min="13318" max="13318" width="8.375" style="221" customWidth="1"/>
    <col min="13319" max="13319" width="7.375" style="221" customWidth="1"/>
    <col min="13320" max="13321" width="8.5" style="221" customWidth="1"/>
    <col min="13322" max="13322" width="17.125" style="221" customWidth="1"/>
    <col min="13323" max="13568" width="9" style="221" customWidth="1"/>
    <col min="13569" max="13569" width="5.25" style="221" customWidth="1"/>
    <col min="13570" max="13571" width="9" style="221" customWidth="1"/>
    <col min="13572" max="13573" width="8.5" style="221" customWidth="1"/>
    <col min="13574" max="13574" width="8.375" style="221" customWidth="1"/>
    <col min="13575" max="13575" width="7.375" style="221" customWidth="1"/>
    <col min="13576" max="13577" width="8.5" style="221" customWidth="1"/>
    <col min="13578" max="13578" width="17.125" style="221" customWidth="1"/>
    <col min="13579" max="13824" width="9" style="221" customWidth="1"/>
    <col min="13825" max="13825" width="5.25" style="221" customWidth="1"/>
    <col min="13826" max="13827" width="9" style="221" customWidth="1"/>
    <col min="13828" max="13829" width="8.5" style="221" customWidth="1"/>
    <col min="13830" max="13830" width="8.375" style="221" customWidth="1"/>
    <col min="13831" max="13831" width="7.375" style="221" customWidth="1"/>
    <col min="13832" max="13833" width="8.5" style="221" customWidth="1"/>
    <col min="13834" max="13834" width="17.125" style="221" customWidth="1"/>
    <col min="13835" max="14080" width="9" style="221" customWidth="1"/>
    <col min="14081" max="14081" width="5.25" style="221" customWidth="1"/>
    <col min="14082" max="14083" width="9" style="221" customWidth="1"/>
    <col min="14084" max="14085" width="8.5" style="221" customWidth="1"/>
    <col min="14086" max="14086" width="8.375" style="221" customWidth="1"/>
    <col min="14087" max="14087" width="7.375" style="221" customWidth="1"/>
    <col min="14088" max="14089" width="8.5" style="221" customWidth="1"/>
    <col min="14090" max="14090" width="17.125" style="221" customWidth="1"/>
    <col min="14091" max="14336" width="9" style="221" customWidth="1"/>
    <col min="14337" max="14337" width="5.25" style="221" customWidth="1"/>
    <col min="14338" max="14339" width="9" style="221" customWidth="1"/>
    <col min="14340" max="14341" width="8.5" style="221" customWidth="1"/>
    <col min="14342" max="14342" width="8.375" style="221" customWidth="1"/>
    <col min="14343" max="14343" width="7.375" style="221" customWidth="1"/>
    <col min="14344" max="14345" width="8.5" style="221" customWidth="1"/>
    <col min="14346" max="14346" width="17.125" style="221" customWidth="1"/>
    <col min="14347" max="14592" width="9" style="221" customWidth="1"/>
    <col min="14593" max="14593" width="5.25" style="221" customWidth="1"/>
    <col min="14594" max="14595" width="9" style="221" customWidth="1"/>
    <col min="14596" max="14597" width="8.5" style="221" customWidth="1"/>
    <col min="14598" max="14598" width="8.375" style="221" customWidth="1"/>
    <col min="14599" max="14599" width="7.375" style="221" customWidth="1"/>
    <col min="14600" max="14601" width="8.5" style="221" customWidth="1"/>
    <col min="14602" max="14602" width="17.125" style="221" customWidth="1"/>
    <col min="14603" max="14848" width="9" style="221" customWidth="1"/>
    <col min="14849" max="14849" width="5.25" style="221" customWidth="1"/>
    <col min="14850" max="14851" width="9" style="221" customWidth="1"/>
    <col min="14852" max="14853" width="8.5" style="221" customWidth="1"/>
    <col min="14854" max="14854" width="8.375" style="221" customWidth="1"/>
    <col min="14855" max="14855" width="7.375" style="221" customWidth="1"/>
    <col min="14856" max="14857" width="8.5" style="221" customWidth="1"/>
    <col min="14858" max="14858" width="17.125" style="221" customWidth="1"/>
    <col min="14859" max="15104" width="9" style="221" customWidth="1"/>
    <col min="15105" max="15105" width="5.25" style="221" customWidth="1"/>
    <col min="15106" max="15107" width="9" style="221" customWidth="1"/>
    <col min="15108" max="15109" width="8.5" style="221" customWidth="1"/>
    <col min="15110" max="15110" width="8.375" style="221" customWidth="1"/>
    <col min="15111" max="15111" width="7.375" style="221" customWidth="1"/>
    <col min="15112" max="15113" width="8.5" style="221" customWidth="1"/>
    <col min="15114" max="15114" width="17.125" style="221" customWidth="1"/>
    <col min="15115" max="15360" width="9" style="221" customWidth="1"/>
    <col min="15361" max="15361" width="5.25" style="221" customWidth="1"/>
    <col min="15362" max="15363" width="9" style="221" customWidth="1"/>
    <col min="15364" max="15365" width="8.5" style="221" customWidth="1"/>
    <col min="15366" max="15366" width="8.375" style="221" customWidth="1"/>
    <col min="15367" max="15367" width="7.375" style="221" customWidth="1"/>
    <col min="15368" max="15369" width="8.5" style="221" customWidth="1"/>
    <col min="15370" max="15370" width="17.125" style="221" customWidth="1"/>
    <col min="15371" max="15616" width="9" style="221" customWidth="1"/>
    <col min="15617" max="15617" width="5.25" style="221" customWidth="1"/>
    <col min="15618" max="15619" width="9" style="221" customWidth="1"/>
    <col min="15620" max="15621" width="8.5" style="221" customWidth="1"/>
    <col min="15622" max="15622" width="8.375" style="221" customWidth="1"/>
    <col min="15623" max="15623" width="7.375" style="221" customWidth="1"/>
    <col min="15624" max="15625" width="8.5" style="221" customWidth="1"/>
    <col min="15626" max="15626" width="17.125" style="221" customWidth="1"/>
    <col min="15627" max="15872" width="9" style="221" customWidth="1"/>
    <col min="15873" max="15873" width="5.25" style="221" customWidth="1"/>
    <col min="15874" max="15875" width="9" style="221" customWidth="1"/>
    <col min="15876" max="15877" width="8.5" style="221" customWidth="1"/>
    <col min="15878" max="15878" width="8.375" style="221" customWidth="1"/>
    <col min="15879" max="15879" width="7.375" style="221" customWidth="1"/>
    <col min="15880" max="15881" width="8.5" style="221" customWidth="1"/>
    <col min="15882" max="15882" width="17.125" style="221" customWidth="1"/>
    <col min="15883" max="16128" width="9" style="221" customWidth="1"/>
    <col min="16129" max="16129" width="5.25" style="221" customWidth="1"/>
    <col min="16130" max="16131" width="9" style="221" customWidth="1"/>
    <col min="16132" max="16133" width="8.5" style="221" customWidth="1"/>
    <col min="16134" max="16134" width="8.375" style="221" customWidth="1"/>
    <col min="16135" max="16135" width="7.375" style="221" customWidth="1"/>
    <col min="16136" max="16137" width="8.5" style="221" customWidth="1"/>
    <col min="16138" max="16138" width="17.125" style="221" customWidth="1"/>
    <col min="16139" max="16384" width="9" style="221" customWidth="1"/>
  </cols>
  <sheetData>
    <row r="1" spans="1:10" ht="27.75" customHeight="1">
      <c r="A1" s="2694" t="s">
        <v>1158</v>
      </c>
      <c r="B1" s="2699"/>
      <c r="G1" s="1837" t="s">
        <v>439</v>
      </c>
      <c r="H1" s="1837"/>
      <c r="I1" s="1837"/>
      <c r="J1" s="1837"/>
    </row>
    <row r="2" spans="1:10" ht="84.75" customHeight="1">
      <c r="A2" s="2614" t="s">
        <v>784</v>
      </c>
      <c r="B2" s="2615"/>
      <c r="C2" s="2615"/>
      <c r="D2" s="2615"/>
      <c r="E2" s="2615"/>
      <c r="F2" s="2615"/>
      <c r="G2" s="2615"/>
      <c r="H2" s="2615"/>
      <c r="I2" s="2615"/>
      <c r="J2" s="2615"/>
    </row>
    <row r="3" spans="1:10" ht="15.75" customHeight="1">
      <c r="A3" s="2263"/>
      <c r="B3" s="2263"/>
      <c r="C3" s="2263"/>
      <c r="D3" s="2263"/>
      <c r="E3" s="2263"/>
      <c r="F3" s="2632"/>
      <c r="H3" s="2"/>
      <c r="I3" s="2"/>
      <c r="J3" s="2"/>
    </row>
    <row r="4" spans="1:10" ht="15.75" customHeight="1">
      <c r="A4" s="2695"/>
      <c r="B4" s="2695"/>
      <c r="C4" s="2695"/>
      <c r="D4" s="2702"/>
      <c r="E4" s="2263"/>
      <c r="F4" s="2263"/>
    </row>
    <row r="5" spans="1:10" ht="17.25" customHeight="1">
      <c r="A5" s="2695"/>
      <c r="B5" s="2695"/>
      <c r="C5" s="2695"/>
      <c r="D5" s="2702"/>
      <c r="E5" s="2702"/>
      <c r="F5" s="2263"/>
      <c r="G5" s="3253" t="s">
        <v>1160</v>
      </c>
      <c r="H5" s="3256"/>
      <c r="I5" s="3258"/>
      <c r="J5" s="3260"/>
    </row>
    <row r="6" spans="1:10" ht="17.25" customHeight="1">
      <c r="A6" s="2695"/>
      <c r="B6" s="2695"/>
      <c r="C6" s="2695"/>
      <c r="D6" s="2702"/>
      <c r="E6" s="2702"/>
      <c r="F6" s="2709"/>
      <c r="G6" s="3254"/>
      <c r="H6" s="2731"/>
      <c r="I6" s="2718"/>
      <c r="J6" s="3261"/>
    </row>
    <row r="7" spans="1:10" ht="17.25" customHeight="1">
      <c r="A7" s="2695"/>
      <c r="B7" s="2695"/>
      <c r="C7" s="2695"/>
      <c r="D7" s="2702"/>
      <c r="E7" s="2702"/>
      <c r="F7" s="2709"/>
      <c r="G7" s="3255"/>
      <c r="H7" s="3257"/>
      <c r="I7" s="3259"/>
      <c r="J7" s="3262"/>
    </row>
    <row r="8" spans="1:10" ht="15.75" customHeight="1"/>
    <row r="9" spans="1:10" ht="15.75" customHeight="1">
      <c r="A9" s="1597" t="s">
        <v>1161</v>
      </c>
      <c r="B9" s="1597"/>
      <c r="C9" s="1597"/>
      <c r="D9" s="1597"/>
      <c r="E9" s="1597"/>
      <c r="F9" s="1597"/>
      <c r="G9" s="1597"/>
      <c r="H9" s="1597"/>
      <c r="I9" s="1597"/>
      <c r="J9" s="1597"/>
    </row>
    <row r="10" spans="1:10" s="1597" customFormat="1" ht="30" customHeight="1">
      <c r="A10" s="2696"/>
      <c r="B10" s="2635" t="s">
        <v>218</v>
      </c>
      <c r="C10" s="2635"/>
      <c r="D10" s="2635" t="s">
        <v>931</v>
      </c>
      <c r="E10" s="2635"/>
      <c r="F10" s="2635" t="s">
        <v>653</v>
      </c>
      <c r="G10" s="2700"/>
      <c r="H10" s="2731" t="s">
        <v>1125</v>
      </c>
      <c r="I10" s="2635"/>
      <c r="J10" s="3263" t="s">
        <v>1163</v>
      </c>
    </row>
    <row r="11" spans="1:10" s="1597" customFormat="1" ht="17.25" customHeight="1">
      <c r="A11" s="2696">
        <v>1</v>
      </c>
      <c r="B11" s="2635"/>
      <c r="C11" s="2635"/>
      <c r="D11" s="2703"/>
      <c r="E11" s="2656"/>
      <c r="F11" s="2635"/>
      <c r="G11" s="2700"/>
      <c r="H11" s="2705"/>
      <c r="I11" s="2705"/>
      <c r="J11" s="2701"/>
    </row>
    <row r="12" spans="1:10" s="1597" customFormat="1" ht="17.25" customHeight="1">
      <c r="A12" s="2696">
        <v>2</v>
      </c>
      <c r="B12" s="2635"/>
      <c r="C12" s="2635"/>
      <c r="D12" s="2703"/>
      <c r="E12" s="2656"/>
      <c r="F12" s="2635"/>
      <c r="G12" s="2700"/>
      <c r="H12" s="2705"/>
      <c r="I12" s="2705"/>
      <c r="J12" s="2701"/>
    </row>
    <row r="13" spans="1:10" s="1597" customFormat="1" ht="17.25" customHeight="1">
      <c r="A13" s="2696">
        <v>3</v>
      </c>
      <c r="B13" s="2700"/>
      <c r="C13" s="2701"/>
      <c r="D13" s="2704"/>
      <c r="E13" s="2707"/>
      <c r="F13" s="2700"/>
      <c r="G13" s="2710"/>
      <c r="H13" s="2705"/>
      <c r="I13" s="2705"/>
      <c r="J13" s="2701"/>
    </row>
    <row r="14" spans="1:10" s="1597" customFormat="1" ht="17.25" customHeight="1">
      <c r="A14" s="2696">
        <v>4</v>
      </c>
      <c r="B14" s="2700"/>
      <c r="C14" s="2701"/>
      <c r="D14" s="2704"/>
      <c r="E14" s="2707"/>
      <c r="F14" s="2700"/>
      <c r="G14" s="2710"/>
      <c r="H14" s="2705"/>
      <c r="I14" s="2705"/>
      <c r="J14" s="2701"/>
    </row>
    <row r="15" spans="1:10" s="1597" customFormat="1" ht="17.25" customHeight="1">
      <c r="A15" s="2696">
        <v>5</v>
      </c>
      <c r="B15" s="2700"/>
      <c r="C15" s="2701"/>
      <c r="D15" s="2704"/>
      <c r="E15" s="2707"/>
      <c r="F15" s="2700"/>
      <c r="G15" s="2710"/>
      <c r="H15" s="2705"/>
      <c r="I15" s="2705"/>
      <c r="J15" s="2701"/>
    </row>
    <row r="16" spans="1:10" s="1597" customFormat="1" ht="17.25" customHeight="1">
      <c r="A16" s="2696">
        <v>6</v>
      </c>
      <c r="B16" s="2700"/>
      <c r="C16" s="2701"/>
      <c r="D16" s="2704"/>
      <c r="E16" s="2707"/>
      <c r="F16" s="2700"/>
      <c r="G16" s="2710"/>
      <c r="H16" s="2705"/>
      <c r="I16" s="2705"/>
      <c r="J16" s="2727"/>
    </row>
    <row r="17" spans="1:10" s="1597" customFormat="1" ht="17.25" customHeight="1">
      <c r="A17" s="2696">
        <v>7</v>
      </c>
      <c r="B17" s="2635"/>
      <c r="C17" s="2635"/>
      <c r="D17" s="2635"/>
      <c r="E17" s="2635"/>
      <c r="F17" s="2635"/>
      <c r="G17" s="2700"/>
      <c r="H17" s="2635"/>
      <c r="I17" s="2635"/>
      <c r="J17" s="2728"/>
    </row>
    <row r="18" spans="1:10" s="1597" customFormat="1" ht="17.25" customHeight="1">
      <c r="A18" s="2696">
        <v>8</v>
      </c>
      <c r="B18" s="2635"/>
      <c r="C18" s="2635"/>
      <c r="D18" s="2635"/>
      <c r="E18" s="2635"/>
      <c r="F18" s="2635"/>
      <c r="G18" s="2700"/>
      <c r="H18" s="2635"/>
      <c r="I18" s="2635"/>
      <c r="J18" s="2727"/>
    </row>
    <row r="19" spans="1:10" s="1597" customFormat="1" ht="17.25" customHeight="1">
      <c r="A19" s="2696">
        <v>9</v>
      </c>
      <c r="B19" s="2635"/>
      <c r="C19" s="2635"/>
      <c r="D19" s="2635"/>
      <c r="E19" s="2635"/>
      <c r="F19" s="2635"/>
      <c r="G19" s="2700"/>
      <c r="H19" s="2635"/>
      <c r="I19" s="2635"/>
      <c r="J19" s="2727"/>
    </row>
    <row r="20" spans="1:10" s="1597" customFormat="1" ht="17.25" customHeight="1">
      <c r="A20" s="2696">
        <v>10</v>
      </c>
      <c r="B20" s="2635"/>
      <c r="C20" s="2635"/>
      <c r="D20" s="2635"/>
      <c r="E20" s="2635"/>
      <c r="F20" s="2635"/>
      <c r="G20" s="2700"/>
      <c r="H20" s="2635"/>
      <c r="I20" s="2635"/>
      <c r="J20" s="2727"/>
    </row>
    <row r="21" spans="1:10" s="1597" customFormat="1" ht="17.25" customHeight="1">
      <c r="A21" s="2696">
        <v>11</v>
      </c>
      <c r="B21" s="2700"/>
      <c r="C21" s="2701"/>
      <c r="D21" s="2704"/>
      <c r="E21" s="2707"/>
      <c r="F21" s="2635"/>
      <c r="G21" s="2700"/>
      <c r="H21" s="2705"/>
      <c r="I21" s="2705"/>
      <c r="J21" s="2701"/>
    </row>
    <row r="22" spans="1:10" s="1597" customFormat="1" ht="17.25" customHeight="1">
      <c r="A22" s="2696">
        <v>12</v>
      </c>
      <c r="B22" s="2635"/>
      <c r="C22" s="2635"/>
      <c r="D22" s="2703"/>
      <c r="E22" s="2656"/>
      <c r="F22" s="2635"/>
      <c r="G22" s="2700"/>
      <c r="H22" s="2705"/>
      <c r="I22" s="2705"/>
      <c r="J22" s="2701"/>
    </row>
    <row r="23" spans="1:10" s="1597" customFormat="1" ht="17.25" customHeight="1">
      <c r="A23" s="2696">
        <v>13</v>
      </c>
      <c r="B23" s="2700"/>
      <c r="C23" s="2701"/>
      <c r="D23" s="2704"/>
      <c r="E23" s="2707"/>
      <c r="F23" s="2700"/>
      <c r="G23" s="2710"/>
      <c r="H23" s="2705"/>
      <c r="I23" s="2705"/>
      <c r="J23" s="2701"/>
    </row>
    <row r="24" spans="1:10" s="1597" customFormat="1" ht="17.25" customHeight="1">
      <c r="A24" s="2696">
        <v>14</v>
      </c>
      <c r="B24" s="2635"/>
      <c r="C24" s="2635"/>
      <c r="D24" s="2703"/>
      <c r="E24" s="2656"/>
      <c r="F24" s="2635"/>
      <c r="G24" s="2700"/>
      <c r="H24" s="2705"/>
      <c r="I24" s="2705"/>
      <c r="J24" s="2701"/>
    </row>
    <row r="25" spans="1:10" s="1597" customFormat="1" ht="17.25" customHeight="1">
      <c r="A25" s="2696">
        <v>15</v>
      </c>
      <c r="B25" s="2635"/>
      <c r="C25" s="2635"/>
      <c r="D25" s="2704"/>
      <c r="E25" s="2701"/>
      <c r="F25" s="2635"/>
      <c r="G25" s="2700"/>
      <c r="H25" s="2705"/>
      <c r="I25" s="2705"/>
      <c r="J25" s="2727"/>
    </row>
    <row r="26" spans="1:10" s="1597" customFormat="1" ht="17.25" customHeight="1">
      <c r="A26" s="2696">
        <v>16</v>
      </c>
      <c r="B26" s="2635"/>
      <c r="C26" s="2635"/>
      <c r="D26" s="2705"/>
      <c r="E26" s="2635"/>
      <c r="F26" s="2635"/>
      <c r="G26" s="2700"/>
      <c r="H26" s="2705"/>
      <c r="I26" s="2705"/>
      <c r="J26" s="2727"/>
    </row>
    <row r="27" spans="1:10" s="1597" customFormat="1" ht="17.25" customHeight="1">
      <c r="A27" s="2696">
        <v>17</v>
      </c>
      <c r="B27" s="2635"/>
      <c r="C27" s="2635"/>
      <c r="D27" s="2635"/>
      <c r="E27" s="2635"/>
      <c r="F27" s="2635"/>
      <c r="G27" s="2700"/>
      <c r="H27" s="2705"/>
      <c r="I27" s="2705"/>
      <c r="J27" s="2727"/>
    </row>
    <row r="28" spans="1:10" s="1597" customFormat="1" ht="17.25" customHeight="1">
      <c r="A28" s="2696">
        <v>18</v>
      </c>
      <c r="B28" s="2635"/>
      <c r="C28" s="2635"/>
      <c r="D28" s="2635"/>
      <c r="E28" s="2635"/>
      <c r="F28" s="2635"/>
      <c r="G28" s="2700"/>
      <c r="H28" s="2705"/>
      <c r="I28" s="2705"/>
      <c r="J28" s="2727"/>
    </row>
    <row r="29" spans="1:10" s="1597" customFormat="1" ht="17.25" customHeight="1">
      <c r="A29" s="2696">
        <v>19</v>
      </c>
      <c r="B29" s="2635"/>
      <c r="C29" s="2635"/>
      <c r="D29" s="2635"/>
      <c r="E29" s="2635"/>
      <c r="F29" s="2635"/>
      <c r="G29" s="2700"/>
      <c r="H29" s="2705"/>
      <c r="I29" s="2705"/>
      <c r="J29" s="2727"/>
    </row>
    <row r="30" spans="1:10" s="1597" customFormat="1" ht="17.25" customHeight="1">
      <c r="A30" s="2696">
        <v>20</v>
      </c>
      <c r="B30" s="2635"/>
      <c r="C30" s="2635"/>
      <c r="D30" s="2635"/>
      <c r="E30" s="2635"/>
      <c r="F30" s="2635"/>
      <c r="G30" s="2700"/>
      <c r="H30" s="2705"/>
      <c r="I30" s="2705"/>
      <c r="J30" s="2727"/>
    </row>
    <row r="31" spans="1:10" s="1597" customFormat="1" ht="17.25" customHeight="1">
      <c r="A31" s="2696">
        <v>21</v>
      </c>
      <c r="B31" s="2635"/>
      <c r="C31" s="2635"/>
      <c r="D31" s="2706"/>
      <c r="E31" s="2708"/>
      <c r="F31" s="2635"/>
      <c r="G31" s="2700"/>
      <c r="H31" s="2705"/>
      <c r="I31" s="2705"/>
      <c r="J31" s="2701"/>
    </row>
    <row r="32" spans="1:10" s="1597" customFormat="1" ht="17.25" customHeight="1">
      <c r="A32" s="2696">
        <v>22</v>
      </c>
      <c r="B32" s="2635"/>
      <c r="C32" s="2635"/>
      <c r="D32" s="2706"/>
      <c r="E32" s="2708"/>
      <c r="F32" s="2635"/>
      <c r="G32" s="2700"/>
      <c r="H32" s="2705"/>
      <c r="I32" s="2705"/>
      <c r="J32" s="2701"/>
    </row>
    <row r="33" spans="1:10" s="1597" customFormat="1" ht="17.25" customHeight="1">
      <c r="A33" s="2696">
        <v>23</v>
      </c>
      <c r="B33" s="2635"/>
      <c r="C33" s="2635"/>
      <c r="D33" s="2706"/>
      <c r="E33" s="2708"/>
      <c r="F33" s="2635"/>
      <c r="G33" s="2700"/>
      <c r="H33" s="2705"/>
      <c r="I33" s="2705"/>
      <c r="J33" s="2701"/>
    </row>
    <row r="34" spans="1:10" s="1597" customFormat="1" ht="17.25" customHeight="1">
      <c r="A34" s="2696">
        <v>24</v>
      </c>
      <c r="B34" s="2635"/>
      <c r="C34" s="2635"/>
      <c r="D34" s="2706"/>
      <c r="E34" s="2708"/>
      <c r="F34" s="2635"/>
      <c r="G34" s="2700"/>
      <c r="H34" s="2705"/>
      <c r="I34" s="2705"/>
      <c r="J34" s="2727"/>
    </row>
    <row r="35" spans="1:10" s="1597" customFormat="1" ht="17.25" customHeight="1">
      <c r="A35" s="2696">
        <v>25</v>
      </c>
      <c r="B35" s="2635"/>
      <c r="C35" s="2635"/>
      <c r="D35" s="2706"/>
      <c r="E35" s="2708"/>
      <c r="F35" s="2635"/>
      <c r="G35" s="2700"/>
      <c r="H35" s="2705"/>
      <c r="I35" s="2705"/>
      <c r="J35" s="2727"/>
    </row>
    <row r="36" spans="1:10" s="1597" customFormat="1" ht="17.25" customHeight="1">
      <c r="A36" s="2696">
        <v>26</v>
      </c>
      <c r="B36" s="2635"/>
      <c r="C36" s="2635"/>
      <c r="D36" s="2635"/>
      <c r="E36" s="2635"/>
      <c r="F36" s="2635"/>
      <c r="G36" s="2700"/>
      <c r="H36" s="2705"/>
      <c r="I36" s="2705"/>
      <c r="J36" s="2727"/>
    </row>
    <row r="37" spans="1:10" s="1597" customFormat="1" ht="17.25" customHeight="1">
      <c r="A37" s="2696">
        <v>27</v>
      </c>
      <c r="B37" s="2635"/>
      <c r="C37" s="2635"/>
      <c r="D37" s="2635"/>
      <c r="E37" s="2635"/>
      <c r="F37" s="2635"/>
      <c r="G37" s="2700"/>
      <c r="H37" s="2705"/>
      <c r="I37" s="2705"/>
      <c r="J37" s="2727"/>
    </row>
    <row r="38" spans="1:10" s="1597" customFormat="1" ht="17.25" customHeight="1">
      <c r="A38" s="2696">
        <v>28</v>
      </c>
      <c r="B38" s="2635"/>
      <c r="C38" s="2635"/>
      <c r="D38" s="2635"/>
      <c r="E38" s="2635"/>
      <c r="F38" s="2635"/>
      <c r="G38" s="2700"/>
      <c r="H38" s="2705"/>
      <c r="I38" s="2705"/>
      <c r="J38" s="2727"/>
    </row>
    <row r="39" spans="1:10" s="1597" customFormat="1" ht="17.25" customHeight="1">
      <c r="A39" s="2696">
        <v>29</v>
      </c>
      <c r="B39" s="2635"/>
      <c r="C39" s="2635"/>
      <c r="D39" s="2635"/>
      <c r="E39" s="2635"/>
      <c r="F39" s="2635"/>
      <c r="G39" s="2700"/>
      <c r="H39" s="2705"/>
      <c r="I39" s="2705"/>
      <c r="J39" s="2727"/>
    </row>
    <row r="40" spans="1:10" s="1597" customFormat="1" ht="17.25" customHeight="1">
      <c r="A40" s="2696">
        <v>30</v>
      </c>
      <c r="B40" s="2635"/>
      <c r="C40" s="2635"/>
      <c r="D40" s="2635"/>
      <c r="E40" s="2635"/>
      <c r="F40" s="2635"/>
      <c r="G40" s="2700"/>
      <c r="H40" s="2705"/>
      <c r="I40" s="2705"/>
      <c r="J40" s="2727"/>
    </row>
    <row r="41" spans="1:10" ht="20.25" customHeight="1">
      <c r="A41" s="2697" t="s">
        <v>804</v>
      </c>
      <c r="B41" s="2698"/>
      <c r="C41" s="2698"/>
      <c r="D41" s="2698"/>
      <c r="E41" s="2698"/>
      <c r="F41" s="2698"/>
      <c r="G41" s="2698"/>
      <c r="H41" s="2698"/>
      <c r="I41" s="2698"/>
      <c r="J41" s="2698"/>
    </row>
    <row r="42" spans="1:10" ht="20.25" customHeight="1">
      <c r="A42" s="2698"/>
      <c r="B42" s="2698"/>
      <c r="C42" s="2698"/>
      <c r="D42" s="2698"/>
      <c r="E42" s="2698"/>
      <c r="F42" s="2698"/>
      <c r="G42" s="2698"/>
      <c r="H42" s="2698"/>
      <c r="I42" s="2698"/>
      <c r="J42" s="2698"/>
    </row>
  </sheetData>
  <customSheetViews>
    <customSheetView guid="{76D48460-2D9B-487A-92BD-89A50EB1783E}" showPageBreaks="1" showGridLines="0" view="pageBreakPreview">
      <selection sqref="A1:B1"/>
      <pageMargins left="0.7" right="0.7" top="0.75" bottom="0.75" header="0.3" footer="0.3"/>
      <pageSetup paperSize="9" scale="98" orientation="portrait" r:id="rId1"/>
    </customSheetView>
  </customSheetViews>
  <mergeCells count="140">
    <mergeCell ref="A1:B1"/>
    <mergeCell ref="G1:J1"/>
    <mergeCell ref="A2:J2"/>
    <mergeCell ref="A3:C3"/>
    <mergeCell ref="D3:E3"/>
    <mergeCell ref="A4:C4"/>
    <mergeCell ref="D4:E4"/>
    <mergeCell ref="A5:C5"/>
    <mergeCell ref="D5:E5"/>
    <mergeCell ref="A6:C6"/>
    <mergeCell ref="D6:E6"/>
    <mergeCell ref="A7:C7"/>
    <mergeCell ref="D7:E7"/>
    <mergeCell ref="B10:C10"/>
    <mergeCell ref="D10:E10"/>
    <mergeCell ref="F10:G10"/>
    <mergeCell ref="H10:I10"/>
    <mergeCell ref="B11:C11"/>
    <mergeCell ref="D11:E11"/>
    <mergeCell ref="F11:G11"/>
    <mergeCell ref="H11:I11"/>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G5:H7"/>
    <mergeCell ref="I5:J7"/>
    <mergeCell ref="A41:J42"/>
  </mergeCells>
  <phoneticPr fontId="8"/>
  <pageMargins left="0.7" right="0.7" top="0.75" bottom="0.75" header="0.3" footer="0.3"/>
  <pageSetup paperSize="9" scale="98" fitToWidth="1" fitToHeight="1" orientation="portrait" usePrinterDefaults="1" r:id="rId2"/>
</worksheet>
</file>

<file path=xl/worksheets/sheet73.xml><?xml version="1.0" encoding="utf-8"?>
<worksheet xmlns="http://schemas.openxmlformats.org/spreadsheetml/2006/main" xmlns:r="http://schemas.openxmlformats.org/officeDocument/2006/relationships" xmlns:mc="http://schemas.openxmlformats.org/markup-compatibility/2006">
  <sheetPr codeName="Sheet72">
    <tabColor rgb="FFFF0000"/>
  </sheetPr>
  <dimension ref="A1:I42"/>
  <sheetViews>
    <sheetView showGridLines="0" view="pageBreakPreview" zoomScale="110" zoomScaleSheetLayoutView="110" workbookViewId="0">
      <selection sqref="A1:B1"/>
    </sheetView>
  </sheetViews>
  <sheetFormatPr defaultRowHeight="13.5"/>
  <cols>
    <col min="1" max="1" width="5.25" style="221" customWidth="1"/>
    <col min="2" max="9" width="10.5" style="221" customWidth="1"/>
    <col min="10" max="256" width="9" style="221" customWidth="1"/>
    <col min="257" max="257" width="5.25" style="221" customWidth="1"/>
    <col min="258" max="265" width="10.5" style="221" customWidth="1"/>
    <col min="266" max="512" width="9" style="221" customWidth="1"/>
    <col min="513" max="513" width="5.25" style="221" customWidth="1"/>
    <col min="514" max="521" width="10.5" style="221" customWidth="1"/>
    <col min="522" max="768" width="9" style="221" customWidth="1"/>
    <col min="769" max="769" width="5.25" style="221" customWidth="1"/>
    <col min="770" max="777" width="10.5" style="221" customWidth="1"/>
    <col min="778" max="1024" width="9" style="221" customWidth="1"/>
    <col min="1025" max="1025" width="5.25" style="221" customWidth="1"/>
    <col min="1026" max="1033" width="10.5" style="221" customWidth="1"/>
    <col min="1034" max="1280" width="9" style="221" customWidth="1"/>
    <col min="1281" max="1281" width="5.25" style="221" customWidth="1"/>
    <col min="1282" max="1289" width="10.5" style="221" customWidth="1"/>
    <col min="1290" max="1536" width="9" style="221" customWidth="1"/>
    <col min="1537" max="1537" width="5.25" style="221" customWidth="1"/>
    <col min="1538" max="1545" width="10.5" style="221" customWidth="1"/>
    <col min="1546" max="1792" width="9" style="221" customWidth="1"/>
    <col min="1793" max="1793" width="5.25" style="221" customWidth="1"/>
    <col min="1794" max="1801" width="10.5" style="221" customWidth="1"/>
    <col min="1802" max="2048" width="9" style="221" customWidth="1"/>
    <col min="2049" max="2049" width="5.25" style="221" customWidth="1"/>
    <col min="2050" max="2057" width="10.5" style="221" customWidth="1"/>
    <col min="2058" max="2304" width="9" style="221" customWidth="1"/>
    <col min="2305" max="2305" width="5.25" style="221" customWidth="1"/>
    <col min="2306" max="2313" width="10.5" style="221" customWidth="1"/>
    <col min="2314" max="2560" width="9" style="221" customWidth="1"/>
    <col min="2561" max="2561" width="5.25" style="221" customWidth="1"/>
    <col min="2562" max="2569" width="10.5" style="221" customWidth="1"/>
    <col min="2570" max="2816" width="9" style="221" customWidth="1"/>
    <col min="2817" max="2817" width="5.25" style="221" customWidth="1"/>
    <col min="2818" max="2825" width="10.5" style="221" customWidth="1"/>
    <col min="2826" max="3072" width="9" style="221" customWidth="1"/>
    <col min="3073" max="3073" width="5.25" style="221" customWidth="1"/>
    <col min="3074" max="3081" width="10.5" style="221" customWidth="1"/>
    <col min="3082" max="3328" width="9" style="221" customWidth="1"/>
    <col min="3329" max="3329" width="5.25" style="221" customWidth="1"/>
    <col min="3330" max="3337" width="10.5" style="221" customWidth="1"/>
    <col min="3338" max="3584" width="9" style="221" customWidth="1"/>
    <col min="3585" max="3585" width="5.25" style="221" customWidth="1"/>
    <col min="3586" max="3593" width="10.5" style="221" customWidth="1"/>
    <col min="3594" max="3840" width="9" style="221" customWidth="1"/>
    <col min="3841" max="3841" width="5.25" style="221" customWidth="1"/>
    <col min="3842" max="3849" width="10.5" style="221" customWidth="1"/>
    <col min="3850" max="4096" width="9" style="221" customWidth="1"/>
    <col min="4097" max="4097" width="5.25" style="221" customWidth="1"/>
    <col min="4098" max="4105" width="10.5" style="221" customWidth="1"/>
    <col min="4106" max="4352" width="9" style="221" customWidth="1"/>
    <col min="4353" max="4353" width="5.25" style="221" customWidth="1"/>
    <col min="4354" max="4361" width="10.5" style="221" customWidth="1"/>
    <col min="4362" max="4608" width="9" style="221" customWidth="1"/>
    <col min="4609" max="4609" width="5.25" style="221" customWidth="1"/>
    <col min="4610" max="4617" width="10.5" style="221" customWidth="1"/>
    <col min="4618" max="4864" width="9" style="221" customWidth="1"/>
    <col min="4865" max="4865" width="5.25" style="221" customWidth="1"/>
    <col min="4866" max="4873" width="10.5" style="221" customWidth="1"/>
    <col min="4874" max="5120" width="9" style="221" customWidth="1"/>
    <col min="5121" max="5121" width="5.25" style="221" customWidth="1"/>
    <col min="5122" max="5129" width="10.5" style="221" customWidth="1"/>
    <col min="5130" max="5376" width="9" style="221" customWidth="1"/>
    <col min="5377" max="5377" width="5.25" style="221" customWidth="1"/>
    <col min="5378" max="5385" width="10.5" style="221" customWidth="1"/>
    <col min="5386" max="5632" width="9" style="221" customWidth="1"/>
    <col min="5633" max="5633" width="5.25" style="221" customWidth="1"/>
    <col min="5634" max="5641" width="10.5" style="221" customWidth="1"/>
    <col min="5642" max="5888" width="9" style="221" customWidth="1"/>
    <col min="5889" max="5889" width="5.25" style="221" customWidth="1"/>
    <col min="5890" max="5897" width="10.5" style="221" customWidth="1"/>
    <col min="5898" max="6144" width="9" style="221" customWidth="1"/>
    <col min="6145" max="6145" width="5.25" style="221" customWidth="1"/>
    <col min="6146" max="6153" width="10.5" style="221" customWidth="1"/>
    <col min="6154" max="6400" width="9" style="221" customWidth="1"/>
    <col min="6401" max="6401" width="5.25" style="221" customWidth="1"/>
    <col min="6402" max="6409" width="10.5" style="221" customWidth="1"/>
    <col min="6410" max="6656" width="9" style="221" customWidth="1"/>
    <col min="6657" max="6657" width="5.25" style="221" customWidth="1"/>
    <col min="6658" max="6665" width="10.5" style="221" customWidth="1"/>
    <col min="6666" max="6912" width="9" style="221" customWidth="1"/>
    <col min="6913" max="6913" width="5.25" style="221" customWidth="1"/>
    <col min="6914" max="6921" width="10.5" style="221" customWidth="1"/>
    <col min="6922" max="7168" width="9" style="221" customWidth="1"/>
    <col min="7169" max="7169" width="5.25" style="221" customWidth="1"/>
    <col min="7170" max="7177" width="10.5" style="221" customWidth="1"/>
    <col min="7178" max="7424" width="9" style="221" customWidth="1"/>
    <col min="7425" max="7425" width="5.25" style="221" customWidth="1"/>
    <col min="7426" max="7433" width="10.5" style="221" customWidth="1"/>
    <col min="7434" max="7680" width="9" style="221" customWidth="1"/>
    <col min="7681" max="7681" width="5.25" style="221" customWidth="1"/>
    <col min="7682" max="7689" width="10.5" style="221" customWidth="1"/>
    <col min="7690" max="7936" width="9" style="221" customWidth="1"/>
    <col min="7937" max="7937" width="5.25" style="221" customWidth="1"/>
    <col min="7938" max="7945" width="10.5" style="221" customWidth="1"/>
    <col min="7946" max="8192" width="9" style="221" customWidth="1"/>
    <col min="8193" max="8193" width="5.25" style="221" customWidth="1"/>
    <col min="8194" max="8201" width="10.5" style="221" customWidth="1"/>
    <col min="8202" max="8448" width="9" style="221" customWidth="1"/>
    <col min="8449" max="8449" width="5.25" style="221" customWidth="1"/>
    <col min="8450" max="8457" width="10.5" style="221" customWidth="1"/>
    <col min="8458" max="8704" width="9" style="221" customWidth="1"/>
    <col min="8705" max="8705" width="5.25" style="221" customWidth="1"/>
    <col min="8706" max="8713" width="10.5" style="221" customWidth="1"/>
    <col min="8714" max="8960" width="9" style="221" customWidth="1"/>
    <col min="8961" max="8961" width="5.25" style="221" customWidth="1"/>
    <col min="8962" max="8969" width="10.5" style="221" customWidth="1"/>
    <col min="8970" max="9216" width="9" style="221" customWidth="1"/>
    <col min="9217" max="9217" width="5.25" style="221" customWidth="1"/>
    <col min="9218" max="9225" width="10.5" style="221" customWidth="1"/>
    <col min="9226" max="9472" width="9" style="221" customWidth="1"/>
    <col min="9473" max="9473" width="5.25" style="221" customWidth="1"/>
    <col min="9474" max="9481" width="10.5" style="221" customWidth="1"/>
    <col min="9482" max="9728" width="9" style="221" customWidth="1"/>
    <col min="9729" max="9729" width="5.25" style="221" customWidth="1"/>
    <col min="9730" max="9737" width="10.5" style="221" customWidth="1"/>
    <col min="9738" max="9984" width="9" style="221" customWidth="1"/>
    <col min="9985" max="9985" width="5.25" style="221" customWidth="1"/>
    <col min="9986" max="9993" width="10.5" style="221" customWidth="1"/>
    <col min="9994" max="10240" width="9" style="221" customWidth="1"/>
    <col min="10241" max="10241" width="5.25" style="221" customWidth="1"/>
    <col min="10242" max="10249" width="10.5" style="221" customWidth="1"/>
    <col min="10250" max="10496" width="9" style="221" customWidth="1"/>
    <col min="10497" max="10497" width="5.25" style="221" customWidth="1"/>
    <col min="10498" max="10505" width="10.5" style="221" customWidth="1"/>
    <col min="10506" max="10752" width="9" style="221" customWidth="1"/>
    <col min="10753" max="10753" width="5.25" style="221" customWidth="1"/>
    <col min="10754" max="10761" width="10.5" style="221" customWidth="1"/>
    <col min="10762" max="11008" width="9" style="221" customWidth="1"/>
    <col min="11009" max="11009" width="5.25" style="221" customWidth="1"/>
    <col min="11010" max="11017" width="10.5" style="221" customWidth="1"/>
    <col min="11018" max="11264" width="9" style="221" customWidth="1"/>
    <col min="11265" max="11265" width="5.25" style="221" customWidth="1"/>
    <col min="11266" max="11273" width="10.5" style="221" customWidth="1"/>
    <col min="11274" max="11520" width="9" style="221" customWidth="1"/>
    <col min="11521" max="11521" width="5.25" style="221" customWidth="1"/>
    <col min="11522" max="11529" width="10.5" style="221" customWidth="1"/>
    <col min="11530" max="11776" width="9" style="221" customWidth="1"/>
    <col min="11777" max="11777" width="5.25" style="221" customWidth="1"/>
    <col min="11778" max="11785" width="10.5" style="221" customWidth="1"/>
    <col min="11786" max="12032" width="9" style="221" customWidth="1"/>
    <col min="12033" max="12033" width="5.25" style="221" customWidth="1"/>
    <col min="12034" max="12041" width="10.5" style="221" customWidth="1"/>
    <col min="12042" max="12288" width="9" style="221" customWidth="1"/>
    <col min="12289" max="12289" width="5.25" style="221" customWidth="1"/>
    <col min="12290" max="12297" width="10.5" style="221" customWidth="1"/>
    <col min="12298" max="12544" width="9" style="221" customWidth="1"/>
    <col min="12545" max="12545" width="5.25" style="221" customWidth="1"/>
    <col min="12546" max="12553" width="10.5" style="221" customWidth="1"/>
    <col min="12554" max="12800" width="9" style="221" customWidth="1"/>
    <col min="12801" max="12801" width="5.25" style="221" customWidth="1"/>
    <col min="12802" max="12809" width="10.5" style="221" customWidth="1"/>
    <col min="12810" max="13056" width="9" style="221" customWidth="1"/>
    <col min="13057" max="13057" width="5.25" style="221" customWidth="1"/>
    <col min="13058" max="13065" width="10.5" style="221" customWidth="1"/>
    <col min="13066" max="13312" width="9" style="221" customWidth="1"/>
    <col min="13313" max="13313" width="5.25" style="221" customWidth="1"/>
    <col min="13314" max="13321" width="10.5" style="221" customWidth="1"/>
    <col min="13322" max="13568" width="9" style="221" customWidth="1"/>
    <col min="13569" max="13569" width="5.25" style="221" customWidth="1"/>
    <col min="13570" max="13577" width="10.5" style="221" customWidth="1"/>
    <col min="13578" max="13824" width="9" style="221" customWidth="1"/>
    <col min="13825" max="13825" width="5.25" style="221" customWidth="1"/>
    <col min="13826" max="13833" width="10.5" style="221" customWidth="1"/>
    <col min="13834" max="14080" width="9" style="221" customWidth="1"/>
    <col min="14081" max="14081" width="5.25" style="221" customWidth="1"/>
    <col min="14082" max="14089" width="10.5" style="221" customWidth="1"/>
    <col min="14090" max="14336" width="9" style="221" customWidth="1"/>
    <col min="14337" max="14337" width="5.25" style="221" customWidth="1"/>
    <col min="14338" max="14345" width="10.5" style="221" customWidth="1"/>
    <col min="14346" max="14592" width="9" style="221" customWidth="1"/>
    <col min="14593" max="14593" width="5.25" style="221" customWidth="1"/>
    <col min="14594" max="14601" width="10.5" style="221" customWidth="1"/>
    <col min="14602" max="14848" width="9" style="221" customWidth="1"/>
    <col min="14849" max="14849" width="5.25" style="221" customWidth="1"/>
    <col min="14850" max="14857" width="10.5" style="221" customWidth="1"/>
    <col min="14858" max="15104" width="9" style="221" customWidth="1"/>
    <col min="15105" max="15105" width="5.25" style="221" customWidth="1"/>
    <col min="15106" max="15113" width="10.5" style="221" customWidth="1"/>
    <col min="15114" max="15360" width="9" style="221" customWidth="1"/>
    <col min="15361" max="15361" width="5.25" style="221" customWidth="1"/>
    <col min="15362" max="15369" width="10.5" style="221" customWidth="1"/>
    <col min="15370" max="15616" width="9" style="221" customWidth="1"/>
    <col min="15617" max="15617" width="5.25" style="221" customWidth="1"/>
    <col min="15618" max="15625" width="10.5" style="221" customWidth="1"/>
    <col min="15626" max="15872" width="9" style="221" customWidth="1"/>
    <col min="15873" max="15873" width="5.25" style="221" customWidth="1"/>
    <col min="15874" max="15881" width="10.5" style="221" customWidth="1"/>
    <col min="15882" max="16128" width="9" style="221" customWidth="1"/>
    <col min="16129" max="16129" width="5.25" style="221" customWidth="1"/>
    <col min="16130" max="16137" width="10.5" style="221" customWidth="1"/>
    <col min="16138" max="16384" width="9" style="221" customWidth="1"/>
  </cols>
  <sheetData>
    <row r="1" spans="1:9" ht="27.75" customHeight="1">
      <c r="A1" s="2694" t="s">
        <v>1164</v>
      </c>
      <c r="B1" s="2699"/>
      <c r="D1" s="2"/>
      <c r="E1" s="2"/>
      <c r="F1" s="2"/>
      <c r="G1" s="2263" t="s">
        <v>439</v>
      </c>
      <c r="H1" s="2263"/>
      <c r="I1" s="2263"/>
    </row>
    <row r="2" spans="1:9" ht="84.75" customHeight="1">
      <c r="A2" s="2614" t="s">
        <v>1166</v>
      </c>
      <c r="B2" s="2615"/>
      <c r="C2" s="2615"/>
      <c r="D2" s="2615"/>
      <c r="E2" s="2615"/>
      <c r="F2" s="2615"/>
      <c r="G2" s="2615"/>
      <c r="H2" s="2615"/>
      <c r="I2" s="2615"/>
    </row>
    <row r="3" spans="1:9" ht="15.75" customHeight="1">
      <c r="A3" s="2263"/>
      <c r="B3" s="2263"/>
      <c r="C3" s="2263"/>
      <c r="D3" s="2263"/>
      <c r="E3" s="2263"/>
      <c r="F3" s="2632"/>
      <c r="H3" s="2"/>
      <c r="I3" s="2"/>
    </row>
    <row r="4" spans="1:9" ht="15.75" customHeight="1">
      <c r="A4" s="2695"/>
      <c r="B4" s="2695"/>
      <c r="C4" s="2695"/>
      <c r="D4" s="2702"/>
      <c r="E4" s="2263"/>
      <c r="F4" s="2263"/>
    </row>
    <row r="5" spans="1:9" ht="17.25" customHeight="1">
      <c r="A5" s="2695"/>
      <c r="B5" s="2695"/>
      <c r="C5" s="2695"/>
      <c r="D5" s="3264"/>
      <c r="E5" s="3265" t="s">
        <v>1167</v>
      </c>
      <c r="F5" s="3268"/>
      <c r="G5" s="3091"/>
      <c r="H5" s="3116"/>
      <c r="I5" s="3273"/>
    </row>
    <row r="6" spans="1:9" ht="17.25" customHeight="1">
      <c r="A6" s="2695"/>
      <c r="B6" s="2695"/>
      <c r="C6" s="2695"/>
      <c r="D6" s="3264"/>
      <c r="E6" s="3266"/>
      <c r="F6" s="3269"/>
      <c r="G6" s="3271"/>
      <c r="H6" s="3272"/>
      <c r="I6" s="3273"/>
    </row>
    <row r="7" spans="1:9" ht="17.25" customHeight="1">
      <c r="A7" s="2695"/>
      <c r="B7" s="2695"/>
      <c r="C7" s="2695"/>
      <c r="D7" s="3264"/>
      <c r="E7" s="3267"/>
      <c r="F7" s="3270"/>
      <c r="G7" s="3092"/>
      <c r="H7" s="3117"/>
      <c r="I7" s="3273"/>
    </row>
    <row r="8" spans="1:9" ht="15.75" customHeight="1"/>
    <row r="9" spans="1:9" ht="15.75" customHeight="1">
      <c r="A9" s="1597" t="s">
        <v>743</v>
      </c>
      <c r="B9" s="1597"/>
      <c r="C9" s="1597"/>
      <c r="D9" s="1597"/>
      <c r="E9" s="1597"/>
      <c r="F9" s="1597"/>
      <c r="G9" s="1597"/>
      <c r="H9" s="1597"/>
      <c r="I9" s="1597"/>
    </row>
    <row r="10" spans="1:9" s="1597" customFormat="1" ht="30" customHeight="1">
      <c r="A10" s="2696"/>
      <c r="B10" s="2635" t="s">
        <v>218</v>
      </c>
      <c r="C10" s="2635"/>
      <c r="D10" s="2635" t="s">
        <v>931</v>
      </c>
      <c r="E10" s="2635"/>
      <c r="F10" s="2635" t="s">
        <v>653</v>
      </c>
      <c r="G10" s="2700"/>
      <c r="H10" s="2731" t="s">
        <v>1170</v>
      </c>
      <c r="I10" s="2635"/>
    </row>
    <row r="11" spans="1:9" s="1597" customFormat="1" ht="17.25" customHeight="1">
      <c r="A11" s="2696">
        <v>1</v>
      </c>
      <c r="B11" s="2635"/>
      <c r="C11" s="2635"/>
      <c r="D11" s="2703"/>
      <c r="E11" s="2656"/>
      <c r="F11" s="2635"/>
      <c r="G11" s="2700"/>
      <c r="H11" s="2705"/>
      <c r="I11" s="2705"/>
    </row>
    <row r="12" spans="1:9" s="1597" customFormat="1" ht="17.25" customHeight="1">
      <c r="A12" s="2696">
        <v>2</v>
      </c>
      <c r="B12" s="2635"/>
      <c r="C12" s="2635"/>
      <c r="D12" s="2703"/>
      <c r="E12" s="2656"/>
      <c r="F12" s="2635"/>
      <c r="G12" s="2700"/>
      <c r="H12" s="2705"/>
      <c r="I12" s="2705"/>
    </row>
    <row r="13" spans="1:9" s="1597" customFormat="1" ht="17.25" customHeight="1">
      <c r="A13" s="2696">
        <v>3</v>
      </c>
      <c r="B13" s="2700"/>
      <c r="C13" s="2701"/>
      <c r="D13" s="2704"/>
      <c r="E13" s="2707"/>
      <c r="F13" s="2700"/>
      <c r="G13" s="2710"/>
      <c r="H13" s="2705"/>
      <c r="I13" s="2705"/>
    </row>
    <row r="14" spans="1:9" s="1597" customFormat="1" ht="17.25" customHeight="1">
      <c r="A14" s="2696">
        <v>4</v>
      </c>
      <c r="B14" s="2700"/>
      <c r="C14" s="2701"/>
      <c r="D14" s="2704"/>
      <c r="E14" s="2707"/>
      <c r="F14" s="2700"/>
      <c r="G14" s="2710"/>
      <c r="H14" s="2705"/>
      <c r="I14" s="2705"/>
    </row>
    <row r="15" spans="1:9" s="1597" customFormat="1" ht="17.25" customHeight="1">
      <c r="A15" s="2696">
        <v>5</v>
      </c>
      <c r="B15" s="2700"/>
      <c r="C15" s="2701"/>
      <c r="D15" s="2704"/>
      <c r="E15" s="2707"/>
      <c r="F15" s="2700"/>
      <c r="G15" s="2710"/>
      <c r="H15" s="2705"/>
      <c r="I15" s="2705"/>
    </row>
    <row r="16" spans="1:9" s="1597" customFormat="1" ht="17.25" customHeight="1">
      <c r="A16" s="2696">
        <v>6</v>
      </c>
      <c r="B16" s="2700"/>
      <c r="C16" s="2701"/>
      <c r="D16" s="2704"/>
      <c r="E16" s="2707"/>
      <c r="F16" s="2700"/>
      <c r="G16" s="2710"/>
      <c r="H16" s="2705"/>
      <c r="I16" s="2705"/>
    </row>
    <row r="17" spans="1:9" s="1597" customFormat="1" ht="17.25" customHeight="1">
      <c r="A17" s="2696">
        <v>7</v>
      </c>
      <c r="B17" s="2635"/>
      <c r="C17" s="2635"/>
      <c r="D17" s="2635"/>
      <c r="E17" s="2635"/>
      <c r="F17" s="2635"/>
      <c r="G17" s="2700"/>
      <c r="H17" s="2635"/>
      <c r="I17" s="2635"/>
    </row>
    <row r="18" spans="1:9" s="1597" customFormat="1" ht="17.25" customHeight="1">
      <c r="A18" s="2696">
        <v>8</v>
      </c>
      <c r="B18" s="2635"/>
      <c r="C18" s="2635"/>
      <c r="D18" s="2635"/>
      <c r="E18" s="2635"/>
      <c r="F18" s="2635"/>
      <c r="G18" s="2700"/>
      <c r="H18" s="2635"/>
      <c r="I18" s="2635"/>
    </row>
    <row r="19" spans="1:9" s="1597" customFormat="1" ht="17.25" customHeight="1">
      <c r="A19" s="2696">
        <v>9</v>
      </c>
      <c r="B19" s="2635"/>
      <c r="C19" s="2635"/>
      <c r="D19" s="2635"/>
      <c r="E19" s="2635"/>
      <c r="F19" s="2635"/>
      <c r="G19" s="2700"/>
      <c r="H19" s="2635"/>
      <c r="I19" s="2635"/>
    </row>
    <row r="20" spans="1:9" s="1597" customFormat="1" ht="17.25" customHeight="1">
      <c r="A20" s="2696">
        <v>10</v>
      </c>
      <c r="B20" s="2635"/>
      <c r="C20" s="2635"/>
      <c r="D20" s="2635"/>
      <c r="E20" s="2635"/>
      <c r="F20" s="2635"/>
      <c r="G20" s="2700"/>
      <c r="H20" s="2635"/>
      <c r="I20" s="2635"/>
    </row>
    <row r="21" spans="1:9" s="1597" customFormat="1" ht="17.25" customHeight="1">
      <c r="A21" s="2696">
        <v>11</v>
      </c>
      <c r="B21" s="2700"/>
      <c r="C21" s="2701"/>
      <c r="D21" s="2704"/>
      <c r="E21" s="2707"/>
      <c r="F21" s="2635"/>
      <c r="G21" s="2700"/>
      <c r="H21" s="2705"/>
      <c r="I21" s="2705"/>
    </row>
    <row r="22" spans="1:9" s="1597" customFormat="1" ht="17.25" customHeight="1">
      <c r="A22" s="2696">
        <v>12</v>
      </c>
      <c r="B22" s="2635"/>
      <c r="C22" s="2635"/>
      <c r="D22" s="2703"/>
      <c r="E22" s="2656"/>
      <c r="F22" s="2635"/>
      <c r="G22" s="2700"/>
      <c r="H22" s="2705"/>
      <c r="I22" s="2705"/>
    </row>
    <row r="23" spans="1:9" s="1597" customFormat="1" ht="17.25" customHeight="1">
      <c r="A23" s="2696">
        <v>13</v>
      </c>
      <c r="B23" s="2700"/>
      <c r="C23" s="2701"/>
      <c r="D23" s="2704"/>
      <c r="E23" s="2707"/>
      <c r="F23" s="2700"/>
      <c r="G23" s="2710"/>
      <c r="H23" s="2705"/>
      <c r="I23" s="2705"/>
    </row>
    <row r="24" spans="1:9" s="1597" customFormat="1" ht="17.25" customHeight="1">
      <c r="A24" s="2696">
        <v>14</v>
      </c>
      <c r="B24" s="2635"/>
      <c r="C24" s="2635"/>
      <c r="D24" s="2703"/>
      <c r="E24" s="2656"/>
      <c r="F24" s="2635"/>
      <c r="G24" s="2700"/>
      <c r="H24" s="2705"/>
      <c r="I24" s="2705"/>
    </row>
    <row r="25" spans="1:9" s="1597" customFormat="1" ht="17.25" customHeight="1">
      <c r="A25" s="2696">
        <v>15</v>
      </c>
      <c r="B25" s="2635"/>
      <c r="C25" s="2635"/>
      <c r="D25" s="2704"/>
      <c r="E25" s="2701"/>
      <c r="F25" s="2635"/>
      <c r="G25" s="2700"/>
      <c r="H25" s="2705"/>
      <c r="I25" s="2705"/>
    </row>
    <row r="26" spans="1:9" s="1597" customFormat="1" ht="17.25" customHeight="1">
      <c r="A26" s="2696">
        <v>16</v>
      </c>
      <c r="B26" s="2635"/>
      <c r="C26" s="2635"/>
      <c r="D26" s="2705"/>
      <c r="E26" s="2635"/>
      <c r="F26" s="2635"/>
      <c r="G26" s="2700"/>
      <c r="H26" s="2705"/>
      <c r="I26" s="2705"/>
    </row>
    <row r="27" spans="1:9" s="1597" customFormat="1" ht="17.25" customHeight="1">
      <c r="A27" s="2696">
        <v>17</v>
      </c>
      <c r="B27" s="2635"/>
      <c r="C27" s="2635"/>
      <c r="D27" s="2635"/>
      <c r="E27" s="2635"/>
      <c r="F27" s="2635"/>
      <c r="G27" s="2700"/>
      <c r="H27" s="2705"/>
      <c r="I27" s="2705"/>
    </row>
    <row r="28" spans="1:9" s="1597" customFormat="1" ht="17.25" customHeight="1">
      <c r="A28" s="2696">
        <v>18</v>
      </c>
      <c r="B28" s="2635"/>
      <c r="C28" s="2635"/>
      <c r="D28" s="2635"/>
      <c r="E28" s="2635"/>
      <c r="F28" s="2635"/>
      <c r="G28" s="2700"/>
      <c r="H28" s="2705"/>
      <c r="I28" s="2705"/>
    </row>
    <row r="29" spans="1:9" s="1597" customFormat="1" ht="17.25" customHeight="1">
      <c r="A29" s="2696">
        <v>19</v>
      </c>
      <c r="B29" s="2635"/>
      <c r="C29" s="2635"/>
      <c r="D29" s="2635"/>
      <c r="E29" s="2635"/>
      <c r="F29" s="2635"/>
      <c r="G29" s="2700"/>
      <c r="H29" s="2705"/>
      <c r="I29" s="2705"/>
    </row>
    <row r="30" spans="1:9" s="1597" customFormat="1" ht="17.25" customHeight="1">
      <c r="A30" s="2696">
        <v>20</v>
      </c>
      <c r="B30" s="2635"/>
      <c r="C30" s="2635"/>
      <c r="D30" s="2635"/>
      <c r="E30" s="2635"/>
      <c r="F30" s="2635"/>
      <c r="G30" s="2700"/>
      <c r="H30" s="2705"/>
      <c r="I30" s="2705"/>
    </row>
    <row r="31" spans="1:9" s="1597" customFormat="1" ht="17.25" customHeight="1">
      <c r="A31" s="2696">
        <v>21</v>
      </c>
      <c r="B31" s="2635"/>
      <c r="C31" s="2635"/>
      <c r="D31" s="2706"/>
      <c r="E31" s="2708"/>
      <c r="F31" s="2635"/>
      <c r="G31" s="2700"/>
      <c r="H31" s="2705"/>
      <c r="I31" s="2705"/>
    </row>
    <row r="32" spans="1:9" s="1597" customFormat="1" ht="17.25" customHeight="1">
      <c r="A32" s="2696">
        <v>22</v>
      </c>
      <c r="B32" s="2635"/>
      <c r="C32" s="2635"/>
      <c r="D32" s="2706"/>
      <c r="E32" s="2708"/>
      <c r="F32" s="2635"/>
      <c r="G32" s="2700"/>
      <c r="H32" s="2705"/>
      <c r="I32" s="2705"/>
    </row>
    <row r="33" spans="1:9" s="1597" customFormat="1" ht="17.25" customHeight="1">
      <c r="A33" s="2696">
        <v>23</v>
      </c>
      <c r="B33" s="2635"/>
      <c r="C33" s="2635"/>
      <c r="D33" s="2706"/>
      <c r="E33" s="2708"/>
      <c r="F33" s="2635"/>
      <c r="G33" s="2700"/>
      <c r="H33" s="2705"/>
      <c r="I33" s="2705"/>
    </row>
    <row r="34" spans="1:9" s="1597" customFormat="1" ht="17.25" customHeight="1">
      <c r="A34" s="2696">
        <v>24</v>
      </c>
      <c r="B34" s="2635"/>
      <c r="C34" s="2635"/>
      <c r="D34" s="2706"/>
      <c r="E34" s="2708"/>
      <c r="F34" s="2635"/>
      <c r="G34" s="2700"/>
      <c r="H34" s="2705"/>
      <c r="I34" s="2705"/>
    </row>
    <row r="35" spans="1:9" s="1597" customFormat="1" ht="17.25" customHeight="1">
      <c r="A35" s="2696">
        <v>25</v>
      </c>
      <c r="B35" s="2635"/>
      <c r="C35" s="2635"/>
      <c r="D35" s="2706"/>
      <c r="E35" s="2708"/>
      <c r="F35" s="2635"/>
      <c r="G35" s="2700"/>
      <c r="H35" s="2705"/>
      <c r="I35" s="2705"/>
    </row>
    <row r="36" spans="1:9" s="1597" customFormat="1" ht="17.25" customHeight="1">
      <c r="A36" s="2696">
        <v>26</v>
      </c>
      <c r="B36" s="2635"/>
      <c r="C36" s="2635"/>
      <c r="D36" s="2635"/>
      <c r="E36" s="2635"/>
      <c r="F36" s="2635"/>
      <c r="G36" s="2700"/>
      <c r="H36" s="2705"/>
      <c r="I36" s="2705"/>
    </row>
    <row r="37" spans="1:9" s="1597" customFormat="1" ht="17.25" customHeight="1">
      <c r="A37" s="2696">
        <v>27</v>
      </c>
      <c r="B37" s="2635"/>
      <c r="C37" s="2635"/>
      <c r="D37" s="2635"/>
      <c r="E37" s="2635"/>
      <c r="F37" s="2635"/>
      <c r="G37" s="2700"/>
      <c r="H37" s="2705"/>
      <c r="I37" s="2705"/>
    </row>
    <row r="38" spans="1:9" s="1597" customFormat="1" ht="17.25" customHeight="1">
      <c r="A38" s="2696">
        <v>28</v>
      </c>
      <c r="B38" s="2635"/>
      <c r="C38" s="2635"/>
      <c r="D38" s="2635"/>
      <c r="E38" s="2635"/>
      <c r="F38" s="2635"/>
      <c r="G38" s="2700"/>
      <c r="H38" s="2705"/>
      <c r="I38" s="2705"/>
    </row>
    <row r="39" spans="1:9" s="1597" customFormat="1" ht="17.25" customHeight="1">
      <c r="A39" s="2696">
        <v>29</v>
      </c>
      <c r="B39" s="2635"/>
      <c r="C39" s="2635"/>
      <c r="D39" s="2635"/>
      <c r="E39" s="2635"/>
      <c r="F39" s="2635"/>
      <c r="G39" s="2700"/>
      <c r="H39" s="2705"/>
      <c r="I39" s="2705"/>
    </row>
    <row r="40" spans="1:9" s="1597" customFormat="1" ht="17.25" customHeight="1">
      <c r="A40" s="2696">
        <v>30</v>
      </c>
      <c r="B40" s="2635"/>
      <c r="C40" s="2635"/>
      <c r="D40" s="2635"/>
      <c r="E40" s="2635"/>
      <c r="F40" s="2635"/>
      <c r="G40" s="2700"/>
      <c r="H40" s="2705"/>
      <c r="I40" s="2705"/>
    </row>
    <row r="41" spans="1:9" ht="22.5" customHeight="1">
      <c r="A41" s="2697" t="s">
        <v>1096</v>
      </c>
      <c r="B41" s="2698"/>
      <c r="C41" s="2698"/>
      <c r="D41" s="2698"/>
      <c r="E41" s="2698"/>
      <c r="F41" s="2698"/>
      <c r="G41" s="2698"/>
      <c r="H41" s="2698"/>
      <c r="I41" s="2698"/>
    </row>
    <row r="42" spans="1:9" ht="22.5" customHeight="1">
      <c r="A42" s="2698"/>
      <c r="B42" s="2698"/>
      <c r="C42" s="2698"/>
      <c r="D42" s="2698"/>
      <c r="E42" s="2698"/>
      <c r="F42" s="2698"/>
      <c r="G42" s="2698"/>
      <c r="H42" s="2698"/>
      <c r="I42" s="2698"/>
    </row>
  </sheetData>
  <customSheetViews>
    <customSheetView guid="{76D48460-2D9B-487A-92BD-89A50EB1783E}" scale="110" showPageBreaks="1" showGridLines="0" view="pageBreakPreview">
      <selection sqref="A1:B1"/>
      <pageMargins left="0.8" right="0.7" top="0.75" bottom="0.75" header="0.3" footer="0.3"/>
      <pageSetup paperSize="9" scale="98" orientation="portrait" r:id="rId1"/>
    </customSheetView>
  </customSheetViews>
  <mergeCells count="137">
    <mergeCell ref="A1:B1"/>
    <mergeCell ref="G1:I1"/>
    <mergeCell ref="A2:I2"/>
    <mergeCell ref="A3:C3"/>
    <mergeCell ref="D3:E3"/>
    <mergeCell ref="A4:C4"/>
    <mergeCell ref="D4:E4"/>
    <mergeCell ref="A5:C5"/>
    <mergeCell ref="A6:C6"/>
    <mergeCell ref="A7:C7"/>
    <mergeCell ref="B10:C10"/>
    <mergeCell ref="D10:E10"/>
    <mergeCell ref="F10:G10"/>
    <mergeCell ref="H10:I10"/>
    <mergeCell ref="B11:C11"/>
    <mergeCell ref="D11:E11"/>
    <mergeCell ref="F11:G11"/>
    <mergeCell ref="H11:I11"/>
    <mergeCell ref="B12:C12"/>
    <mergeCell ref="D12:E12"/>
    <mergeCell ref="F12:G12"/>
    <mergeCell ref="H12:I12"/>
    <mergeCell ref="B13:C13"/>
    <mergeCell ref="D13:E13"/>
    <mergeCell ref="F13:G13"/>
    <mergeCell ref="H13:I13"/>
    <mergeCell ref="B14:C14"/>
    <mergeCell ref="D14:E14"/>
    <mergeCell ref="F14:G14"/>
    <mergeCell ref="H14:I14"/>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E5:F7"/>
    <mergeCell ref="G5:H7"/>
    <mergeCell ref="A41:I42"/>
  </mergeCells>
  <phoneticPr fontId="8"/>
  <pageMargins left="0.8" right="0.7" top="0.75" bottom="0.75" header="0.3" footer="0.3"/>
  <pageSetup paperSize="9" scale="98" fitToWidth="1" fitToHeight="1" orientation="portrait" usePrinterDefaults="1" r:id="rId2"/>
</worksheet>
</file>

<file path=xl/worksheets/sheet74.xml><?xml version="1.0" encoding="utf-8"?>
<worksheet xmlns="http://schemas.openxmlformats.org/spreadsheetml/2006/main" xmlns:r="http://schemas.openxmlformats.org/officeDocument/2006/relationships" xmlns:mc="http://schemas.openxmlformats.org/markup-compatibility/2006">
  <sheetPr codeName="Sheet73">
    <tabColor rgb="FFFF0000"/>
  </sheetPr>
  <dimension ref="A1:K47"/>
  <sheetViews>
    <sheetView showGridLines="0" view="pageBreakPreview" zoomScaleSheetLayoutView="100" workbookViewId="0">
      <selection activeCell="A46" sqref="A46:K47"/>
    </sheetView>
  </sheetViews>
  <sheetFormatPr defaultRowHeight="13.5"/>
  <cols>
    <col min="1" max="1" width="5.25" style="221" customWidth="1"/>
    <col min="2" max="5" width="7.875" style="221" customWidth="1"/>
    <col min="6" max="6" width="11.25" style="221" customWidth="1"/>
    <col min="7" max="9" width="7.875" style="221" customWidth="1"/>
    <col min="10" max="10" width="15.75" style="221" customWidth="1"/>
    <col min="11" max="11" width="13.25" style="221" customWidth="1"/>
    <col min="12" max="256" width="9" style="221" customWidth="1"/>
    <col min="257" max="257" width="5.25" style="221" customWidth="1"/>
    <col min="258" max="261" width="7.875" style="221" customWidth="1"/>
    <col min="262" max="262" width="11.25" style="221" customWidth="1"/>
    <col min="263" max="265" width="7.875" style="221" customWidth="1"/>
    <col min="266" max="266" width="15.75" style="221" customWidth="1"/>
    <col min="267" max="267" width="13.25" style="221" customWidth="1"/>
    <col min="268" max="512" width="9" style="221" customWidth="1"/>
    <col min="513" max="513" width="5.25" style="221" customWidth="1"/>
    <col min="514" max="517" width="7.875" style="221" customWidth="1"/>
    <col min="518" max="518" width="11.25" style="221" customWidth="1"/>
    <col min="519" max="521" width="7.875" style="221" customWidth="1"/>
    <col min="522" max="522" width="15.75" style="221" customWidth="1"/>
    <col min="523" max="523" width="13.25" style="221" customWidth="1"/>
    <col min="524" max="768" width="9" style="221" customWidth="1"/>
    <col min="769" max="769" width="5.25" style="221" customWidth="1"/>
    <col min="770" max="773" width="7.875" style="221" customWidth="1"/>
    <col min="774" max="774" width="11.25" style="221" customWidth="1"/>
    <col min="775" max="777" width="7.875" style="221" customWidth="1"/>
    <col min="778" max="778" width="15.75" style="221" customWidth="1"/>
    <col min="779" max="779" width="13.25" style="221" customWidth="1"/>
    <col min="780" max="1024" width="9" style="221" customWidth="1"/>
    <col min="1025" max="1025" width="5.25" style="221" customWidth="1"/>
    <col min="1026" max="1029" width="7.875" style="221" customWidth="1"/>
    <col min="1030" max="1030" width="11.25" style="221" customWidth="1"/>
    <col min="1031" max="1033" width="7.875" style="221" customWidth="1"/>
    <col min="1034" max="1034" width="15.75" style="221" customWidth="1"/>
    <col min="1035" max="1035" width="13.25" style="221" customWidth="1"/>
    <col min="1036" max="1280" width="9" style="221" customWidth="1"/>
    <col min="1281" max="1281" width="5.25" style="221" customWidth="1"/>
    <col min="1282" max="1285" width="7.875" style="221" customWidth="1"/>
    <col min="1286" max="1286" width="11.25" style="221" customWidth="1"/>
    <col min="1287" max="1289" width="7.875" style="221" customWidth="1"/>
    <col min="1290" max="1290" width="15.75" style="221" customWidth="1"/>
    <col min="1291" max="1291" width="13.25" style="221" customWidth="1"/>
    <col min="1292" max="1536" width="9" style="221" customWidth="1"/>
    <col min="1537" max="1537" width="5.25" style="221" customWidth="1"/>
    <col min="1538" max="1541" width="7.875" style="221" customWidth="1"/>
    <col min="1542" max="1542" width="11.25" style="221" customWidth="1"/>
    <col min="1543" max="1545" width="7.875" style="221" customWidth="1"/>
    <col min="1546" max="1546" width="15.75" style="221" customWidth="1"/>
    <col min="1547" max="1547" width="13.25" style="221" customWidth="1"/>
    <col min="1548" max="1792" width="9" style="221" customWidth="1"/>
    <col min="1793" max="1793" width="5.25" style="221" customWidth="1"/>
    <col min="1794" max="1797" width="7.875" style="221" customWidth="1"/>
    <col min="1798" max="1798" width="11.25" style="221" customWidth="1"/>
    <col min="1799" max="1801" width="7.875" style="221" customWidth="1"/>
    <col min="1802" max="1802" width="15.75" style="221" customWidth="1"/>
    <col min="1803" max="1803" width="13.25" style="221" customWidth="1"/>
    <col min="1804" max="2048" width="9" style="221" customWidth="1"/>
    <col min="2049" max="2049" width="5.25" style="221" customWidth="1"/>
    <col min="2050" max="2053" width="7.875" style="221" customWidth="1"/>
    <col min="2054" max="2054" width="11.25" style="221" customWidth="1"/>
    <col min="2055" max="2057" width="7.875" style="221" customWidth="1"/>
    <col min="2058" max="2058" width="15.75" style="221" customWidth="1"/>
    <col min="2059" max="2059" width="13.25" style="221" customWidth="1"/>
    <col min="2060" max="2304" width="9" style="221" customWidth="1"/>
    <col min="2305" max="2305" width="5.25" style="221" customWidth="1"/>
    <col min="2306" max="2309" width="7.875" style="221" customWidth="1"/>
    <col min="2310" max="2310" width="11.25" style="221" customWidth="1"/>
    <col min="2311" max="2313" width="7.875" style="221" customWidth="1"/>
    <col min="2314" max="2314" width="15.75" style="221" customWidth="1"/>
    <col min="2315" max="2315" width="13.25" style="221" customWidth="1"/>
    <col min="2316" max="2560" width="9" style="221" customWidth="1"/>
    <col min="2561" max="2561" width="5.25" style="221" customWidth="1"/>
    <col min="2562" max="2565" width="7.875" style="221" customWidth="1"/>
    <col min="2566" max="2566" width="11.25" style="221" customWidth="1"/>
    <col min="2567" max="2569" width="7.875" style="221" customWidth="1"/>
    <col min="2570" max="2570" width="15.75" style="221" customWidth="1"/>
    <col min="2571" max="2571" width="13.25" style="221" customWidth="1"/>
    <col min="2572" max="2816" width="9" style="221" customWidth="1"/>
    <col min="2817" max="2817" width="5.25" style="221" customWidth="1"/>
    <col min="2818" max="2821" width="7.875" style="221" customWidth="1"/>
    <col min="2822" max="2822" width="11.25" style="221" customWidth="1"/>
    <col min="2823" max="2825" width="7.875" style="221" customWidth="1"/>
    <col min="2826" max="2826" width="15.75" style="221" customWidth="1"/>
    <col min="2827" max="2827" width="13.25" style="221" customWidth="1"/>
    <col min="2828" max="3072" width="9" style="221" customWidth="1"/>
    <col min="3073" max="3073" width="5.25" style="221" customWidth="1"/>
    <col min="3074" max="3077" width="7.875" style="221" customWidth="1"/>
    <col min="3078" max="3078" width="11.25" style="221" customWidth="1"/>
    <col min="3079" max="3081" width="7.875" style="221" customWidth="1"/>
    <col min="3082" max="3082" width="15.75" style="221" customWidth="1"/>
    <col min="3083" max="3083" width="13.25" style="221" customWidth="1"/>
    <col min="3084" max="3328" width="9" style="221" customWidth="1"/>
    <col min="3329" max="3329" width="5.25" style="221" customWidth="1"/>
    <col min="3330" max="3333" width="7.875" style="221" customWidth="1"/>
    <col min="3334" max="3334" width="11.25" style="221" customWidth="1"/>
    <col min="3335" max="3337" width="7.875" style="221" customWidth="1"/>
    <col min="3338" max="3338" width="15.75" style="221" customWidth="1"/>
    <col min="3339" max="3339" width="13.25" style="221" customWidth="1"/>
    <col min="3340" max="3584" width="9" style="221" customWidth="1"/>
    <col min="3585" max="3585" width="5.25" style="221" customWidth="1"/>
    <col min="3586" max="3589" width="7.875" style="221" customWidth="1"/>
    <col min="3590" max="3590" width="11.25" style="221" customWidth="1"/>
    <col min="3591" max="3593" width="7.875" style="221" customWidth="1"/>
    <col min="3594" max="3594" width="15.75" style="221" customWidth="1"/>
    <col min="3595" max="3595" width="13.25" style="221" customWidth="1"/>
    <col min="3596" max="3840" width="9" style="221" customWidth="1"/>
    <col min="3841" max="3841" width="5.25" style="221" customWidth="1"/>
    <col min="3842" max="3845" width="7.875" style="221" customWidth="1"/>
    <col min="3846" max="3846" width="11.25" style="221" customWidth="1"/>
    <col min="3847" max="3849" width="7.875" style="221" customWidth="1"/>
    <col min="3850" max="3850" width="15.75" style="221" customWidth="1"/>
    <col min="3851" max="3851" width="13.25" style="221" customWidth="1"/>
    <col min="3852" max="4096" width="9" style="221" customWidth="1"/>
    <col min="4097" max="4097" width="5.25" style="221" customWidth="1"/>
    <col min="4098" max="4101" width="7.875" style="221" customWidth="1"/>
    <col min="4102" max="4102" width="11.25" style="221" customWidth="1"/>
    <col min="4103" max="4105" width="7.875" style="221" customWidth="1"/>
    <col min="4106" max="4106" width="15.75" style="221" customWidth="1"/>
    <col min="4107" max="4107" width="13.25" style="221" customWidth="1"/>
    <col min="4108" max="4352" width="9" style="221" customWidth="1"/>
    <col min="4353" max="4353" width="5.25" style="221" customWidth="1"/>
    <col min="4354" max="4357" width="7.875" style="221" customWidth="1"/>
    <col min="4358" max="4358" width="11.25" style="221" customWidth="1"/>
    <col min="4359" max="4361" width="7.875" style="221" customWidth="1"/>
    <col min="4362" max="4362" width="15.75" style="221" customWidth="1"/>
    <col min="4363" max="4363" width="13.25" style="221" customWidth="1"/>
    <col min="4364" max="4608" width="9" style="221" customWidth="1"/>
    <col min="4609" max="4609" width="5.25" style="221" customWidth="1"/>
    <col min="4610" max="4613" width="7.875" style="221" customWidth="1"/>
    <col min="4614" max="4614" width="11.25" style="221" customWidth="1"/>
    <col min="4615" max="4617" width="7.875" style="221" customWidth="1"/>
    <col min="4618" max="4618" width="15.75" style="221" customWidth="1"/>
    <col min="4619" max="4619" width="13.25" style="221" customWidth="1"/>
    <col min="4620" max="4864" width="9" style="221" customWidth="1"/>
    <col min="4865" max="4865" width="5.25" style="221" customWidth="1"/>
    <col min="4866" max="4869" width="7.875" style="221" customWidth="1"/>
    <col min="4870" max="4870" width="11.25" style="221" customWidth="1"/>
    <col min="4871" max="4873" width="7.875" style="221" customWidth="1"/>
    <col min="4874" max="4874" width="15.75" style="221" customWidth="1"/>
    <col min="4875" max="4875" width="13.25" style="221" customWidth="1"/>
    <col min="4876" max="5120" width="9" style="221" customWidth="1"/>
    <col min="5121" max="5121" width="5.25" style="221" customWidth="1"/>
    <col min="5122" max="5125" width="7.875" style="221" customWidth="1"/>
    <col min="5126" max="5126" width="11.25" style="221" customWidth="1"/>
    <col min="5127" max="5129" width="7.875" style="221" customWidth="1"/>
    <col min="5130" max="5130" width="15.75" style="221" customWidth="1"/>
    <col min="5131" max="5131" width="13.25" style="221" customWidth="1"/>
    <col min="5132" max="5376" width="9" style="221" customWidth="1"/>
    <col min="5377" max="5377" width="5.25" style="221" customWidth="1"/>
    <col min="5378" max="5381" width="7.875" style="221" customWidth="1"/>
    <col min="5382" max="5382" width="11.25" style="221" customWidth="1"/>
    <col min="5383" max="5385" width="7.875" style="221" customWidth="1"/>
    <col min="5386" max="5386" width="15.75" style="221" customWidth="1"/>
    <col min="5387" max="5387" width="13.25" style="221" customWidth="1"/>
    <col min="5388" max="5632" width="9" style="221" customWidth="1"/>
    <col min="5633" max="5633" width="5.25" style="221" customWidth="1"/>
    <col min="5634" max="5637" width="7.875" style="221" customWidth="1"/>
    <col min="5638" max="5638" width="11.25" style="221" customWidth="1"/>
    <col min="5639" max="5641" width="7.875" style="221" customWidth="1"/>
    <col min="5642" max="5642" width="15.75" style="221" customWidth="1"/>
    <col min="5643" max="5643" width="13.25" style="221" customWidth="1"/>
    <col min="5644" max="5888" width="9" style="221" customWidth="1"/>
    <col min="5889" max="5889" width="5.25" style="221" customWidth="1"/>
    <col min="5890" max="5893" width="7.875" style="221" customWidth="1"/>
    <col min="5894" max="5894" width="11.25" style="221" customWidth="1"/>
    <col min="5895" max="5897" width="7.875" style="221" customWidth="1"/>
    <col min="5898" max="5898" width="15.75" style="221" customWidth="1"/>
    <col min="5899" max="5899" width="13.25" style="221" customWidth="1"/>
    <col min="5900" max="6144" width="9" style="221" customWidth="1"/>
    <col min="6145" max="6145" width="5.25" style="221" customWidth="1"/>
    <col min="6146" max="6149" width="7.875" style="221" customWidth="1"/>
    <col min="6150" max="6150" width="11.25" style="221" customWidth="1"/>
    <col min="6151" max="6153" width="7.875" style="221" customWidth="1"/>
    <col min="6154" max="6154" width="15.75" style="221" customWidth="1"/>
    <col min="6155" max="6155" width="13.25" style="221" customWidth="1"/>
    <col min="6156" max="6400" width="9" style="221" customWidth="1"/>
    <col min="6401" max="6401" width="5.25" style="221" customWidth="1"/>
    <col min="6402" max="6405" width="7.875" style="221" customWidth="1"/>
    <col min="6406" max="6406" width="11.25" style="221" customWidth="1"/>
    <col min="6407" max="6409" width="7.875" style="221" customWidth="1"/>
    <col min="6410" max="6410" width="15.75" style="221" customWidth="1"/>
    <col min="6411" max="6411" width="13.25" style="221" customWidth="1"/>
    <col min="6412" max="6656" width="9" style="221" customWidth="1"/>
    <col min="6657" max="6657" width="5.25" style="221" customWidth="1"/>
    <col min="6658" max="6661" width="7.875" style="221" customWidth="1"/>
    <col min="6662" max="6662" width="11.25" style="221" customWidth="1"/>
    <col min="6663" max="6665" width="7.875" style="221" customWidth="1"/>
    <col min="6666" max="6666" width="15.75" style="221" customWidth="1"/>
    <col min="6667" max="6667" width="13.25" style="221" customWidth="1"/>
    <col min="6668" max="6912" width="9" style="221" customWidth="1"/>
    <col min="6913" max="6913" width="5.25" style="221" customWidth="1"/>
    <col min="6914" max="6917" width="7.875" style="221" customWidth="1"/>
    <col min="6918" max="6918" width="11.25" style="221" customWidth="1"/>
    <col min="6919" max="6921" width="7.875" style="221" customWidth="1"/>
    <col min="6922" max="6922" width="15.75" style="221" customWidth="1"/>
    <col min="6923" max="6923" width="13.25" style="221" customWidth="1"/>
    <col min="6924" max="7168" width="9" style="221" customWidth="1"/>
    <col min="7169" max="7169" width="5.25" style="221" customWidth="1"/>
    <col min="7170" max="7173" width="7.875" style="221" customWidth="1"/>
    <col min="7174" max="7174" width="11.25" style="221" customWidth="1"/>
    <col min="7175" max="7177" width="7.875" style="221" customWidth="1"/>
    <col min="7178" max="7178" width="15.75" style="221" customWidth="1"/>
    <col min="7179" max="7179" width="13.25" style="221" customWidth="1"/>
    <col min="7180" max="7424" width="9" style="221" customWidth="1"/>
    <col min="7425" max="7425" width="5.25" style="221" customWidth="1"/>
    <col min="7426" max="7429" width="7.875" style="221" customWidth="1"/>
    <col min="7430" max="7430" width="11.25" style="221" customWidth="1"/>
    <col min="7431" max="7433" width="7.875" style="221" customWidth="1"/>
    <col min="7434" max="7434" width="15.75" style="221" customWidth="1"/>
    <col min="7435" max="7435" width="13.25" style="221" customWidth="1"/>
    <col min="7436" max="7680" width="9" style="221" customWidth="1"/>
    <col min="7681" max="7681" width="5.25" style="221" customWidth="1"/>
    <col min="7682" max="7685" width="7.875" style="221" customWidth="1"/>
    <col min="7686" max="7686" width="11.25" style="221" customWidth="1"/>
    <col min="7687" max="7689" width="7.875" style="221" customWidth="1"/>
    <col min="7690" max="7690" width="15.75" style="221" customWidth="1"/>
    <col min="7691" max="7691" width="13.25" style="221" customWidth="1"/>
    <col min="7692" max="7936" width="9" style="221" customWidth="1"/>
    <col min="7937" max="7937" width="5.25" style="221" customWidth="1"/>
    <col min="7938" max="7941" width="7.875" style="221" customWidth="1"/>
    <col min="7942" max="7942" width="11.25" style="221" customWidth="1"/>
    <col min="7943" max="7945" width="7.875" style="221" customWidth="1"/>
    <col min="7946" max="7946" width="15.75" style="221" customWidth="1"/>
    <col min="7947" max="7947" width="13.25" style="221" customWidth="1"/>
    <col min="7948" max="8192" width="9" style="221" customWidth="1"/>
    <col min="8193" max="8193" width="5.25" style="221" customWidth="1"/>
    <col min="8194" max="8197" width="7.875" style="221" customWidth="1"/>
    <col min="8198" max="8198" width="11.25" style="221" customWidth="1"/>
    <col min="8199" max="8201" width="7.875" style="221" customWidth="1"/>
    <col min="8202" max="8202" width="15.75" style="221" customWidth="1"/>
    <col min="8203" max="8203" width="13.25" style="221" customWidth="1"/>
    <col min="8204" max="8448" width="9" style="221" customWidth="1"/>
    <col min="8449" max="8449" width="5.25" style="221" customWidth="1"/>
    <col min="8450" max="8453" width="7.875" style="221" customWidth="1"/>
    <col min="8454" max="8454" width="11.25" style="221" customWidth="1"/>
    <col min="8455" max="8457" width="7.875" style="221" customWidth="1"/>
    <col min="8458" max="8458" width="15.75" style="221" customWidth="1"/>
    <col min="8459" max="8459" width="13.25" style="221" customWidth="1"/>
    <col min="8460" max="8704" width="9" style="221" customWidth="1"/>
    <col min="8705" max="8705" width="5.25" style="221" customWidth="1"/>
    <col min="8706" max="8709" width="7.875" style="221" customWidth="1"/>
    <col min="8710" max="8710" width="11.25" style="221" customWidth="1"/>
    <col min="8711" max="8713" width="7.875" style="221" customWidth="1"/>
    <col min="8714" max="8714" width="15.75" style="221" customWidth="1"/>
    <col min="8715" max="8715" width="13.25" style="221" customWidth="1"/>
    <col min="8716" max="8960" width="9" style="221" customWidth="1"/>
    <col min="8961" max="8961" width="5.25" style="221" customWidth="1"/>
    <col min="8962" max="8965" width="7.875" style="221" customWidth="1"/>
    <col min="8966" max="8966" width="11.25" style="221" customWidth="1"/>
    <col min="8967" max="8969" width="7.875" style="221" customWidth="1"/>
    <col min="8970" max="8970" width="15.75" style="221" customWidth="1"/>
    <col min="8971" max="8971" width="13.25" style="221" customWidth="1"/>
    <col min="8972" max="9216" width="9" style="221" customWidth="1"/>
    <col min="9217" max="9217" width="5.25" style="221" customWidth="1"/>
    <col min="9218" max="9221" width="7.875" style="221" customWidth="1"/>
    <col min="9222" max="9222" width="11.25" style="221" customWidth="1"/>
    <col min="9223" max="9225" width="7.875" style="221" customWidth="1"/>
    <col min="9226" max="9226" width="15.75" style="221" customWidth="1"/>
    <col min="9227" max="9227" width="13.25" style="221" customWidth="1"/>
    <col min="9228" max="9472" width="9" style="221" customWidth="1"/>
    <col min="9473" max="9473" width="5.25" style="221" customWidth="1"/>
    <col min="9474" max="9477" width="7.875" style="221" customWidth="1"/>
    <col min="9478" max="9478" width="11.25" style="221" customWidth="1"/>
    <col min="9479" max="9481" width="7.875" style="221" customWidth="1"/>
    <col min="9482" max="9482" width="15.75" style="221" customWidth="1"/>
    <col min="9483" max="9483" width="13.25" style="221" customWidth="1"/>
    <col min="9484" max="9728" width="9" style="221" customWidth="1"/>
    <col min="9729" max="9729" width="5.25" style="221" customWidth="1"/>
    <col min="9730" max="9733" width="7.875" style="221" customWidth="1"/>
    <col min="9734" max="9734" width="11.25" style="221" customWidth="1"/>
    <col min="9735" max="9737" width="7.875" style="221" customWidth="1"/>
    <col min="9738" max="9738" width="15.75" style="221" customWidth="1"/>
    <col min="9739" max="9739" width="13.25" style="221" customWidth="1"/>
    <col min="9740" max="9984" width="9" style="221" customWidth="1"/>
    <col min="9985" max="9985" width="5.25" style="221" customWidth="1"/>
    <col min="9986" max="9989" width="7.875" style="221" customWidth="1"/>
    <col min="9990" max="9990" width="11.25" style="221" customWidth="1"/>
    <col min="9991" max="9993" width="7.875" style="221" customWidth="1"/>
    <col min="9994" max="9994" width="15.75" style="221" customWidth="1"/>
    <col min="9995" max="9995" width="13.25" style="221" customWidth="1"/>
    <col min="9996" max="10240" width="9" style="221" customWidth="1"/>
    <col min="10241" max="10241" width="5.25" style="221" customWidth="1"/>
    <col min="10242" max="10245" width="7.875" style="221" customWidth="1"/>
    <col min="10246" max="10246" width="11.25" style="221" customWidth="1"/>
    <col min="10247" max="10249" width="7.875" style="221" customWidth="1"/>
    <col min="10250" max="10250" width="15.75" style="221" customWidth="1"/>
    <col min="10251" max="10251" width="13.25" style="221" customWidth="1"/>
    <col min="10252" max="10496" width="9" style="221" customWidth="1"/>
    <col min="10497" max="10497" width="5.25" style="221" customWidth="1"/>
    <col min="10498" max="10501" width="7.875" style="221" customWidth="1"/>
    <col min="10502" max="10502" width="11.25" style="221" customWidth="1"/>
    <col min="10503" max="10505" width="7.875" style="221" customWidth="1"/>
    <col min="10506" max="10506" width="15.75" style="221" customWidth="1"/>
    <col min="10507" max="10507" width="13.25" style="221" customWidth="1"/>
    <col min="10508" max="10752" width="9" style="221" customWidth="1"/>
    <col min="10753" max="10753" width="5.25" style="221" customWidth="1"/>
    <col min="10754" max="10757" width="7.875" style="221" customWidth="1"/>
    <col min="10758" max="10758" width="11.25" style="221" customWidth="1"/>
    <col min="10759" max="10761" width="7.875" style="221" customWidth="1"/>
    <col min="10762" max="10762" width="15.75" style="221" customWidth="1"/>
    <col min="10763" max="10763" width="13.25" style="221" customWidth="1"/>
    <col min="10764" max="11008" width="9" style="221" customWidth="1"/>
    <col min="11009" max="11009" width="5.25" style="221" customWidth="1"/>
    <col min="11010" max="11013" width="7.875" style="221" customWidth="1"/>
    <col min="11014" max="11014" width="11.25" style="221" customWidth="1"/>
    <col min="11015" max="11017" width="7.875" style="221" customWidth="1"/>
    <col min="11018" max="11018" width="15.75" style="221" customWidth="1"/>
    <col min="11019" max="11019" width="13.25" style="221" customWidth="1"/>
    <col min="11020" max="11264" width="9" style="221" customWidth="1"/>
    <col min="11265" max="11265" width="5.25" style="221" customWidth="1"/>
    <col min="11266" max="11269" width="7.875" style="221" customWidth="1"/>
    <col min="11270" max="11270" width="11.25" style="221" customWidth="1"/>
    <col min="11271" max="11273" width="7.875" style="221" customWidth="1"/>
    <col min="11274" max="11274" width="15.75" style="221" customWidth="1"/>
    <col min="11275" max="11275" width="13.25" style="221" customWidth="1"/>
    <col min="11276" max="11520" width="9" style="221" customWidth="1"/>
    <col min="11521" max="11521" width="5.25" style="221" customWidth="1"/>
    <col min="11522" max="11525" width="7.875" style="221" customWidth="1"/>
    <col min="11526" max="11526" width="11.25" style="221" customWidth="1"/>
    <col min="11527" max="11529" width="7.875" style="221" customWidth="1"/>
    <col min="11530" max="11530" width="15.75" style="221" customWidth="1"/>
    <col min="11531" max="11531" width="13.25" style="221" customWidth="1"/>
    <col min="11532" max="11776" width="9" style="221" customWidth="1"/>
    <col min="11777" max="11777" width="5.25" style="221" customWidth="1"/>
    <col min="11778" max="11781" width="7.875" style="221" customWidth="1"/>
    <col min="11782" max="11782" width="11.25" style="221" customWidth="1"/>
    <col min="11783" max="11785" width="7.875" style="221" customWidth="1"/>
    <col min="11786" max="11786" width="15.75" style="221" customWidth="1"/>
    <col min="11787" max="11787" width="13.25" style="221" customWidth="1"/>
    <col min="11788" max="12032" width="9" style="221" customWidth="1"/>
    <col min="12033" max="12033" width="5.25" style="221" customWidth="1"/>
    <col min="12034" max="12037" width="7.875" style="221" customWidth="1"/>
    <col min="12038" max="12038" width="11.25" style="221" customWidth="1"/>
    <col min="12039" max="12041" width="7.875" style="221" customWidth="1"/>
    <col min="12042" max="12042" width="15.75" style="221" customWidth="1"/>
    <col min="12043" max="12043" width="13.25" style="221" customWidth="1"/>
    <col min="12044" max="12288" width="9" style="221" customWidth="1"/>
    <col min="12289" max="12289" width="5.25" style="221" customWidth="1"/>
    <col min="12290" max="12293" width="7.875" style="221" customWidth="1"/>
    <col min="12294" max="12294" width="11.25" style="221" customWidth="1"/>
    <col min="12295" max="12297" width="7.875" style="221" customWidth="1"/>
    <col min="12298" max="12298" width="15.75" style="221" customWidth="1"/>
    <col min="12299" max="12299" width="13.25" style="221" customWidth="1"/>
    <col min="12300" max="12544" width="9" style="221" customWidth="1"/>
    <col min="12545" max="12545" width="5.25" style="221" customWidth="1"/>
    <col min="12546" max="12549" width="7.875" style="221" customWidth="1"/>
    <col min="12550" max="12550" width="11.25" style="221" customWidth="1"/>
    <col min="12551" max="12553" width="7.875" style="221" customWidth="1"/>
    <col min="12554" max="12554" width="15.75" style="221" customWidth="1"/>
    <col min="12555" max="12555" width="13.25" style="221" customWidth="1"/>
    <col min="12556" max="12800" width="9" style="221" customWidth="1"/>
    <col min="12801" max="12801" width="5.25" style="221" customWidth="1"/>
    <col min="12802" max="12805" width="7.875" style="221" customWidth="1"/>
    <col min="12806" max="12806" width="11.25" style="221" customWidth="1"/>
    <col min="12807" max="12809" width="7.875" style="221" customWidth="1"/>
    <col min="12810" max="12810" width="15.75" style="221" customWidth="1"/>
    <col min="12811" max="12811" width="13.25" style="221" customWidth="1"/>
    <col min="12812" max="13056" width="9" style="221" customWidth="1"/>
    <col min="13057" max="13057" width="5.25" style="221" customWidth="1"/>
    <col min="13058" max="13061" width="7.875" style="221" customWidth="1"/>
    <col min="13062" max="13062" width="11.25" style="221" customWidth="1"/>
    <col min="13063" max="13065" width="7.875" style="221" customWidth="1"/>
    <col min="13066" max="13066" width="15.75" style="221" customWidth="1"/>
    <col min="13067" max="13067" width="13.25" style="221" customWidth="1"/>
    <col min="13068" max="13312" width="9" style="221" customWidth="1"/>
    <col min="13313" max="13313" width="5.25" style="221" customWidth="1"/>
    <col min="13314" max="13317" width="7.875" style="221" customWidth="1"/>
    <col min="13318" max="13318" width="11.25" style="221" customWidth="1"/>
    <col min="13319" max="13321" width="7.875" style="221" customWidth="1"/>
    <col min="13322" max="13322" width="15.75" style="221" customWidth="1"/>
    <col min="13323" max="13323" width="13.25" style="221" customWidth="1"/>
    <col min="13324" max="13568" width="9" style="221" customWidth="1"/>
    <col min="13569" max="13569" width="5.25" style="221" customWidth="1"/>
    <col min="13570" max="13573" width="7.875" style="221" customWidth="1"/>
    <col min="13574" max="13574" width="11.25" style="221" customWidth="1"/>
    <col min="13575" max="13577" width="7.875" style="221" customWidth="1"/>
    <col min="13578" max="13578" width="15.75" style="221" customWidth="1"/>
    <col min="13579" max="13579" width="13.25" style="221" customWidth="1"/>
    <col min="13580" max="13824" width="9" style="221" customWidth="1"/>
    <col min="13825" max="13825" width="5.25" style="221" customWidth="1"/>
    <col min="13826" max="13829" width="7.875" style="221" customWidth="1"/>
    <col min="13830" max="13830" width="11.25" style="221" customWidth="1"/>
    <col min="13831" max="13833" width="7.875" style="221" customWidth="1"/>
    <col min="13834" max="13834" width="15.75" style="221" customWidth="1"/>
    <col min="13835" max="13835" width="13.25" style="221" customWidth="1"/>
    <col min="13836" max="14080" width="9" style="221" customWidth="1"/>
    <col min="14081" max="14081" width="5.25" style="221" customWidth="1"/>
    <col min="14082" max="14085" width="7.875" style="221" customWidth="1"/>
    <col min="14086" max="14086" width="11.25" style="221" customWidth="1"/>
    <col min="14087" max="14089" width="7.875" style="221" customWidth="1"/>
    <col min="14090" max="14090" width="15.75" style="221" customWidth="1"/>
    <col min="14091" max="14091" width="13.25" style="221" customWidth="1"/>
    <col min="14092" max="14336" width="9" style="221" customWidth="1"/>
    <col min="14337" max="14337" width="5.25" style="221" customWidth="1"/>
    <col min="14338" max="14341" width="7.875" style="221" customWidth="1"/>
    <col min="14342" max="14342" width="11.25" style="221" customWidth="1"/>
    <col min="14343" max="14345" width="7.875" style="221" customWidth="1"/>
    <col min="14346" max="14346" width="15.75" style="221" customWidth="1"/>
    <col min="14347" max="14347" width="13.25" style="221" customWidth="1"/>
    <col min="14348" max="14592" width="9" style="221" customWidth="1"/>
    <col min="14593" max="14593" width="5.25" style="221" customWidth="1"/>
    <col min="14594" max="14597" width="7.875" style="221" customWidth="1"/>
    <col min="14598" max="14598" width="11.25" style="221" customWidth="1"/>
    <col min="14599" max="14601" width="7.875" style="221" customWidth="1"/>
    <col min="14602" max="14602" width="15.75" style="221" customWidth="1"/>
    <col min="14603" max="14603" width="13.25" style="221" customWidth="1"/>
    <col min="14604" max="14848" width="9" style="221" customWidth="1"/>
    <col min="14849" max="14849" width="5.25" style="221" customWidth="1"/>
    <col min="14850" max="14853" width="7.875" style="221" customWidth="1"/>
    <col min="14854" max="14854" width="11.25" style="221" customWidth="1"/>
    <col min="14855" max="14857" width="7.875" style="221" customWidth="1"/>
    <col min="14858" max="14858" width="15.75" style="221" customWidth="1"/>
    <col min="14859" max="14859" width="13.25" style="221" customWidth="1"/>
    <col min="14860" max="15104" width="9" style="221" customWidth="1"/>
    <col min="15105" max="15105" width="5.25" style="221" customWidth="1"/>
    <col min="15106" max="15109" width="7.875" style="221" customWidth="1"/>
    <col min="15110" max="15110" width="11.25" style="221" customWidth="1"/>
    <col min="15111" max="15113" width="7.875" style="221" customWidth="1"/>
    <col min="15114" max="15114" width="15.75" style="221" customWidth="1"/>
    <col min="15115" max="15115" width="13.25" style="221" customWidth="1"/>
    <col min="15116" max="15360" width="9" style="221" customWidth="1"/>
    <col min="15361" max="15361" width="5.25" style="221" customWidth="1"/>
    <col min="15362" max="15365" width="7.875" style="221" customWidth="1"/>
    <col min="15366" max="15366" width="11.25" style="221" customWidth="1"/>
    <col min="15367" max="15369" width="7.875" style="221" customWidth="1"/>
    <col min="15370" max="15370" width="15.75" style="221" customWidth="1"/>
    <col min="15371" max="15371" width="13.25" style="221" customWidth="1"/>
    <col min="15372" max="15616" width="9" style="221" customWidth="1"/>
    <col min="15617" max="15617" width="5.25" style="221" customWidth="1"/>
    <col min="15618" max="15621" width="7.875" style="221" customWidth="1"/>
    <col min="15622" max="15622" width="11.25" style="221" customWidth="1"/>
    <col min="15623" max="15625" width="7.875" style="221" customWidth="1"/>
    <col min="15626" max="15626" width="15.75" style="221" customWidth="1"/>
    <col min="15627" max="15627" width="13.25" style="221" customWidth="1"/>
    <col min="15628" max="15872" width="9" style="221" customWidth="1"/>
    <col min="15873" max="15873" width="5.25" style="221" customWidth="1"/>
    <col min="15874" max="15877" width="7.875" style="221" customWidth="1"/>
    <col min="15878" max="15878" width="11.25" style="221" customWidth="1"/>
    <col min="15879" max="15881" width="7.875" style="221" customWidth="1"/>
    <col min="15882" max="15882" width="15.75" style="221" customWidth="1"/>
    <col min="15883" max="15883" width="13.25" style="221" customWidth="1"/>
    <col min="15884" max="16128" width="9" style="221" customWidth="1"/>
    <col min="16129" max="16129" width="5.25" style="221" customWidth="1"/>
    <col min="16130" max="16133" width="7.875" style="221" customWidth="1"/>
    <col min="16134" max="16134" width="11.25" style="221" customWidth="1"/>
    <col min="16135" max="16137" width="7.875" style="221" customWidth="1"/>
    <col min="16138" max="16138" width="15.75" style="221" customWidth="1"/>
    <col min="16139" max="16139" width="13.25" style="221" customWidth="1"/>
    <col min="16140" max="16384" width="9" style="221" customWidth="1"/>
  </cols>
  <sheetData>
    <row r="1" spans="1:11" ht="27.75" customHeight="1">
      <c r="A1" s="3026"/>
      <c r="B1" s="3026"/>
      <c r="G1" s="1837" t="s">
        <v>1068</v>
      </c>
      <c r="H1" s="1837"/>
      <c r="I1" s="1837"/>
      <c r="J1" s="1837"/>
      <c r="K1" s="1837"/>
    </row>
    <row r="2" spans="1:11" ht="84.75" customHeight="1">
      <c r="A2" s="2614" t="s">
        <v>549</v>
      </c>
      <c r="B2" s="2615"/>
      <c r="C2" s="2615"/>
      <c r="D2" s="2615"/>
      <c r="E2" s="2615"/>
      <c r="F2" s="2615"/>
      <c r="G2" s="2615"/>
      <c r="H2" s="2615"/>
      <c r="I2" s="2615"/>
      <c r="J2" s="2615"/>
      <c r="K2" s="2615"/>
    </row>
    <row r="3" spans="1:11" ht="16.5" customHeight="1">
      <c r="A3" s="2614"/>
      <c r="B3" s="2615"/>
      <c r="C3" s="2615"/>
      <c r="D3" s="2615"/>
      <c r="E3" s="2615"/>
      <c r="F3" s="2615"/>
      <c r="G3" s="2615"/>
      <c r="H3" s="2615"/>
      <c r="I3" s="2615"/>
      <c r="J3" s="2615"/>
      <c r="K3" s="2615"/>
    </row>
    <row r="4" spans="1:11" ht="16.5" customHeight="1">
      <c r="A4" s="3274" t="s">
        <v>352</v>
      </c>
      <c r="B4" s="3277" t="s">
        <v>1090</v>
      </c>
      <c r="C4" s="3280"/>
      <c r="D4" s="3280"/>
      <c r="E4" s="3283"/>
      <c r="F4" s="3286" t="s">
        <v>315</v>
      </c>
      <c r="K4" s="1999"/>
    </row>
    <row r="5" spans="1:11" ht="16.5" customHeight="1">
      <c r="A5" s="3275"/>
      <c r="B5" s="3278"/>
      <c r="C5" s="3281"/>
      <c r="D5" s="3281"/>
      <c r="E5" s="3284"/>
      <c r="F5" s="3287"/>
      <c r="K5" s="1999"/>
    </row>
    <row r="6" spans="1:11" ht="16.5" customHeight="1">
      <c r="A6" s="3276"/>
      <c r="B6" s="3279"/>
      <c r="C6" s="3282"/>
      <c r="D6" s="3282"/>
      <c r="E6" s="3285"/>
      <c r="F6" s="3288"/>
      <c r="K6" s="1999"/>
    </row>
    <row r="7" spans="1:11" ht="16.5" customHeight="1">
      <c r="A7" s="3275" t="s">
        <v>435</v>
      </c>
      <c r="B7" s="3277" t="s">
        <v>297</v>
      </c>
      <c r="C7" s="3280"/>
      <c r="D7" s="3280"/>
      <c r="E7" s="3283"/>
      <c r="F7" s="3286" t="s">
        <v>315</v>
      </c>
      <c r="K7" s="1999"/>
    </row>
    <row r="8" spans="1:11" ht="16.5" customHeight="1">
      <c r="A8" s="3275"/>
      <c r="B8" s="3278"/>
      <c r="C8" s="3281"/>
      <c r="D8" s="3281"/>
      <c r="E8" s="3284"/>
      <c r="F8" s="3287"/>
      <c r="K8" s="1999"/>
    </row>
    <row r="9" spans="1:11" ht="16.5" customHeight="1">
      <c r="A9" s="3276"/>
      <c r="B9" s="3279"/>
      <c r="C9" s="3282"/>
      <c r="D9" s="3282"/>
      <c r="E9" s="3285"/>
      <c r="F9" s="3288"/>
      <c r="K9" s="1999"/>
    </row>
    <row r="10" spans="1:11" ht="18.75" customHeight="1">
      <c r="A10" s="3275" t="s">
        <v>301</v>
      </c>
      <c r="B10" s="3277" t="s">
        <v>1093</v>
      </c>
      <c r="C10" s="3280"/>
      <c r="D10" s="3280"/>
      <c r="E10" s="3283"/>
      <c r="F10" s="3286" t="s">
        <v>688</v>
      </c>
      <c r="K10" s="1999"/>
    </row>
    <row r="11" spans="1:11" ht="18.75" customHeight="1">
      <c r="A11" s="3275"/>
      <c r="B11" s="3278"/>
      <c r="C11" s="3281"/>
      <c r="D11" s="3281"/>
      <c r="E11" s="3284"/>
      <c r="F11" s="3287"/>
      <c r="K11" s="1999"/>
    </row>
    <row r="12" spans="1:11" ht="18.75" customHeight="1">
      <c r="A12" s="3276"/>
      <c r="B12" s="3279"/>
      <c r="C12" s="3282"/>
      <c r="D12" s="3282"/>
      <c r="E12" s="3285"/>
      <c r="F12" s="3288"/>
      <c r="K12" s="1999"/>
    </row>
    <row r="13" spans="1:11" ht="15.75" customHeight="1"/>
    <row r="14" spans="1:11" ht="15.75" customHeight="1">
      <c r="A14" s="1597" t="s">
        <v>1095</v>
      </c>
      <c r="B14" s="1597"/>
      <c r="C14" s="1597"/>
      <c r="D14" s="1597"/>
      <c r="E14" s="1597"/>
      <c r="F14" s="1597"/>
      <c r="G14" s="1597"/>
      <c r="H14" s="1597"/>
      <c r="I14" s="1597"/>
      <c r="J14" s="1597"/>
      <c r="K14" s="1597"/>
    </row>
    <row r="15" spans="1:11" s="1597" customFormat="1" ht="30" customHeight="1">
      <c r="A15" s="2696"/>
      <c r="B15" s="2635" t="s">
        <v>218</v>
      </c>
      <c r="C15" s="2635"/>
      <c r="D15" s="2635" t="s">
        <v>931</v>
      </c>
      <c r="E15" s="2635"/>
      <c r="F15" s="2635" t="s">
        <v>653</v>
      </c>
      <c r="G15" s="2700"/>
      <c r="H15" s="2731" t="s">
        <v>1125</v>
      </c>
      <c r="I15" s="2635"/>
      <c r="J15" s="3289" t="s">
        <v>1385</v>
      </c>
      <c r="K15" s="3263" t="s">
        <v>1098</v>
      </c>
    </row>
    <row r="16" spans="1:11" s="1597" customFormat="1" ht="17.25" customHeight="1">
      <c r="A16" s="2696">
        <v>1</v>
      </c>
      <c r="B16" s="2635"/>
      <c r="C16" s="2635"/>
      <c r="D16" s="2703"/>
      <c r="E16" s="2656"/>
      <c r="F16" s="2635"/>
      <c r="G16" s="2700"/>
      <c r="H16" s="2705"/>
      <c r="I16" s="2705"/>
      <c r="J16" s="2707"/>
      <c r="K16" s="2701"/>
    </row>
    <row r="17" spans="1:11" s="1597" customFormat="1" ht="17.25" customHeight="1">
      <c r="A17" s="2696">
        <v>2</v>
      </c>
      <c r="B17" s="2635"/>
      <c r="C17" s="2635"/>
      <c r="D17" s="2703"/>
      <c r="E17" s="2656"/>
      <c r="F17" s="2635"/>
      <c r="G17" s="2700"/>
      <c r="H17" s="2705"/>
      <c r="I17" s="2705"/>
      <c r="J17" s="2707"/>
      <c r="K17" s="2701"/>
    </row>
    <row r="18" spans="1:11" s="1597" customFormat="1" ht="17.25" customHeight="1">
      <c r="A18" s="2696">
        <v>3</v>
      </c>
      <c r="B18" s="2700"/>
      <c r="C18" s="2701"/>
      <c r="D18" s="2704"/>
      <c r="E18" s="2707"/>
      <c r="F18" s="2700"/>
      <c r="G18" s="2710"/>
      <c r="H18" s="2705"/>
      <c r="I18" s="2705"/>
      <c r="J18" s="2707"/>
      <c r="K18" s="2701"/>
    </row>
    <row r="19" spans="1:11" s="1597" customFormat="1" ht="17.25" customHeight="1">
      <c r="A19" s="2696">
        <v>4</v>
      </c>
      <c r="B19" s="2700"/>
      <c r="C19" s="2701"/>
      <c r="D19" s="2704"/>
      <c r="E19" s="2707"/>
      <c r="F19" s="2700"/>
      <c r="G19" s="2710"/>
      <c r="H19" s="2705"/>
      <c r="I19" s="2705"/>
      <c r="J19" s="2707"/>
      <c r="K19" s="2701"/>
    </row>
    <row r="20" spans="1:11" s="1597" customFormat="1" ht="17.25" customHeight="1">
      <c r="A20" s="2696">
        <v>5</v>
      </c>
      <c r="B20" s="2700"/>
      <c r="C20" s="2701"/>
      <c r="D20" s="2704"/>
      <c r="E20" s="2707"/>
      <c r="F20" s="2700"/>
      <c r="G20" s="2710"/>
      <c r="H20" s="2705"/>
      <c r="I20" s="2705"/>
      <c r="J20" s="2707"/>
      <c r="K20" s="2701"/>
    </row>
    <row r="21" spans="1:11" s="1597" customFormat="1" ht="17.25" customHeight="1">
      <c r="A21" s="2696">
        <v>6</v>
      </c>
      <c r="B21" s="2700"/>
      <c r="C21" s="2701"/>
      <c r="D21" s="2704"/>
      <c r="E21" s="2707"/>
      <c r="F21" s="2700"/>
      <c r="G21" s="2710"/>
      <c r="H21" s="2705"/>
      <c r="I21" s="2705"/>
      <c r="J21" s="2707"/>
      <c r="K21" s="2727"/>
    </row>
    <row r="22" spans="1:11" s="1597" customFormat="1" ht="17.25" customHeight="1">
      <c r="A22" s="2696">
        <v>7</v>
      </c>
      <c r="B22" s="2635"/>
      <c r="C22" s="2635"/>
      <c r="D22" s="2635"/>
      <c r="E22" s="2635"/>
      <c r="F22" s="2635"/>
      <c r="G22" s="2700"/>
      <c r="H22" s="2635"/>
      <c r="I22" s="2635"/>
      <c r="J22" s="2701"/>
      <c r="K22" s="2728"/>
    </row>
    <row r="23" spans="1:11" s="1597" customFormat="1" ht="17.25" customHeight="1">
      <c r="A23" s="2696">
        <v>8</v>
      </c>
      <c r="B23" s="2635"/>
      <c r="C23" s="2635"/>
      <c r="D23" s="2635"/>
      <c r="E23" s="2635"/>
      <c r="F23" s="2635"/>
      <c r="G23" s="2700"/>
      <c r="H23" s="2635"/>
      <c r="I23" s="2635"/>
      <c r="J23" s="2701"/>
      <c r="K23" s="2727"/>
    </row>
    <row r="24" spans="1:11" s="1597" customFormat="1" ht="17.25" customHeight="1">
      <c r="A24" s="2696">
        <v>9</v>
      </c>
      <c r="B24" s="2635"/>
      <c r="C24" s="2635"/>
      <c r="D24" s="2635"/>
      <c r="E24" s="2635"/>
      <c r="F24" s="2635"/>
      <c r="G24" s="2700"/>
      <c r="H24" s="2635"/>
      <c r="I24" s="2635"/>
      <c r="J24" s="2701"/>
      <c r="K24" s="2727"/>
    </row>
    <row r="25" spans="1:11" s="1597" customFormat="1" ht="17.25" customHeight="1">
      <c r="A25" s="2696">
        <v>10</v>
      </c>
      <c r="B25" s="2635"/>
      <c r="C25" s="2635"/>
      <c r="D25" s="2635"/>
      <c r="E25" s="2635"/>
      <c r="F25" s="2635"/>
      <c r="G25" s="2700"/>
      <c r="H25" s="2635"/>
      <c r="I25" s="2635"/>
      <c r="J25" s="2701"/>
      <c r="K25" s="2727"/>
    </row>
    <row r="26" spans="1:11" s="1597" customFormat="1" ht="17.25" customHeight="1">
      <c r="A26" s="2696">
        <v>11</v>
      </c>
      <c r="B26" s="2700"/>
      <c r="C26" s="2701"/>
      <c r="D26" s="2704"/>
      <c r="E26" s="2707"/>
      <c r="F26" s="2635"/>
      <c r="G26" s="2700"/>
      <c r="H26" s="2705"/>
      <c r="I26" s="2705"/>
      <c r="J26" s="2707"/>
      <c r="K26" s="2701"/>
    </row>
    <row r="27" spans="1:11" s="1597" customFormat="1" ht="17.25" customHeight="1">
      <c r="A27" s="2696">
        <v>12</v>
      </c>
      <c r="B27" s="2635"/>
      <c r="C27" s="2635"/>
      <c r="D27" s="2703"/>
      <c r="E27" s="2656"/>
      <c r="F27" s="2635"/>
      <c r="G27" s="2700"/>
      <c r="H27" s="2705"/>
      <c r="I27" s="2705"/>
      <c r="J27" s="2707"/>
      <c r="K27" s="2701"/>
    </row>
    <row r="28" spans="1:11" s="1597" customFormat="1" ht="17.25" customHeight="1">
      <c r="A28" s="2696">
        <v>13</v>
      </c>
      <c r="B28" s="2700"/>
      <c r="C28" s="2701"/>
      <c r="D28" s="2704"/>
      <c r="E28" s="2707"/>
      <c r="F28" s="2700"/>
      <c r="G28" s="2710"/>
      <c r="H28" s="2705"/>
      <c r="I28" s="2705"/>
      <c r="J28" s="2707"/>
      <c r="K28" s="2701"/>
    </row>
    <row r="29" spans="1:11" s="1597" customFormat="1" ht="17.25" customHeight="1">
      <c r="A29" s="2696">
        <v>14</v>
      </c>
      <c r="B29" s="2635"/>
      <c r="C29" s="2635"/>
      <c r="D29" s="2703"/>
      <c r="E29" s="2656"/>
      <c r="F29" s="2635"/>
      <c r="G29" s="2700"/>
      <c r="H29" s="2705"/>
      <c r="I29" s="2705"/>
      <c r="J29" s="2707"/>
      <c r="K29" s="2701"/>
    </row>
    <row r="30" spans="1:11" s="1597" customFormat="1" ht="17.25" customHeight="1">
      <c r="A30" s="2696">
        <v>15</v>
      </c>
      <c r="B30" s="2635"/>
      <c r="C30" s="2635"/>
      <c r="D30" s="2704"/>
      <c r="E30" s="2701"/>
      <c r="F30" s="2635"/>
      <c r="G30" s="2700"/>
      <c r="H30" s="2705"/>
      <c r="I30" s="2705"/>
      <c r="J30" s="2707"/>
      <c r="K30" s="2727"/>
    </row>
    <row r="31" spans="1:11" s="1597" customFormat="1" ht="17.25" customHeight="1">
      <c r="A31" s="2696">
        <v>16</v>
      </c>
      <c r="B31" s="2635"/>
      <c r="C31" s="2635"/>
      <c r="D31" s="2705"/>
      <c r="E31" s="2635"/>
      <c r="F31" s="2635"/>
      <c r="G31" s="2700"/>
      <c r="H31" s="2705"/>
      <c r="I31" s="2705"/>
      <c r="J31" s="2707"/>
      <c r="K31" s="2727"/>
    </row>
    <row r="32" spans="1:11" s="1597" customFormat="1" ht="17.25" customHeight="1">
      <c r="A32" s="2696">
        <v>17</v>
      </c>
      <c r="B32" s="2635"/>
      <c r="C32" s="2635"/>
      <c r="D32" s="2635"/>
      <c r="E32" s="2635"/>
      <c r="F32" s="2635"/>
      <c r="G32" s="2700"/>
      <c r="H32" s="2705"/>
      <c r="I32" s="2705"/>
      <c r="J32" s="2707"/>
      <c r="K32" s="2727"/>
    </row>
    <row r="33" spans="1:11" s="1597" customFormat="1" ht="17.25" customHeight="1">
      <c r="A33" s="2696">
        <v>18</v>
      </c>
      <c r="B33" s="2635"/>
      <c r="C33" s="2635"/>
      <c r="D33" s="2635"/>
      <c r="E33" s="2635"/>
      <c r="F33" s="2635"/>
      <c r="G33" s="2700"/>
      <c r="H33" s="2705"/>
      <c r="I33" s="2705"/>
      <c r="J33" s="2707"/>
      <c r="K33" s="2727"/>
    </row>
    <row r="34" spans="1:11" s="1597" customFormat="1" ht="17.25" customHeight="1">
      <c r="A34" s="2696">
        <v>19</v>
      </c>
      <c r="B34" s="2635"/>
      <c r="C34" s="2635"/>
      <c r="D34" s="2635"/>
      <c r="E34" s="2635"/>
      <c r="F34" s="2635"/>
      <c r="G34" s="2700"/>
      <c r="H34" s="2705"/>
      <c r="I34" s="2705"/>
      <c r="J34" s="2707"/>
      <c r="K34" s="2727"/>
    </row>
    <row r="35" spans="1:11" s="1597" customFormat="1" ht="17.25" customHeight="1">
      <c r="A35" s="2696">
        <v>20</v>
      </c>
      <c r="B35" s="2635"/>
      <c r="C35" s="2635"/>
      <c r="D35" s="2635"/>
      <c r="E35" s="2635"/>
      <c r="F35" s="2635"/>
      <c r="G35" s="2700"/>
      <c r="H35" s="2705"/>
      <c r="I35" s="2705"/>
      <c r="J35" s="2707"/>
      <c r="K35" s="2727"/>
    </row>
    <row r="36" spans="1:11" s="1597" customFormat="1" ht="17.25" customHeight="1">
      <c r="A36" s="2696">
        <v>21</v>
      </c>
      <c r="B36" s="2635"/>
      <c r="C36" s="2635"/>
      <c r="D36" s="2706"/>
      <c r="E36" s="2708"/>
      <c r="F36" s="2635"/>
      <c r="G36" s="2700"/>
      <c r="H36" s="2705"/>
      <c r="I36" s="2705"/>
      <c r="J36" s="2707"/>
      <c r="K36" s="2701"/>
    </row>
    <row r="37" spans="1:11" s="1597" customFormat="1" ht="17.25" customHeight="1">
      <c r="A37" s="2696">
        <v>22</v>
      </c>
      <c r="B37" s="2635"/>
      <c r="C37" s="2635"/>
      <c r="D37" s="2706"/>
      <c r="E37" s="2708"/>
      <c r="F37" s="2635"/>
      <c r="G37" s="2700"/>
      <c r="H37" s="2705"/>
      <c r="I37" s="2705"/>
      <c r="J37" s="2707"/>
      <c r="K37" s="2701"/>
    </row>
    <row r="38" spans="1:11" s="1597" customFormat="1" ht="17.25" customHeight="1">
      <c r="A38" s="2696">
        <v>23</v>
      </c>
      <c r="B38" s="2635"/>
      <c r="C38" s="2635"/>
      <c r="D38" s="2706"/>
      <c r="E38" s="2708"/>
      <c r="F38" s="2635"/>
      <c r="G38" s="2700"/>
      <c r="H38" s="2705"/>
      <c r="I38" s="2705"/>
      <c r="J38" s="2707"/>
      <c r="K38" s="2701"/>
    </row>
    <row r="39" spans="1:11" s="1597" customFormat="1" ht="17.25" customHeight="1">
      <c r="A39" s="2696">
        <v>24</v>
      </c>
      <c r="B39" s="2635"/>
      <c r="C39" s="2635"/>
      <c r="D39" s="2706"/>
      <c r="E39" s="2708"/>
      <c r="F39" s="2635"/>
      <c r="G39" s="2700"/>
      <c r="H39" s="2705"/>
      <c r="I39" s="2705"/>
      <c r="J39" s="2707"/>
      <c r="K39" s="2727"/>
    </row>
    <row r="40" spans="1:11" s="1597" customFormat="1" ht="17.25" customHeight="1">
      <c r="A40" s="2696">
        <v>25</v>
      </c>
      <c r="B40" s="2635"/>
      <c r="C40" s="2635"/>
      <c r="D40" s="2706"/>
      <c r="E40" s="2708"/>
      <c r="F40" s="2635"/>
      <c r="G40" s="2700"/>
      <c r="H40" s="2705"/>
      <c r="I40" s="2705"/>
      <c r="J40" s="2707"/>
      <c r="K40" s="2727"/>
    </row>
    <row r="41" spans="1:11" s="1597" customFormat="1" ht="17.25" customHeight="1">
      <c r="A41" s="2696">
        <v>26</v>
      </c>
      <c r="B41" s="2635"/>
      <c r="C41" s="2635"/>
      <c r="D41" s="2635"/>
      <c r="E41" s="2635"/>
      <c r="F41" s="2635"/>
      <c r="G41" s="2700"/>
      <c r="H41" s="2705"/>
      <c r="I41" s="2705"/>
      <c r="J41" s="2707"/>
      <c r="K41" s="2727"/>
    </row>
    <row r="42" spans="1:11" s="1597" customFormat="1" ht="17.25" customHeight="1">
      <c r="A42" s="2696">
        <v>27</v>
      </c>
      <c r="B42" s="2635"/>
      <c r="C42" s="2635"/>
      <c r="D42" s="2635"/>
      <c r="E42" s="2635"/>
      <c r="F42" s="2635"/>
      <c r="G42" s="2700"/>
      <c r="H42" s="2705"/>
      <c r="I42" s="2705"/>
      <c r="J42" s="2707"/>
      <c r="K42" s="2727"/>
    </row>
    <row r="43" spans="1:11" s="1597" customFormat="1" ht="17.25" customHeight="1">
      <c r="A43" s="2696">
        <v>28</v>
      </c>
      <c r="B43" s="2635"/>
      <c r="C43" s="2635"/>
      <c r="D43" s="2635"/>
      <c r="E43" s="2635"/>
      <c r="F43" s="2635"/>
      <c r="G43" s="2700"/>
      <c r="H43" s="2705"/>
      <c r="I43" s="2705"/>
      <c r="J43" s="2707"/>
      <c r="K43" s="2727"/>
    </row>
    <row r="44" spans="1:11" s="1597" customFormat="1" ht="17.25" customHeight="1">
      <c r="A44" s="2696">
        <v>29</v>
      </c>
      <c r="B44" s="2635"/>
      <c r="C44" s="2635"/>
      <c r="D44" s="2635"/>
      <c r="E44" s="2635"/>
      <c r="F44" s="2635"/>
      <c r="G44" s="2700"/>
      <c r="H44" s="2705"/>
      <c r="I44" s="2705"/>
      <c r="J44" s="2707"/>
      <c r="K44" s="2727"/>
    </row>
    <row r="45" spans="1:11" s="1597" customFormat="1" ht="17.25" customHeight="1">
      <c r="A45" s="2696">
        <v>30</v>
      </c>
      <c r="B45" s="2635"/>
      <c r="C45" s="2635"/>
      <c r="D45" s="2635"/>
      <c r="E45" s="2635"/>
      <c r="F45" s="2635"/>
      <c r="G45" s="2700"/>
      <c r="H45" s="2705"/>
      <c r="I45" s="2705"/>
      <c r="J45" s="2707"/>
      <c r="K45" s="2727"/>
    </row>
    <row r="46" spans="1:11" ht="30" customHeight="1">
      <c r="A46" s="2697" t="s">
        <v>21</v>
      </c>
      <c r="B46" s="2698"/>
      <c r="C46" s="2698"/>
      <c r="D46" s="2698"/>
      <c r="E46" s="2698"/>
      <c r="F46" s="2698"/>
      <c r="G46" s="2698"/>
      <c r="H46" s="2698"/>
      <c r="I46" s="2698"/>
      <c r="J46" s="2698"/>
      <c r="K46" s="2698"/>
    </row>
    <row r="47" spans="1:11" ht="30" customHeight="1">
      <c r="A47" s="2698"/>
      <c r="B47" s="2698"/>
      <c r="C47" s="2698"/>
      <c r="D47" s="2698"/>
      <c r="E47" s="2698"/>
      <c r="F47" s="2698"/>
      <c r="G47" s="2698"/>
      <c r="H47" s="2698"/>
      <c r="I47" s="2698"/>
      <c r="J47" s="2698"/>
      <c r="K47" s="2698"/>
    </row>
  </sheetData>
  <customSheetViews>
    <customSheetView guid="{76D48460-2D9B-487A-92BD-89A50EB1783E}" showPageBreaks="1" showGridLines="0" view="pageBreakPreview">
      <selection activeCell="A46" sqref="A46:K47"/>
      <pageMargins left="0.7" right="0.7" top="0.75" bottom="0.75" header="0.3" footer="0.3"/>
      <pageSetup paperSize="9" scale="87" orientation="portrait" r:id="rId1"/>
    </customSheetView>
  </customSheetViews>
  <mergeCells count="136">
    <mergeCell ref="G1:K1"/>
    <mergeCell ref="A2:K2"/>
    <mergeCell ref="B15:C15"/>
    <mergeCell ref="D15:E15"/>
    <mergeCell ref="F15:G15"/>
    <mergeCell ref="H15:I15"/>
    <mergeCell ref="B16:C16"/>
    <mergeCell ref="D16:E16"/>
    <mergeCell ref="F16:G16"/>
    <mergeCell ref="H16:I16"/>
    <mergeCell ref="B17:C17"/>
    <mergeCell ref="D17:E17"/>
    <mergeCell ref="F17:G17"/>
    <mergeCell ref="H17:I17"/>
    <mergeCell ref="B18:C18"/>
    <mergeCell ref="D18:E18"/>
    <mergeCell ref="F18:G18"/>
    <mergeCell ref="H18:I18"/>
    <mergeCell ref="B19:C19"/>
    <mergeCell ref="D19:E19"/>
    <mergeCell ref="F19:G19"/>
    <mergeCell ref="H19:I19"/>
    <mergeCell ref="B20:C20"/>
    <mergeCell ref="D20:E20"/>
    <mergeCell ref="F20:G20"/>
    <mergeCell ref="H20:I20"/>
    <mergeCell ref="B21:C21"/>
    <mergeCell ref="D21:E21"/>
    <mergeCell ref="F21:G21"/>
    <mergeCell ref="H21:I21"/>
    <mergeCell ref="B22:C22"/>
    <mergeCell ref="D22:E22"/>
    <mergeCell ref="F22:G22"/>
    <mergeCell ref="H22:I22"/>
    <mergeCell ref="B23:C23"/>
    <mergeCell ref="D23:E23"/>
    <mergeCell ref="F23:G23"/>
    <mergeCell ref="H23:I23"/>
    <mergeCell ref="B24:C24"/>
    <mergeCell ref="D24:E24"/>
    <mergeCell ref="F24:G24"/>
    <mergeCell ref="H24:I24"/>
    <mergeCell ref="B25:C25"/>
    <mergeCell ref="D25:E25"/>
    <mergeCell ref="F25:G25"/>
    <mergeCell ref="H25:I25"/>
    <mergeCell ref="B26:C26"/>
    <mergeCell ref="D26:E26"/>
    <mergeCell ref="F26:G26"/>
    <mergeCell ref="H26:I26"/>
    <mergeCell ref="B27:C27"/>
    <mergeCell ref="D27:E27"/>
    <mergeCell ref="F27:G27"/>
    <mergeCell ref="H27:I27"/>
    <mergeCell ref="B28:C28"/>
    <mergeCell ref="D28:E28"/>
    <mergeCell ref="F28:G28"/>
    <mergeCell ref="H28:I28"/>
    <mergeCell ref="B29:C29"/>
    <mergeCell ref="D29:E29"/>
    <mergeCell ref="F29:G29"/>
    <mergeCell ref="H29:I29"/>
    <mergeCell ref="B30:C30"/>
    <mergeCell ref="D30:E30"/>
    <mergeCell ref="F30:G30"/>
    <mergeCell ref="H30:I30"/>
    <mergeCell ref="B31:C31"/>
    <mergeCell ref="D31:E31"/>
    <mergeCell ref="F31:G31"/>
    <mergeCell ref="H31:I31"/>
    <mergeCell ref="B32:C32"/>
    <mergeCell ref="D32:E32"/>
    <mergeCell ref="F32:G32"/>
    <mergeCell ref="H32:I32"/>
    <mergeCell ref="B33:C33"/>
    <mergeCell ref="D33:E33"/>
    <mergeCell ref="F33:G33"/>
    <mergeCell ref="H33:I33"/>
    <mergeCell ref="B34:C34"/>
    <mergeCell ref="D34:E34"/>
    <mergeCell ref="F34:G34"/>
    <mergeCell ref="H34:I34"/>
    <mergeCell ref="B35:C35"/>
    <mergeCell ref="D35:E35"/>
    <mergeCell ref="F35:G35"/>
    <mergeCell ref="H35:I35"/>
    <mergeCell ref="B36:C36"/>
    <mergeCell ref="D36:E36"/>
    <mergeCell ref="F36:G36"/>
    <mergeCell ref="H36:I36"/>
    <mergeCell ref="B37:C37"/>
    <mergeCell ref="D37:E37"/>
    <mergeCell ref="F37:G37"/>
    <mergeCell ref="H37:I37"/>
    <mergeCell ref="B38:C38"/>
    <mergeCell ref="D38:E38"/>
    <mergeCell ref="F38:G38"/>
    <mergeCell ref="H38:I38"/>
    <mergeCell ref="B39:C39"/>
    <mergeCell ref="D39:E39"/>
    <mergeCell ref="F39:G39"/>
    <mergeCell ref="H39:I39"/>
    <mergeCell ref="B40:C40"/>
    <mergeCell ref="D40:E40"/>
    <mergeCell ref="F40:G40"/>
    <mergeCell ref="H40:I40"/>
    <mergeCell ref="B41:C41"/>
    <mergeCell ref="D41:E41"/>
    <mergeCell ref="F41:G41"/>
    <mergeCell ref="H41:I41"/>
    <mergeCell ref="B42:C42"/>
    <mergeCell ref="D42:E42"/>
    <mergeCell ref="F42:G42"/>
    <mergeCell ref="H42:I42"/>
    <mergeCell ref="B43:C43"/>
    <mergeCell ref="D43:E43"/>
    <mergeCell ref="F43:G43"/>
    <mergeCell ref="H43:I43"/>
    <mergeCell ref="B44:C44"/>
    <mergeCell ref="D44:E44"/>
    <mergeCell ref="F44:G44"/>
    <mergeCell ref="H44:I44"/>
    <mergeCell ref="B45:C45"/>
    <mergeCell ref="D45:E45"/>
    <mergeCell ref="F45:G45"/>
    <mergeCell ref="H45:I45"/>
    <mergeCell ref="A4:A6"/>
    <mergeCell ref="B4:E6"/>
    <mergeCell ref="F4:F6"/>
    <mergeCell ref="A7:A9"/>
    <mergeCell ref="B7:E9"/>
    <mergeCell ref="F7:F9"/>
    <mergeCell ref="A10:A12"/>
    <mergeCell ref="B10:E12"/>
    <mergeCell ref="F10:F12"/>
    <mergeCell ref="A46:K47"/>
  </mergeCells>
  <phoneticPr fontId="8"/>
  <pageMargins left="0.7" right="0.7" top="0.75" bottom="0.75" header="0.3" footer="0.3"/>
  <pageSetup paperSize="9" scale="87" fitToWidth="1" fitToHeight="1" orientation="portrait" usePrinterDefaults="1" r:id="rId2"/>
</worksheet>
</file>

<file path=xl/worksheets/sheet75.xml><?xml version="1.0" encoding="utf-8"?>
<worksheet xmlns="http://schemas.openxmlformats.org/spreadsheetml/2006/main" xmlns:r="http://schemas.openxmlformats.org/officeDocument/2006/relationships" xmlns:mc="http://schemas.openxmlformats.org/markup-compatibility/2006">
  <sheetPr codeName="Sheet74">
    <tabColor rgb="FF00B0F0"/>
  </sheetPr>
  <dimension ref="A1:AH28"/>
  <sheetViews>
    <sheetView zoomScaleSheetLayoutView="85" workbookViewId="0">
      <selection sqref="A1:AH1"/>
    </sheetView>
  </sheetViews>
  <sheetFormatPr defaultRowHeight="13.5"/>
  <cols>
    <col min="1" max="34" width="2.5" style="221" customWidth="1"/>
    <col min="35" max="51" width="3.625" style="221" customWidth="1"/>
    <col min="52" max="16384" width="9" style="221" customWidth="1"/>
  </cols>
  <sheetData>
    <row r="1" spans="1:34" ht="17.25">
      <c r="A1" s="2094" t="s">
        <v>1060</v>
      </c>
      <c r="B1" s="2094"/>
      <c r="C1" s="2094"/>
      <c r="D1" s="2094"/>
      <c r="E1" s="2094"/>
      <c r="F1" s="2094"/>
      <c r="G1" s="2094"/>
      <c r="H1" s="2094"/>
      <c r="I1" s="2094"/>
      <c r="J1" s="2094"/>
      <c r="K1" s="2094"/>
      <c r="L1" s="2094"/>
      <c r="M1" s="2094"/>
      <c r="N1" s="2094"/>
      <c r="O1" s="2094"/>
      <c r="P1" s="2094"/>
      <c r="Q1" s="2094"/>
      <c r="R1" s="2094"/>
      <c r="S1" s="2094"/>
      <c r="T1" s="2094"/>
      <c r="U1" s="2094"/>
      <c r="V1" s="2094"/>
      <c r="W1" s="2094"/>
      <c r="X1" s="2094"/>
      <c r="Y1" s="2094"/>
      <c r="Z1" s="2094"/>
      <c r="AA1" s="2094"/>
      <c r="AB1" s="2094"/>
      <c r="AC1" s="2094"/>
      <c r="AD1" s="2094"/>
      <c r="AE1" s="2094"/>
      <c r="AF1" s="2094"/>
      <c r="AG1" s="2094"/>
      <c r="AH1" s="2094"/>
    </row>
    <row r="2" spans="1:34">
      <c r="A2" s="3290"/>
      <c r="B2" s="3290"/>
      <c r="C2" s="3290"/>
      <c r="D2" s="3290"/>
      <c r="E2" s="3290"/>
      <c r="F2" s="3290"/>
      <c r="G2" s="3290"/>
      <c r="H2" s="3290"/>
      <c r="I2" s="3290"/>
      <c r="J2" s="3290"/>
      <c r="K2" s="3290"/>
      <c r="L2" s="3290"/>
      <c r="M2" s="3290"/>
      <c r="N2" s="3290"/>
      <c r="O2" s="3290"/>
      <c r="P2" s="3290"/>
      <c r="Q2" s="3290"/>
      <c r="R2" s="3290"/>
      <c r="S2" s="3290"/>
      <c r="T2" s="3290"/>
      <c r="U2" s="3290"/>
      <c r="V2" s="3290"/>
      <c r="W2" s="3290"/>
      <c r="X2" s="3290"/>
      <c r="Y2" s="3290"/>
      <c r="Z2" s="3290"/>
      <c r="AA2" s="3290"/>
      <c r="AB2" s="3290"/>
      <c r="AC2" s="3290"/>
      <c r="AD2" s="3290"/>
      <c r="AE2" s="3290"/>
      <c r="AF2" s="3290"/>
      <c r="AG2" s="3290"/>
      <c r="AH2" s="3290"/>
    </row>
    <row r="3" spans="1:34">
      <c r="A3" s="3290"/>
      <c r="B3" s="3290"/>
      <c r="C3" s="3290"/>
      <c r="D3" s="3290"/>
      <c r="E3" s="3290"/>
      <c r="F3" s="3290"/>
      <c r="G3" s="3290"/>
      <c r="H3" s="3290"/>
      <c r="I3" s="3290"/>
      <c r="J3" s="3290"/>
      <c r="K3" s="3290"/>
      <c r="L3" s="3290"/>
      <c r="M3" s="3290"/>
      <c r="N3" s="3290"/>
      <c r="O3" s="3290"/>
      <c r="P3" s="3290"/>
      <c r="Q3" s="3290"/>
      <c r="R3" s="3290"/>
      <c r="S3" s="3290"/>
      <c r="T3" s="3290"/>
      <c r="U3" s="3290"/>
      <c r="V3" s="3290"/>
      <c r="W3" s="3290"/>
      <c r="X3" s="3290"/>
      <c r="Y3" s="2137" t="s">
        <v>548</v>
      </c>
      <c r="Z3" s="2095"/>
      <c r="AA3" s="2095"/>
      <c r="AB3" s="3290" t="s">
        <v>552</v>
      </c>
      <c r="AC3" s="2095"/>
      <c r="AD3" s="2095"/>
      <c r="AE3" s="3290" t="s">
        <v>554</v>
      </c>
      <c r="AF3" s="2095"/>
      <c r="AG3" s="2095"/>
      <c r="AH3" s="2137" t="s">
        <v>555</v>
      </c>
    </row>
    <row r="4" spans="1:34">
      <c r="A4" s="3290"/>
      <c r="B4" s="3290"/>
      <c r="C4" s="3290"/>
      <c r="D4" s="3290"/>
      <c r="E4" s="3290"/>
      <c r="F4" s="3290"/>
      <c r="G4" s="3290"/>
      <c r="H4" s="3290"/>
      <c r="I4" s="3290"/>
      <c r="J4" s="3290"/>
      <c r="K4" s="3290"/>
      <c r="L4" s="3290"/>
      <c r="M4" s="3290"/>
      <c r="N4" s="3290"/>
      <c r="O4" s="3290"/>
      <c r="P4" s="3290"/>
      <c r="Q4" s="3290"/>
      <c r="R4" s="3290"/>
      <c r="S4" s="3290"/>
      <c r="T4" s="3290"/>
      <c r="U4" s="3290"/>
      <c r="V4" s="3290"/>
      <c r="W4" s="3290"/>
      <c r="X4" s="3290"/>
      <c r="Y4" s="3290"/>
      <c r="Z4" s="3290"/>
      <c r="AA4" s="3290"/>
      <c r="AB4" s="3290"/>
      <c r="AC4" s="3290"/>
      <c r="AD4" s="3290"/>
      <c r="AE4" s="3290"/>
      <c r="AF4" s="3290"/>
      <c r="AG4" s="3290"/>
      <c r="AH4" s="3290"/>
    </row>
    <row r="5" spans="1:34" ht="19.5" customHeight="1">
      <c r="A5" s="3290"/>
      <c r="B5" s="3290"/>
      <c r="C5" s="3290"/>
      <c r="D5" s="3290"/>
      <c r="E5" s="3290"/>
      <c r="F5" s="3290"/>
      <c r="G5" s="3290"/>
      <c r="H5" s="3290"/>
      <c r="I5" s="3290"/>
      <c r="J5" s="3290"/>
      <c r="K5" s="3290"/>
      <c r="L5" s="3290"/>
      <c r="M5" s="3290" t="s">
        <v>774</v>
      </c>
      <c r="N5" s="3290"/>
      <c r="O5" s="3290"/>
      <c r="P5" s="3290"/>
      <c r="Q5" s="3290"/>
      <c r="R5" s="3290"/>
      <c r="S5" s="3290"/>
      <c r="T5" s="3290"/>
      <c r="U5" s="3290"/>
      <c r="V5" s="3290"/>
      <c r="W5" s="3290"/>
      <c r="X5" s="3290"/>
      <c r="Y5" s="3290"/>
      <c r="Z5" s="3290"/>
      <c r="AA5" s="3290"/>
      <c r="AB5" s="3290"/>
      <c r="AC5" s="3290"/>
      <c r="AD5" s="3290"/>
      <c r="AE5" s="3290"/>
      <c r="AF5" s="3290"/>
      <c r="AG5" s="3290"/>
      <c r="AH5" s="3290"/>
    </row>
    <row r="6" spans="1:34" ht="19.5" customHeight="1">
      <c r="A6" s="3290"/>
      <c r="B6" s="3290"/>
      <c r="C6" s="3290"/>
      <c r="D6" s="3290"/>
      <c r="E6" s="3290"/>
      <c r="F6" s="3290"/>
      <c r="G6" s="3290"/>
      <c r="H6" s="3290"/>
      <c r="I6" s="3290"/>
      <c r="J6" s="3290"/>
      <c r="K6" s="3290"/>
      <c r="L6" s="3290"/>
      <c r="M6" s="2131" t="s">
        <v>221</v>
      </c>
      <c r="N6" s="2131"/>
      <c r="O6" s="2131"/>
      <c r="P6" s="2131"/>
      <c r="Q6" s="2131"/>
      <c r="R6" s="2131"/>
      <c r="S6" s="2131"/>
      <c r="T6" s="3294"/>
      <c r="U6" s="3295"/>
      <c r="V6" s="3295"/>
      <c r="W6" s="3295"/>
      <c r="X6" s="3295"/>
      <c r="Y6" s="3295"/>
      <c r="Z6" s="3295"/>
      <c r="AA6" s="3295"/>
      <c r="AB6" s="3295"/>
      <c r="AC6" s="3297"/>
      <c r="AD6" s="2139"/>
      <c r="AE6" s="2139"/>
      <c r="AF6" s="2139"/>
      <c r="AG6" s="2139"/>
      <c r="AH6" s="2139"/>
    </row>
    <row r="7" spans="1:34" ht="19.5" customHeight="1">
      <c r="A7" s="3290"/>
      <c r="B7" s="3290"/>
      <c r="C7" s="3290"/>
      <c r="D7" s="3290"/>
      <c r="E7" s="3290"/>
      <c r="F7" s="3290"/>
      <c r="G7" s="3290"/>
      <c r="H7" s="3290"/>
      <c r="I7" s="3290"/>
      <c r="J7" s="3290"/>
      <c r="K7" s="3290"/>
      <c r="L7" s="3290"/>
      <c r="M7" s="2131" t="s">
        <v>208</v>
      </c>
      <c r="N7" s="2131"/>
      <c r="O7" s="2131"/>
      <c r="P7" s="2131"/>
      <c r="Q7" s="2131"/>
      <c r="R7" s="2131"/>
      <c r="S7" s="2131"/>
      <c r="T7" s="2127"/>
      <c r="U7" s="2127"/>
      <c r="V7" s="2127"/>
      <c r="W7" s="2127"/>
      <c r="X7" s="2127"/>
      <c r="Y7" s="2127"/>
      <c r="Z7" s="2127"/>
      <c r="AA7" s="2127"/>
      <c r="AB7" s="2127"/>
      <c r="AC7" s="2127"/>
      <c r="AD7" s="2127"/>
      <c r="AE7" s="2127"/>
      <c r="AF7" s="2127"/>
      <c r="AG7" s="2127"/>
      <c r="AH7" s="2127"/>
    </row>
    <row r="8" spans="1:34" ht="19.5" customHeight="1">
      <c r="A8" s="3290"/>
      <c r="B8" s="3290"/>
      <c r="C8" s="3290"/>
      <c r="D8" s="3290"/>
      <c r="E8" s="3290"/>
      <c r="F8" s="3290"/>
      <c r="G8" s="3290"/>
      <c r="H8" s="3290"/>
      <c r="I8" s="3290"/>
      <c r="J8" s="3290"/>
      <c r="K8" s="3290"/>
      <c r="L8" s="3290"/>
      <c r="M8" s="2131" t="s">
        <v>559</v>
      </c>
      <c r="N8" s="2131"/>
      <c r="O8" s="2131"/>
      <c r="P8" s="2131"/>
      <c r="Q8" s="2131"/>
      <c r="R8" s="2131"/>
      <c r="S8" s="2131"/>
      <c r="T8" s="2127"/>
      <c r="U8" s="2127"/>
      <c r="V8" s="2127"/>
      <c r="W8" s="2127"/>
      <c r="X8" s="2127"/>
      <c r="Y8" s="2127"/>
      <c r="Z8" s="2127"/>
      <c r="AA8" s="2127"/>
      <c r="AB8" s="2127"/>
      <c r="AC8" s="2127"/>
      <c r="AD8" s="2127"/>
      <c r="AE8" s="2127"/>
      <c r="AF8" s="2127"/>
      <c r="AG8" s="2127"/>
      <c r="AH8" s="2127"/>
    </row>
    <row r="9" spans="1:34" ht="19.5" customHeight="1">
      <c r="A9" s="3290"/>
      <c r="B9" s="3290"/>
      <c r="C9" s="3290"/>
      <c r="D9" s="3290"/>
      <c r="E9" s="3290"/>
      <c r="F9" s="3290"/>
      <c r="G9" s="3290"/>
      <c r="H9" s="3290"/>
      <c r="I9" s="3290"/>
      <c r="J9" s="3290"/>
      <c r="K9" s="3290"/>
      <c r="L9" s="3290"/>
      <c r="M9" s="2131" t="s">
        <v>775</v>
      </c>
      <c r="N9" s="2131"/>
      <c r="O9" s="2131"/>
      <c r="P9" s="2131"/>
      <c r="Q9" s="2131"/>
      <c r="R9" s="2131"/>
      <c r="S9" s="2131"/>
      <c r="T9" s="2127"/>
      <c r="U9" s="2127"/>
      <c r="V9" s="2127"/>
      <c r="W9" s="2127"/>
      <c r="X9" s="2127"/>
      <c r="Y9" s="2127"/>
      <c r="Z9" s="2127"/>
      <c r="AA9" s="2127"/>
      <c r="AB9" s="2127"/>
      <c r="AC9" s="2127"/>
      <c r="AD9" s="2127"/>
      <c r="AE9" s="2127"/>
      <c r="AF9" s="2127"/>
      <c r="AG9" s="2127"/>
      <c r="AH9" s="2127"/>
    </row>
    <row r="10" spans="1:34">
      <c r="A10" s="3290"/>
      <c r="B10" s="3290"/>
      <c r="C10" s="3290"/>
      <c r="D10" s="3290"/>
      <c r="E10" s="3290"/>
      <c r="F10" s="3290"/>
      <c r="G10" s="3290"/>
      <c r="H10" s="3290"/>
      <c r="I10" s="3290"/>
      <c r="J10" s="3290"/>
      <c r="K10" s="3290"/>
      <c r="L10" s="3290"/>
      <c r="M10" s="3290"/>
      <c r="N10" s="3290"/>
      <c r="O10" s="3290"/>
      <c r="P10" s="3290"/>
      <c r="Q10" s="3290"/>
      <c r="R10" s="3290"/>
      <c r="S10" s="3290"/>
      <c r="T10" s="3290"/>
      <c r="U10" s="3290"/>
      <c r="V10" s="3290"/>
      <c r="W10" s="3290"/>
      <c r="X10" s="3290"/>
      <c r="Y10" s="3290"/>
      <c r="Z10" s="3290"/>
      <c r="AA10" s="3290"/>
      <c r="AB10" s="3290"/>
      <c r="AC10" s="3290"/>
      <c r="AD10" s="3290"/>
      <c r="AE10" s="3290"/>
      <c r="AF10" s="3290"/>
      <c r="AG10" s="3290"/>
      <c r="AH10" s="3290"/>
    </row>
    <row r="11" spans="1:34">
      <c r="A11" s="3290"/>
      <c r="B11" s="3290" t="s">
        <v>219</v>
      </c>
      <c r="C11" s="3290"/>
      <c r="D11" s="3290"/>
      <c r="E11" s="3290"/>
      <c r="F11" s="3290"/>
      <c r="G11" s="3290"/>
      <c r="H11" s="3290"/>
      <c r="I11" s="3290"/>
      <c r="J11" s="3290"/>
      <c r="K11" s="3290"/>
      <c r="L11" s="3290"/>
      <c r="M11" s="3290"/>
      <c r="N11" s="3290"/>
      <c r="O11" s="3290"/>
      <c r="P11" s="3290"/>
      <c r="Q11" s="3290"/>
      <c r="R11" s="3290"/>
      <c r="S11" s="3290"/>
      <c r="T11" s="3290"/>
      <c r="U11" s="3290"/>
      <c r="V11" s="3290"/>
      <c r="W11" s="3290"/>
      <c r="X11" s="3290"/>
      <c r="Y11" s="3290"/>
      <c r="Z11" s="3290"/>
      <c r="AA11" s="3290"/>
      <c r="AB11" s="3290"/>
      <c r="AC11" s="3290"/>
      <c r="AD11" s="3290"/>
      <c r="AE11" s="3290"/>
      <c r="AF11" s="3290"/>
      <c r="AG11" s="3290"/>
      <c r="AH11" s="3290"/>
    </row>
    <row r="12" spans="1:34">
      <c r="A12" s="3290"/>
      <c r="B12" s="3290"/>
      <c r="C12" s="3290"/>
      <c r="D12" s="3290"/>
      <c r="E12" s="3290"/>
      <c r="F12" s="3290"/>
      <c r="G12" s="3290"/>
      <c r="H12" s="3290"/>
      <c r="I12" s="3290"/>
      <c r="J12" s="3290"/>
      <c r="K12" s="3290"/>
      <c r="L12" s="3290"/>
      <c r="M12" s="3290"/>
      <c r="N12" s="3290"/>
      <c r="O12" s="3290"/>
      <c r="P12" s="3290"/>
      <c r="Q12" s="3290"/>
      <c r="R12" s="3290"/>
      <c r="S12" s="3290"/>
      <c r="T12" s="3290"/>
      <c r="U12" s="3290"/>
      <c r="V12" s="3290"/>
      <c r="W12" s="3290"/>
      <c r="X12" s="3290"/>
      <c r="Y12" s="3290"/>
      <c r="Z12" s="3290"/>
      <c r="AA12" s="3290"/>
      <c r="AB12" s="3290"/>
      <c r="AC12" s="3290"/>
      <c r="AD12" s="3290"/>
      <c r="AE12" s="3290"/>
      <c r="AF12" s="3290"/>
      <c r="AG12" s="3290"/>
      <c r="AH12" s="3290"/>
    </row>
    <row r="13" spans="1:34" ht="40.5" customHeight="1">
      <c r="A13" s="2096" t="s">
        <v>436</v>
      </c>
      <c r="B13" s="2106"/>
      <c r="C13" s="2106"/>
      <c r="D13" s="2106"/>
      <c r="E13" s="2106"/>
      <c r="F13" s="2106"/>
      <c r="G13" s="2123"/>
      <c r="H13" s="3292"/>
      <c r="I13" s="3293" t="s">
        <v>564</v>
      </c>
      <c r="J13" s="3293" t="s">
        <v>366</v>
      </c>
      <c r="K13" s="3293"/>
      <c r="L13" s="3293"/>
      <c r="M13" s="3293"/>
      <c r="N13" s="3293" t="s">
        <v>564</v>
      </c>
      <c r="O13" s="3293" t="s">
        <v>565</v>
      </c>
      <c r="P13" s="3293"/>
      <c r="Q13" s="3293"/>
      <c r="R13" s="2129" t="s">
        <v>841</v>
      </c>
      <c r="S13" s="2129"/>
      <c r="T13" s="2129"/>
      <c r="U13" s="2129"/>
      <c r="V13" s="2129"/>
      <c r="W13" s="2129"/>
      <c r="X13" s="2129"/>
      <c r="Y13" s="2129"/>
      <c r="Z13" s="2129"/>
      <c r="AA13" s="2129"/>
      <c r="AB13" s="2129"/>
      <c r="AC13" s="2129"/>
      <c r="AD13" s="2129"/>
      <c r="AE13" s="2129"/>
      <c r="AF13" s="2129"/>
      <c r="AG13" s="2129"/>
      <c r="AH13" s="2140"/>
    </row>
    <row r="14" spans="1:34" ht="40.5" customHeight="1">
      <c r="A14" s="2128" t="s">
        <v>1062</v>
      </c>
      <c r="B14" s="2128"/>
      <c r="C14" s="2128"/>
      <c r="D14" s="2128"/>
      <c r="E14" s="2128"/>
      <c r="F14" s="2128"/>
      <c r="G14" s="2128"/>
      <c r="H14" s="2128"/>
      <c r="I14" s="2128"/>
      <c r="J14" s="2128"/>
      <c r="K14" s="2128"/>
      <c r="L14" s="2128"/>
      <c r="M14" s="2128"/>
      <c r="N14" s="2128"/>
      <c r="O14" s="2128"/>
      <c r="P14" s="2128"/>
      <c r="Q14" s="2128"/>
      <c r="R14" s="2128"/>
      <c r="S14" s="2128" t="s">
        <v>1065</v>
      </c>
      <c r="T14" s="2128"/>
      <c r="U14" s="2128"/>
      <c r="V14" s="2128"/>
      <c r="W14" s="2128"/>
      <c r="X14" s="2128"/>
      <c r="Y14" s="2128"/>
      <c r="Z14" s="2128"/>
      <c r="AA14" s="3296" t="s">
        <v>758</v>
      </c>
      <c r="AB14" s="3296"/>
      <c r="AC14" s="3296"/>
      <c r="AD14" s="3296"/>
      <c r="AE14" s="3296"/>
      <c r="AF14" s="3296"/>
      <c r="AG14" s="3296"/>
      <c r="AH14" s="3296"/>
    </row>
    <row r="15" spans="1:34" ht="40.5" customHeight="1">
      <c r="A15" s="2127">
        <v>1</v>
      </c>
      <c r="B15" s="2127"/>
      <c r="C15" s="2127"/>
      <c r="D15" s="2127"/>
      <c r="E15" s="2127"/>
      <c r="F15" s="2127"/>
      <c r="G15" s="2127"/>
      <c r="H15" s="2127"/>
      <c r="I15" s="2127"/>
      <c r="J15" s="2127"/>
      <c r="K15" s="2127"/>
      <c r="L15" s="2127"/>
      <c r="M15" s="2127"/>
      <c r="N15" s="2127"/>
      <c r="O15" s="2127"/>
      <c r="P15" s="2127"/>
      <c r="Q15" s="2127"/>
      <c r="R15" s="2127"/>
      <c r="S15" s="2128" t="s">
        <v>1066</v>
      </c>
      <c r="T15" s="2128"/>
      <c r="U15" s="2128"/>
      <c r="V15" s="2128"/>
      <c r="W15" s="2128"/>
      <c r="X15" s="2128"/>
      <c r="Y15" s="2128"/>
      <c r="Z15" s="2128"/>
      <c r="AA15" s="2127" t="s">
        <v>696</v>
      </c>
      <c r="AB15" s="2127"/>
      <c r="AC15" s="2127"/>
      <c r="AD15" s="2127"/>
      <c r="AE15" s="2127"/>
      <c r="AF15" s="2127"/>
      <c r="AG15" s="2127"/>
      <c r="AH15" s="2127"/>
    </row>
    <row r="16" spans="1:34" ht="40.5" customHeight="1">
      <c r="A16" s="2127">
        <v>2</v>
      </c>
      <c r="B16" s="2127"/>
      <c r="C16" s="2127"/>
      <c r="D16" s="2127"/>
      <c r="E16" s="2127"/>
      <c r="F16" s="2127"/>
      <c r="G16" s="2127"/>
      <c r="H16" s="2127"/>
      <c r="I16" s="2127"/>
      <c r="J16" s="2127"/>
      <c r="K16" s="2127"/>
      <c r="L16" s="2127"/>
      <c r="M16" s="2127"/>
      <c r="N16" s="2127"/>
      <c r="O16" s="2127"/>
      <c r="P16" s="2127"/>
      <c r="Q16" s="2127"/>
      <c r="R16" s="2127"/>
      <c r="S16" s="2128" t="s">
        <v>1066</v>
      </c>
      <c r="T16" s="2128"/>
      <c r="U16" s="2128"/>
      <c r="V16" s="2128"/>
      <c r="W16" s="2128"/>
      <c r="X16" s="2128"/>
      <c r="Y16" s="2128"/>
      <c r="Z16" s="2128"/>
      <c r="AA16" s="2127" t="s">
        <v>696</v>
      </c>
      <c r="AB16" s="2127"/>
      <c r="AC16" s="2127"/>
      <c r="AD16" s="2127"/>
      <c r="AE16" s="2127"/>
      <c r="AF16" s="2127"/>
      <c r="AG16" s="2127"/>
      <c r="AH16" s="2127"/>
    </row>
    <row r="17" spans="1:34" ht="40.5" customHeight="1">
      <c r="A17" s="2127">
        <v>3</v>
      </c>
      <c r="B17" s="2127"/>
      <c r="C17" s="2127"/>
      <c r="D17" s="2127"/>
      <c r="E17" s="2127"/>
      <c r="F17" s="2127"/>
      <c r="G17" s="2127"/>
      <c r="H17" s="2127"/>
      <c r="I17" s="2127"/>
      <c r="J17" s="2127"/>
      <c r="K17" s="2127"/>
      <c r="L17" s="2127"/>
      <c r="M17" s="2127"/>
      <c r="N17" s="2127"/>
      <c r="O17" s="2127"/>
      <c r="P17" s="2127"/>
      <c r="Q17" s="2127"/>
      <c r="R17" s="2127"/>
      <c r="S17" s="2128" t="s">
        <v>1066</v>
      </c>
      <c r="T17" s="2128"/>
      <c r="U17" s="2128"/>
      <c r="V17" s="2128"/>
      <c r="W17" s="2128"/>
      <c r="X17" s="2128"/>
      <c r="Y17" s="2128"/>
      <c r="Z17" s="2128"/>
      <c r="AA17" s="2127" t="s">
        <v>696</v>
      </c>
      <c r="AB17" s="2127"/>
      <c r="AC17" s="2127"/>
      <c r="AD17" s="2127"/>
      <c r="AE17" s="2127"/>
      <c r="AF17" s="2127"/>
      <c r="AG17" s="2127"/>
      <c r="AH17" s="2127"/>
    </row>
    <row r="18" spans="1:34">
      <c r="A18" s="3290"/>
      <c r="B18" s="3290"/>
      <c r="C18" s="3290"/>
      <c r="D18" s="3290"/>
      <c r="E18" s="3290"/>
      <c r="F18" s="3290"/>
      <c r="G18" s="3290"/>
      <c r="H18" s="3290"/>
      <c r="I18" s="3290"/>
      <c r="J18" s="3290"/>
      <c r="K18" s="3290"/>
      <c r="L18" s="3290"/>
      <c r="M18" s="3290"/>
      <c r="N18" s="3290"/>
      <c r="O18" s="3290"/>
      <c r="P18" s="3290"/>
      <c r="Q18" s="3290"/>
      <c r="R18" s="3290"/>
      <c r="S18" s="3290"/>
      <c r="T18" s="3290"/>
      <c r="U18" s="3290"/>
      <c r="V18" s="3290"/>
      <c r="W18" s="3290"/>
      <c r="X18" s="3290"/>
      <c r="Y18" s="3290"/>
      <c r="Z18" s="3290"/>
      <c r="AA18" s="3290"/>
      <c r="AB18" s="3290"/>
      <c r="AC18" s="3290"/>
      <c r="AD18" s="3290"/>
      <c r="AE18" s="3290"/>
      <c r="AF18" s="3290"/>
      <c r="AG18" s="3290"/>
      <c r="AH18" s="3290"/>
    </row>
    <row r="19" spans="1:34">
      <c r="A19" s="3290"/>
      <c r="B19" s="3290"/>
      <c r="C19" s="3290"/>
      <c r="D19" s="3290"/>
      <c r="E19" s="3290"/>
      <c r="F19" s="3290"/>
      <c r="G19" s="3290"/>
      <c r="H19" s="3290"/>
      <c r="I19" s="3290"/>
      <c r="J19" s="3290"/>
      <c r="K19" s="3290"/>
      <c r="L19" s="3290"/>
      <c r="M19" s="3290"/>
      <c r="N19" s="3290"/>
      <c r="O19" s="3290"/>
      <c r="P19" s="3290"/>
      <c r="Q19" s="3290"/>
      <c r="R19" s="3290"/>
      <c r="S19" s="3290"/>
      <c r="T19" s="3290"/>
      <c r="U19" s="3290"/>
      <c r="V19" s="3290"/>
      <c r="W19" s="3290"/>
      <c r="X19" s="3290"/>
      <c r="Y19" s="3290"/>
      <c r="Z19" s="3290"/>
      <c r="AA19" s="3290"/>
      <c r="AB19" s="3290"/>
      <c r="AC19" s="3290"/>
      <c r="AD19" s="3290"/>
      <c r="AE19" s="3290"/>
      <c r="AF19" s="3290"/>
      <c r="AG19" s="3290"/>
      <c r="AH19" s="3290"/>
    </row>
    <row r="20" spans="1:34">
      <c r="A20" s="3290"/>
      <c r="B20" s="3290"/>
      <c r="C20" s="3290"/>
      <c r="D20" s="3290"/>
      <c r="E20" s="3290"/>
      <c r="F20" s="3290"/>
      <c r="G20" s="3290"/>
      <c r="H20" s="3290"/>
      <c r="I20" s="3290"/>
      <c r="J20" s="3290"/>
      <c r="K20" s="3290"/>
      <c r="L20" s="3290"/>
      <c r="M20" s="3290"/>
      <c r="N20" s="3290"/>
      <c r="O20" s="3290"/>
      <c r="P20" s="3290"/>
      <c r="Q20" s="3290"/>
      <c r="R20" s="3290"/>
      <c r="S20" s="3290"/>
      <c r="T20" s="3290"/>
      <c r="U20" s="3290"/>
      <c r="V20" s="3290"/>
      <c r="W20" s="3290"/>
      <c r="X20" s="3290"/>
      <c r="Y20" s="3290"/>
      <c r="Z20" s="3290"/>
      <c r="AA20" s="3290"/>
      <c r="AB20" s="3290"/>
      <c r="AC20" s="3290"/>
      <c r="AD20" s="3290"/>
      <c r="AE20" s="3290"/>
      <c r="AF20" s="3290"/>
      <c r="AG20" s="3290"/>
      <c r="AH20" s="3290"/>
    </row>
    <row r="21" spans="1:34">
      <c r="A21" s="3290" t="s">
        <v>568</v>
      </c>
      <c r="B21" s="3290">
        <v>1</v>
      </c>
      <c r="C21" s="2114" t="s">
        <v>1067</v>
      </c>
      <c r="D21" s="2114"/>
      <c r="E21" s="2114"/>
      <c r="F21" s="2114"/>
      <c r="G21" s="2114"/>
      <c r="H21" s="2114"/>
      <c r="I21" s="2114"/>
      <c r="J21" s="2114"/>
      <c r="K21" s="2114"/>
      <c r="L21" s="2114"/>
      <c r="M21" s="2114"/>
      <c r="N21" s="2114"/>
      <c r="O21" s="2114"/>
      <c r="P21" s="2114"/>
      <c r="Q21" s="2114"/>
      <c r="R21" s="2114"/>
      <c r="S21" s="2114"/>
      <c r="T21" s="2114"/>
      <c r="U21" s="2114"/>
      <c r="V21" s="2114"/>
      <c r="W21" s="2114"/>
      <c r="X21" s="2114"/>
      <c r="Y21" s="2114"/>
      <c r="Z21" s="2114"/>
      <c r="AA21" s="2114"/>
      <c r="AB21" s="2114"/>
      <c r="AC21" s="2114"/>
      <c r="AD21" s="2114"/>
      <c r="AE21" s="2114"/>
      <c r="AF21" s="2114"/>
      <c r="AG21" s="2114"/>
      <c r="AH21" s="2114"/>
    </row>
    <row r="22" spans="1:34">
      <c r="A22" s="3290"/>
      <c r="B22" s="3290"/>
      <c r="C22" s="2114"/>
      <c r="D22" s="2114"/>
      <c r="E22" s="2114"/>
      <c r="F22" s="2114"/>
      <c r="G22" s="2114"/>
      <c r="H22" s="2114"/>
      <c r="I22" s="2114"/>
      <c r="J22" s="2114"/>
      <c r="K22" s="2114"/>
      <c r="L22" s="2114"/>
      <c r="M22" s="2114"/>
      <c r="N22" s="2114"/>
      <c r="O22" s="2114"/>
      <c r="P22" s="2114"/>
      <c r="Q22" s="2114"/>
      <c r="R22" s="2114"/>
      <c r="S22" s="2114"/>
      <c r="T22" s="2114"/>
      <c r="U22" s="2114"/>
      <c r="V22" s="2114"/>
      <c r="W22" s="2114"/>
      <c r="X22" s="2114"/>
      <c r="Y22" s="2114"/>
      <c r="Z22" s="2114"/>
      <c r="AA22" s="2114"/>
      <c r="AB22" s="2114"/>
      <c r="AC22" s="2114"/>
      <c r="AD22" s="2114"/>
      <c r="AE22" s="2114"/>
      <c r="AF22" s="2114"/>
      <c r="AG22" s="2114"/>
      <c r="AH22" s="2114"/>
    </row>
    <row r="23" spans="1:34">
      <c r="A23" s="3290"/>
      <c r="B23" s="3290">
        <v>2</v>
      </c>
      <c r="C23" s="3290" t="s">
        <v>989</v>
      </c>
      <c r="D23" s="3290"/>
      <c r="E23" s="3290"/>
      <c r="F23" s="3290"/>
      <c r="G23" s="3290"/>
      <c r="H23" s="3290"/>
      <c r="I23" s="3290"/>
      <c r="J23" s="3290"/>
      <c r="K23" s="3290"/>
      <c r="L23" s="3290"/>
      <c r="M23" s="3290"/>
      <c r="N23" s="3290"/>
      <c r="O23" s="3290"/>
      <c r="P23" s="3290"/>
      <c r="Q23" s="3290"/>
      <c r="R23" s="3290"/>
      <c r="S23" s="3290"/>
      <c r="T23" s="3290"/>
      <c r="U23" s="3290"/>
      <c r="V23" s="3290"/>
      <c r="W23" s="3290"/>
      <c r="X23" s="3290"/>
      <c r="Y23" s="3290"/>
      <c r="Z23" s="3290"/>
      <c r="AA23" s="3290"/>
      <c r="AB23" s="3290"/>
      <c r="AC23" s="3290"/>
      <c r="AD23" s="3290"/>
      <c r="AE23" s="3290"/>
      <c r="AF23" s="3290"/>
      <c r="AG23" s="3290"/>
      <c r="AH23" s="3290"/>
    </row>
    <row r="24" spans="1:34">
      <c r="A24" s="3290"/>
      <c r="B24" s="3290">
        <v>3</v>
      </c>
      <c r="C24" s="3290" t="s">
        <v>1044</v>
      </c>
      <c r="D24" s="3290"/>
      <c r="E24" s="3290"/>
      <c r="F24" s="3290"/>
      <c r="G24" s="3290"/>
      <c r="H24" s="3290"/>
      <c r="I24" s="3290"/>
      <c r="J24" s="3290"/>
      <c r="K24" s="3290"/>
      <c r="L24" s="3290"/>
      <c r="M24" s="3290"/>
      <c r="N24" s="3290"/>
      <c r="O24" s="3290"/>
      <c r="P24" s="3290"/>
      <c r="Q24" s="3290"/>
      <c r="R24" s="3290"/>
      <c r="S24" s="3290"/>
      <c r="T24" s="3290"/>
      <c r="U24" s="3290"/>
      <c r="V24" s="3290"/>
      <c r="W24" s="3290"/>
      <c r="X24" s="3290"/>
      <c r="Y24" s="3290"/>
      <c r="Z24" s="3290"/>
      <c r="AA24" s="3290"/>
      <c r="AB24" s="3290"/>
      <c r="AC24" s="3290"/>
      <c r="AD24" s="3290"/>
      <c r="AE24" s="3290"/>
      <c r="AF24" s="3290"/>
      <c r="AG24" s="3290"/>
      <c r="AH24" s="3290"/>
    </row>
    <row r="25" spans="1:34">
      <c r="A25" s="3290"/>
      <c r="B25" s="3290">
        <v>4</v>
      </c>
      <c r="C25" s="3291" t="s">
        <v>1069</v>
      </c>
      <c r="D25" s="3291"/>
      <c r="E25" s="3291"/>
      <c r="F25" s="3291"/>
      <c r="G25" s="3291"/>
      <c r="H25" s="3291"/>
      <c r="I25" s="3291"/>
      <c r="J25" s="3291"/>
      <c r="K25" s="3291"/>
      <c r="L25" s="3291"/>
      <c r="M25" s="3291"/>
      <c r="N25" s="3291"/>
      <c r="O25" s="3291"/>
      <c r="P25" s="3291"/>
      <c r="Q25" s="3291"/>
      <c r="R25" s="3291"/>
      <c r="S25" s="3291"/>
      <c r="T25" s="3291"/>
      <c r="U25" s="3291"/>
      <c r="V25" s="3291"/>
      <c r="W25" s="3291"/>
      <c r="X25" s="3291"/>
      <c r="Y25" s="3291"/>
      <c r="Z25" s="3291"/>
      <c r="AA25" s="3291"/>
      <c r="AB25" s="3291"/>
      <c r="AC25" s="3291"/>
      <c r="AD25" s="3291"/>
      <c r="AE25" s="3291"/>
      <c r="AF25" s="3291"/>
      <c r="AG25" s="3291"/>
      <c r="AH25" s="3291"/>
    </row>
    <row r="26" spans="1:34" ht="23.25" customHeight="1">
      <c r="A26" s="3290"/>
      <c r="B26" s="3290"/>
      <c r="C26" s="3291"/>
      <c r="D26" s="3291"/>
      <c r="E26" s="3291"/>
      <c r="F26" s="3291"/>
      <c r="G26" s="3291"/>
      <c r="H26" s="3291"/>
      <c r="I26" s="3291"/>
      <c r="J26" s="3291"/>
      <c r="K26" s="3291"/>
      <c r="L26" s="3291"/>
      <c r="M26" s="3291"/>
      <c r="N26" s="3291"/>
      <c r="O26" s="3291"/>
      <c r="P26" s="3291"/>
      <c r="Q26" s="3291"/>
      <c r="R26" s="3291"/>
      <c r="S26" s="3291"/>
      <c r="T26" s="3291"/>
      <c r="U26" s="3291"/>
      <c r="V26" s="3291"/>
      <c r="W26" s="3291"/>
      <c r="X26" s="3291"/>
      <c r="Y26" s="3291"/>
      <c r="Z26" s="3291"/>
      <c r="AA26" s="3291"/>
      <c r="AB26" s="3291"/>
      <c r="AC26" s="3291"/>
      <c r="AD26" s="3291"/>
      <c r="AE26" s="3291"/>
      <c r="AF26" s="3291"/>
      <c r="AG26" s="3291"/>
      <c r="AH26" s="3291"/>
    </row>
    <row r="27" spans="1:34">
      <c r="A27" s="3290"/>
      <c r="B27" s="3290"/>
      <c r="C27" s="3290"/>
      <c r="D27" s="3290"/>
      <c r="E27" s="3290"/>
      <c r="F27" s="3290"/>
      <c r="G27" s="3290"/>
      <c r="H27" s="3290"/>
      <c r="I27" s="3290"/>
      <c r="J27" s="3290"/>
      <c r="K27" s="3290"/>
      <c r="L27" s="3290"/>
      <c r="M27" s="3290"/>
      <c r="N27" s="3290"/>
      <c r="O27" s="3290"/>
      <c r="P27" s="3290"/>
      <c r="Q27" s="3290"/>
      <c r="R27" s="3290"/>
      <c r="S27" s="3290"/>
      <c r="T27" s="3290"/>
      <c r="U27" s="3290"/>
      <c r="V27" s="3290"/>
      <c r="W27" s="3290"/>
      <c r="X27" s="3290"/>
      <c r="Y27" s="3290"/>
      <c r="Z27" s="3290"/>
      <c r="AA27" s="3290"/>
      <c r="AB27" s="3290"/>
      <c r="AC27" s="3290"/>
      <c r="AD27" s="3290"/>
      <c r="AE27" s="3290"/>
      <c r="AF27" s="3290"/>
      <c r="AG27" s="3290"/>
      <c r="AH27" s="3290"/>
    </row>
    <row r="28" spans="1:34">
      <c r="A28" s="3290"/>
      <c r="B28" s="3290"/>
      <c r="C28" s="3290"/>
      <c r="D28" s="3290"/>
      <c r="E28" s="3290"/>
      <c r="F28" s="3290"/>
      <c r="G28" s="3290"/>
      <c r="H28" s="3290"/>
      <c r="I28" s="3290"/>
      <c r="J28" s="3290"/>
      <c r="K28" s="3290"/>
      <c r="L28" s="3290"/>
      <c r="M28" s="3290"/>
      <c r="N28" s="3290"/>
      <c r="O28" s="3290"/>
      <c r="P28" s="3290"/>
      <c r="Q28" s="3290"/>
      <c r="R28" s="3290"/>
      <c r="S28" s="3290"/>
      <c r="T28" s="3290"/>
      <c r="U28" s="3290"/>
      <c r="V28" s="3290"/>
      <c r="W28" s="3290"/>
      <c r="X28" s="3290"/>
      <c r="Y28" s="3290"/>
      <c r="Z28" s="3290"/>
      <c r="AA28" s="3290"/>
      <c r="AB28" s="3290"/>
      <c r="AC28" s="3290"/>
      <c r="AD28" s="3290"/>
      <c r="AE28" s="3290"/>
      <c r="AF28" s="3290"/>
      <c r="AG28" s="3290"/>
      <c r="AH28" s="3290"/>
    </row>
    <row r="30" spans="1:34" ht="24.95" customHeight="1"/>
    <row r="31" spans="1:34" ht="24.95" customHeight="1"/>
    <row r="32" spans="1:34" ht="24.95" customHeight="1"/>
    <row r="33" ht="24.95" customHeight="1"/>
    <row r="34" ht="24.95" customHeight="1"/>
    <row r="35" ht="24.95" customHeight="1"/>
    <row r="36" ht="24.95" customHeight="1"/>
    <row r="37" ht="24.95" customHeight="1"/>
    <row r="38" ht="24.95" customHeight="1"/>
    <row r="39" ht="24.95" customHeight="1"/>
    <row r="40" ht="24.95" customHeight="1"/>
    <row r="41" ht="24.95" customHeight="1"/>
    <row r="42" ht="24.95" customHeight="1"/>
    <row r="43" ht="24.95" customHeight="1"/>
    <row r="44" ht="24.95" customHeight="1"/>
    <row r="45" ht="24.95" customHeight="1"/>
    <row r="46" ht="24.95" customHeight="1"/>
  </sheetData>
  <customSheetViews>
    <customSheetView guid="{76D48460-2D9B-487A-92BD-89A50EB1783E}">
      <selection sqref="A1:AH1"/>
      <pageMargins left="0.78740157480314965" right="0.78740157480314965" top="0.78740157480314965" bottom="0.78740157480314965" header="0.39370078740157483" footer="0.39370078740157483"/>
      <printOptions horizontalCentered="1"/>
      <headerFooter alignWithMargins="0"/>
    </customSheetView>
  </customSheetViews>
  <mergeCells count="31">
    <mergeCell ref="A1:AH1"/>
    <mergeCell ref="Z3:AA3"/>
    <mergeCell ref="AC3:AD3"/>
    <mergeCell ref="AF3:AG3"/>
    <mergeCell ref="M6:S6"/>
    <mergeCell ref="AD6:AH6"/>
    <mergeCell ref="M7:S7"/>
    <mergeCell ref="T7:AH7"/>
    <mergeCell ref="M8:S8"/>
    <mergeCell ref="T8:AH8"/>
    <mergeCell ref="M9:S9"/>
    <mergeCell ref="T9:AH9"/>
    <mergeCell ref="A13:G13"/>
    <mergeCell ref="R13:AH13"/>
    <mergeCell ref="A14:R14"/>
    <mergeCell ref="S14:Z14"/>
    <mergeCell ref="AA14:AH14"/>
    <mergeCell ref="A15:B15"/>
    <mergeCell ref="C15:R15"/>
    <mergeCell ref="S15:Z15"/>
    <mergeCell ref="AA15:AH15"/>
    <mergeCell ref="A16:B16"/>
    <mergeCell ref="C16:R16"/>
    <mergeCell ref="S16:Z16"/>
    <mergeCell ref="AA16:AH16"/>
    <mergeCell ref="A17:B17"/>
    <mergeCell ref="C17:R17"/>
    <mergeCell ref="S17:Z17"/>
    <mergeCell ref="AA17:AH17"/>
    <mergeCell ref="C21:AH22"/>
    <mergeCell ref="C25:AH26"/>
  </mergeCells>
  <phoneticPr fontId="8"/>
  <printOptions horizontalCentered="1"/>
  <pageMargins left="0.78740157480314965" right="0.78740157480314965" top="0.78740157480314965" bottom="0.78740157480314965" header="0.39370078740157483" footer="0.39370078740157483"/>
  <pageSetup paperSize="9" fitToWidth="1" fitToHeight="1" orientation="portrait" usePrinterDefaults="1"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sheetPr codeName="Sheet75">
    <tabColor rgb="FF00B0F0"/>
  </sheetPr>
  <dimension ref="A1:I21"/>
  <sheetViews>
    <sheetView showGridLines="0" view="pageBreakPreview" topLeftCell="A4" zoomScale="110" zoomScaleSheetLayoutView="110" workbookViewId="0">
      <selection activeCell="F3" sqref="F3"/>
    </sheetView>
  </sheetViews>
  <sheetFormatPr defaultRowHeight="13.5"/>
  <cols>
    <col min="1" max="1" width="1.25" style="1840" customWidth="1"/>
    <col min="2" max="2" width="24.25" style="1840" customWidth="1"/>
    <col min="3" max="3" width="4" style="1840" customWidth="1"/>
    <col min="4" max="6" width="20.125" style="1840" customWidth="1"/>
    <col min="7" max="7" width="3.125" style="1840" customWidth="1"/>
    <col min="8" max="8" width="3.75" style="1840" customWidth="1"/>
    <col min="9" max="9" width="2.5" style="1840" customWidth="1"/>
    <col min="10" max="256" width="9" style="1840" customWidth="1"/>
    <col min="257" max="257" width="1.25" style="1840" customWidth="1"/>
    <col min="258" max="258" width="24.25" style="1840" customWidth="1"/>
    <col min="259" max="259" width="4" style="1840" customWidth="1"/>
    <col min="260" max="262" width="20.125" style="1840" customWidth="1"/>
    <col min="263" max="263" width="3.125" style="1840" customWidth="1"/>
    <col min="264" max="264" width="3.75" style="1840" customWidth="1"/>
    <col min="265" max="265" width="2.5" style="1840" customWidth="1"/>
    <col min="266" max="512" width="9" style="1840" customWidth="1"/>
    <col min="513" max="513" width="1.25" style="1840" customWidth="1"/>
    <col min="514" max="514" width="24.25" style="1840" customWidth="1"/>
    <col min="515" max="515" width="4" style="1840" customWidth="1"/>
    <col min="516" max="518" width="20.125" style="1840" customWidth="1"/>
    <col min="519" max="519" width="3.125" style="1840" customWidth="1"/>
    <col min="520" max="520" width="3.75" style="1840" customWidth="1"/>
    <col min="521" max="521" width="2.5" style="1840" customWidth="1"/>
    <col min="522" max="768" width="9" style="1840" customWidth="1"/>
    <col min="769" max="769" width="1.25" style="1840" customWidth="1"/>
    <col min="770" max="770" width="24.25" style="1840" customWidth="1"/>
    <col min="771" max="771" width="4" style="1840" customWidth="1"/>
    <col min="772" max="774" width="20.125" style="1840" customWidth="1"/>
    <col min="775" max="775" width="3.125" style="1840" customWidth="1"/>
    <col min="776" max="776" width="3.75" style="1840" customWidth="1"/>
    <col min="777" max="777" width="2.5" style="1840" customWidth="1"/>
    <col min="778" max="1024" width="9" style="1840" customWidth="1"/>
    <col min="1025" max="1025" width="1.25" style="1840" customWidth="1"/>
    <col min="1026" max="1026" width="24.25" style="1840" customWidth="1"/>
    <col min="1027" max="1027" width="4" style="1840" customWidth="1"/>
    <col min="1028" max="1030" width="20.125" style="1840" customWidth="1"/>
    <col min="1031" max="1031" width="3.125" style="1840" customWidth="1"/>
    <col min="1032" max="1032" width="3.75" style="1840" customWidth="1"/>
    <col min="1033" max="1033" width="2.5" style="1840" customWidth="1"/>
    <col min="1034" max="1280" width="9" style="1840" customWidth="1"/>
    <col min="1281" max="1281" width="1.25" style="1840" customWidth="1"/>
    <col min="1282" max="1282" width="24.25" style="1840" customWidth="1"/>
    <col min="1283" max="1283" width="4" style="1840" customWidth="1"/>
    <col min="1284" max="1286" width="20.125" style="1840" customWidth="1"/>
    <col min="1287" max="1287" width="3.125" style="1840" customWidth="1"/>
    <col min="1288" max="1288" width="3.75" style="1840" customWidth="1"/>
    <col min="1289" max="1289" width="2.5" style="1840" customWidth="1"/>
    <col min="1290" max="1536" width="9" style="1840" customWidth="1"/>
    <col min="1537" max="1537" width="1.25" style="1840" customWidth="1"/>
    <col min="1538" max="1538" width="24.25" style="1840" customWidth="1"/>
    <col min="1539" max="1539" width="4" style="1840" customWidth="1"/>
    <col min="1540" max="1542" width="20.125" style="1840" customWidth="1"/>
    <col min="1543" max="1543" width="3.125" style="1840" customWidth="1"/>
    <col min="1544" max="1544" width="3.75" style="1840" customWidth="1"/>
    <col min="1545" max="1545" width="2.5" style="1840" customWidth="1"/>
    <col min="1546" max="1792" width="9" style="1840" customWidth="1"/>
    <col min="1793" max="1793" width="1.25" style="1840" customWidth="1"/>
    <col min="1794" max="1794" width="24.25" style="1840" customWidth="1"/>
    <col min="1795" max="1795" width="4" style="1840" customWidth="1"/>
    <col min="1796" max="1798" width="20.125" style="1840" customWidth="1"/>
    <col min="1799" max="1799" width="3.125" style="1840" customWidth="1"/>
    <col min="1800" max="1800" width="3.75" style="1840" customWidth="1"/>
    <col min="1801" max="1801" width="2.5" style="1840" customWidth="1"/>
    <col min="1802" max="2048" width="9" style="1840" customWidth="1"/>
    <col min="2049" max="2049" width="1.25" style="1840" customWidth="1"/>
    <col min="2050" max="2050" width="24.25" style="1840" customWidth="1"/>
    <col min="2051" max="2051" width="4" style="1840" customWidth="1"/>
    <col min="2052" max="2054" width="20.125" style="1840" customWidth="1"/>
    <col min="2055" max="2055" width="3.125" style="1840" customWidth="1"/>
    <col min="2056" max="2056" width="3.75" style="1840" customWidth="1"/>
    <col min="2057" max="2057" width="2.5" style="1840" customWidth="1"/>
    <col min="2058" max="2304" width="9" style="1840" customWidth="1"/>
    <col min="2305" max="2305" width="1.25" style="1840" customWidth="1"/>
    <col min="2306" max="2306" width="24.25" style="1840" customWidth="1"/>
    <col min="2307" max="2307" width="4" style="1840" customWidth="1"/>
    <col min="2308" max="2310" width="20.125" style="1840" customWidth="1"/>
    <col min="2311" max="2311" width="3.125" style="1840" customWidth="1"/>
    <col min="2312" max="2312" width="3.75" style="1840" customWidth="1"/>
    <col min="2313" max="2313" width="2.5" style="1840" customWidth="1"/>
    <col min="2314" max="2560" width="9" style="1840" customWidth="1"/>
    <col min="2561" max="2561" width="1.25" style="1840" customWidth="1"/>
    <col min="2562" max="2562" width="24.25" style="1840" customWidth="1"/>
    <col min="2563" max="2563" width="4" style="1840" customWidth="1"/>
    <col min="2564" max="2566" width="20.125" style="1840" customWidth="1"/>
    <col min="2567" max="2567" width="3.125" style="1840" customWidth="1"/>
    <col min="2568" max="2568" width="3.75" style="1840" customWidth="1"/>
    <col min="2569" max="2569" width="2.5" style="1840" customWidth="1"/>
    <col min="2570" max="2816" width="9" style="1840" customWidth="1"/>
    <col min="2817" max="2817" width="1.25" style="1840" customWidth="1"/>
    <col min="2818" max="2818" width="24.25" style="1840" customWidth="1"/>
    <col min="2819" max="2819" width="4" style="1840" customWidth="1"/>
    <col min="2820" max="2822" width="20.125" style="1840" customWidth="1"/>
    <col min="2823" max="2823" width="3.125" style="1840" customWidth="1"/>
    <col min="2824" max="2824" width="3.75" style="1840" customWidth="1"/>
    <col min="2825" max="2825" width="2.5" style="1840" customWidth="1"/>
    <col min="2826" max="3072" width="9" style="1840" customWidth="1"/>
    <col min="3073" max="3073" width="1.25" style="1840" customWidth="1"/>
    <col min="3074" max="3074" width="24.25" style="1840" customWidth="1"/>
    <col min="3075" max="3075" width="4" style="1840" customWidth="1"/>
    <col min="3076" max="3078" width="20.125" style="1840" customWidth="1"/>
    <col min="3079" max="3079" width="3.125" style="1840" customWidth="1"/>
    <col min="3080" max="3080" width="3.75" style="1840" customWidth="1"/>
    <col min="3081" max="3081" width="2.5" style="1840" customWidth="1"/>
    <col min="3082" max="3328" width="9" style="1840" customWidth="1"/>
    <col min="3329" max="3329" width="1.25" style="1840" customWidth="1"/>
    <col min="3330" max="3330" width="24.25" style="1840" customWidth="1"/>
    <col min="3331" max="3331" width="4" style="1840" customWidth="1"/>
    <col min="3332" max="3334" width="20.125" style="1840" customWidth="1"/>
    <col min="3335" max="3335" width="3.125" style="1840" customWidth="1"/>
    <col min="3336" max="3336" width="3.75" style="1840" customWidth="1"/>
    <col min="3337" max="3337" width="2.5" style="1840" customWidth="1"/>
    <col min="3338" max="3584" width="9" style="1840" customWidth="1"/>
    <col min="3585" max="3585" width="1.25" style="1840" customWidth="1"/>
    <col min="3586" max="3586" width="24.25" style="1840" customWidth="1"/>
    <col min="3587" max="3587" width="4" style="1840" customWidth="1"/>
    <col min="3588" max="3590" width="20.125" style="1840" customWidth="1"/>
    <col min="3591" max="3591" width="3.125" style="1840" customWidth="1"/>
    <col min="3592" max="3592" width="3.75" style="1840" customWidth="1"/>
    <col min="3593" max="3593" width="2.5" style="1840" customWidth="1"/>
    <col min="3594" max="3840" width="9" style="1840" customWidth="1"/>
    <col min="3841" max="3841" width="1.25" style="1840" customWidth="1"/>
    <col min="3842" max="3842" width="24.25" style="1840" customWidth="1"/>
    <col min="3843" max="3843" width="4" style="1840" customWidth="1"/>
    <col min="3844" max="3846" width="20.125" style="1840" customWidth="1"/>
    <col min="3847" max="3847" width="3.125" style="1840" customWidth="1"/>
    <col min="3848" max="3848" width="3.75" style="1840" customWidth="1"/>
    <col min="3849" max="3849" width="2.5" style="1840" customWidth="1"/>
    <col min="3850" max="4096" width="9" style="1840" customWidth="1"/>
    <col min="4097" max="4097" width="1.25" style="1840" customWidth="1"/>
    <col min="4098" max="4098" width="24.25" style="1840" customWidth="1"/>
    <col min="4099" max="4099" width="4" style="1840" customWidth="1"/>
    <col min="4100" max="4102" width="20.125" style="1840" customWidth="1"/>
    <col min="4103" max="4103" width="3.125" style="1840" customWidth="1"/>
    <col min="4104" max="4104" width="3.75" style="1840" customWidth="1"/>
    <col min="4105" max="4105" width="2.5" style="1840" customWidth="1"/>
    <col min="4106" max="4352" width="9" style="1840" customWidth="1"/>
    <col min="4353" max="4353" width="1.25" style="1840" customWidth="1"/>
    <col min="4354" max="4354" width="24.25" style="1840" customWidth="1"/>
    <col min="4355" max="4355" width="4" style="1840" customWidth="1"/>
    <col min="4356" max="4358" width="20.125" style="1840" customWidth="1"/>
    <col min="4359" max="4359" width="3.125" style="1840" customWidth="1"/>
    <col min="4360" max="4360" width="3.75" style="1840" customWidth="1"/>
    <col min="4361" max="4361" width="2.5" style="1840" customWidth="1"/>
    <col min="4362" max="4608" width="9" style="1840" customWidth="1"/>
    <col min="4609" max="4609" width="1.25" style="1840" customWidth="1"/>
    <col min="4610" max="4610" width="24.25" style="1840" customWidth="1"/>
    <col min="4611" max="4611" width="4" style="1840" customWidth="1"/>
    <col min="4612" max="4614" width="20.125" style="1840" customWidth="1"/>
    <col min="4615" max="4615" width="3.125" style="1840" customWidth="1"/>
    <col min="4616" max="4616" width="3.75" style="1840" customWidth="1"/>
    <col min="4617" max="4617" width="2.5" style="1840" customWidth="1"/>
    <col min="4618" max="4864" width="9" style="1840" customWidth="1"/>
    <col min="4865" max="4865" width="1.25" style="1840" customWidth="1"/>
    <col min="4866" max="4866" width="24.25" style="1840" customWidth="1"/>
    <col min="4867" max="4867" width="4" style="1840" customWidth="1"/>
    <col min="4868" max="4870" width="20.125" style="1840" customWidth="1"/>
    <col min="4871" max="4871" width="3.125" style="1840" customWidth="1"/>
    <col min="4872" max="4872" width="3.75" style="1840" customWidth="1"/>
    <col min="4873" max="4873" width="2.5" style="1840" customWidth="1"/>
    <col min="4874" max="5120" width="9" style="1840" customWidth="1"/>
    <col min="5121" max="5121" width="1.25" style="1840" customWidth="1"/>
    <col min="5122" max="5122" width="24.25" style="1840" customWidth="1"/>
    <col min="5123" max="5123" width="4" style="1840" customWidth="1"/>
    <col min="5124" max="5126" width="20.125" style="1840" customWidth="1"/>
    <col min="5127" max="5127" width="3.125" style="1840" customWidth="1"/>
    <col min="5128" max="5128" width="3.75" style="1840" customWidth="1"/>
    <col min="5129" max="5129" width="2.5" style="1840" customWidth="1"/>
    <col min="5130" max="5376" width="9" style="1840" customWidth="1"/>
    <col min="5377" max="5377" width="1.25" style="1840" customWidth="1"/>
    <col min="5378" max="5378" width="24.25" style="1840" customWidth="1"/>
    <col min="5379" max="5379" width="4" style="1840" customWidth="1"/>
    <col min="5380" max="5382" width="20.125" style="1840" customWidth="1"/>
    <col min="5383" max="5383" width="3.125" style="1840" customWidth="1"/>
    <col min="5384" max="5384" width="3.75" style="1840" customWidth="1"/>
    <col min="5385" max="5385" width="2.5" style="1840" customWidth="1"/>
    <col min="5386" max="5632" width="9" style="1840" customWidth="1"/>
    <col min="5633" max="5633" width="1.25" style="1840" customWidth="1"/>
    <col min="5634" max="5634" width="24.25" style="1840" customWidth="1"/>
    <col min="5635" max="5635" width="4" style="1840" customWidth="1"/>
    <col min="5636" max="5638" width="20.125" style="1840" customWidth="1"/>
    <col min="5639" max="5639" width="3.125" style="1840" customWidth="1"/>
    <col min="5640" max="5640" width="3.75" style="1840" customWidth="1"/>
    <col min="5641" max="5641" width="2.5" style="1840" customWidth="1"/>
    <col min="5642" max="5888" width="9" style="1840" customWidth="1"/>
    <col min="5889" max="5889" width="1.25" style="1840" customWidth="1"/>
    <col min="5890" max="5890" width="24.25" style="1840" customWidth="1"/>
    <col min="5891" max="5891" width="4" style="1840" customWidth="1"/>
    <col min="5892" max="5894" width="20.125" style="1840" customWidth="1"/>
    <col min="5895" max="5895" width="3.125" style="1840" customWidth="1"/>
    <col min="5896" max="5896" width="3.75" style="1840" customWidth="1"/>
    <col min="5897" max="5897" width="2.5" style="1840" customWidth="1"/>
    <col min="5898" max="6144" width="9" style="1840" customWidth="1"/>
    <col min="6145" max="6145" width="1.25" style="1840" customWidth="1"/>
    <col min="6146" max="6146" width="24.25" style="1840" customWidth="1"/>
    <col min="6147" max="6147" width="4" style="1840" customWidth="1"/>
    <col min="6148" max="6150" width="20.125" style="1840" customWidth="1"/>
    <col min="6151" max="6151" width="3.125" style="1840" customWidth="1"/>
    <col min="6152" max="6152" width="3.75" style="1840" customWidth="1"/>
    <col min="6153" max="6153" width="2.5" style="1840" customWidth="1"/>
    <col min="6154" max="6400" width="9" style="1840" customWidth="1"/>
    <col min="6401" max="6401" width="1.25" style="1840" customWidth="1"/>
    <col min="6402" max="6402" width="24.25" style="1840" customWidth="1"/>
    <col min="6403" max="6403" width="4" style="1840" customWidth="1"/>
    <col min="6404" max="6406" width="20.125" style="1840" customWidth="1"/>
    <col min="6407" max="6407" width="3.125" style="1840" customWidth="1"/>
    <col min="6408" max="6408" width="3.75" style="1840" customWidth="1"/>
    <col min="6409" max="6409" width="2.5" style="1840" customWidth="1"/>
    <col min="6410" max="6656" width="9" style="1840" customWidth="1"/>
    <col min="6657" max="6657" width="1.25" style="1840" customWidth="1"/>
    <col min="6658" max="6658" width="24.25" style="1840" customWidth="1"/>
    <col min="6659" max="6659" width="4" style="1840" customWidth="1"/>
    <col min="6660" max="6662" width="20.125" style="1840" customWidth="1"/>
    <col min="6663" max="6663" width="3.125" style="1840" customWidth="1"/>
    <col min="6664" max="6664" width="3.75" style="1840" customWidth="1"/>
    <col min="6665" max="6665" width="2.5" style="1840" customWidth="1"/>
    <col min="6666" max="6912" width="9" style="1840" customWidth="1"/>
    <col min="6913" max="6913" width="1.25" style="1840" customWidth="1"/>
    <col min="6914" max="6914" width="24.25" style="1840" customWidth="1"/>
    <col min="6915" max="6915" width="4" style="1840" customWidth="1"/>
    <col min="6916" max="6918" width="20.125" style="1840" customWidth="1"/>
    <col min="6919" max="6919" width="3.125" style="1840" customWidth="1"/>
    <col min="6920" max="6920" width="3.75" style="1840" customWidth="1"/>
    <col min="6921" max="6921" width="2.5" style="1840" customWidth="1"/>
    <col min="6922" max="7168" width="9" style="1840" customWidth="1"/>
    <col min="7169" max="7169" width="1.25" style="1840" customWidth="1"/>
    <col min="7170" max="7170" width="24.25" style="1840" customWidth="1"/>
    <col min="7171" max="7171" width="4" style="1840" customWidth="1"/>
    <col min="7172" max="7174" width="20.125" style="1840" customWidth="1"/>
    <col min="7175" max="7175" width="3.125" style="1840" customWidth="1"/>
    <col min="7176" max="7176" width="3.75" style="1840" customWidth="1"/>
    <col min="7177" max="7177" width="2.5" style="1840" customWidth="1"/>
    <col min="7178" max="7424" width="9" style="1840" customWidth="1"/>
    <col min="7425" max="7425" width="1.25" style="1840" customWidth="1"/>
    <col min="7426" max="7426" width="24.25" style="1840" customWidth="1"/>
    <col min="7427" max="7427" width="4" style="1840" customWidth="1"/>
    <col min="7428" max="7430" width="20.125" style="1840" customWidth="1"/>
    <col min="7431" max="7431" width="3.125" style="1840" customWidth="1"/>
    <col min="7432" max="7432" width="3.75" style="1840" customWidth="1"/>
    <col min="7433" max="7433" width="2.5" style="1840" customWidth="1"/>
    <col min="7434" max="7680" width="9" style="1840" customWidth="1"/>
    <col min="7681" max="7681" width="1.25" style="1840" customWidth="1"/>
    <col min="7682" max="7682" width="24.25" style="1840" customWidth="1"/>
    <col min="7683" max="7683" width="4" style="1840" customWidth="1"/>
    <col min="7684" max="7686" width="20.125" style="1840" customWidth="1"/>
    <col min="7687" max="7687" width="3.125" style="1840" customWidth="1"/>
    <col min="7688" max="7688" width="3.75" style="1840" customWidth="1"/>
    <col min="7689" max="7689" width="2.5" style="1840" customWidth="1"/>
    <col min="7690" max="7936" width="9" style="1840" customWidth="1"/>
    <col min="7937" max="7937" width="1.25" style="1840" customWidth="1"/>
    <col min="7938" max="7938" width="24.25" style="1840" customWidth="1"/>
    <col min="7939" max="7939" width="4" style="1840" customWidth="1"/>
    <col min="7940" max="7942" width="20.125" style="1840" customWidth="1"/>
    <col min="7943" max="7943" width="3.125" style="1840" customWidth="1"/>
    <col min="7944" max="7944" width="3.75" style="1840" customWidth="1"/>
    <col min="7945" max="7945" width="2.5" style="1840" customWidth="1"/>
    <col min="7946" max="8192" width="9" style="1840" customWidth="1"/>
    <col min="8193" max="8193" width="1.25" style="1840" customWidth="1"/>
    <col min="8194" max="8194" width="24.25" style="1840" customWidth="1"/>
    <col min="8195" max="8195" width="4" style="1840" customWidth="1"/>
    <col min="8196" max="8198" width="20.125" style="1840" customWidth="1"/>
    <col min="8199" max="8199" width="3.125" style="1840" customWidth="1"/>
    <col min="8200" max="8200" width="3.75" style="1840" customWidth="1"/>
    <col min="8201" max="8201" width="2.5" style="1840" customWidth="1"/>
    <col min="8202" max="8448" width="9" style="1840" customWidth="1"/>
    <col min="8449" max="8449" width="1.25" style="1840" customWidth="1"/>
    <col min="8450" max="8450" width="24.25" style="1840" customWidth="1"/>
    <col min="8451" max="8451" width="4" style="1840" customWidth="1"/>
    <col min="8452" max="8454" width="20.125" style="1840" customWidth="1"/>
    <col min="8455" max="8455" width="3.125" style="1840" customWidth="1"/>
    <col min="8456" max="8456" width="3.75" style="1840" customWidth="1"/>
    <col min="8457" max="8457" width="2.5" style="1840" customWidth="1"/>
    <col min="8458" max="8704" width="9" style="1840" customWidth="1"/>
    <col min="8705" max="8705" width="1.25" style="1840" customWidth="1"/>
    <col min="8706" max="8706" width="24.25" style="1840" customWidth="1"/>
    <col min="8707" max="8707" width="4" style="1840" customWidth="1"/>
    <col min="8708" max="8710" width="20.125" style="1840" customWidth="1"/>
    <col min="8711" max="8711" width="3.125" style="1840" customWidth="1"/>
    <col min="8712" max="8712" width="3.75" style="1840" customWidth="1"/>
    <col min="8713" max="8713" width="2.5" style="1840" customWidth="1"/>
    <col min="8714" max="8960" width="9" style="1840" customWidth="1"/>
    <col min="8961" max="8961" width="1.25" style="1840" customWidth="1"/>
    <col min="8962" max="8962" width="24.25" style="1840" customWidth="1"/>
    <col min="8963" max="8963" width="4" style="1840" customWidth="1"/>
    <col min="8964" max="8966" width="20.125" style="1840" customWidth="1"/>
    <col min="8967" max="8967" width="3.125" style="1840" customWidth="1"/>
    <col min="8968" max="8968" width="3.75" style="1840" customWidth="1"/>
    <col min="8969" max="8969" width="2.5" style="1840" customWidth="1"/>
    <col min="8970" max="9216" width="9" style="1840" customWidth="1"/>
    <col min="9217" max="9217" width="1.25" style="1840" customWidth="1"/>
    <col min="9218" max="9218" width="24.25" style="1840" customWidth="1"/>
    <col min="9219" max="9219" width="4" style="1840" customWidth="1"/>
    <col min="9220" max="9222" width="20.125" style="1840" customWidth="1"/>
    <col min="9223" max="9223" width="3.125" style="1840" customWidth="1"/>
    <col min="9224" max="9224" width="3.75" style="1840" customWidth="1"/>
    <col min="9225" max="9225" width="2.5" style="1840" customWidth="1"/>
    <col min="9226" max="9472" width="9" style="1840" customWidth="1"/>
    <col min="9473" max="9473" width="1.25" style="1840" customWidth="1"/>
    <col min="9474" max="9474" width="24.25" style="1840" customWidth="1"/>
    <col min="9475" max="9475" width="4" style="1840" customWidth="1"/>
    <col min="9476" max="9478" width="20.125" style="1840" customWidth="1"/>
    <col min="9479" max="9479" width="3.125" style="1840" customWidth="1"/>
    <col min="9480" max="9480" width="3.75" style="1840" customWidth="1"/>
    <col min="9481" max="9481" width="2.5" style="1840" customWidth="1"/>
    <col min="9482" max="9728" width="9" style="1840" customWidth="1"/>
    <col min="9729" max="9729" width="1.25" style="1840" customWidth="1"/>
    <col min="9730" max="9730" width="24.25" style="1840" customWidth="1"/>
    <col min="9731" max="9731" width="4" style="1840" customWidth="1"/>
    <col min="9732" max="9734" width="20.125" style="1840" customWidth="1"/>
    <col min="9735" max="9735" width="3.125" style="1840" customWidth="1"/>
    <col min="9736" max="9736" width="3.75" style="1840" customWidth="1"/>
    <col min="9737" max="9737" width="2.5" style="1840" customWidth="1"/>
    <col min="9738" max="9984" width="9" style="1840" customWidth="1"/>
    <col min="9985" max="9985" width="1.25" style="1840" customWidth="1"/>
    <col min="9986" max="9986" width="24.25" style="1840" customWidth="1"/>
    <col min="9987" max="9987" width="4" style="1840" customWidth="1"/>
    <col min="9988" max="9990" width="20.125" style="1840" customWidth="1"/>
    <col min="9991" max="9991" width="3.125" style="1840" customWidth="1"/>
    <col min="9992" max="9992" width="3.75" style="1840" customWidth="1"/>
    <col min="9993" max="9993" width="2.5" style="1840" customWidth="1"/>
    <col min="9994" max="10240" width="9" style="1840" customWidth="1"/>
    <col min="10241" max="10241" width="1.25" style="1840" customWidth="1"/>
    <col min="10242" max="10242" width="24.25" style="1840" customWidth="1"/>
    <col min="10243" max="10243" width="4" style="1840" customWidth="1"/>
    <col min="10244" max="10246" width="20.125" style="1840" customWidth="1"/>
    <col min="10247" max="10247" width="3.125" style="1840" customWidth="1"/>
    <col min="10248" max="10248" width="3.75" style="1840" customWidth="1"/>
    <col min="10249" max="10249" width="2.5" style="1840" customWidth="1"/>
    <col min="10250" max="10496" width="9" style="1840" customWidth="1"/>
    <col min="10497" max="10497" width="1.25" style="1840" customWidth="1"/>
    <col min="10498" max="10498" width="24.25" style="1840" customWidth="1"/>
    <col min="10499" max="10499" width="4" style="1840" customWidth="1"/>
    <col min="10500" max="10502" width="20.125" style="1840" customWidth="1"/>
    <col min="10503" max="10503" width="3.125" style="1840" customWidth="1"/>
    <col min="10504" max="10504" width="3.75" style="1840" customWidth="1"/>
    <col min="10505" max="10505" width="2.5" style="1840" customWidth="1"/>
    <col min="10506" max="10752" width="9" style="1840" customWidth="1"/>
    <col min="10753" max="10753" width="1.25" style="1840" customWidth="1"/>
    <col min="10754" max="10754" width="24.25" style="1840" customWidth="1"/>
    <col min="10755" max="10755" width="4" style="1840" customWidth="1"/>
    <col min="10756" max="10758" width="20.125" style="1840" customWidth="1"/>
    <col min="10759" max="10759" width="3.125" style="1840" customWidth="1"/>
    <col min="10760" max="10760" width="3.75" style="1840" customWidth="1"/>
    <col min="10761" max="10761" width="2.5" style="1840" customWidth="1"/>
    <col min="10762" max="11008" width="9" style="1840" customWidth="1"/>
    <col min="11009" max="11009" width="1.25" style="1840" customWidth="1"/>
    <col min="11010" max="11010" width="24.25" style="1840" customWidth="1"/>
    <col min="11011" max="11011" width="4" style="1840" customWidth="1"/>
    <col min="11012" max="11014" width="20.125" style="1840" customWidth="1"/>
    <col min="11015" max="11015" width="3.125" style="1840" customWidth="1"/>
    <col min="11016" max="11016" width="3.75" style="1840" customWidth="1"/>
    <col min="11017" max="11017" width="2.5" style="1840" customWidth="1"/>
    <col min="11018" max="11264" width="9" style="1840" customWidth="1"/>
    <col min="11265" max="11265" width="1.25" style="1840" customWidth="1"/>
    <col min="11266" max="11266" width="24.25" style="1840" customWidth="1"/>
    <col min="11267" max="11267" width="4" style="1840" customWidth="1"/>
    <col min="11268" max="11270" width="20.125" style="1840" customWidth="1"/>
    <col min="11271" max="11271" width="3.125" style="1840" customWidth="1"/>
    <col min="11272" max="11272" width="3.75" style="1840" customWidth="1"/>
    <col min="11273" max="11273" width="2.5" style="1840" customWidth="1"/>
    <col min="11274" max="11520" width="9" style="1840" customWidth="1"/>
    <col min="11521" max="11521" width="1.25" style="1840" customWidth="1"/>
    <col min="11522" max="11522" width="24.25" style="1840" customWidth="1"/>
    <col min="11523" max="11523" width="4" style="1840" customWidth="1"/>
    <col min="11524" max="11526" width="20.125" style="1840" customWidth="1"/>
    <col min="11527" max="11527" width="3.125" style="1840" customWidth="1"/>
    <col min="11528" max="11528" width="3.75" style="1840" customWidth="1"/>
    <col min="11529" max="11529" width="2.5" style="1840" customWidth="1"/>
    <col min="11530" max="11776" width="9" style="1840" customWidth="1"/>
    <col min="11777" max="11777" width="1.25" style="1840" customWidth="1"/>
    <col min="11778" max="11778" width="24.25" style="1840" customWidth="1"/>
    <col min="11779" max="11779" width="4" style="1840" customWidth="1"/>
    <col min="11780" max="11782" width="20.125" style="1840" customWidth="1"/>
    <col min="11783" max="11783" width="3.125" style="1840" customWidth="1"/>
    <col min="11784" max="11784" width="3.75" style="1840" customWidth="1"/>
    <col min="11785" max="11785" width="2.5" style="1840" customWidth="1"/>
    <col min="11786" max="12032" width="9" style="1840" customWidth="1"/>
    <col min="12033" max="12033" width="1.25" style="1840" customWidth="1"/>
    <col min="12034" max="12034" width="24.25" style="1840" customWidth="1"/>
    <col min="12035" max="12035" width="4" style="1840" customWidth="1"/>
    <col min="12036" max="12038" width="20.125" style="1840" customWidth="1"/>
    <col min="12039" max="12039" width="3.125" style="1840" customWidth="1"/>
    <col min="12040" max="12040" width="3.75" style="1840" customWidth="1"/>
    <col min="12041" max="12041" width="2.5" style="1840" customWidth="1"/>
    <col min="12042" max="12288" width="9" style="1840" customWidth="1"/>
    <col min="12289" max="12289" width="1.25" style="1840" customWidth="1"/>
    <col min="12290" max="12290" width="24.25" style="1840" customWidth="1"/>
    <col min="12291" max="12291" width="4" style="1840" customWidth="1"/>
    <col min="12292" max="12294" width="20.125" style="1840" customWidth="1"/>
    <col min="12295" max="12295" width="3.125" style="1840" customWidth="1"/>
    <col min="12296" max="12296" width="3.75" style="1840" customWidth="1"/>
    <col min="12297" max="12297" width="2.5" style="1840" customWidth="1"/>
    <col min="12298" max="12544" width="9" style="1840" customWidth="1"/>
    <col min="12545" max="12545" width="1.25" style="1840" customWidth="1"/>
    <col min="12546" max="12546" width="24.25" style="1840" customWidth="1"/>
    <col min="12547" max="12547" width="4" style="1840" customWidth="1"/>
    <col min="12548" max="12550" width="20.125" style="1840" customWidth="1"/>
    <col min="12551" max="12551" width="3.125" style="1840" customWidth="1"/>
    <col min="12552" max="12552" width="3.75" style="1840" customWidth="1"/>
    <col min="12553" max="12553" width="2.5" style="1840" customWidth="1"/>
    <col min="12554" max="12800" width="9" style="1840" customWidth="1"/>
    <col min="12801" max="12801" width="1.25" style="1840" customWidth="1"/>
    <col min="12802" max="12802" width="24.25" style="1840" customWidth="1"/>
    <col min="12803" max="12803" width="4" style="1840" customWidth="1"/>
    <col min="12804" max="12806" width="20.125" style="1840" customWidth="1"/>
    <col min="12807" max="12807" width="3.125" style="1840" customWidth="1"/>
    <col min="12808" max="12808" width="3.75" style="1840" customWidth="1"/>
    <col min="12809" max="12809" width="2.5" style="1840" customWidth="1"/>
    <col min="12810" max="13056" width="9" style="1840" customWidth="1"/>
    <col min="13057" max="13057" width="1.25" style="1840" customWidth="1"/>
    <col min="13058" max="13058" width="24.25" style="1840" customWidth="1"/>
    <col min="13059" max="13059" width="4" style="1840" customWidth="1"/>
    <col min="13060" max="13062" width="20.125" style="1840" customWidth="1"/>
    <col min="13063" max="13063" width="3.125" style="1840" customWidth="1"/>
    <col min="13064" max="13064" width="3.75" style="1840" customWidth="1"/>
    <col min="13065" max="13065" width="2.5" style="1840" customWidth="1"/>
    <col min="13066" max="13312" width="9" style="1840" customWidth="1"/>
    <col min="13313" max="13313" width="1.25" style="1840" customWidth="1"/>
    <col min="13314" max="13314" width="24.25" style="1840" customWidth="1"/>
    <col min="13315" max="13315" width="4" style="1840" customWidth="1"/>
    <col min="13316" max="13318" width="20.125" style="1840" customWidth="1"/>
    <col min="13319" max="13319" width="3.125" style="1840" customWidth="1"/>
    <col min="13320" max="13320" width="3.75" style="1840" customWidth="1"/>
    <col min="13321" max="13321" width="2.5" style="1840" customWidth="1"/>
    <col min="13322" max="13568" width="9" style="1840" customWidth="1"/>
    <col min="13569" max="13569" width="1.25" style="1840" customWidth="1"/>
    <col min="13570" max="13570" width="24.25" style="1840" customWidth="1"/>
    <col min="13571" max="13571" width="4" style="1840" customWidth="1"/>
    <col min="13572" max="13574" width="20.125" style="1840" customWidth="1"/>
    <col min="13575" max="13575" width="3.125" style="1840" customWidth="1"/>
    <col min="13576" max="13576" width="3.75" style="1840" customWidth="1"/>
    <col min="13577" max="13577" width="2.5" style="1840" customWidth="1"/>
    <col min="13578" max="13824" width="9" style="1840" customWidth="1"/>
    <col min="13825" max="13825" width="1.25" style="1840" customWidth="1"/>
    <col min="13826" max="13826" width="24.25" style="1840" customWidth="1"/>
    <col min="13827" max="13827" width="4" style="1840" customWidth="1"/>
    <col min="13828" max="13830" width="20.125" style="1840" customWidth="1"/>
    <col min="13831" max="13831" width="3.125" style="1840" customWidth="1"/>
    <col min="13832" max="13832" width="3.75" style="1840" customWidth="1"/>
    <col min="13833" max="13833" width="2.5" style="1840" customWidth="1"/>
    <col min="13834" max="14080" width="9" style="1840" customWidth="1"/>
    <col min="14081" max="14081" width="1.25" style="1840" customWidth="1"/>
    <col min="14082" max="14082" width="24.25" style="1840" customWidth="1"/>
    <col min="14083" max="14083" width="4" style="1840" customWidth="1"/>
    <col min="14084" max="14086" width="20.125" style="1840" customWidth="1"/>
    <col min="14087" max="14087" width="3.125" style="1840" customWidth="1"/>
    <col min="14088" max="14088" width="3.75" style="1840" customWidth="1"/>
    <col min="14089" max="14089" width="2.5" style="1840" customWidth="1"/>
    <col min="14090" max="14336" width="9" style="1840" customWidth="1"/>
    <col min="14337" max="14337" width="1.25" style="1840" customWidth="1"/>
    <col min="14338" max="14338" width="24.25" style="1840" customWidth="1"/>
    <col min="14339" max="14339" width="4" style="1840" customWidth="1"/>
    <col min="14340" max="14342" width="20.125" style="1840" customWidth="1"/>
    <col min="14343" max="14343" width="3.125" style="1840" customWidth="1"/>
    <col min="14344" max="14344" width="3.75" style="1840" customWidth="1"/>
    <col min="14345" max="14345" width="2.5" style="1840" customWidth="1"/>
    <col min="14346" max="14592" width="9" style="1840" customWidth="1"/>
    <col min="14593" max="14593" width="1.25" style="1840" customWidth="1"/>
    <col min="14594" max="14594" width="24.25" style="1840" customWidth="1"/>
    <col min="14595" max="14595" width="4" style="1840" customWidth="1"/>
    <col min="14596" max="14598" width="20.125" style="1840" customWidth="1"/>
    <col min="14599" max="14599" width="3.125" style="1840" customWidth="1"/>
    <col min="14600" max="14600" width="3.75" style="1840" customWidth="1"/>
    <col min="14601" max="14601" width="2.5" style="1840" customWidth="1"/>
    <col min="14602" max="14848" width="9" style="1840" customWidth="1"/>
    <col min="14849" max="14849" width="1.25" style="1840" customWidth="1"/>
    <col min="14850" max="14850" width="24.25" style="1840" customWidth="1"/>
    <col min="14851" max="14851" width="4" style="1840" customWidth="1"/>
    <col min="14852" max="14854" width="20.125" style="1840" customWidth="1"/>
    <col min="14855" max="14855" width="3.125" style="1840" customWidth="1"/>
    <col min="14856" max="14856" width="3.75" style="1840" customWidth="1"/>
    <col min="14857" max="14857" width="2.5" style="1840" customWidth="1"/>
    <col min="14858" max="15104" width="9" style="1840" customWidth="1"/>
    <col min="15105" max="15105" width="1.25" style="1840" customWidth="1"/>
    <col min="15106" max="15106" width="24.25" style="1840" customWidth="1"/>
    <col min="15107" max="15107" width="4" style="1840" customWidth="1"/>
    <col min="15108" max="15110" width="20.125" style="1840" customWidth="1"/>
    <col min="15111" max="15111" width="3.125" style="1840" customWidth="1"/>
    <col min="15112" max="15112" width="3.75" style="1840" customWidth="1"/>
    <col min="15113" max="15113" width="2.5" style="1840" customWidth="1"/>
    <col min="15114" max="15360" width="9" style="1840" customWidth="1"/>
    <col min="15361" max="15361" width="1.25" style="1840" customWidth="1"/>
    <col min="15362" max="15362" width="24.25" style="1840" customWidth="1"/>
    <col min="15363" max="15363" width="4" style="1840" customWidth="1"/>
    <col min="15364" max="15366" width="20.125" style="1840" customWidth="1"/>
    <col min="15367" max="15367" width="3.125" style="1840" customWidth="1"/>
    <col min="15368" max="15368" width="3.75" style="1840" customWidth="1"/>
    <col min="15369" max="15369" width="2.5" style="1840" customWidth="1"/>
    <col min="15370" max="15616" width="9" style="1840" customWidth="1"/>
    <col min="15617" max="15617" width="1.25" style="1840" customWidth="1"/>
    <col min="15618" max="15618" width="24.25" style="1840" customWidth="1"/>
    <col min="15619" max="15619" width="4" style="1840" customWidth="1"/>
    <col min="15620" max="15622" width="20.125" style="1840" customWidth="1"/>
    <col min="15623" max="15623" width="3.125" style="1840" customWidth="1"/>
    <col min="15624" max="15624" width="3.75" style="1840" customWidth="1"/>
    <col min="15625" max="15625" width="2.5" style="1840" customWidth="1"/>
    <col min="15626" max="15872" width="9" style="1840" customWidth="1"/>
    <col min="15873" max="15873" width="1.25" style="1840" customWidth="1"/>
    <col min="15874" max="15874" width="24.25" style="1840" customWidth="1"/>
    <col min="15875" max="15875" width="4" style="1840" customWidth="1"/>
    <col min="15876" max="15878" width="20.125" style="1840" customWidth="1"/>
    <col min="15879" max="15879" width="3.125" style="1840" customWidth="1"/>
    <col min="15880" max="15880" width="3.75" style="1840" customWidth="1"/>
    <col min="15881" max="15881" width="2.5" style="1840" customWidth="1"/>
    <col min="15882" max="16128" width="9" style="1840" customWidth="1"/>
    <col min="16129" max="16129" width="1.25" style="1840" customWidth="1"/>
    <col min="16130" max="16130" width="24.25" style="1840" customWidth="1"/>
    <col min="16131" max="16131" width="4" style="1840" customWidth="1"/>
    <col min="16132" max="16134" width="20.125" style="1840" customWidth="1"/>
    <col min="16135" max="16135" width="3.125" style="1840" customWidth="1"/>
    <col min="16136" max="16136" width="3.75" style="1840" customWidth="1"/>
    <col min="16137" max="16137" width="2.5" style="1840" customWidth="1"/>
    <col min="16138" max="16384" width="9" style="1840" customWidth="1"/>
  </cols>
  <sheetData>
    <row r="1" spans="1:7" ht="27.75" customHeight="1">
      <c r="A1" s="2142"/>
    </row>
    <row r="2" spans="1:7" ht="27.75" customHeight="1">
      <c r="A2" s="2142"/>
      <c r="F2" s="779" t="s">
        <v>1484</v>
      </c>
      <c r="G2" s="779"/>
    </row>
    <row r="3" spans="1:7" ht="20.25" customHeight="1">
      <c r="A3" s="2142"/>
      <c r="F3" s="779"/>
      <c r="G3" s="779"/>
    </row>
    <row r="4" spans="1:7" ht="36" customHeight="1">
      <c r="A4" s="1842" t="s">
        <v>829</v>
      </c>
      <c r="B4" s="1842"/>
      <c r="C4" s="1842"/>
      <c r="D4" s="1842"/>
      <c r="E4" s="1842"/>
      <c r="F4" s="1842"/>
      <c r="G4" s="1842"/>
    </row>
    <row r="5" spans="1:7" ht="28.5" customHeight="1">
      <c r="A5" s="1842"/>
      <c r="B5" s="1842"/>
      <c r="C5" s="1842"/>
      <c r="D5" s="1842"/>
      <c r="E5" s="1842"/>
      <c r="F5" s="1842"/>
      <c r="G5" s="1842"/>
    </row>
    <row r="6" spans="1:7" ht="43.5" customHeight="1">
      <c r="A6" s="1842"/>
      <c r="B6" s="1843" t="s">
        <v>503</v>
      </c>
      <c r="C6" s="1849"/>
      <c r="D6" s="1852"/>
      <c r="E6" s="1852"/>
      <c r="F6" s="1852"/>
      <c r="G6" s="1855"/>
    </row>
    <row r="7" spans="1:7" ht="43.5" customHeight="1">
      <c r="B7" s="1844" t="s">
        <v>508</v>
      </c>
      <c r="C7" s="1850" t="s">
        <v>598</v>
      </c>
      <c r="D7" s="1850"/>
      <c r="E7" s="1850"/>
      <c r="F7" s="1850"/>
      <c r="G7" s="1856"/>
    </row>
    <row r="8" spans="1:7" ht="19.5" customHeight="1">
      <c r="B8" s="1845" t="s">
        <v>583</v>
      </c>
      <c r="C8" s="3298"/>
      <c r="D8" s="3300"/>
      <c r="E8" s="3300"/>
      <c r="F8" s="3300"/>
      <c r="G8" s="3053"/>
    </row>
    <row r="9" spans="1:7" ht="33" customHeight="1">
      <c r="B9" s="2197"/>
      <c r="C9" s="1847"/>
      <c r="D9" s="2230" t="s">
        <v>831</v>
      </c>
      <c r="E9" s="2230" t="s">
        <v>836</v>
      </c>
      <c r="F9" s="2230" t="s">
        <v>838</v>
      </c>
      <c r="G9" s="3301"/>
    </row>
    <row r="10" spans="1:7" ht="33" customHeight="1">
      <c r="B10" s="2197"/>
      <c r="C10" s="1847"/>
      <c r="D10" s="3048"/>
      <c r="E10" s="3048"/>
      <c r="F10" s="2230" t="s">
        <v>840</v>
      </c>
      <c r="G10" s="3301"/>
    </row>
    <row r="11" spans="1:7" ht="33" customHeight="1">
      <c r="B11" s="2197"/>
      <c r="C11" s="1847"/>
      <c r="D11" s="3048"/>
      <c r="E11" s="3048"/>
      <c r="F11" s="2230" t="s">
        <v>840</v>
      </c>
      <c r="G11" s="3301"/>
    </row>
    <row r="12" spans="1:7" ht="33" customHeight="1">
      <c r="B12" s="2197"/>
      <c r="C12" s="1847"/>
      <c r="D12" s="3048"/>
      <c r="E12" s="3048"/>
      <c r="F12" s="2230" t="s">
        <v>840</v>
      </c>
      <c r="G12" s="3301"/>
    </row>
    <row r="13" spans="1:7" ht="33" customHeight="1">
      <c r="B13" s="2197"/>
      <c r="C13" s="1847"/>
      <c r="D13" s="3048"/>
      <c r="E13" s="3048"/>
      <c r="F13" s="2230" t="s">
        <v>840</v>
      </c>
      <c r="G13" s="3301"/>
    </row>
    <row r="14" spans="1:7" ht="33" customHeight="1">
      <c r="B14" s="2197"/>
      <c r="C14" s="1847"/>
      <c r="D14" s="3048"/>
      <c r="E14" s="3048"/>
      <c r="F14" s="2230" t="s">
        <v>840</v>
      </c>
      <c r="G14" s="3301"/>
    </row>
    <row r="15" spans="1:7" ht="19.5" customHeight="1">
      <c r="B15" s="2198"/>
      <c r="C15" s="3299"/>
      <c r="D15" s="3300"/>
      <c r="E15" s="3300"/>
      <c r="F15" s="3300"/>
      <c r="G15" s="3302"/>
    </row>
    <row r="18" spans="2:9" ht="17.25" customHeight="1">
      <c r="B18" s="2144" t="s">
        <v>535</v>
      </c>
      <c r="C18" s="1859"/>
      <c r="D18" s="1859"/>
      <c r="E18" s="1859"/>
      <c r="F18" s="1859"/>
      <c r="G18" s="1859"/>
      <c r="H18" s="1859"/>
      <c r="I18" s="1859"/>
    </row>
    <row r="19" spans="2:9" ht="36" customHeight="1">
      <c r="B19" s="2145" t="s">
        <v>386</v>
      </c>
      <c r="C19" s="2151"/>
      <c r="D19" s="2151"/>
      <c r="E19" s="2151"/>
      <c r="F19" s="2151"/>
      <c r="G19" s="2151"/>
      <c r="H19" s="1859"/>
      <c r="I19" s="1859"/>
    </row>
    <row r="20" spans="2:9" ht="34.5" customHeight="1">
      <c r="B20" s="2145"/>
      <c r="C20" s="1840"/>
      <c r="D20" s="1840"/>
      <c r="E20" s="1840"/>
      <c r="F20" s="1840"/>
      <c r="G20" s="1840"/>
    </row>
    <row r="21" spans="2:9">
      <c r="B21" s="2144"/>
    </row>
  </sheetData>
  <customSheetViews>
    <customSheetView guid="{76D48460-2D9B-487A-92BD-89A50EB1783E}" scale="110" showPageBreaks="1" showGridLines="0" view="pageBreakPreview" topLeftCell="A4">
      <selection activeCell="F3" sqref="F3"/>
      <pageMargins left="0.7" right="0.7" top="0.75" bottom="0.75" header="0.3" footer="0.3"/>
      <printOptions horizontalCentered="1" verticalCentered="1"/>
      <pageSetup paperSize="9" scale="94" orientation="portrait" blackAndWhite="1" r:id="rId1"/>
    </customSheetView>
  </customSheetViews>
  <mergeCells count="7">
    <mergeCell ref="F2:G2"/>
    <mergeCell ref="A4:G4"/>
    <mergeCell ref="C6:G6"/>
    <mergeCell ref="C7:G7"/>
    <mergeCell ref="B19:G19"/>
    <mergeCell ref="B20:G20"/>
    <mergeCell ref="B8:B15"/>
  </mergeCells>
  <phoneticPr fontId="8"/>
  <printOptions horizontalCentered="1" verticalCentered="1"/>
  <pageMargins left="0.7" right="0.7" top="0.75" bottom="0.75" header="0.3" footer="0.3"/>
  <pageSetup paperSize="9" scale="94" fitToWidth="1" fitToHeight="1" orientation="portrait" usePrinterDefaults="1" blackAndWhite="1" r:id="rId2"/>
</worksheet>
</file>

<file path=xl/worksheets/sheet77.xml><?xml version="1.0" encoding="utf-8"?>
<worksheet xmlns="http://schemas.openxmlformats.org/spreadsheetml/2006/main" xmlns:r="http://schemas.openxmlformats.org/officeDocument/2006/relationships" xmlns:mc="http://schemas.openxmlformats.org/markup-compatibility/2006">
  <sheetPr codeName="Sheet76">
    <tabColor rgb="FF00B0F0"/>
    <pageSetUpPr fitToPage="1"/>
  </sheetPr>
  <dimension ref="B1:I24"/>
  <sheetViews>
    <sheetView zoomScale="85" zoomScaleNormal="85" workbookViewId="0"/>
  </sheetViews>
  <sheetFormatPr defaultRowHeight="13.5"/>
  <cols>
    <col min="1" max="1" width="5.5" style="1558" customWidth="1"/>
    <col min="2" max="2" width="5" style="1558" customWidth="1"/>
    <col min="3" max="3" width="20.625" style="1558" customWidth="1"/>
    <col min="4" max="4" width="15.375" style="1558" customWidth="1"/>
    <col min="5" max="5" width="2.5" style="1558" customWidth="1"/>
    <col min="6" max="6" width="9.375" style="1558" customWidth="1"/>
    <col min="7" max="8" width="22.625" style="1558" customWidth="1"/>
    <col min="9" max="20" width="20.625" style="1558" customWidth="1"/>
    <col min="21" max="255" width="9" style="1558" customWidth="1"/>
    <col min="256" max="256" width="5.5" style="1558" customWidth="1"/>
    <col min="257" max="257" width="5" style="1558" customWidth="1"/>
    <col min="258" max="258" width="20.625" style="1558" customWidth="1"/>
    <col min="259" max="259" width="15.375" style="1558" customWidth="1"/>
    <col min="260" max="260" width="2.5" style="1558" customWidth="1"/>
    <col min="261" max="261" width="9.375" style="1558" customWidth="1"/>
    <col min="262" max="264" width="22.625" style="1558" customWidth="1"/>
    <col min="265" max="276" width="20.625" style="1558" customWidth="1"/>
    <col min="277" max="511" width="9" style="1558" customWidth="1"/>
    <col min="512" max="512" width="5.5" style="1558" customWidth="1"/>
    <col min="513" max="513" width="5" style="1558" customWidth="1"/>
    <col min="514" max="514" width="20.625" style="1558" customWidth="1"/>
    <col min="515" max="515" width="15.375" style="1558" customWidth="1"/>
    <col min="516" max="516" width="2.5" style="1558" customWidth="1"/>
    <col min="517" max="517" width="9.375" style="1558" customWidth="1"/>
    <col min="518" max="520" width="22.625" style="1558" customWidth="1"/>
    <col min="521" max="532" width="20.625" style="1558" customWidth="1"/>
    <col min="533" max="767" width="9" style="1558" customWidth="1"/>
    <col min="768" max="768" width="5.5" style="1558" customWidth="1"/>
    <col min="769" max="769" width="5" style="1558" customWidth="1"/>
    <col min="770" max="770" width="20.625" style="1558" customWidth="1"/>
    <col min="771" max="771" width="15.375" style="1558" customWidth="1"/>
    <col min="772" max="772" width="2.5" style="1558" customWidth="1"/>
    <col min="773" max="773" width="9.375" style="1558" customWidth="1"/>
    <col min="774" max="776" width="22.625" style="1558" customWidth="1"/>
    <col min="777" max="788" width="20.625" style="1558" customWidth="1"/>
    <col min="789" max="1023" width="9" style="1558" customWidth="1"/>
    <col min="1024" max="1024" width="5.5" style="1558" customWidth="1"/>
    <col min="1025" max="1025" width="5" style="1558" customWidth="1"/>
    <col min="1026" max="1026" width="20.625" style="1558" customWidth="1"/>
    <col min="1027" max="1027" width="15.375" style="1558" customWidth="1"/>
    <col min="1028" max="1028" width="2.5" style="1558" customWidth="1"/>
    <col min="1029" max="1029" width="9.375" style="1558" customWidth="1"/>
    <col min="1030" max="1032" width="22.625" style="1558" customWidth="1"/>
    <col min="1033" max="1044" width="20.625" style="1558" customWidth="1"/>
    <col min="1045" max="1279" width="9" style="1558" customWidth="1"/>
    <col min="1280" max="1280" width="5.5" style="1558" customWidth="1"/>
    <col min="1281" max="1281" width="5" style="1558" customWidth="1"/>
    <col min="1282" max="1282" width="20.625" style="1558" customWidth="1"/>
    <col min="1283" max="1283" width="15.375" style="1558" customWidth="1"/>
    <col min="1284" max="1284" width="2.5" style="1558" customWidth="1"/>
    <col min="1285" max="1285" width="9.375" style="1558" customWidth="1"/>
    <col min="1286" max="1288" width="22.625" style="1558" customWidth="1"/>
    <col min="1289" max="1300" width="20.625" style="1558" customWidth="1"/>
    <col min="1301" max="1535" width="9" style="1558" customWidth="1"/>
    <col min="1536" max="1536" width="5.5" style="1558" customWidth="1"/>
    <col min="1537" max="1537" width="5" style="1558" customWidth="1"/>
    <col min="1538" max="1538" width="20.625" style="1558" customWidth="1"/>
    <col min="1539" max="1539" width="15.375" style="1558" customWidth="1"/>
    <col min="1540" max="1540" width="2.5" style="1558" customWidth="1"/>
    <col min="1541" max="1541" width="9.375" style="1558" customWidth="1"/>
    <col min="1542" max="1544" width="22.625" style="1558" customWidth="1"/>
    <col min="1545" max="1556" width="20.625" style="1558" customWidth="1"/>
    <col min="1557" max="1791" width="9" style="1558" customWidth="1"/>
    <col min="1792" max="1792" width="5.5" style="1558" customWidth="1"/>
    <col min="1793" max="1793" width="5" style="1558" customWidth="1"/>
    <col min="1794" max="1794" width="20.625" style="1558" customWidth="1"/>
    <col min="1795" max="1795" width="15.375" style="1558" customWidth="1"/>
    <col min="1796" max="1796" width="2.5" style="1558" customWidth="1"/>
    <col min="1797" max="1797" width="9.375" style="1558" customWidth="1"/>
    <col min="1798" max="1800" width="22.625" style="1558" customWidth="1"/>
    <col min="1801" max="1812" width="20.625" style="1558" customWidth="1"/>
    <col min="1813" max="2047" width="9" style="1558" customWidth="1"/>
    <col min="2048" max="2048" width="5.5" style="1558" customWidth="1"/>
    <col min="2049" max="2049" width="5" style="1558" customWidth="1"/>
    <col min="2050" max="2050" width="20.625" style="1558" customWidth="1"/>
    <col min="2051" max="2051" width="15.375" style="1558" customWidth="1"/>
    <col min="2052" max="2052" width="2.5" style="1558" customWidth="1"/>
    <col min="2053" max="2053" width="9.375" style="1558" customWidth="1"/>
    <col min="2054" max="2056" width="22.625" style="1558" customWidth="1"/>
    <col min="2057" max="2068" width="20.625" style="1558" customWidth="1"/>
    <col min="2069" max="2303" width="9" style="1558" customWidth="1"/>
    <col min="2304" max="2304" width="5.5" style="1558" customWidth="1"/>
    <col min="2305" max="2305" width="5" style="1558" customWidth="1"/>
    <col min="2306" max="2306" width="20.625" style="1558" customWidth="1"/>
    <col min="2307" max="2307" width="15.375" style="1558" customWidth="1"/>
    <col min="2308" max="2308" width="2.5" style="1558" customWidth="1"/>
    <col min="2309" max="2309" width="9.375" style="1558" customWidth="1"/>
    <col min="2310" max="2312" width="22.625" style="1558" customWidth="1"/>
    <col min="2313" max="2324" width="20.625" style="1558" customWidth="1"/>
    <col min="2325" max="2559" width="9" style="1558" customWidth="1"/>
    <col min="2560" max="2560" width="5.5" style="1558" customWidth="1"/>
    <col min="2561" max="2561" width="5" style="1558" customWidth="1"/>
    <col min="2562" max="2562" width="20.625" style="1558" customWidth="1"/>
    <col min="2563" max="2563" width="15.375" style="1558" customWidth="1"/>
    <col min="2564" max="2564" width="2.5" style="1558" customWidth="1"/>
    <col min="2565" max="2565" width="9.375" style="1558" customWidth="1"/>
    <col min="2566" max="2568" width="22.625" style="1558" customWidth="1"/>
    <col min="2569" max="2580" width="20.625" style="1558" customWidth="1"/>
    <col min="2581" max="2815" width="9" style="1558" customWidth="1"/>
    <col min="2816" max="2816" width="5.5" style="1558" customWidth="1"/>
    <col min="2817" max="2817" width="5" style="1558" customWidth="1"/>
    <col min="2818" max="2818" width="20.625" style="1558" customWidth="1"/>
    <col min="2819" max="2819" width="15.375" style="1558" customWidth="1"/>
    <col min="2820" max="2820" width="2.5" style="1558" customWidth="1"/>
    <col min="2821" max="2821" width="9.375" style="1558" customWidth="1"/>
    <col min="2822" max="2824" width="22.625" style="1558" customWidth="1"/>
    <col min="2825" max="2836" width="20.625" style="1558" customWidth="1"/>
    <col min="2837" max="3071" width="9" style="1558" customWidth="1"/>
    <col min="3072" max="3072" width="5.5" style="1558" customWidth="1"/>
    <col min="3073" max="3073" width="5" style="1558" customWidth="1"/>
    <col min="3074" max="3074" width="20.625" style="1558" customWidth="1"/>
    <col min="3075" max="3075" width="15.375" style="1558" customWidth="1"/>
    <col min="3076" max="3076" width="2.5" style="1558" customWidth="1"/>
    <col min="3077" max="3077" width="9.375" style="1558" customWidth="1"/>
    <col min="3078" max="3080" width="22.625" style="1558" customWidth="1"/>
    <col min="3081" max="3092" width="20.625" style="1558" customWidth="1"/>
    <col min="3093" max="3327" width="9" style="1558" customWidth="1"/>
    <col min="3328" max="3328" width="5.5" style="1558" customWidth="1"/>
    <col min="3329" max="3329" width="5" style="1558" customWidth="1"/>
    <col min="3330" max="3330" width="20.625" style="1558" customWidth="1"/>
    <col min="3331" max="3331" width="15.375" style="1558" customWidth="1"/>
    <col min="3332" max="3332" width="2.5" style="1558" customWidth="1"/>
    <col min="3333" max="3333" width="9.375" style="1558" customWidth="1"/>
    <col min="3334" max="3336" width="22.625" style="1558" customWidth="1"/>
    <col min="3337" max="3348" width="20.625" style="1558" customWidth="1"/>
    <col min="3349" max="3583" width="9" style="1558" customWidth="1"/>
    <col min="3584" max="3584" width="5.5" style="1558" customWidth="1"/>
    <col min="3585" max="3585" width="5" style="1558" customWidth="1"/>
    <col min="3586" max="3586" width="20.625" style="1558" customWidth="1"/>
    <col min="3587" max="3587" width="15.375" style="1558" customWidth="1"/>
    <col min="3588" max="3588" width="2.5" style="1558" customWidth="1"/>
    <col min="3589" max="3589" width="9.375" style="1558" customWidth="1"/>
    <col min="3590" max="3592" width="22.625" style="1558" customWidth="1"/>
    <col min="3593" max="3604" width="20.625" style="1558" customWidth="1"/>
    <col min="3605" max="3839" width="9" style="1558" customWidth="1"/>
    <col min="3840" max="3840" width="5.5" style="1558" customWidth="1"/>
    <col min="3841" max="3841" width="5" style="1558" customWidth="1"/>
    <col min="3842" max="3842" width="20.625" style="1558" customWidth="1"/>
    <col min="3843" max="3843" width="15.375" style="1558" customWidth="1"/>
    <col min="3844" max="3844" width="2.5" style="1558" customWidth="1"/>
    <col min="3845" max="3845" width="9.375" style="1558" customWidth="1"/>
    <col min="3846" max="3848" width="22.625" style="1558" customWidth="1"/>
    <col min="3849" max="3860" width="20.625" style="1558" customWidth="1"/>
    <col min="3861" max="4095" width="9" style="1558" customWidth="1"/>
    <col min="4096" max="4096" width="5.5" style="1558" customWidth="1"/>
    <col min="4097" max="4097" width="5" style="1558" customWidth="1"/>
    <col min="4098" max="4098" width="20.625" style="1558" customWidth="1"/>
    <col min="4099" max="4099" width="15.375" style="1558" customWidth="1"/>
    <col min="4100" max="4100" width="2.5" style="1558" customWidth="1"/>
    <col min="4101" max="4101" width="9.375" style="1558" customWidth="1"/>
    <col min="4102" max="4104" width="22.625" style="1558" customWidth="1"/>
    <col min="4105" max="4116" width="20.625" style="1558" customWidth="1"/>
    <col min="4117" max="4351" width="9" style="1558" customWidth="1"/>
    <col min="4352" max="4352" width="5.5" style="1558" customWidth="1"/>
    <col min="4353" max="4353" width="5" style="1558" customWidth="1"/>
    <col min="4354" max="4354" width="20.625" style="1558" customWidth="1"/>
    <col min="4355" max="4355" width="15.375" style="1558" customWidth="1"/>
    <col min="4356" max="4356" width="2.5" style="1558" customWidth="1"/>
    <col min="4357" max="4357" width="9.375" style="1558" customWidth="1"/>
    <col min="4358" max="4360" width="22.625" style="1558" customWidth="1"/>
    <col min="4361" max="4372" width="20.625" style="1558" customWidth="1"/>
    <col min="4373" max="4607" width="9" style="1558" customWidth="1"/>
    <col min="4608" max="4608" width="5.5" style="1558" customWidth="1"/>
    <col min="4609" max="4609" width="5" style="1558" customWidth="1"/>
    <col min="4610" max="4610" width="20.625" style="1558" customWidth="1"/>
    <col min="4611" max="4611" width="15.375" style="1558" customWidth="1"/>
    <col min="4612" max="4612" width="2.5" style="1558" customWidth="1"/>
    <col min="4613" max="4613" width="9.375" style="1558" customWidth="1"/>
    <col min="4614" max="4616" width="22.625" style="1558" customWidth="1"/>
    <col min="4617" max="4628" width="20.625" style="1558" customWidth="1"/>
    <col min="4629" max="4863" width="9" style="1558" customWidth="1"/>
    <col min="4864" max="4864" width="5.5" style="1558" customWidth="1"/>
    <col min="4865" max="4865" width="5" style="1558" customWidth="1"/>
    <col min="4866" max="4866" width="20.625" style="1558" customWidth="1"/>
    <col min="4867" max="4867" width="15.375" style="1558" customWidth="1"/>
    <col min="4868" max="4868" width="2.5" style="1558" customWidth="1"/>
    <col min="4869" max="4869" width="9.375" style="1558" customWidth="1"/>
    <col min="4870" max="4872" width="22.625" style="1558" customWidth="1"/>
    <col min="4873" max="4884" width="20.625" style="1558" customWidth="1"/>
    <col min="4885" max="5119" width="9" style="1558" customWidth="1"/>
    <col min="5120" max="5120" width="5.5" style="1558" customWidth="1"/>
    <col min="5121" max="5121" width="5" style="1558" customWidth="1"/>
    <col min="5122" max="5122" width="20.625" style="1558" customWidth="1"/>
    <col min="5123" max="5123" width="15.375" style="1558" customWidth="1"/>
    <col min="5124" max="5124" width="2.5" style="1558" customWidth="1"/>
    <col min="5125" max="5125" width="9.375" style="1558" customWidth="1"/>
    <col min="5126" max="5128" width="22.625" style="1558" customWidth="1"/>
    <col min="5129" max="5140" width="20.625" style="1558" customWidth="1"/>
    <col min="5141" max="5375" width="9" style="1558" customWidth="1"/>
    <col min="5376" max="5376" width="5.5" style="1558" customWidth="1"/>
    <col min="5377" max="5377" width="5" style="1558" customWidth="1"/>
    <col min="5378" max="5378" width="20.625" style="1558" customWidth="1"/>
    <col min="5379" max="5379" width="15.375" style="1558" customWidth="1"/>
    <col min="5380" max="5380" width="2.5" style="1558" customWidth="1"/>
    <col min="5381" max="5381" width="9.375" style="1558" customWidth="1"/>
    <col min="5382" max="5384" width="22.625" style="1558" customWidth="1"/>
    <col min="5385" max="5396" width="20.625" style="1558" customWidth="1"/>
    <col min="5397" max="5631" width="9" style="1558" customWidth="1"/>
    <col min="5632" max="5632" width="5.5" style="1558" customWidth="1"/>
    <col min="5633" max="5633" width="5" style="1558" customWidth="1"/>
    <col min="5634" max="5634" width="20.625" style="1558" customWidth="1"/>
    <col min="5635" max="5635" width="15.375" style="1558" customWidth="1"/>
    <col min="5636" max="5636" width="2.5" style="1558" customWidth="1"/>
    <col min="5637" max="5637" width="9.375" style="1558" customWidth="1"/>
    <col min="5638" max="5640" width="22.625" style="1558" customWidth="1"/>
    <col min="5641" max="5652" width="20.625" style="1558" customWidth="1"/>
    <col min="5653" max="5887" width="9" style="1558" customWidth="1"/>
    <col min="5888" max="5888" width="5.5" style="1558" customWidth="1"/>
    <col min="5889" max="5889" width="5" style="1558" customWidth="1"/>
    <col min="5890" max="5890" width="20.625" style="1558" customWidth="1"/>
    <col min="5891" max="5891" width="15.375" style="1558" customWidth="1"/>
    <col min="5892" max="5892" width="2.5" style="1558" customWidth="1"/>
    <col min="5893" max="5893" width="9.375" style="1558" customWidth="1"/>
    <col min="5894" max="5896" width="22.625" style="1558" customWidth="1"/>
    <col min="5897" max="5908" width="20.625" style="1558" customWidth="1"/>
    <col min="5909" max="6143" width="9" style="1558" customWidth="1"/>
    <col min="6144" max="6144" width="5.5" style="1558" customWidth="1"/>
    <col min="6145" max="6145" width="5" style="1558" customWidth="1"/>
    <col min="6146" max="6146" width="20.625" style="1558" customWidth="1"/>
    <col min="6147" max="6147" width="15.375" style="1558" customWidth="1"/>
    <col min="6148" max="6148" width="2.5" style="1558" customWidth="1"/>
    <col min="6149" max="6149" width="9.375" style="1558" customWidth="1"/>
    <col min="6150" max="6152" width="22.625" style="1558" customWidth="1"/>
    <col min="6153" max="6164" width="20.625" style="1558" customWidth="1"/>
    <col min="6165" max="6399" width="9" style="1558" customWidth="1"/>
    <col min="6400" max="6400" width="5.5" style="1558" customWidth="1"/>
    <col min="6401" max="6401" width="5" style="1558" customWidth="1"/>
    <col min="6402" max="6402" width="20.625" style="1558" customWidth="1"/>
    <col min="6403" max="6403" width="15.375" style="1558" customWidth="1"/>
    <col min="6404" max="6404" width="2.5" style="1558" customWidth="1"/>
    <col min="6405" max="6405" width="9.375" style="1558" customWidth="1"/>
    <col min="6406" max="6408" width="22.625" style="1558" customWidth="1"/>
    <col min="6409" max="6420" width="20.625" style="1558" customWidth="1"/>
    <col min="6421" max="6655" width="9" style="1558" customWidth="1"/>
    <col min="6656" max="6656" width="5.5" style="1558" customWidth="1"/>
    <col min="6657" max="6657" width="5" style="1558" customWidth="1"/>
    <col min="6658" max="6658" width="20.625" style="1558" customWidth="1"/>
    <col min="6659" max="6659" width="15.375" style="1558" customWidth="1"/>
    <col min="6660" max="6660" width="2.5" style="1558" customWidth="1"/>
    <col min="6661" max="6661" width="9.375" style="1558" customWidth="1"/>
    <col min="6662" max="6664" width="22.625" style="1558" customWidth="1"/>
    <col min="6665" max="6676" width="20.625" style="1558" customWidth="1"/>
    <col min="6677" max="6911" width="9" style="1558" customWidth="1"/>
    <col min="6912" max="6912" width="5.5" style="1558" customWidth="1"/>
    <col min="6913" max="6913" width="5" style="1558" customWidth="1"/>
    <col min="6914" max="6914" width="20.625" style="1558" customWidth="1"/>
    <col min="6915" max="6915" width="15.375" style="1558" customWidth="1"/>
    <col min="6916" max="6916" width="2.5" style="1558" customWidth="1"/>
    <col min="6917" max="6917" width="9.375" style="1558" customWidth="1"/>
    <col min="6918" max="6920" width="22.625" style="1558" customWidth="1"/>
    <col min="6921" max="6932" width="20.625" style="1558" customWidth="1"/>
    <col min="6933" max="7167" width="9" style="1558" customWidth="1"/>
    <col min="7168" max="7168" width="5.5" style="1558" customWidth="1"/>
    <col min="7169" max="7169" width="5" style="1558" customWidth="1"/>
    <col min="7170" max="7170" width="20.625" style="1558" customWidth="1"/>
    <col min="7171" max="7171" width="15.375" style="1558" customWidth="1"/>
    <col min="7172" max="7172" width="2.5" style="1558" customWidth="1"/>
    <col min="7173" max="7173" width="9.375" style="1558" customWidth="1"/>
    <col min="7174" max="7176" width="22.625" style="1558" customWidth="1"/>
    <col min="7177" max="7188" width="20.625" style="1558" customWidth="1"/>
    <col min="7189" max="7423" width="9" style="1558" customWidth="1"/>
    <col min="7424" max="7424" width="5.5" style="1558" customWidth="1"/>
    <col min="7425" max="7425" width="5" style="1558" customWidth="1"/>
    <col min="7426" max="7426" width="20.625" style="1558" customWidth="1"/>
    <col min="7427" max="7427" width="15.375" style="1558" customWidth="1"/>
    <col min="7428" max="7428" width="2.5" style="1558" customWidth="1"/>
    <col min="7429" max="7429" width="9.375" style="1558" customWidth="1"/>
    <col min="7430" max="7432" width="22.625" style="1558" customWidth="1"/>
    <col min="7433" max="7444" width="20.625" style="1558" customWidth="1"/>
    <col min="7445" max="7679" width="9" style="1558" customWidth="1"/>
    <col min="7680" max="7680" width="5.5" style="1558" customWidth="1"/>
    <col min="7681" max="7681" width="5" style="1558" customWidth="1"/>
    <col min="7682" max="7682" width="20.625" style="1558" customWidth="1"/>
    <col min="7683" max="7683" width="15.375" style="1558" customWidth="1"/>
    <col min="7684" max="7684" width="2.5" style="1558" customWidth="1"/>
    <col min="7685" max="7685" width="9.375" style="1558" customWidth="1"/>
    <col min="7686" max="7688" width="22.625" style="1558" customWidth="1"/>
    <col min="7689" max="7700" width="20.625" style="1558" customWidth="1"/>
    <col min="7701" max="7935" width="9" style="1558" customWidth="1"/>
    <col min="7936" max="7936" width="5.5" style="1558" customWidth="1"/>
    <col min="7937" max="7937" width="5" style="1558" customWidth="1"/>
    <col min="7938" max="7938" width="20.625" style="1558" customWidth="1"/>
    <col min="7939" max="7939" width="15.375" style="1558" customWidth="1"/>
    <col min="7940" max="7940" width="2.5" style="1558" customWidth="1"/>
    <col min="7941" max="7941" width="9.375" style="1558" customWidth="1"/>
    <col min="7942" max="7944" width="22.625" style="1558" customWidth="1"/>
    <col min="7945" max="7956" width="20.625" style="1558" customWidth="1"/>
    <col min="7957" max="8191" width="9" style="1558" customWidth="1"/>
    <col min="8192" max="8192" width="5.5" style="1558" customWidth="1"/>
    <col min="8193" max="8193" width="5" style="1558" customWidth="1"/>
    <col min="8194" max="8194" width="20.625" style="1558" customWidth="1"/>
    <col min="8195" max="8195" width="15.375" style="1558" customWidth="1"/>
    <col min="8196" max="8196" width="2.5" style="1558" customWidth="1"/>
    <col min="8197" max="8197" width="9.375" style="1558" customWidth="1"/>
    <col min="8198" max="8200" width="22.625" style="1558" customWidth="1"/>
    <col min="8201" max="8212" width="20.625" style="1558" customWidth="1"/>
    <col min="8213" max="8447" width="9" style="1558" customWidth="1"/>
    <col min="8448" max="8448" width="5.5" style="1558" customWidth="1"/>
    <col min="8449" max="8449" width="5" style="1558" customWidth="1"/>
    <col min="8450" max="8450" width="20.625" style="1558" customWidth="1"/>
    <col min="8451" max="8451" width="15.375" style="1558" customWidth="1"/>
    <col min="8452" max="8452" width="2.5" style="1558" customWidth="1"/>
    <col min="8453" max="8453" width="9.375" style="1558" customWidth="1"/>
    <col min="8454" max="8456" width="22.625" style="1558" customWidth="1"/>
    <col min="8457" max="8468" width="20.625" style="1558" customWidth="1"/>
    <col min="8469" max="8703" width="9" style="1558" customWidth="1"/>
    <col min="8704" max="8704" width="5.5" style="1558" customWidth="1"/>
    <col min="8705" max="8705" width="5" style="1558" customWidth="1"/>
    <col min="8706" max="8706" width="20.625" style="1558" customWidth="1"/>
    <col min="8707" max="8707" width="15.375" style="1558" customWidth="1"/>
    <col min="8708" max="8708" width="2.5" style="1558" customWidth="1"/>
    <col min="8709" max="8709" width="9.375" style="1558" customWidth="1"/>
    <col min="8710" max="8712" width="22.625" style="1558" customWidth="1"/>
    <col min="8713" max="8724" width="20.625" style="1558" customWidth="1"/>
    <col min="8725" max="8959" width="9" style="1558" customWidth="1"/>
    <col min="8960" max="8960" width="5.5" style="1558" customWidth="1"/>
    <col min="8961" max="8961" width="5" style="1558" customWidth="1"/>
    <col min="8962" max="8962" width="20.625" style="1558" customWidth="1"/>
    <col min="8963" max="8963" width="15.375" style="1558" customWidth="1"/>
    <col min="8964" max="8964" width="2.5" style="1558" customWidth="1"/>
    <col min="8965" max="8965" width="9.375" style="1558" customWidth="1"/>
    <col min="8966" max="8968" width="22.625" style="1558" customWidth="1"/>
    <col min="8969" max="8980" width="20.625" style="1558" customWidth="1"/>
    <col min="8981" max="9215" width="9" style="1558" customWidth="1"/>
    <col min="9216" max="9216" width="5.5" style="1558" customWidth="1"/>
    <col min="9217" max="9217" width="5" style="1558" customWidth="1"/>
    <col min="9218" max="9218" width="20.625" style="1558" customWidth="1"/>
    <col min="9219" max="9219" width="15.375" style="1558" customWidth="1"/>
    <col min="9220" max="9220" width="2.5" style="1558" customWidth="1"/>
    <col min="9221" max="9221" width="9.375" style="1558" customWidth="1"/>
    <col min="9222" max="9224" width="22.625" style="1558" customWidth="1"/>
    <col min="9225" max="9236" width="20.625" style="1558" customWidth="1"/>
    <col min="9237" max="9471" width="9" style="1558" customWidth="1"/>
    <col min="9472" max="9472" width="5.5" style="1558" customWidth="1"/>
    <col min="9473" max="9473" width="5" style="1558" customWidth="1"/>
    <col min="9474" max="9474" width="20.625" style="1558" customWidth="1"/>
    <col min="9475" max="9475" width="15.375" style="1558" customWidth="1"/>
    <col min="9476" max="9476" width="2.5" style="1558" customWidth="1"/>
    <col min="9477" max="9477" width="9.375" style="1558" customWidth="1"/>
    <col min="9478" max="9480" width="22.625" style="1558" customWidth="1"/>
    <col min="9481" max="9492" width="20.625" style="1558" customWidth="1"/>
    <col min="9493" max="9727" width="9" style="1558" customWidth="1"/>
    <col min="9728" max="9728" width="5.5" style="1558" customWidth="1"/>
    <col min="9729" max="9729" width="5" style="1558" customWidth="1"/>
    <col min="9730" max="9730" width="20.625" style="1558" customWidth="1"/>
    <col min="9731" max="9731" width="15.375" style="1558" customWidth="1"/>
    <col min="9732" max="9732" width="2.5" style="1558" customWidth="1"/>
    <col min="9733" max="9733" width="9.375" style="1558" customWidth="1"/>
    <col min="9734" max="9736" width="22.625" style="1558" customWidth="1"/>
    <col min="9737" max="9748" width="20.625" style="1558" customWidth="1"/>
    <col min="9749" max="9983" width="9" style="1558" customWidth="1"/>
    <col min="9984" max="9984" width="5.5" style="1558" customWidth="1"/>
    <col min="9985" max="9985" width="5" style="1558" customWidth="1"/>
    <col min="9986" max="9986" width="20.625" style="1558" customWidth="1"/>
    <col min="9987" max="9987" width="15.375" style="1558" customWidth="1"/>
    <col min="9988" max="9988" width="2.5" style="1558" customWidth="1"/>
    <col min="9989" max="9989" width="9.375" style="1558" customWidth="1"/>
    <col min="9990" max="9992" width="22.625" style="1558" customWidth="1"/>
    <col min="9993" max="10004" width="20.625" style="1558" customWidth="1"/>
    <col min="10005" max="10239" width="9" style="1558" customWidth="1"/>
    <col min="10240" max="10240" width="5.5" style="1558" customWidth="1"/>
    <col min="10241" max="10241" width="5" style="1558" customWidth="1"/>
    <col min="10242" max="10242" width="20.625" style="1558" customWidth="1"/>
    <col min="10243" max="10243" width="15.375" style="1558" customWidth="1"/>
    <col min="10244" max="10244" width="2.5" style="1558" customWidth="1"/>
    <col min="10245" max="10245" width="9.375" style="1558" customWidth="1"/>
    <col min="10246" max="10248" width="22.625" style="1558" customWidth="1"/>
    <col min="10249" max="10260" width="20.625" style="1558" customWidth="1"/>
    <col min="10261" max="10495" width="9" style="1558" customWidth="1"/>
    <col min="10496" max="10496" width="5.5" style="1558" customWidth="1"/>
    <col min="10497" max="10497" width="5" style="1558" customWidth="1"/>
    <col min="10498" max="10498" width="20.625" style="1558" customWidth="1"/>
    <col min="10499" max="10499" width="15.375" style="1558" customWidth="1"/>
    <col min="10500" max="10500" width="2.5" style="1558" customWidth="1"/>
    <col min="10501" max="10501" width="9.375" style="1558" customWidth="1"/>
    <col min="10502" max="10504" width="22.625" style="1558" customWidth="1"/>
    <col min="10505" max="10516" width="20.625" style="1558" customWidth="1"/>
    <col min="10517" max="10751" width="9" style="1558" customWidth="1"/>
    <col min="10752" max="10752" width="5.5" style="1558" customWidth="1"/>
    <col min="10753" max="10753" width="5" style="1558" customWidth="1"/>
    <col min="10754" max="10754" width="20.625" style="1558" customWidth="1"/>
    <col min="10755" max="10755" width="15.375" style="1558" customWidth="1"/>
    <col min="10756" max="10756" width="2.5" style="1558" customWidth="1"/>
    <col min="10757" max="10757" width="9.375" style="1558" customWidth="1"/>
    <col min="10758" max="10760" width="22.625" style="1558" customWidth="1"/>
    <col min="10761" max="10772" width="20.625" style="1558" customWidth="1"/>
    <col min="10773" max="11007" width="9" style="1558" customWidth="1"/>
    <col min="11008" max="11008" width="5.5" style="1558" customWidth="1"/>
    <col min="11009" max="11009" width="5" style="1558" customWidth="1"/>
    <col min="11010" max="11010" width="20.625" style="1558" customWidth="1"/>
    <col min="11011" max="11011" width="15.375" style="1558" customWidth="1"/>
    <col min="11012" max="11012" width="2.5" style="1558" customWidth="1"/>
    <col min="11013" max="11013" width="9.375" style="1558" customWidth="1"/>
    <col min="11014" max="11016" width="22.625" style="1558" customWidth="1"/>
    <col min="11017" max="11028" width="20.625" style="1558" customWidth="1"/>
    <col min="11029" max="11263" width="9" style="1558" customWidth="1"/>
    <col min="11264" max="11264" width="5.5" style="1558" customWidth="1"/>
    <col min="11265" max="11265" width="5" style="1558" customWidth="1"/>
    <col min="11266" max="11266" width="20.625" style="1558" customWidth="1"/>
    <col min="11267" max="11267" width="15.375" style="1558" customWidth="1"/>
    <col min="11268" max="11268" width="2.5" style="1558" customWidth="1"/>
    <col min="11269" max="11269" width="9.375" style="1558" customWidth="1"/>
    <col min="11270" max="11272" width="22.625" style="1558" customWidth="1"/>
    <col min="11273" max="11284" width="20.625" style="1558" customWidth="1"/>
    <col min="11285" max="11519" width="9" style="1558" customWidth="1"/>
    <col min="11520" max="11520" width="5.5" style="1558" customWidth="1"/>
    <col min="11521" max="11521" width="5" style="1558" customWidth="1"/>
    <col min="11522" max="11522" width="20.625" style="1558" customWidth="1"/>
    <col min="11523" max="11523" width="15.375" style="1558" customWidth="1"/>
    <col min="11524" max="11524" width="2.5" style="1558" customWidth="1"/>
    <col min="11525" max="11525" width="9.375" style="1558" customWidth="1"/>
    <col min="11526" max="11528" width="22.625" style="1558" customWidth="1"/>
    <col min="11529" max="11540" width="20.625" style="1558" customWidth="1"/>
    <col min="11541" max="11775" width="9" style="1558" customWidth="1"/>
    <col min="11776" max="11776" width="5.5" style="1558" customWidth="1"/>
    <col min="11777" max="11777" width="5" style="1558" customWidth="1"/>
    <col min="11778" max="11778" width="20.625" style="1558" customWidth="1"/>
    <col min="11779" max="11779" width="15.375" style="1558" customWidth="1"/>
    <col min="11780" max="11780" width="2.5" style="1558" customWidth="1"/>
    <col min="11781" max="11781" width="9.375" style="1558" customWidth="1"/>
    <col min="11782" max="11784" width="22.625" style="1558" customWidth="1"/>
    <col min="11785" max="11796" width="20.625" style="1558" customWidth="1"/>
    <col min="11797" max="12031" width="9" style="1558" customWidth="1"/>
    <col min="12032" max="12032" width="5.5" style="1558" customWidth="1"/>
    <col min="12033" max="12033" width="5" style="1558" customWidth="1"/>
    <col min="12034" max="12034" width="20.625" style="1558" customWidth="1"/>
    <col min="12035" max="12035" width="15.375" style="1558" customWidth="1"/>
    <col min="12036" max="12036" width="2.5" style="1558" customWidth="1"/>
    <col min="12037" max="12037" width="9.375" style="1558" customWidth="1"/>
    <col min="12038" max="12040" width="22.625" style="1558" customWidth="1"/>
    <col min="12041" max="12052" width="20.625" style="1558" customWidth="1"/>
    <col min="12053" max="12287" width="9" style="1558" customWidth="1"/>
    <col min="12288" max="12288" width="5.5" style="1558" customWidth="1"/>
    <col min="12289" max="12289" width="5" style="1558" customWidth="1"/>
    <col min="12290" max="12290" width="20.625" style="1558" customWidth="1"/>
    <col min="12291" max="12291" width="15.375" style="1558" customWidth="1"/>
    <col min="12292" max="12292" width="2.5" style="1558" customWidth="1"/>
    <col min="12293" max="12293" width="9.375" style="1558" customWidth="1"/>
    <col min="12294" max="12296" width="22.625" style="1558" customWidth="1"/>
    <col min="12297" max="12308" width="20.625" style="1558" customWidth="1"/>
    <col min="12309" max="12543" width="9" style="1558" customWidth="1"/>
    <col min="12544" max="12544" width="5.5" style="1558" customWidth="1"/>
    <col min="12545" max="12545" width="5" style="1558" customWidth="1"/>
    <col min="12546" max="12546" width="20.625" style="1558" customWidth="1"/>
    <col min="12547" max="12547" width="15.375" style="1558" customWidth="1"/>
    <col min="12548" max="12548" width="2.5" style="1558" customWidth="1"/>
    <col min="12549" max="12549" width="9.375" style="1558" customWidth="1"/>
    <col min="12550" max="12552" width="22.625" style="1558" customWidth="1"/>
    <col min="12553" max="12564" width="20.625" style="1558" customWidth="1"/>
    <col min="12565" max="12799" width="9" style="1558" customWidth="1"/>
    <col min="12800" max="12800" width="5.5" style="1558" customWidth="1"/>
    <col min="12801" max="12801" width="5" style="1558" customWidth="1"/>
    <col min="12802" max="12802" width="20.625" style="1558" customWidth="1"/>
    <col min="12803" max="12803" width="15.375" style="1558" customWidth="1"/>
    <col min="12804" max="12804" width="2.5" style="1558" customWidth="1"/>
    <col min="12805" max="12805" width="9.375" style="1558" customWidth="1"/>
    <col min="12806" max="12808" width="22.625" style="1558" customWidth="1"/>
    <col min="12809" max="12820" width="20.625" style="1558" customWidth="1"/>
    <col min="12821" max="13055" width="9" style="1558" customWidth="1"/>
    <col min="13056" max="13056" width="5.5" style="1558" customWidth="1"/>
    <col min="13057" max="13057" width="5" style="1558" customWidth="1"/>
    <col min="13058" max="13058" width="20.625" style="1558" customWidth="1"/>
    <col min="13059" max="13059" width="15.375" style="1558" customWidth="1"/>
    <col min="13060" max="13060" width="2.5" style="1558" customWidth="1"/>
    <col min="13061" max="13061" width="9.375" style="1558" customWidth="1"/>
    <col min="13062" max="13064" width="22.625" style="1558" customWidth="1"/>
    <col min="13065" max="13076" width="20.625" style="1558" customWidth="1"/>
    <col min="13077" max="13311" width="9" style="1558" customWidth="1"/>
    <col min="13312" max="13312" width="5.5" style="1558" customWidth="1"/>
    <col min="13313" max="13313" width="5" style="1558" customWidth="1"/>
    <col min="13314" max="13314" width="20.625" style="1558" customWidth="1"/>
    <col min="13315" max="13315" width="15.375" style="1558" customWidth="1"/>
    <col min="13316" max="13316" width="2.5" style="1558" customWidth="1"/>
    <col min="13317" max="13317" width="9.375" style="1558" customWidth="1"/>
    <col min="13318" max="13320" width="22.625" style="1558" customWidth="1"/>
    <col min="13321" max="13332" width="20.625" style="1558" customWidth="1"/>
    <col min="13333" max="13567" width="9" style="1558" customWidth="1"/>
    <col min="13568" max="13568" width="5.5" style="1558" customWidth="1"/>
    <col min="13569" max="13569" width="5" style="1558" customWidth="1"/>
    <col min="13570" max="13570" width="20.625" style="1558" customWidth="1"/>
    <col min="13571" max="13571" width="15.375" style="1558" customWidth="1"/>
    <col min="13572" max="13572" width="2.5" style="1558" customWidth="1"/>
    <col min="13573" max="13573" width="9.375" style="1558" customWidth="1"/>
    <col min="13574" max="13576" width="22.625" style="1558" customWidth="1"/>
    <col min="13577" max="13588" width="20.625" style="1558" customWidth="1"/>
    <col min="13589" max="13823" width="9" style="1558" customWidth="1"/>
    <col min="13824" max="13824" width="5.5" style="1558" customWidth="1"/>
    <col min="13825" max="13825" width="5" style="1558" customWidth="1"/>
    <col min="13826" max="13826" width="20.625" style="1558" customWidth="1"/>
    <col min="13827" max="13827" width="15.375" style="1558" customWidth="1"/>
    <col min="13828" max="13828" width="2.5" style="1558" customWidth="1"/>
    <col min="13829" max="13829" width="9.375" style="1558" customWidth="1"/>
    <col min="13830" max="13832" width="22.625" style="1558" customWidth="1"/>
    <col min="13833" max="13844" width="20.625" style="1558" customWidth="1"/>
    <col min="13845" max="14079" width="9" style="1558" customWidth="1"/>
    <col min="14080" max="14080" width="5.5" style="1558" customWidth="1"/>
    <col min="14081" max="14081" width="5" style="1558" customWidth="1"/>
    <col min="14082" max="14082" width="20.625" style="1558" customWidth="1"/>
    <col min="14083" max="14083" width="15.375" style="1558" customWidth="1"/>
    <col min="14084" max="14084" width="2.5" style="1558" customWidth="1"/>
    <col min="14085" max="14085" width="9.375" style="1558" customWidth="1"/>
    <col min="14086" max="14088" width="22.625" style="1558" customWidth="1"/>
    <col min="14089" max="14100" width="20.625" style="1558" customWidth="1"/>
    <col min="14101" max="14335" width="9" style="1558" customWidth="1"/>
    <col min="14336" max="14336" width="5.5" style="1558" customWidth="1"/>
    <col min="14337" max="14337" width="5" style="1558" customWidth="1"/>
    <col min="14338" max="14338" width="20.625" style="1558" customWidth="1"/>
    <col min="14339" max="14339" width="15.375" style="1558" customWidth="1"/>
    <col min="14340" max="14340" width="2.5" style="1558" customWidth="1"/>
    <col min="14341" max="14341" width="9.375" style="1558" customWidth="1"/>
    <col min="14342" max="14344" width="22.625" style="1558" customWidth="1"/>
    <col min="14345" max="14356" width="20.625" style="1558" customWidth="1"/>
    <col min="14357" max="14591" width="9" style="1558" customWidth="1"/>
    <col min="14592" max="14592" width="5.5" style="1558" customWidth="1"/>
    <col min="14593" max="14593" width="5" style="1558" customWidth="1"/>
    <col min="14594" max="14594" width="20.625" style="1558" customWidth="1"/>
    <col min="14595" max="14595" width="15.375" style="1558" customWidth="1"/>
    <col min="14596" max="14596" width="2.5" style="1558" customWidth="1"/>
    <col min="14597" max="14597" width="9.375" style="1558" customWidth="1"/>
    <col min="14598" max="14600" width="22.625" style="1558" customWidth="1"/>
    <col min="14601" max="14612" width="20.625" style="1558" customWidth="1"/>
    <col min="14613" max="14847" width="9" style="1558" customWidth="1"/>
    <col min="14848" max="14848" width="5.5" style="1558" customWidth="1"/>
    <col min="14849" max="14849" width="5" style="1558" customWidth="1"/>
    <col min="14850" max="14850" width="20.625" style="1558" customWidth="1"/>
    <col min="14851" max="14851" width="15.375" style="1558" customWidth="1"/>
    <col min="14852" max="14852" width="2.5" style="1558" customWidth="1"/>
    <col min="14853" max="14853" width="9.375" style="1558" customWidth="1"/>
    <col min="14854" max="14856" width="22.625" style="1558" customWidth="1"/>
    <col min="14857" max="14868" width="20.625" style="1558" customWidth="1"/>
    <col min="14869" max="15103" width="9" style="1558" customWidth="1"/>
    <col min="15104" max="15104" width="5.5" style="1558" customWidth="1"/>
    <col min="15105" max="15105" width="5" style="1558" customWidth="1"/>
    <col min="15106" max="15106" width="20.625" style="1558" customWidth="1"/>
    <col min="15107" max="15107" width="15.375" style="1558" customWidth="1"/>
    <col min="15108" max="15108" width="2.5" style="1558" customWidth="1"/>
    <col min="15109" max="15109" width="9.375" style="1558" customWidth="1"/>
    <col min="15110" max="15112" width="22.625" style="1558" customWidth="1"/>
    <col min="15113" max="15124" width="20.625" style="1558" customWidth="1"/>
    <col min="15125" max="15359" width="9" style="1558" customWidth="1"/>
    <col min="15360" max="15360" width="5.5" style="1558" customWidth="1"/>
    <col min="15361" max="15361" width="5" style="1558" customWidth="1"/>
    <col min="15362" max="15362" width="20.625" style="1558" customWidth="1"/>
    <col min="15363" max="15363" width="15.375" style="1558" customWidth="1"/>
    <col min="15364" max="15364" width="2.5" style="1558" customWidth="1"/>
    <col min="15365" max="15365" width="9.375" style="1558" customWidth="1"/>
    <col min="15366" max="15368" width="22.625" style="1558" customWidth="1"/>
    <col min="15369" max="15380" width="20.625" style="1558" customWidth="1"/>
    <col min="15381" max="15615" width="9" style="1558" customWidth="1"/>
    <col min="15616" max="15616" width="5.5" style="1558" customWidth="1"/>
    <col min="15617" max="15617" width="5" style="1558" customWidth="1"/>
    <col min="15618" max="15618" width="20.625" style="1558" customWidth="1"/>
    <col min="15619" max="15619" width="15.375" style="1558" customWidth="1"/>
    <col min="15620" max="15620" width="2.5" style="1558" customWidth="1"/>
    <col min="15621" max="15621" width="9.375" style="1558" customWidth="1"/>
    <col min="15622" max="15624" width="22.625" style="1558" customWidth="1"/>
    <col min="15625" max="15636" width="20.625" style="1558" customWidth="1"/>
    <col min="15637" max="15871" width="9" style="1558" customWidth="1"/>
    <col min="15872" max="15872" width="5.5" style="1558" customWidth="1"/>
    <col min="15873" max="15873" width="5" style="1558" customWidth="1"/>
    <col min="15874" max="15874" width="20.625" style="1558" customWidth="1"/>
    <col min="15875" max="15875" width="15.375" style="1558" customWidth="1"/>
    <col min="15876" max="15876" width="2.5" style="1558" customWidth="1"/>
    <col min="15877" max="15877" width="9.375" style="1558" customWidth="1"/>
    <col min="15878" max="15880" width="22.625" style="1558" customWidth="1"/>
    <col min="15881" max="15892" width="20.625" style="1558" customWidth="1"/>
    <col min="15893" max="16127" width="9" style="1558" customWidth="1"/>
    <col min="16128" max="16128" width="5.5" style="1558" customWidth="1"/>
    <col min="16129" max="16129" width="5" style="1558" customWidth="1"/>
    <col min="16130" max="16130" width="20.625" style="1558" customWidth="1"/>
    <col min="16131" max="16131" width="15.375" style="1558" customWidth="1"/>
    <col min="16132" max="16132" width="2.5" style="1558" customWidth="1"/>
    <col min="16133" max="16133" width="9.375" style="1558" customWidth="1"/>
    <col min="16134" max="16136" width="22.625" style="1558" customWidth="1"/>
    <col min="16137" max="16148" width="20.625" style="1558" customWidth="1"/>
    <col min="16149" max="16384" width="9" style="1558" customWidth="1"/>
  </cols>
  <sheetData>
    <row r="1" spans="2:9" ht="20.25" customHeight="1">
      <c r="G1" s="3313"/>
      <c r="H1" s="1558" t="s">
        <v>1484</v>
      </c>
    </row>
    <row r="2" spans="2:9" ht="20.25" customHeight="1">
      <c r="G2" s="3313"/>
    </row>
    <row r="3" spans="2:9" ht="52.5" customHeight="1">
      <c r="B3" s="3303" t="s">
        <v>1047</v>
      </c>
      <c r="C3" s="3303"/>
      <c r="D3" s="3303"/>
      <c r="E3" s="3303"/>
      <c r="F3" s="3303"/>
      <c r="G3" s="3303"/>
      <c r="H3" s="3303"/>
      <c r="I3" s="3323"/>
    </row>
    <row r="4" spans="2:9" ht="30.75" customHeight="1">
      <c r="B4" s="3304"/>
      <c r="C4" s="2175" t="s">
        <v>1048</v>
      </c>
      <c r="D4" s="2789"/>
      <c r="E4" s="2793"/>
      <c r="F4" s="2794" t="s">
        <v>709</v>
      </c>
      <c r="G4" s="2796"/>
      <c r="H4" s="2803"/>
    </row>
    <row r="5" spans="2:9" ht="30" customHeight="1">
      <c r="B5" s="3305"/>
      <c r="C5" s="2230" t="s">
        <v>357</v>
      </c>
      <c r="D5" s="2230"/>
      <c r="E5" s="1843"/>
      <c r="F5" s="2795" t="s">
        <v>521</v>
      </c>
      <c r="G5" s="2797"/>
      <c r="H5" s="2804"/>
    </row>
    <row r="6" spans="2:9" ht="30" customHeight="1">
      <c r="B6" s="3305"/>
      <c r="C6" s="1843" t="s">
        <v>1051</v>
      </c>
      <c r="D6" s="2152"/>
      <c r="E6" s="2152"/>
      <c r="F6" s="2795" t="s">
        <v>610</v>
      </c>
      <c r="G6" s="2798"/>
      <c r="H6" s="3316"/>
    </row>
    <row r="7" spans="2:9" ht="30" customHeight="1">
      <c r="B7" s="3306"/>
      <c r="C7" s="1850" t="s">
        <v>584</v>
      </c>
      <c r="D7" s="1850"/>
      <c r="E7" s="1850"/>
      <c r="F7" s="1856"/>
      <c r="G7" s="3314" t="s">
        <v>1052</v>
      </c>
      <c r="H7" s="3317" t="s">
        <v>1054</v>
      </c>
    </row>
    <row r="8" spans="2:9" ht="30" customHeight="1">
      <c r="B8" s="3307"/>
      <c r="C8" s="1851"/>
      <c r="D8" s="1851"/>
      <c r="E8" s="1851"/>
      <c r="F8" s="3312"/>
      <c r="G8" s="3315"/>
      <c r="H8" s="3318"/>
    </row>
    <row r="9" spans="2:9" ht="30" customHeight="1">
      <c r="B9" s="3308" t="s">
        <v>869</v>
      </c>
      <c r="C9" s="3310"/>
      <c r="D9" s="3310"/>
      <c r="E9" s="3310"/>
      <c r="F9" s="3310"/>
      <c r="G9" s="3310"/>
      <c r="H9" s="3319"/>
    </row>
    <row r="10" spans="2:9" ht="30" customHeight="1">
      <c r="B10" s="3309">
        <v>1</v>
      </c>
      <c r="C10" s="3311"/>
      <c r="D10" s="3311"/>
      <c r="E10" s="3311"/>
      <c r="F10" s="3311"/>
      <c r="G10" s="3311"/>
      <c r="H10" s="3320"/>
    </row>
    <row r="11" spans="2:9" ht="30" customHeight="1">
      <c r="B11" s="2782">
        <v>2</v>
      </c>
      <c r="C11" s="2797"/>
      <c r="D11" s="2797"/>
      <c r="E11" s="2797"/>
      <c r="F11" s="2797"/>
      <c r="G11" s="2797"/>
      <c r="H11" s="2804"/>
    </row>
    <row r="12" spans="2:9" ht="30" customHeight="1">
      <c r="B12" s="2782">
        <v>3</v>
      </c>
      <c r="C12" s="2797"/>
      <c r="D12" s="2797"/>
      <c r="E12" s="2797"/>
      <c r="F12" s="2797"/>
      <c r="G12" s="2797"/>
      <c r="H12" s="2804"/>
    </row>
    <row r="13" spans="2:9" ht="30" customHeight="1">
      <c r="B13" s="2782">
        <v>4</v>
      </c>
      <c r="C13" s="2797"/>
      <c r="D13" s="2797"/>
      <c r="E13" s="2797"/>
      <c r="F13" s="2797"/>
      <c r="G13" s="2797"/>
      <c r="H13" s="2804"/>
      <c r="I13" s="3313"/>
    </row>
    <row r="14" spans="2:9" ht="30" customHeight="1">
      <c r="B14" s="2782">
        <v>5</v>
      </c>
      <c r="C14" s="2797"/>
      <c r="D14" s="2797"/>
      <c r="E14" s="2797"/>
      <c r="F14" s="2797"/>
      <c r="G14" s="2797"/>
      <c r="H14" s="2804"/>
    </row>
    <row r="15" spans="2:9" ht="30" customHeight="1">
      <c r="B15" s="2782">
        <v>6</v>
      </c>
      <c r="C15" s="2230"/>
      <c r="D15" s="2230"/>
      <c r="E15" s="2230"/>
      <c r="F15" s="2230"/>
      <c r="G15" s="2230"/>
      <c r="H15" s="3321"/>
    </row>
    <row r="16" spans="2:9" ht="30" customHeight="1">
      <c r="B16" s="2782">
        <v>7</v>
      </c>
      <c r="C16" s="2230"/>
      <c r="D16" s="2230"/>
      <c r="E16" s="2230"/>
      <c r="F16" s="2230"/>
      <c r="G16" s="2230"/>
      <c r="H16" s="3321"/>
    </row>
    <row r="17" spans="2:8" ht="30" customHeight="1">
      <c r="B17" s="2782">
        <v>8</v>
      </c>
      <c r="C17" s="2230"/>
      <c r="D17" s="2230"/>
      <c r="E17" s="2230"/>
      <c r="F17" s="2230"/>
      <c r="G17" s="2230"/>
      <c r="H17" s="3321"/>
    </row>
    <row r="18" spans="2:8" ht="30" customHeight="1">
      <c r="B18" s="2782">
        <v>9</v>
      </c>
      <c r="C18" s="2230"/>
      <c r="D18" s="2230"/>
      <c r="E18" s="2230"/>
      <c r="F18" s="2230"/>
      <c r="G18" s="2230"/>
      <c r="H18" s="3321"/>
    </row>
    <row r="19" spans="2:8" ht="30" customHeight="1">
      <c r="B19" s="2783">
        <v>10</v>
      </c>
      <c r="C19" s="2231"/>
      <c r="D19" s="2231"/>
      <c r="E19" s="2231"/>
      <c r="F19" s="2231"/>
      <c r="G19" s="2231"/>
      <c r="H19" s="3322"/>
    </row>
    <row r="20" spans="2:8" ht="30" customHeight="1">
      <c r="B20" s="1558" t="s">
        <v>710</v>
      </c>
    </row>
    <row r="21" spans="2:8" ht="30" customHeight="1">
      <c r="B21" s="1558" t="s">
        <v>1055</v>
      </c>
    </row>
    <row r="22" spans="2:8" ht="30" customHeight="1"/>
    <row r="23" spans="2:8" ht="30" customHeight="1"/>
    <row r="24" spans="2:8" ht="30" customHeight="1">
      <c r="C24" s="2788"/>
    </row>
    <row r="25" spans="2:8" ht="30" customHeight="1"/>
    <row r="26" spans="2:8" ht="30" customHeight="1"/>
    <row r="27" spans="2:8" ht="30" customHeight="1"/>
    <row r="28" spans="2:8" ht="30" customHeight="1"/>
    <row r="29" spans="2:8" ht="30" customHeight="1"/>
    <row r="30" spans="2:8" ht="30" customHeight="1"/>
    <row r="31" spans="2:8" ht="30" customHeight="1"/>
    <row r="32" spans="2:8" ht="30" customHeight="1"/>
    <row r="33" ht="30" customHeight="1"/>
    <row r="34" ht="30" customHeight="1"/>
    <row r="35" ht="30" customHeight="1"/>
    <row r="36" ht="30" customHeight="1"/>
    <row r="37" ht="30" customHeight="1"/>
    <row r="38" ht="30" customHeight="1"/>
    <row r="39" ht="30" customHeight="1"/>
    <row r="40" ht="30" customHeight="1"/>
    <row r="41" ht="30" customHeight="1"/>
    <row r="42" ht="30" customHeight="1"/>
    <row r="43" ht="30" customHeight="1"/>
    <row r="44" ht="30" customHeight="1"/>
    <row r="45" ht="30" customHeight="1"/>
    <row r="46" ht="30" customHeight="1"/>
    <row r="47" ht="30" customHeight="1"/>
    <row r="48" ht="30" customHeight="1"/>
  </sheetData>
  <customSheetViews>
    <customSheetView guid="{76D48460-2D9B-487A-92BD-89A50EB1783E}" scale="85" fitToPage="1">
      <pageMargins left="0.39370078740157483" right="0.39370078740157483" top="0.78740157480314965" bottom="0.59055118110236227" header="0.41" footer="0.39370078740157483"/>
      <printOptions horizontalCentered="1"/>
      <pageSetup paperSize="9" scale="75" orientation="portrait" horizontalDpi="300" verticalDpi="300" r:id="rId1"/>
      <headerFooter alignWithMargins="0">
        <oddHeader xml:space="preserve">&amp;R（別紙１１）
</oddHeader>
        <evenHeader xml:space="preserve">&amp;R（別紙１１）
</evenHeader>
        <firstHeader xml:space="preserve">&amp;R（別紙１１）
</firstHeader>
      </headerFooter>
    </customSheetView>
  </customSheetViews>
  <mergeCells count="20">
    <mergeCell ref="B3:H3"/>
    <mergeCell ref="C4:E4"/>
    <mergeCell ref="G4:H4"/>
    <mergeCell ref="C5:E5"/>
    <mergeCell ref="G5:H5"/>
    <mergeCell ref="C6:E6"/>
    <mergeCell ref="G6:H6"/>
    <mergeCell ref="B9:H9"/>
    <mergeCell ref="C10:H10"/>
    <mergeCell ref="C11:H11"/>
    <mergeCell ref="C12:H12"/>
    <mergeCell ref="C13:H13"/>
    <mergeCell ref="C14:H14"/>
    <mergeCell ref="C15:H15"/>
    <mergeCell ref="C16:H16"/>
    <mergeCell ref="C17:H17"/>
    <mergeCell ref="C18:H18"/>
    <mergeCell ref="C19:H19"/>
    <mergeCell ref="C7:E8"/>
    <mergeCell ref="F7:F8"/>
  </mergeCells>
  <phoneticPr fontId="8"/>
  <printOptions horizontalCentered="1"/>
  <pageMargins left="0.39370078740157483" right="0.39370078740157483" top="0.78740157480314965" bottom="0.59055118110236227" header="0.41" footer="0.39370078740157483"/>
  <pageSetup paperSize="9" scale="75" fitToWidth="1" fitToHeight="1" orientation="portrait" usePrinterDefaults="1" horizontalDpi="300" verticalDpi="300" r:id="rId2"/>
  <headerFooter alignWithMargins="0">
    <oddHeader xml:space="preserve">&amp;R（別紙１１）
</oddHeader>
  </headerFooter>
</worksheet>
</file>

<file path=xl/worksheets/sheet78.xml><?xml version="1.0" encoding="utf-8"?>
<worksheet xmlns="http://schemas.openxmlformats.org/spreadsheetml/2006/main" xmlns:r="http://schemas.openxmlformats.org/officeDocument/2006/relationships" xmlns:mc="http://schemas.openxmlformats.org/markup-compatibility/2006">
  <sheetPr codeName="Sheet77">
    <tabColor rgb="FF00B0F0"/>
  </sheetPr>
  <dimension ref="A1:I22"/>
  <sheetViews>
    <sheetView workbookViewId="0">
      <selection activeCell="I23" sqref="I23"/>
    </sheetView>
  </sheetViews>
  <sheetFormatPr defaultRowHeight="13.5"/>
  <cols>
    <col min="1" max="1" width="3.375" style="221" customWidth="1"/>
    <col min="2" max="2" width="5.25" style="221" customWidth="1"/>
    <col min="3" max="4" width="12.875" style="221" customWidth="1"/>
    <col min="5" max="5" width="12.625" style="221" customWidth="1"/>
    <col min="6" max="6" width="14.25" style="221" customWidth="1"/>
    <col min="7" max="7" width="23.125" style="221" customWidth="1"/>
    <col min="8" max="8" width="24.5" style="221" customWidth="1"/>
    <col min="9" max="17" width="20.625" style="221" customWidth="1"/>
    <col min="18" max="255" width="9" style="221" customWidth="1"/>
    <col min="256" max="256" width="3.375" style="221" customWidth="1"/>
    <col min="257" max="257" width="5.25" style="221" customWidth="1"/>
    <col min="258" max="259" width="12.875" style="221" customWidth="1"/>
    <col min="260" max="260" width="12.625" style="221" customWidth="1"/>
    <col min="261" max="261" width="14.25" style="221" customWidth="1"/>
    <col min="262" max="262" width="15.625" style="221" customWidth="1"/>
    <col min="263" max="263" width="18" style="221" customWidth="1"/>
    <col min="264" max="264" width="19.5" style="221" customWidth="1"/>
    <col min="265" max="273" width="20.625" style="221" customWidth="1"/>
    <col min="274" max="511" width="9" style="221" customWidth="1"/>
    <col min="512" max="512" width="3.375" style="221" customWidth="1"/>
    <col min="513" max="513" width="5.25" style="221" customWidth="1"/>
    <col min="514" max="515" width="12.875" style="221" customWidth="1"/>
    <col min="516" max="516" width="12.625" style="221" customWidth="1"/>
    <col min="517" max="517" width="14.25" style="221" customWidth="1"/>
    <col min="518" max="518" width="15.625" style="221" customWidth="1"/>
    <col min="519" max="519" width="18" style="221" customWidth="1"/>
    <col min="520" max="520" width="19.5" style="221" customWidth="1"/>
    <col min="521" max="529" width="20.625" style="221" customWidth="1"/>
    <col min="530" max="767" width="9" style="221" customWidth="1"/>
    <col min="768" max="768" width="3.375" style="221" customWidth="1"/>
    <col min="769" max="769" width="5.25" style="221" customWidth="1"/>
    <col min="770" max="771" width="12.875" style="221" customWidth="1"/>
    <col min="772" max="772" width="12.625" style="221" customWidth="1"/>
    <col min="773" max="773" width="14.25" style="221" customWidth="1"/>
    <col min="774" max="774" width="15.625" style="221" customWidth="1"/>
    <col min="775" max="775" width="18" style="221" customWidth="1"/>
    <col min="776" max="776" width="19.5" style="221" customWidth="1"/>
    <col min="777" max="785" width="20.625" style="221" customWidth="1"/>
    <col min="786" max="1023" width="9" style="221" customWidth="1"/>
    <col min="1024" max="1024" width="3.375" style="221" customWidth="1"/>
    <col min="1025" max="1025" width="5.25" style="221" customWidth="1"/>
    <col min="1026" max="1027" width="12.875" style="221" customWidth="1"/>
    <col min="1028" max="1028" width="12.625" style="221" customWidth="1"/>
    <col min="1029" max="1029" width="14.25" style="221" customWidth="1"/>
    <col min="1030" max="1030" width="15.625" style="221" customWidth="1"/>
    <col min="1031" max="1031" width="18" style="221" customWidth="1"/>
    <col min="1032" max="1032" width="19.5" style="221" customWidth="1"/>
    <col min="1033" max="1041" width="20.625" style="221" customWidth="1"/>
    <col min="1042" max="1279" width="9" style="221" customWidth="1"/>
    <col min="1280" max="1280" width="3.375" style="221" customWidth="1"/>
    <col min="1281" max="1281" width="5.25" style="221" customWidth="1"/>
    <col min="1282" max="1283" width="12.875" style="221" customWidth="1"/>
    <col min="1284" max="1284" width="12.625" style="221" customWidth="1"/>
    <col min="1285" max="1285" width="14.25" style="221" customWidth="1"/>
    <col min="1286" max="1286" width="15.625" style="221" customWidth="1"/>
    <col min="1287" max="1287" width="18" style="221" customWidth="1"/>
    <col min="1288" max="1288" width="19.5" style="221" customWidth="1"/>
    <col min="1289" max="1297" width="20.625" style="221" customWidth="1"/>
    <col min="1298" max="1535" width="9" style="221" customWidth="1"/>
    <col min="1536" max="1536" width="3.375" style="221" customWidth="1"/>
    <col min="1537" max="1537" width="5.25" style="221" customWidth="1"/>
    <col min="1538" max="1539" width="12.875" style="221" customWidth="1"/>
    <col min="1540" max="1540" width="12.625" style="221" customWidth="1"/>
    <col min="1541" max="1541" width="14.25" style="221" customWidth="1"/>
    <col min="1542" max="1542" width="15.625" style="221" customWidth="1"/>
    <col min="1543" max="1543" width="18" style="221" customWidth="1"/>
    <col min="1544" max="1544" width="19.5" style="221" customWidth="1"/>
    <col min="1545" max="1553" width="20.625" style="221" customWidth="1"/>
    <col min="1554" max="1791" width="9" style="221" customWidth="1"/>
    <col min="1792" max="1792" width="3.375" style="221" customWidth="1"/>
    <col min="1793" max="1793" width="5.25" style="221" customWidth="1"/>
    <col min="1794" max="1795" width="12.875" style="221" customWidth="1"/>
    <col min="1796" max="1796" width="12.625" style="221" customWidth="1"/>
    <col min="1797" max="1797" width="14.25" style="221" customWidth="1"/>
    <col min="1798" max="1798" width="15.625" style="221" customWidth="1"/>
    <col min="1799" max="1799" width="18" style="221" customWidth="1"/>
    <col min="1800" max="1800" width="19.5" style="221" customWidth="1"/>
    <col min="1801" max="1809" width="20.625" style="221" customWidth="1"/>
    <col min="1810" max="2047" width="9" style="221" customWidth="1"/>
    <col min="2048" max="2048" width="3.375" style="221" customWidth="1"/>
    <col min="2049" max="2049" width="5.25" style="221" customWidth="1"/>
    <col min="2050" max="2051" width="12.875" style="221" customWidth="1"/>
    <col min="2052" max="2052" width="12.625" style="221" customWidth="1"/>
    <col min="2053" max="2053" width="14.25" style="221" customWidth="1"/>
    <col min="2054" max="2054" width="15.625" style="221" customWidth="1"/>
    <col min="2055" max="2055" width="18" style="221" customWidth="1"/>
    <col min="2056" max="2056" width="19.5" style="221" customWidth="1"/>
    <col min="2057" max="2065" width="20.625" style="221" customWidth="1"/>
    <col min="2066" max="2303" width="9" style="221" customWidth="1"/>
    <col min="2304" max="2304" width="3.375" style="221" customWidth="1"/>
    <col min="2305" max="2305" width="5.25" style="221" customWidth="1"/>
    <col min="2306" max="2307" width="12.875" style="221" customWidth="1"/>
    <col min="2308" max="2308" width="12.625" style="221" customWidth="1"/>
    <col min="2309" max="2309" width="14.25" style="221" customWidth="1"/>
    <col min="2310" max="2310" width="15.625" style="221" customWidth="1"/>
    <col min="2311" max="2311" width="18" style="221" customWidth="1"/>
    <col min="2312" max="2312" width="19.5" style="221" customWidth="1"/>
    <col min="2313" max="2321" width="20.625" style="221" customWidth="1"/>
    <col min="2322" max="2559" width="9" style="221" customWidth="1"/>
    <col min="2560" max="2560" width="3.375" style="221" customWidth="1"/>
    <col min="2561" max="2561" width="5.25" style="221" customWidth="1"/>
    <col min="2562" max="2563" width="12.875" style="221" customWidth="1"/>
    <col min="2564" max="2564" width="12.625" style="221" customWidth="1"/>
    <col min="2565" max="2565" width="14.25" style="221" customWidth="1"/>
    <col min="2566" max="2566" width="15.625" style="221" customWidth="1"/>
    <col min="2567" max="2567" width="18" style="221" customWidth="1"/>
    <col min="2568" max="2568" width="19.5" style="221" customWidth="1"/>
    <col min="2569" max="2577" width="20.625" style="221" customWidth="1"/>
    <col min="2578" max="2815" width="9" style="221" customWidth="1"/>
    <col min="2816" max="2816" width="3.375" style="221" customWidth="1"/>
    <col min="2817" max="2817" width="5.25" style="221" customWidth="1"/>
    <col min="2818" max="2819" width="12.875" style="221" customWidth="1"/>
    <col min="2820" max="2820" width="12.625" style="221" customWidth="1"/>
    <col min="2821" max="2821" width="14.25" style="221" customWidth="1"/>
    <col min="2822" max="2822" width="15.625" style="221" customWidth="1"/>
    <col min="2823" max="2823" width="18" style="221" customWidth="1"/>
    <col min="2824" max="2824" width="19.5" style="221" customWidth="1"/>
    <col min="2825" max="2833" width="20.625" style="221" customWidth="1"/>
    <col min="2834" max="3071" width="9" style="221" customWidth="1"/>
    <col min="3072" max="3072" width="3.375" style="221" customWidth="1"/>
    <col min="3073" max="3073" width="5.25" style="221" customWidth="1"/>
    <col min="3074" max="3075" width="12.875" style="221" customWidth="1"/>
    <col min="3076" max="3076" width="12.625" style="221" customWidth="1"/>
    <col min="3077" max="3077" width="14.25" style="221" customWidth="1"/>
    <col min="3078" max="3078" width="15.625" style="221" customWidth="1"/>
    <col min="3079" max="3079" width="18" style="221" customWidth="1"/>
    <col min="3080" max="3080" width="19.5" style="221" customWidth="1"/>
    <col min="3081" max="3089" width="20.625" style="221" customWidth="1"/>
    <col min="3090" max="3327" width="9" style="221" customWidth="1"/>
    <col min="3328" max="3328" width="3.375" style="221" customWidth="1"/>
    <col min="3329" max="3329" width="5.25" style="221" customWidth="1"/>
    <col min="3330" max="3331" width="12.875" style="221" customWidth="1"/>
    <col min="3332" max="3332" width="12.625" style="221" customWidth="1"/>
    <col min="3333" max="3333" width="14.25" style="221" customWidth="1"/>
    <col min="3334" max="3334" width="15.625" style="221" customWidth="1"/>
    <col min="3335" max="3335" width="18" style="221" customWidth="1"/>
    <col min="3336" max="3336" width="19.5" style="221" customWidth="1"/>
    <col min="3337" max="3345" width="20.625" style="221" customWidth="1"/>
    <col min="3346" max="3583" width="9" style="221" customWidth="1"/>
    <col min="3584" max="3584" width="3.375" style="221" customWidth="1"/>
    <col min="3585" max="3585" width="5.25" style="221" customWidth="1"/>
    <col min="3586" max="3587" width="12.875" style="221" customWidth="1"/>
    <col min="3588" max="3588" width="12.625" style="221" customWidth="1"/>
    <col min="3589" max="3589" width="14.25" style="221" customWidth="1"/>
    <col min="3590" max="3590" width="15.625" style="221" customWidth="1"/>
    <col min="3591" max="3591" width="18" style="221" customWidth="1"/>
    <col min="3592" max="3592" width="19.5" style="221" customWidth="1"/>
    <col min="3593" max="3601" width="20.625" style="221" customWidth="1"/>
    <col min="3602" max="3839" width="9" style="221" customWidth="1"/>
    <col min="3840" max="3840" width="3.375" style="221" customWidth="1"/>
    <col min="3841" max="3841" width="5.25" style="221" customWidth="1"/>
    <col min="3842" max="3843" width="12.875" style="221" customWidth="1"/>
    <col min="3844" max="3844" width="12.625" style="221" customWidth="1"/>
    <col min="3845" max="3845" width="14.25" style="221" customWidth="1"/>
    <col min="3846" max="3846" width="15.625" style="221" customWidth="1"/>
    <col min="3847" max="3847" width="18" style="221" customWidth="1"/>
    <col min="3848" max="3848" width="19.5" style="221" customWidth="1"/>
    <col min="3849" max="3857" width="20.625" style="221" customWidth="1"/>
    <col min="3858" max="4095" width="9" style="221" customWidth="1"/>
    <col min="4096" max="4096" width="3.375" style="221" customWidth="1"/>
    <col min="4097" max="4097" width="5.25" style="221" customWidth="1"/>
    <col min="4098" max="4099" width="12.875" style="221" customWidth="1"/>
    <col min="4100" max="4100" width="12.625" style="221" customWidth="1"/>
    <col min="4101" max="4101" width="14.25" style="221" customWidth="1"/>
    <col min="4102" max="4102" width="15.625" style="221" customWidth="1"/>
    <col min="4103" max="4103" width="18" style="221" customWidth="1"/>
    <col min="4104" max="4104" width="19.5" style="221" customWidth="1"/>
    <col min="4105" max="4113" width="20.625" style="221" customWidth="1"/>
    <col min="4114" max="4351" width="9" style="221" customWidth="1"/>
    <col min="4352" max="4352" width="3.375" style="221" customWidth="1"/>
    <col min="4353" max="4353" width="5.25" style="221" customWidth="1"/>
    <col min="4354" max="4355" width="12.875" style="221" customWidth="1"/>
    <col min="4356" max="4356" width="12.625" style="221" customWidth="1"/>
    <col min="4357" max="4357" width="14.25" style="221" customWidth="1"/>
    <col min="4358" max="4358" width="15.625" style="221" customWidth="1"/>
    <col min="4359" max="4359" width="18" style="221" customWidth="1"/>
    <col min="4360" max="4360" width="19.5" style="221" customWidth="1"/>
    <col min="4361" max="4369" width="20.625" style="221" customWidth="1"/>
    <col min="4370" max="4607" width="9" style="221" customWidth="1"/>
    <col min="4608" max="4608" width="3.375" style="221" customWidth="1"/>
    <col min="4609" max="4609" width="5.25" style="221" customWidth="1"/>
    <col min="4610" max="4611" width="12.875" style="221" customWidth="1"/>
    <col min="4612" max="4612" width="12.625" style="221" customWidth="1"/>
    <col min="4613" max="4613" width="14.25" style="221" customWidth="1"/>
    <col min="4614" max="4614" width="15.625" style="221" customWidth="1"/>
    <col min="4615" max="4615" width="18" style="221" customWidth="1"/>
    <col min="4616" max="4616" width="19.5" style="221" customWidth="1"/>
    <col min="4617" max="4625" width="20.625" style="221" customWidth="1"/>
    <col min="4626" max="4863" width="9" style="221" customWidth="1"/>
    <col min="4864" max="4864" width="3.375" style="221" customWidth="1"/>
    <col min="4865" max="4865" width="5.25" style="221" customWidth="1"/>
    <col min="4866" max="4867" width="12.875" style="221" customWidth="1"/>
    <col min="4868" max="4868" width="12.625" style="221" customWidth="1"/>
    <col min="4869" max="4869" width="14.25" style="221" customWidth="1"/>
    <col min="4870" max="4870" width="15.625" style="221" customWidth="1"/>
    <col min="4871" max="4871" width="18" style="221" customWidth="1"/>
    <col min="4872" max="4872" width="19.5" style="221" customWidth="1"/>
    <col min="4873" max="4881" width="20.625" style="221" customWidth="1"/>
    <col min="4882" max="5119" width="9" style="221" customWidth="1"/>
    <col min="5120" max="5120" width="3.375" style="221" customWidth="1"/>
    <col min="5121" max="5121" width="5.25" style="221" customWidth="1"/>
    <col min="5122" max="5123" width="12.875" style="221" customWidth="1"/>
    <col min="5124" max="5124" width="12.625" style="221" customWidth="1"/>
    <col min="5125" max="5125" width="14.25" style="221" customWidth="1"/>
    <col min="5126" max="5126" width="15.625" style="221" customWidth="1"/>
    <col min="5127" max="5127" width="18" style="221" customWidth="1"/>
    <col min="5128" max="5128" width="19.5" style="221" customWidth="1"/>
    <col min="5129" max="5137" width="20.625" style="221" customWidth="1"/>
    <col min="5138" max="5375" width="9" style="221" customWidth="1"/>
    <col min="5376" max="5376" width="3.375" style="221" customWidth="1"/>
    <col min="5377" max="5377" width="5.25" style="221" customWidth="1"/>
    <col min="5378" max="5379" width="12.875" style="221" customWidth="1"/>
    <col min="5380" max="5380" width="12.625" style="221" customWidth="1"/>
    <col min="5381" max="5381" width="14.25" style="221" customWidth="1"/>
    <col min="5382" max="5382" width="15.625" style="221" customWidth="1"/>
    <col min="5383" max="5383" width="18" style="221" customWidth="1"/>
    <col min="5384" max="5384" width="19.5" style="221" customWidth="1"/>
    <col min="5385" max="5393" width="20.625" style="221" customWidth="1"/>
    <col min="5394" max="5631" width="9" style="221" customWidth="1"/>
    <col min="5632" max="5632" width="3.375" style="221" customWidth="1"/>
    <col min="5633" max="5633" width="5.25" style="221" customWidth="1"/>
    <col min="5634" max="5635" width="12.875" style="221" customWidth="1"/>
    <col min="5636" max="5636" width="12.625" style="221" customWidth="1"/>
    <col min="5637" max="5637" width="14.25" style="221" customWidth="1"/>
    <col min="5638" max="5638" width="15.625" style="221" customWidth="1"/>
    <col min="5639" max="5639" width="18" style="221" customWidth="1"/>
    <col min="5640" max="5640" width="19.5" style="221" customWidth="1"/>
    <col min="5641" max="5649" width="20.625" style="221" customWidth="1"/>
    <col min="5650" max="5887" width="9" style="221" customWidth="1"/>
    <col min="5888" max="5888" width="3.375" style="221" customWidth="1"/>
    <col min="5889" max="5889" width="5.25" style="221" customWidth="1"/>
    <col min="5890" max="5891" width="12.875" style="221" customWidth="1"/>
    <col min="5892" max="5892" width="12.625" style="221" customWidth="1"/>
    <col min="5893" max="5893" width="14.25" style="221" customWidth="1"/>
    <col min="5894" max="5894" width="15.625" style="221" customWidth="1"/>
    <col min="5895" max="5895" width="18" style="221" customWidth="1"/>
    <col min="5896" max="5896" width="19.5" style="221" customWidth="1"/>
    <col min="5897" max="5905" width="20.625" style="221" customWidth="1"/>
    <col min="5906" max="6143" width="9" style="221" customWidth="1"/>
    <col min="6144" max="6144" width="3.375" style="221" customWidth="1"/>
    <col min="6145" max="6145" width="5.25" style="221" customWidth="1"/>
    <col min="6146" max="6147" width="12.875" style="221" customWidth="1"/>
    <col min="6148" max="6148" width="12.625" style="221" customWidth="1"/>
    <col min="6149" max="6149" width="14.25" style="221" customWidth="1"/>
    <col min="6150" max="6150" width="15.625" style="221" customWidth="1"/>
    <col min="6151" max="6151" width="18" style="221" customWidth="1"/>
    <col min="6152" max="6152" width="19.5" style="221" customWidth="1"/>
    <col min="6153" max="6161" width="20.625" style="221" customWidth="1"/>
    <col min="6162" max="6399" width="9" style="221" customWidth="1"/>
    <col min="6400" max="6400" width="3.375" style="221" customWidth="1"/>
    <col min="6401" max="6401" width="5.25" style="221" customWidth="1"/>
    <col min="6402" max="6403" width="12.875" style="221" customWidth="1"/>
    <col min="6404" max="6404" width="12.625" style="221" customWidth="1"/>
    <col min="6405" max="6405" width="14.25" style="221" customWidth="1"/>
    <col min="6406" max="6406" width="15.625" style="221" customWidth="1"/>
    <col min="6407" max="6407" width="18" style="221" customWidth="1"/>
    <col min="6408" max="6408" width="19.5" style="221" customWidth="1"/>
    <col min="6409" max="6417" width="20.625" style="221" customWidth="1"/>
    <col min="6418" max="6655" width="9" style="221" customWidth="1"/>
    <col min="6656" max="6656" width="3.375" style="221" customWidth="1"/>
    <col min="6657" max="6657" width="5.25" style="221" customWidth="1"/>
    <col min="6658" max="6659" width="12.875" style="221" customWidth="1"/>
    <col min="6660" max="6660" width="12.625" style="221" customWidth="1"/>
    <col min="6661" max="6661" width="14.25" style="221" customWidth="1"/>
    <col min="6662" max="6662" width="15.625" style="221" customWidth="1"/>
    <col min="6663" max="6663" width="18" style="221" customWidth="1"/>
    <col min="6664" max="6664" width="19.5" style="221" customWidth="1"/>
    <col min="6665" max="6673" width="20.625" style="221" customWidth="1"/>
    <col min="6674" max="6911" width="9" style="221" customWidth="1"/>
    <col min="6912" max="6912" width="3.375" style="221" customWidth="1"/>
    <col min="6913" max="6913" width="5.25" style="221" customWidth="1"/>
    <col min="6914" max="6915" width="12.875" style="221" customWidth="1"/>
    <col min="6916" max="6916" width="12.625" style="221" customWidth="1"/>
    <col min="6917" max="6917" width="14.25" style="221" customWidth="1"/>
    <col min="6918" max="6918" width="15.625" style="221" customWidth="1"/>
    <col min="6919" max="6919" width="18" style="221" customWidth="1"/>
    <col min="6920" max="6920" width="19.5" style="221" customWidth="1"/>
    <col min="6921" max="6929" width="20.625" style="221" customWidth="1"/>
    <col min="6930" max="7167" width="9" style="221" customWidth="1"/>
    <col min="7168" max="7168" width="3.375" style="221" customWidth="1"/>
    <col min="7169" max="7169" width="5.25" style="221" customWidth="1"/>
    <col min="7170" max="7171" width="12.875" style="221" customWidth="1"/>
    <col min="7172" max="7172" width="12.625" style="221" customWidth="1"/>
    <col min="7173" max="7173" width="14.25" style="221" customWidth="1"/>
    <col min="7174" max="7174" width="15.625" style="221" customWidth="1"/>
    <col min="7175" max="7175" width="18" style="221" customWidth="1"/>
    <col min="7176" max="7176" width="19.5" style="221" customWidth="1"/>
    <col min="7177" max="7185" width="20.625" style="221" customWidth="1"/>
    <col min="7186" max="7423" width="9" style="221" customWidth="1"/>
    <col min="7424" max="7424" width="3.375" style="221" customWidth="1"/>
    <col min="7425" max="7425" width="5.25" style="221" customWidth="1"/>
    <col min="7426" max="7427" width="12.875" style="221" customWidth="1"/>
    <col min="7428" max="7428" width="12.625" style="221" customWidth="1"/>
    <col min="7429" max="7429" width="14.25" style="221" customWidth="1"/>
    <col min="7430" max="7430" width="15.625" style="221" customWidth="1"/>
    <col min="7431" max="7431" width="18" style="221" customWidth="1"/>
    <col min="7432" max="7432" width="19.5" style="221" customWidth="1"/>
    <col min="7433" max="7441" width="20.625" style="221" customWidth="1"/>
    <col min="7442" max="7679" width="9" style="221" customWidth="1"/>
    <col min="7680" max="7680" width="3.375" style="221" customWidth="1"/>
    <col min="7681" max="7681" width="5.25" style="221" customWidth="1"/>
    <col min="7682" max="7683" width="12.875" style="221" customWidth="1"/>
    <col min="7684" max="7684" width="12.625" style="221" customWidth="1"/>
    <col min="7685" max="7685" width="14.25" style="221" customWidth="1"/>
    <col min="7686" max="7686" width="15.625" style="221" customWidth="1"/>
    <col min="7687" max="7687" width="18" style="221" customWidth="1"/>
    <col min="7688" max="7688" width="19.5" style="221" customWidth="1"/>
    <col min="7689" max="7697" width="20.625" style="221" customWidth="1"/>
    <col min="7698" max="7935" width="9" style="221" customWidth="1"/>
    <col min="7936" max="7936" width="3.375" style="221" customWidth="1"/>
    <col min="7937" max="7937" width="5.25" style="221" customWidth="1"/>
    <col min="7938" max="7939" width="12.875" style="221" customWidth="1"/>
    <col min="7940" max="7940" width="12.625" style="221" customWidth="1"/>
    <col min="7941" max="7941" width="14.25" style="221" customWidth="1"/>
    <col min="7942" max="7942" width="15.625" style="221" customWidth="1"/>
    <col min="7943" max="7943" width="18" style="221" customWidth="1"/>
    <col min="7944" max="7944" width="19.5" style="221" customWidth="1"/>
    <col min="7945" max="7953" width="20.625" style="221" customWidth="1"/>
    <col min="7954" max="8191" width="9" style="221" customWidth="1"/>
    <col min="8192" max="8192" width="3.375" style="221" customWidth="1"/>
    <col min="8193" max="8193" width="5.25" style="221" customWidth="1"/>
    <col min="8194" max="8195" width="12.875" style="221" customWidth="1"/>
    <col min="8196" max="8196" width="12.625" style="221" customWidth="1"/>
    <col min="8197" max="8197" width="14.25" style="221" customWidth="1"/>
    <col min="8198" max="8198" width="15.625" style="221" customWidth="1"/>
    <col min="8199" max="8199" width="18" style="221" customWidth="1"/>
    <col min="8200" max="8200" width="19.5" style="221" customWidth="1"/>
    <col min="8201" max="8209" width="20.625" style="221" customWidth="1"/>
    <col min="8210" max="8447" width="9" style="221" customWidth="1"/>
    <col min="8448" max="8448" width="3.375" style="221" customWidth="1"/>
    <col min="8449" max="8449" width="5.25" style="221" customWidth="1"/>
    <col min="8450" max="8451" width="12.875" style="221" customWidth="1"/>
    <col min="8452" max="8452" width="12.625" style="221" customWidth="1"/>
    <col min="8453" max="8453" width="14.25" style="221" customWidth="1"/>
    <col min="8454" max="8454" width="15.625" style="221" customWidth="1"/>
    <col min="8455" max="8455" width="18" style="221" customWidth="1"/>
    <col min="8456" max="8456" width="19.5" style="221" customWidth="1"/>
    <col min="8457" max="8465" width="20.625" style="221" customWidth="1"/>
    <col min="8466" max="8703" width="9" style="221" customWidth="1"/>
    <col min="8704" max="8704" width="3.375" style="221" customWidth="1"/>
    <col min="8705" max="8705" width="5.25" style="221" customWidth="1"/>
    <col min="8706" max="8707" width="12.875" style="221" customWidth="1"/>
    <col min="8708" max="8708" width="12.625" style="221" customWidth="1"/>
    <col min="8709" max="8709" width="14.25" style="221" customWidth="1"/>
    <col min="8710" max="8710" width="15.625" style="221" customWidth="1"/>
    <col min="8711" max="8711" width="18" style="221" customWidth="1"/>
    <col min="8712" max="8712" width="19.5" style="221" customWidth="1"/>
    <col min="8713" max="8721" width="20.625" style="221" customWidth="1"/>
    <col min="8722" max="8959" width="9" style="221" customWidth="1"/>
    <col min="8960" max="8960" width="3.375" style="221" customWidth="1"/>
    <col min="8961" max="8961" width="5.25" style="221" customWidth="1"/>
    <col min="8962" max="8963" width="12.875" style="221" customWidth="1"/>
    <col min="8964" max="8964" width="12.625" style="221" customWidth="1"/>
    <col min="8965" max="8965" width="14.25" style="221" customWidth="1"/>
    <col min="8966" max="8966" width="15.625" style="221" customWidth="1"/>
    <col min="8967" max="8967" width="18" style="221" customWidth="1"/>
    <col min="8968" max="8968" width="19.5" style="221" customWidth="1"/>
    <col min="8969" max="8977" width="20.625" style="221" customWidth="1"/>
    <col min="8978" max="9215" width="9" style="221" customWidth="1"/>
    <col min="9216" max="9216" width="3.375" style="221" customWidth="1"/>
    <col min="9217" max="9217" width="5.25" style="221" customWidth="1"/>
    <col min="9218" max="9219" width="12.875" style="221" customWidth="1"/>
    <col min="9220" max="9220" width="12.625" style="221" customWidth="1"/>
    <col min="9221" max="9221" width="14.25" style="221" customWidth="1"/>
    <col min="9222" max="9222" width="15.625" style="221" customWidth="1"/>
    <col min="9223" max="9223" width="18" style="221" customWidth="1"/>
    <col min="9224" max="9224" width="19.5" style="221" customWidth="1"/>
    <col min="9225" max="9233" width="20.625" style="221" customWidth="1"/>
    <col min="9234" max="9471" width="9" style="221" customWidth="1"/>
    <col min="9472" max="9472" width="3.375" style="221" customWidth="1"/>
    <col min="9473" max="9473" width="5.25" style="221" customWidth="1"/>
    <col min="9474" max="9475" width="12.875" style="221" customWidth="1"/>
    <col min="9476" max="9476" width="12.625" style="221" customWidth="1"/>
    <col min="9477" max="9477" width="14.25" style="221" customWidth="1"/>
    <col min="9478" max="9478" width="15.625" style="221" customWidth="1"/>
    <col min="9479" max="9479" width="18" style="221" customWidth="1"/>
    <col min="9480" max="9480" width="19.5" style="221" customWidth="1"/>
    <col min="9481" max="9489" width="20.625" style="221" customWidth="1"/>
    <col min="9490" max="9727" width="9" style="221" customWidth="1"/>
    <col min="9728" max="9728" width="3.375" style="221" customWidth="1"/>
    <col min="9729" max="9729" width="5.25" style="221" customWidth="1"/>
    <col min="9730" max="9731" width="12.875" style="221" customWidth="1"/>
    <col min="9732" max="9732" width="12.625" style="221" customWidth="1"/>
    <col min="9733" max="9733" width="14.25" style="221" customWidth="1"/>
    <col min="9734" max="9734" width="15.625" style="221" customWidth="1"/>
    <col min="9735" max="9735" width="18" style="221" customWidth="1"/>
    <col min="9736" max="9736" width="19.5" style="221" customWidth="1"/>
    <col min="9737" max="9745" width="20.625" style="221" customWidth="1"/>
    <col min="9746" max="9983" width="9" style="221" customWidth="1"/>
    <col min="9984" max="9984" width="3.375" style="221" customWidth="1"/>
    <col min="9985" max="9985" width="5.25" style="221" customWidth="1"/>
    <col min="9986" max="9987" width="12.875" style="221" customWidth="1"/>
    <col min="9988" max="9988" width="12.625" style="221" customWidth="1"/>
    <col min="9989" max="9989" width="14.25" style="221" customWidth="1"/>
    <col min="9990" max="9990" width="15.625" style="221" customWidth="1"/>
    <col min="9991" max="9991" width="18" style="221" customWidth="1"/>
    <col min="9992" max="9992" width="19.5" style="221" customWidth="1"/>
    <col min="9993" max="10001" width="20.625" style="221" customWidth="1"/>
    <col min="10002" max="10239" width="9" style="221" customWidth="1"/>
    <col min="10240" max="10240" width="3.375" style="221" customWidth="1"/>
    <col min="10241" max="10241" width="5.25" style="221" customWidth="1"/>
    <col min="10242" max="10243" width="12.875" style="221" customWidth="1"/>
    <col min="10244" max="10244" width="12.625" style="221" customWidth="1"/>
    <col min="10245" max="10245" width="14.25" style="221" customWidth="1"/>
    <col min="10246" max="10246" width="15.625" style="221" customWidth="1"/>
    <col min="10247" max="10247" width="18" style="221" customWidth="1"/>
    <col min="10248" max="10248" width="19.5" style="221" customWidth="1"/>
    <col min="10249" max="10257" width="20.625" style="221" customWidth="1"/>
    <col min="10258" max="10495" width="9" style="221" customWidth="1"/>
    <col min="10496" max="10496" width="3.375" style="221" customWidth="1"/>
    <col min="10497" max="10497" width="5.25" style="221" customWidth="1"/>
    <col min="10498" max="10499" width="12.875" style="221" customWidth="1"/>
    <col min="10500" max="10500" width="12.625" style="221" customWidth="1"/>
    <col min="10501" max="10501" width="14.25" style="221" customWidth="1"/>
    <col min="10502" max="10502" width="15.625" style="221" customWidth="1"/>
    <col min="10503" max="10503" width="18" style="221" customWidth="1"/>
    <col min="10504" max="10504" width="19.5" style="221" customWidth="1"/>
    <col min="10505" max="10513" width="20.625" style="221" customWidth="1"/>
    <col min="10514" max="10751" width="9" style="221" customWidth="1"/>
    <col min="10752" max="10752" width="3.375" style="221" customWidth="1"/>
    <col min="10753" max="10753" width="5.25" style="221" customWidth="1"/>
    <col min="10754" max="10755" width="12.875" style="221" customWidth="1"/>
    <col min="10756" max="10756" width="12.625" style="221" customWidth="1"/>
    <col min="10757" max="10757" width="14.25" style="221" customWidth="1"/>
    <col min="10758" max="10758" width="15.625" style="221" customWidth="1"/>
    <col min="10759" max="10759" width="18" style="221" customWidth="1"/>
    <col min="10760" max="10760" width="19.5" style="221" customWidth="1"/>
    <col min="10761" max="10769" width="20.625" style="221" customWidth="1"/>
    <col min="10770" max="11007" width="9" style="221" customWidth="1"/>
    <col min="11008" max="11008" width="3.375" style="221" customWidth="1"/>
    <col min="11009" max="11009" width="5.25" style="221" customWidth="1"/>
    <col min="11010" max="11011" width="12.875" style="221" customWidth="1"/>
    <col min="11012" max="11012" width="12.625" style="221" customWidth="1"/>
    <col min="11013" max="11013" width="14.25" style="221" customWidth="1"/>
    <col min="11014" max="11014" width="15.625" style="221" customWidth="1"/>
    <col min="11015" max="11015" width="18" style="221" customWidth="1"/>
    <col min="11016" max="11016" width="19.5" style="221" customWidth="1"/>
    <col min="11017" max="11025" width="20.625" style="221" customWidth="1"/>
    <col min="11026" max="11263" width="9" style="221" customWidth="1"/>
    <col min="11264" max="11264" width="3.375" style="221" customWidth="1"/>
    <col min="11265" max="11265" width="5.25" style="221" customWidth="1"/>
    <col min="11266" max="11267" width="12.875" style="221" customWidth="1"/>
    <col min="11268" max="11268" width="12.625" style="221" customWidth="1"/>
    <col min="11269" max="11269" width="14.25" style="221" customWidth="1"/>
    <col min="11270" max="11270" width="15.625" style="221" customWidth="1"/>
    <col min="11271" max="11271" width="18" style="221" customWidth="1"/>
    <col min="11272" max="11272" width="19.5" style="221" customWidth="1"/>
    <col min="11273" max="11281" width="20.625" style="221" customWidth="1"/>
    <col min="11282" max="11519" width="9" style="221" customWidth="1"/>
    <col min="11520" max="11520" width="3.375" style="221" customWidth="1"/>
    <col min="11521" max="11521" width="5.25" style="221" customWidth="1"/>
    <col min="11522" max="11523" width="12.875" style="221" customWidth="1"/>
    <col min="11524" max="11524" width="12.625" style="221" customWidth="1"/>
    <col min="11525" max="11525" width="14.25" style="221" customWidth="1"/>
    <col min="11526" max="11526" width="15.625" style="221" customWidth="1"/>
    <col min="11527" max="11527" width="18" style="221" customWidth="1"/>
    <col min="11528" max="11528" width="19.5" style="221" customWidth="1"/>
    <col min="11529" max="11537" width="20.625" style="221" customWidth="1"/>
    <col min="11538" max="11775" width="9" style="221" customWidth="1"/>
    <col min="11776" max="11776" width="3.375" style="221" customWidth="1"/>
    <col min="11777" max="11777" width="5.25" style="221" customWidth="1"/>
    <col min="11778" max="11779" width="12.875" style="221" customWidth="1"/>
    <col min="11780" max="11780" width="12.625" style="221" customWidth="1"/>
    <col min="11781" max="11781" width="14.25" style="221" customWidth="1"/>
    <col min="11782" max="11782" width="15.625" style="221" customWidth="1"/>
    <col min="11783" max="11783" width="18" style="221" customWidth="1"/>
    <col min="11784" max="11784" width="19.5" style="221" customWidth="1"/>
    <col min="11785" max="11793" width="20.625" style="221" customWidth="1"/>
    <col min="11794" max="12031" width="9" style="221" customWidth="1"/>
    <col min="12032" max="12032" width="3.375" style="221" customWidth="1"/>
    <col min="12033" max="12033" width="5.25" style="221" customWidth="1"/>
    <col min="12034" max="12035" width="12.875" style="221" customWidth="1"/>
    <col min="12036" max="12036" width="12.625" style="221" customWidth="1"/>
    <col min="12037" max="12037" width="14.25" style="221" customWidth="1"/>
    <col min="12038" max="12038" width="15.625" style="221" customWidth="1"/>
    <col min="12039" max="12039" width="18" style="221" customWidth="1"/>
    <col min="12040" max="12040" width="19.5" style="221" customWidth="1"/>
    <col min="12041" max="12049" width="20.625" style="221" customWidth="1"/>
    <col min="12050" max="12287" width="9" style="221" customWidth="1"/>
    <col min="12288" max="12288" width="3.375" style="221" customWidth="1"/>
    <col min="12289" max="12289" width="5.25" style="221" customWidth="1"/>
    <col min="12290" max="12291" width="12.875" style="221" customWidth="1"/>
    <col min="12292" max="12292" width="12.625" style="221" customWidth="1"/>
    <col min="12293" max="12293" width="14.25" style="221" customWidth="1"/>
    <col min="12294" max="12294" width="15.625" style="221" customWidth="1"/>
    <col min="12295" max="12295" width="18" style="221" customWidth="1"/>
    <col min="12296" max="12296" width="19.5" style="221" customWidth="1"/>
    <col min="12297" max="12305" width="20.625" style="221" customWidth="1"/>
    <col min="12306" max="12543" width="9" style="221" customWidth="1"/>
    <col min="12544" max="12544" width="3.375" style="221" customWidth="1"/>
    <col min="12545" max="12545" width="5.25" style="221" customWidth="1"/>
    <col min="12546" max="12547" width="12.875" style="221" customWidth="1"/>
    <col min="12548" max="12548" width="12.625" style="221" customWidth="1"/>
    <col min="12549" max="12549" width="14.25" style="221" customWidth="1"/>
    <col min="12550" max="12550" width="15.625" style="221" customWidth="1"/>
    <col min="12551" max="12551" width="18" style="221" customWidth="1"/>
    <col min="12552" max="12552" width="19.5" style="221" customWidth="1"/>
    <col min="12553" max="12561" width="20.625" style="221" customWidth="1"/>
    <col min="12562" max="12799" width="9" style="221" customWidth="1"/>
    <col min="12800" max="12800" width="3.375" style="221" customWidth="1"/>
    <col min="12801" max="12801" width="5.25" style="221" customWidth="1"/>
    <col min="12802" max="12803" width="12.875" style="221" customWidth="1"/>
    <col min="12804" max="12804" width="12.625" style="221" customWidth="1"/>
    <col min="12805" max="12805" width="14.25" style="221" customWidth="1"/>
    <col min="12806" max="12806" width="15.625" style="221" customWidth="1"/>
    <col min="12807" max="12807" width="18" style="221" customWidth="1"/>
    <col min="12808" max="12808" width="19.5" style="221" customWidth="1"/>
    <col min="12809" max="12817" width="20.625" style="221" customWidth="1"/>
    <col min="12818" max="13055" width="9" style="221" customWidth="1"/>
    <col min="13056" max="13056" width="3.375" style="221" customWidth="1"/>
    <col min="13057" max="13057" width="5.25" style="221" customWidth="1"/>
    <col min="13058" max="13059" width="12.875" style="221" customWidth="1"/>
    <col min="13060" max="13060" width="12.625" style="221" customWidth="1"/>
    <col min="13061" max="13061" width="14.25" style="221" customWidth="1"/>
    <col min="13062" max="13062" width="15.625" style="221" customWidth="1"/>
    <col min="13063" max="13063" width="18" style="221" customWidth="1"/>
    <col min="13064" max="13064" width="19.5" style="221" customWidth="1"/>
    <col min="13065" max="13073" width="20.625" style="221" customWidth="1"/>
    <col min="13074" max="13311" width="9" style="221" customWidth="1"/>
    <col min="13312" max="13312" width="3.375" style="221" customWidth="1"/>
    <col min="13313" max="13313" width="5.25" style="221" customWidth="1"/>
    <col min="13314" max="13315" width="12.875" style="221" customWidth="1"/>
    <col min="13316" max="13316" width="12.625" style="221" customWidth="1"/>
    <col min="13317" max="13317" width="14.25" style="221" customWidth="1"/>
    <col min="13318" max="13318" width="15.625" style="221" customWidth="1"/>
    <col min="13319" max="13319" width="18" style="221" customWidth="1"/>
    <col min="13320" max="13320" width="19.5" style="221" customWidth="1"/>
    <col min="13321" max="13329" width="20.625" style="221" customWidth="1"/>
    <col min="13330" max="13567" width="9" style="221" customWidth="1"/>
    <col min="13568" max="13568" width="3.375" style="221" customWidth="1"/>
    <col min="13569" max="13569" width="5.25" style="221" customWidth="1"/>
    <col min="13570" max="13571" width="12.875" style="221" customWidth="1"/>
    <col min="13572" max="13572" width="12.625" style="221" customWidth="1"/>
    <col min="13573" max="13573" width="14.25" style="221" customWidth="1"/>
    <col min="13574" max="13574" width="15.625" style="221" customWidth="1"/>
    <col min="13575" max="13575" width="18" style="221" customWidth="1"/>
    <col min="13576" max="13576" width="19.5" style="221" customWidth="1"/>
    <col min="13577" max="13585" width="20.625" style="221" customWidth="1"/>
    <col min="13586" max="13823" width="9" style="221" customWidth="1"/>
    <col min="13824" max="13824" width="3.375" style="221" customWidth="1"/>
    <col min="13825" max="13825" width="5.25" style="221" customWidth="1"/>
    <col min="13826" max="13827" width="12.875" style="221" customWidth="1"/>
    <col min="13828" max="13828" width="12.625" style="221" customWidth="1"/>
    <col min="13829" max="13829" width="14.25" style="221" customWidth="1"/>
    <col min="13830" max="13830" width="15.625" style="221" customWidth="1"/>
    <col min="13831" max="13831" width="18" style="221" customWidth="1"/>
    <col min="13832" max="13832" width="19.5" style="221" customWidth="1"/>
    <col min="13833" max="13841" width="20.625" style="221" customWidth="1"/>
    <col min="13842" max="14079" width="9" style="221" customWidth="1"/>
    <col min="14080" max="14080" width="3.375" style="221" customWidth="1"/>
    <col min="14081" max="14081" width="5.25" style="221" customWidth="1"/>
    <col min="14082" max="14083" width="12.875" style="221" customWidth="1"/>
    <col min="14084" max="14084" width="12.625" style="221" customWidth="1"/>
    <col min="14085" max="14085" width="14.25" style="221" customWidth="1"/>
    <col min="14086" max="14086" width="15.625" style="221" customWidth="1"/>
    <col min="14087" max="14087" width="18" style="221" customWidth="1"/>
    <col min="14088" max="14088" width="19.5" style="221" customWidth="1"/>
    <col min="14089" max="14097" width="20.625" style="221" customWidth="1"/>
    <col min="14098" max="14335" width="9" style="221" customWidth="1"/>
    <col min="14336" max="14336" width="3.375" style="221" customWidth="1"/>
    <col min="14337" max="14337" width="5.25" style="221" customWidth="1"/>
    <col min="14338" max="14339" width="12.875" style="221" customWidth="1"/>
    <col min="14340" max="14340" width="12.625" style="221" customWidth="1"/>
    <col min="14341" max="14341" width="14.25" style="221" customWidth="1"/>
    <col min="14342" max="14342" width="15.625" style="221" customWidth="1"/>
    <col min="14343" max="14343" width="18" style="221" customWidth="1"/>
    <col min="14344" max="14344" width="19.5" style="221" customWidth="1"/>
    <col min="14345" max="14353" width="20.625" style="221" customWidth="1"/>
    <col min="14354" max="14591" width="9" style="221" customWidth="1"/>
    <col min="14592" max="14592" width="3.375" style="221" customWidth="1"/>
    <col min="14593" max="14593" width="5.25" style="221" customWidth="1"/>
    <col min="14594" max="14595" width="12.875" style="221" customWidth="1"/>
    <col min="14596" max="14596" width="12.625" style="221" customWidth="1"/>
    <col min="14597" max="14597" width="14.25" style="221" customWidth="1"/>
    <col min="14598" max="14598" width="15.625" style="221" customWidth="1"/>
    <col min="14599" max="14599" width="18" style="221" customWidth="1"/>
    <col min="14600" max="14600" width="19.5" style="221" customWidth="1"/>
    <col min="14601" max="14609" width="20.625" style="221" customWidth="1"/>
    <col min="14610" max="14847" width="9" style="221" customWidth="1"/>
    <col min="14848" max="14848" width="3.375" style="221" customWidth="1"/>
    <col min="14849" max="14849" width="5.25" style="221" customWidth="1"/>
    <col min="14850" max="14851" width="12.875" style="221" customWidth="1"/>
    <col min="14852" max="14852" width="12.625" style="221" customWidth="1"/>
    <col min="14853" max="14853" width="14.25" style="221" customWidth="1"/>
    <col min="14854" max="14854" width="15.625" style="221" customWidth="1"/>
    <col min="14855" max="14855" width="18" style="221" customWidth="1"/>
    <col min="14856" max="14856" width="19.5" style="221" customWidth="1"/>
    <col min="14857" max="14865" width="20.625" style="221" customWidth="1"/>
    <col min="14866" max="15103" width="9" style="221" customWidth="1"/>
    <col min="15104" max="15104" width="3.375" style="221" customWidth="1"/>
    <col min="15105" max="15105" width="5.25" style="221" customWidth="1"/>
    <col min="15106" max="15107" width="12.875" style="221" customWidth="1"/>
    <col min="15108" max="15108" width="12.625" style="221" customWidth="1"/>
    <col min="15109" max="15109" width="14.25" style="221" customWidth="1"/>
    <col min="15110" max="15110" width="15.625" style="221" customWidth="1"/>
    <col min="15111" max="15111" width="18" style="221" customWidth="1"/>
    <col min="15112" max="15112" width="19.5" style="221" customWidth="1"/>
    <col min="15113" max="15121" width="20.625" style="221" customWidth="1"/>
    <col min="15122" max="15359" width="9" style="221" customWidth="1"/>
    <col min="15360" max="15360" width="3.375" style="221" customWidth="1"/>
    <col min="15361" max="15361" width="5.25" style="221" customWidth="1"/>
    <col min="15362" max="15363" width="12.875" style="221" customWidth="1"/>
    <col min="15364" max="15364" width="12.625" style="221" customWidth="1"/>
    <col min="15365" max="15365" width="14.25" style="221" customWidth="1"/>
    <col min="15366" max="15366" width="15.625" style="221" customWidth="1"/>
    <col min="15367" max="15367" width="18" style="221" customWidth="1"/>
    <col min="15368" max="15368" width="19.5" style="221" customWidth="1"/>
    <col min="15369" max="15377" width="20.625" style="221" customWidth="1"/>
    <col min="15378" max="15615" width="9" style="221" customWidth="1"/>
    <col min="15616" max="15616" width="3.375" style="221" customWidth="1"/>
    <col min="15617" max="15617" width="5.25" style="221" customWidth="1"/>
    <col min="15618" max="15619" width="12.875" style="221" customWidth="1"/>
    <col min="15620" max="15620" width="12.625" style="221" customWidth="1"/>
    <col min="15621" max="15621" width="14.25" style="221" customWidth="1"/>
    <col min="15622" max="15622" width="15.625" style="221" customWidth="1"/>
    <col min="15623" max="15623" width="18" style="221" customWidth="1"/>
    <col min="15624" max="15624" width="19.5" style="221" customWidth="1"/>
    <col min="15625" max="15633" width="20.625" style="221" customWidth="1"/>
    <col min="15634" max="15871" width="9" style="221" customWidth="1"/>
    <col min="15872" max="15872" width="3.375" style="221" customWidth="1"/>
    <col min="15873" max="15873" width="5.25" style="221" customWidth="1"/>
    <col min="15874" max="15875" width="12.875" style="221" customWidth="1"/>
    <col min="15876" max="15876" width="12.625" style="221" customWidth="1"/>
    <col min="15877" max="15877" width="14.25" style="221" customWidth="1"/>
    <col min="15878" max="15878" width="15.625" style="221" customWidth="1"/>
    <col min="15879" max="15879" width="18" style="221" customWidth="1"/>
    <col min="15880" max="15880" width="19.5" style="221" customWidth="1"/>
    <col min="15881" max="15889" width="20.625" style="221" customWidth="1"/>
    <col min="15890" max="16127" width="9" style="221" customWidth="1"/>
    <col min="16128" max="16128" width="3.375" style="221" customWidth="1"/>
    <col min="16129" max="16129" width="5.25" style="221" customWidth="1"/>
    <col min="16130" max="16131" width="12.875" style="221" customWidth="1"/>
    <col min="16132" max="16132" width="12.625" style="221" customWidth="1"/>
    <col min="16133" max="16133" width="14.25" style="221" customWidth="1"/>
    <col min="16134" max="16134" width="15.625" style="221" customWidth="1"/>
    <col min="16135" max="16135" width="18" style="221" customWidth="1"/>
    <col min="16136" max="16136" width="19.5" style="221" customWidth="1"/>
    <col min="16137" max="16145" width="20.625" style="221" customWidth="1"/>
    <col min="16146" max="16384" width="9" style="221" customWidth="1"/>
  </cols>
  <sheetData>
    <row r="1" spans="1:9" ht="20.25" customHeight="1">
      <c r="A1" s="1558"/>
      <c r="B1" s="1558"/>
      <c r="C1" s="1558"/>
      <c r="D1" s="1558"/>
      <c r="E1" s="1558"/>
      <c r="F1" s="1558"/>
      <c r="G1" s="1558"/>
      <c r="H1" s="779" t="s">
        <v>1484</v>
      </c>
      <c r="I1" s="1558"/>
    </row>
    <row r="2" spans="1:9" ht="20.25" customHeight="1">
      <c r="A2" s="1558"/>
      <c r="B2" s="1558"/>
      <c r="C2" s="1558"/>
      <c r="D2" s="1558"/>
      <c r="E2" s="1558"/>
      <c r="F2" s="1558"/>
      <c r="G2" s="1558"/>
      <c r="H2" s="1558"/>
      <c r="I2" s="1558"/>
    </row>
    <row r="3" spans="1:9" ht="52.5" customHeight="1">
      <c r="A3" s="1558"/>
      <c r="B3" s="3303" t="s">
        <v>1057</v>
      </c>
      <c r="C3" s="3303"/>
      <c r="D3" s="3303"/>
      <c r="E3" s="3303"/>
      <c r="F3" s="3303"/>
      <c r="G3" s="3303"/>
      <c r="H3" s="3303"/>
      <c r="I3" s="3323"/>
    </row>
    <row r="4" spans="1:9" ht="30.75" customHeight="1">
      <c r="A4" s="1558"/>
      <c r="B4" s="3304"/>
      <c r="C4" s="2175" t="s">
        <v>1048</v>
      </c>
      <c r="D4" s="2789"/>
      <c r="E4" s="2793"/>
      <c r="F4" s="2794" t="s">
        <v>709</v>
      </c>
      <c r="G4" s="2796" t="s">
        <v>1011</v>
      </c>
      <c r="H4" s="2803"/>
      <c r="I4" s="1558"/>
    </row>
    <row r="5" spans="1:9" ht="30" customHeight="1">
      <c r="A5" s="1558"/>
      <c r="B5" s="3305"/>
      <c r="C5" s="2230" t="s">
        <v>357</v>
      </c>
      <c r="D5" s="2230"/>
      <c r="E5" s="1843"/>
      <c r="F5" s="2795" t="s">
        <v>521</v>
      </c>
      <c r="G5" s="2797" t="s">
        <v>113</v>
      </c>
      <c r="H5" s="2804"/>
      <c r="I5" s="1558"/>
    </row>
    <row r="6" spans="1:9" ht="30" customHeight="1">
      <c r="A6" s="1558"/>
      <c r="B6" s="3305"/>
      <c r="C6" s="1843" t="s">
        <v>1051</v>
      </c>
      <c r="D6" s="2152"/>
      <c r="E6" s="2152"/>
      <c r="F6" s="2795" t="s">
        <v>610</v>
      </c>
      <c r="G6" s="2798">
        <v>0.5</v>
      </c>
      <c r="H6" s="3316"/>
      <c r="I6" s="1558"/>
    </row>
    <row r="7" spans="1:9" ht="42" customHeight="1">
      <c r="A7" s="1558"/>
      <c r="B7" s="3306"/>
      <c r="C7" s="1850" t="s">
        <v>584</v>
      </c>
      <c r="D7" s="1850"/>
      <c r="E7" s="1850"/>
      <c r="F7" s="1856"/>
      <c r="G7" s="3314" t="s">
        <v>1052</v>
      </c>
      <c r="H7" s="3317" t="s">
        <v>1054</v>
      </c>
      <c r="I7" s="1558"/>
    </row>
    <row r="8" spans="1:9" ht="30" customHeight="1">
      <c r="A8" s="1558"/>
      <c r="B8" s="3307"/>
      <c r="C8" s="1851"/>
      <c r="D8" s="1851"/>
      <c r="E8" s="1851"/>
      <c r="F8" s="3312"/>
      <c r="G8" s="3315" t="s">
        <v>835</v>
      </c>
      <c r="H8" s="3318"/>
      <c r="I8" s="1558"/>
    </row>
    <row r="9" spans="1:9" ht="30" customHeight="1">
      <c r="A9" s="1558"/>
      <c r="B9" s="3308" t="s">
        <v>869</v>
      </c>
      <c r="C9" s="3310"/>
      <c r="D9" s="3310"/>
      <c r="E9" s="3310"/>
      <c r="F9" s="3310"/>
      <c r="G9" s="3310"/>
      <c r="H9" s="3319"/>
      <c r="I9" s="1558"/>
    </row>
    <row r="10" spans="1:9" ht="30" customHeight="1">
      <c r="A10" s="1558"/>
      <c r="B10" s="3309">
        <v>1</v>
      </c>
      <c r="C10" s="3311" t="s">
        <v>709</v>
      </c>
      <c r="D10" s="3311"/>
      <c r="E10" s="3311"/>
      <c r="F10" s="3311"/>
      <c r="G10" s="3311"/>
      <c r="H10" s="3320"/>
      <c r="I10" s="1558"/>
    </row>
    <row r="11" spans="1:9" ht="30" customHeight="1">
      <c r="A11" s="1558"/>
      <c r="B11" s="2782">
        <v>2</v>
      </c>
      <c r="C11" s="2797" t="s">
        <v>521</v>
      </c>
      <c r="D11" s="2797"/>
      <c r="E11" s="2797"/>
      <c r="F11" s="2797"/>
      <c r="G11" s="2797"/>
      <c r="H11" s="2804"/>
      <c r="I11" s="1558"/>
    </row>
    <row r="12" spans="1:9" ht="30" customHeight="1">
      <c r="A12" s="1558"/>
      <c r="B12" s="2782">
        <v>3</v>
      </c>
      <c r="C12" s="2797" t="s">
        <v>610</v>
      </c>
      <c r="D12" s="2797"/>
      <c r="E12" s="2797"/>
      <c r="F12" s="2797"/>
      <c r="G12" s="2797"/>
      <c r="H12" s="2804"/>
      <c r="I12" s="1558"/>
    </row>
    <row r="13" spans="1:9" ht="30" customHeight="1">
      <c r="A13" s="1558"/>
      <c r="B13" s="2782">
        <v>4</v>
      </c>
      <c r="C13" s="2797" t="s">
        <v>1059</v>
      </c>
      <c r="D13" s="2797"/>
      <c r="E13" s="2797"/>
      <c r="F13" s="2797"/>
      <c r="G13" s="2797"/>
      <c r="H13" s="2804"/>
      <c r="I13" s="1558"/>
    </row>
    <row r="14" spans="1:9" ht="30" customHeight="1">
      <c r="A14" s="1558"/>
      <c r="B14" s="2782">
        <v>5</v>
      </c>
      <c r="C14" s="2797" t="s">
        <v>713</v>
      </c>
      <c r="D14" s="2797"/>
      <c r="E14" s="2797"/>
      <c r="F14" s="2797"/>
      <c r="G14" s="2797"/>
      <c r="H14" s="2804"/>
      <c r="I14" s="1558"/>
    </row>
    <row r="15" spans="1:9" ht="30" customHeight="1">
      <c r="A15" s="1558"/>
      <c r="B15" s="2782">
        <v>6</v>
      </c>
      <c r="C15" s="2230"/>
      <c r="D15" s="2230"/>
      <c r="E15" s="2230"/>
      <c r="F15" s="2230"/>
      <c r="G15" s="2230"/>
      <c r="H15" s="3321"/>
      <c r="I15" s="1558"/>
    </row>
    <row r="16" spans="1:9" ht="30" customHeight="1">
      <c r="A16" s="1558"/>
      <c r="B16" s="2782">
        <v>7</v>
      </c>
      <c r="C16" s="2230"/>
      <c r="D16" s="2230"/>
      <c r="E16" s="2230"/>
      <c r="F16" s="2230"/>
      <c r="G16" s="2230"/>
      <c r="H16" s="3321"/>
      <c r="I16" s="1558"/>
    </row>
    <row r="17" spans="1:9" ht="30" customHeight="1">
      <c r="A17" s="1558"/>
      <c r="B17" s="2782">
        <v>8</v>
      </c>
      <c r="C17" s="2230"/>
      <c r="D17" s="2230"/>
      <c r="E17" s="2230"/>
      <c r="F17" s="2230"/>
      <c r="G17" s="2230"/>
      <c r="H17" s="3321"/>
      <c r="I17" s="1558"/>
    </row>
    <row r="18" spans="1:9" ht="30" customHeight="1">
      <c r="A18" s="1558"/>
      <c r="B18" s="2782">
        <v>9</v>
      </c>
      <c r="C18" s="2230"/>
      <c r="D18" s="2230"/>
      <c r="E18" s="2230"/>
      <c r="F18" s="2230"/>
      <c r="G18" s="2230"/>
      <c r="H18" s="3321"/>
      <c r="I18" s="1558"/>
    </row>
    <row r="19" spans="1:9" ht="30" customHeight="1">
      <c r="A19" s="1558"/>
      <c r="B19" s="2783">
        <v>10</v>
      </c>
      <c r="C19" s="2231"/>
      <c r="D19" s="2231"/>
      <c r="E19" s="2231"/>
      <c r="F19" s="2231"/>
      <c r="G19" s="2231"/>
      <c r="H19" s="3322"/>
      <c r="I19" s="1558"/>
    </row>
    <row r="20" spans="1:9" ht="30" customHeight="1">
      <c r="A20" s="1558"/>
      <c r="B20" s="1558" t="s">
        <v>710</v>
      </c>
      <c r="C20" s="1558"/>
      <c r="D20" s="1558"/>
      <c r="E20" s="1558"/>
      <c r="F20" s="1558"/>
      <c r="G20" s="1558"/>
      <c r="H20" s="1558"/>
      <c r="I20" s="1558"/>
    </row>
    <row r="21" spans="1:9" ht="30" customHeight="1">
      <c r="A21" s="1558"/>
      <c r="B21" s="1558" t="s">
        <v>1055</v>
      </c>
      <c r="C21" s="1558"/>
      <c r="D21" s="1558"/>
      <c r="E21" s="1558"/>
      <c r="F21" s="1558"/>
      <c r="G21" s="1558"/>
      <c r="H21" s="1558"/>
      <c r="I21" s="1558"/>
    </row>
    <row r="22" spans="1:9" ht="30" customHeight="1">
      <c r="A22" s="1558"/>
      <c r="B22" s="1558"/>
      <c r="C22" s="1558"/>
      <c r="D22" s="1558"/>
      <c r="E22" s="1558"/>
      <c r="F22" s="1558"/>
      <c r="G22" s="1558"/>
      <c r="H22" s="1558"/>
      <c r="I22" s="1558"/>
    </row>
    <row r="23" spans="1:9" ht="30" customHeight="1"/>
    <row r="24" spans="1:9" ht="30" customHeight="1"/>
    <row r="25" spans="1:9" ht="30" customHeight="1"/>
    <row r="26" spans="1:9" ht="30" customHeight="1"/>
    <row r="27" spans="1:9" ht="30" customHeight="1"/>
    <row r="28" spans="1:9" ht="30" customHeight="1"/>
    <row r="29" spans="1:9" ht="30" customHeight="1"/>
    <row r="30" spans="1:9" ht="30" customHeight="1"/>
    <row r="31" spans="1:9" ht="30" customHeight="1"/>
    <row r="32" spans="1:9" ht="30" customHeight="1"/>
    <row r="33" ht="30" customHeight="1"/>
    <row r="34" ht="30" customHeight="1"/>
    <row r="35" ht="30" customHeight="1"/>
    <row r="36" ht="30" customHeight="1"/>
    <row r="37" ht="30" customHeight="1"/>
    <row r="38" ht="30" customHeight="1"/>
    <row r="39" ht="30" customHeight="1"/>
    <row r="40" ht="30" customHeight="1"/>
  </sheetData>
  <customSheetViews>
    <customSheetView guid="{76D48460-2D9B-487A-92BD-89A50EB1783E}">
      <selection activeCell="I23" sqref="I23"/>
      <pageMargins left="0.39" right="0.4" top="1" bottom="0.59" header="0.61" footer="0.38"/>
      <pageSetup paperSize="9" scale="74" orientation="portrait" horizontalDpi="300" verticalDpi="300" r:id="rId1"/>
      <headerFooter alignWithMargins="0">
        <oddHeader>&amp;R（別紙１１）</oddHeader>
        <evenHeader>&amp;R（別紙１１）</evenHeader>
        <firstHeader>&amp;R（別紙１１）</firstHeader>
      </headerFooter>
    </customSheetView>
  </customSheetViews>
  <mergeCells count="20">
    <mergeCell ref="B3:H3"/>
    <mergeCell ref="C4:E4"/>
    <mergeCell ref="G4:H4"/>
    <mergeCell ref="C5:E5"/>
    <mergeCell ref="G5:H5"/>
    <mergeCell ref="C6:E6"/>
    <mergeCell ref="G6:H6"/>
    <mergeCell ref="B9:H9"/>
    <mergeCell ref="C10:H10"/>
    <mergeCell ref="C11:H11"/>
    <mergeCell ref="C12:H12"/>
    <mergeCell ref="C13:H13"/>
    <mergeCell ref="C14:H14"/>
    <mergeCell ref="C15:H15"/>
    <mergeCell ref="C16:H16"/>
    <mergeCell ref="C17:H17"/>
    <mergeCell ref="C18:H18"/>
    <mergeCell ref="C19:H19"/>
    <mergeCell ref="C7:E8"/>
    <mergeCell ref="F7:F8"/>
  </mergeCells>
  <phoneticPr fontId="8"/>
  <pageMargins left="0.39" right="0.4" top="1" bottom="0.59" header="0.61" footer="0.38"/>
  <pageSetup paperSize="9" scale="74" fitToWidth="1" fitToHeight="1" orientation="portrait" usePrinterDefaults="1" horizontalDpi="300" verticalDpi="300" r:id="rId2"/>
  <headerFooter alignWithMargins="0">
    <oddHeader>&amp;R（別紙１１）</oddHeader>
  </headerFooter>
  <drawing r:id="rId3"/>
</worksheet>
</file>

<file path=xl/worksheets/sheet79.xml><?xml version="1.0" encoding="utf-8"?>
<worksheet xmlns="http://schemas.openxmlformats.org/spreadsheetml/2006/main" xmlns:r="http://schemas.openxmlformats.org/officeDocument/2006/relationships" xmlns:mc="http://schemas.openxmlformats.org/markup-compatibility/2006">
  <sheetPr codeName="Sheet78">
    <tabColor rgb="FF00B0F0"/>
  </sheetPr>
  <dimension ref="A1:H37"/>
  <sheetViews>
    <sheetView showGridLines="0" view="pageBreakPreview" topLeftCell="A4" zoomScale="90" zoomScaleNormal="80" zoomScaleSheetLayoutView="90" workbookViewId="0"/>
  </sheetViews>
  <sheetFormatPr defaultRowHeight="13.5"/>
  <cols>
    <col min="1" max="1" width="47.5" style="159" customWidth="1"/>
    <col min="2" max="3" width="3.125" style="159" customWidth="1"/>
    <col min="4" max="4" width="23.625" style="159" customWidth="1"/>
    <col min="5" max="5" width="10.375" style="159" customWidth="1"/>
    <col min="6" max="6" width="7.5" style="159" customWidth="1"/>
    <col min="7" max="7" width="17.375" style="159" customWidth="1"/>
    <col min="8" max="8" width="13.75" style="159" customWidth="1"/>
    <col min="9" max="256" width="9" style="159" customWidth="1"/>
    <col min="257" max="257" width="47.5" style="159" customWidth="1"/>
    <col min="258" max="259" width="3.125" style="159" customWidth="1"/>
    <col min="260" max="260" width="23.625" style="159" customWidth="1"/>
    <col min="261" max="261" width="10.375" style="159" customWidth="1"/>
    <col min="262" max="262" width="7.5" style="159" customWidth="1"/>
    <col min="263" max="263" width="17.375" style="159" customWidth="1"/>
    <col min="264" max="264" width="13.75" style="159" customWidth="1"/>
    <col min="265" max="512" width="9" style="159" customWidth="1"/>
    <col min="513" max="513" width="47.5" style="159" customWidth="1"/>
    <col min="514" max="515" width="3.125" style="159" customWidth="1"/>
    <col min="516" max="516" width="23.625" style="159" customWidth="1"/>
    <col min="517" max="517" width="10.375" style="159" customWidth="1"/>
    <col min="518" max="518" width="7.5" style="159" customWidth="1"/>
    <col min="519" max="519" width="17.375" style="159" customWidth="1"/>
    <col min="520" max="520" width="13.75" style="159" customWidth="1"/>
    <col min="521" max="768" width="9" style="159" customWidth="1"/>
    <col min="769" max="769" width="47.5" style="159" customWidth="1"/>
    <col min="770" max="771" width="3.125" style="159" customWidth="1"/>
    <col min="772" max="772" width="23.625" style="159" customWidth="1"/>
    <col min="773" max="773" width="10.375" style="159" customWidth="1"/>
    <col min="774" max="774" width="7.5" style="159" customWidth="1"/>
    <col min="775" max="775" width="17.375" style="159" customWidth="1"/>
    <col min="776" max="776" width="13.75" style="159" customWidth="1"/>
    <col min="777" max="1024" width="9" style="159" customWidth="1"/>
    <col min="1025" max="1025" width="47.5" style="159" customWidth="1"/>
    <col min="1026" max="1027" width="3.125" style="159" customWidth="1"/>
    <col min="1028" max="1028" width="23.625" style="159" customWidth="1"/>
    <col min="1029" max="1029" width="10.375" style="159" customWidth="1"/>
    <col min="1030" max="1030" width="7.5" style="159" customWidth="1"/>
    <col min="1031" max="1031" width="17.375" style="159" customWidth="1"/>
    <col min="1032" max="1032" width="13.75" style="159" customWidth="1"/>
    <col min="1033" max="1280" width="9" style="159" customWidth="1"/>
    <col min="1281" max="1281" width="47.5" style="159" customWidth="1"/>
    <col min="1282" max="1283" width="3.125" style="159" customWidth="1"/>
    <col min="1284" max="1284" width="23.625" style="159" customWidth="1"/>
    <col min="1285" max="1285" width="10.375" style="159" customWidth="1"/>
    <col min="1286" max="1286" width="7.5" style="159" customWidth="1"/>
    <col min="1287" max="1287" width="17.375" style="159" customWidth="1"/>
    <col min="1288" max="1288" width="13.75" style="159" customWidth="1"/>
    <col min="1289" max="1536" width="9" style="159" customWidth="1"/>
    <col min="1537" max="1537" width="47.5" style="159" customWidth="1"/>
    <col min="1538" max="1539" width="3.125" style="159" customWidth="1"/>
    <col min="1540" max="1540" width="23.625" style="159" customWidth="1"/>
    <col min="1541" max="1541" width="10.375" style="159" customWidth="1"/>
    <col min="1542" max="1542" width="7.5" style="159" customWidth="1"/>
    <col min="1543" max="1543" width="17.375" style="159" customWidth="1"/>
    <col min="1544" max="1544" width="13.75" style="159" customWidth="1"/>
    <col min="1545" max="1792" width="9" style="159" customWidth="1"/>
    <col min="1793" max="1793" width="47.5" style="159" customWidth="1"/>
    <col min="1794" max="1795" width="3.125" style="159" customWidth="1"/>
    <col min="1796" max="1796" width="23.625" style="159" customWidth="1"/>
    <col min="1797" max="1797" width="10.375" style="159" customWidth="1"/>
    <col min="1798" max="1798" width="7.5" style="159" customWidth="1"/>
    <col min="1799" max="1799" width="17.375" style="159" customWidth="1"/>
    <col min="1800" max="1800" width="13.75" style="159" customWidth="1"/>
    <col min="1801" max="2048" width="9" style="159" customWidth="1"/>
    <col min="2049" max="2049" width="47.5" style="159" customWidth="1"/>
    <col min="2050" max="2051" width="3.125" style="159" customWidth="1"/>
    <col min="2052" max="2052" width="23.625" style="159" customWidth="1"/>
    <col min="2053" max="2053" width="10.375" style="159" customWidth="1"/>
    <col min="2054" max="2054" width="7.5" style="159" customWidth="1"/>
    <col min="2055" max="2055" width="17.375" style="159" customWidth="1"/>
    <col min="2056" max="2056" width="13.75" style="159" customWidth="1"/>
    <col min="2057" max="2304" width="9" style="159" customWidth="1"/>
    <col min="2305" max="2305" width="47.5" style="159" customWidth="1"/>
    <col min="2306" max="2307" width="3.125" style="159" customWidth="1"/>
    <col min="2308" max="2308" width="23.625" style="159" customWidth="1"/>
    <col min="2309" max="2309" width="10.375" style="159" customWidth="1"/>
    <col min="2310" max="2310" width="7.5" style="159" customWidth="1"/>
    <col min="2311" max="2311" width="17.375" style="159" customWidth="1"/>
    <col min="2312" max="2312" width="13.75" style="159" customWidth="1"/>
    <col min="2313" max="2560" width="9" style="159" customWidth="1"/>
    <col min="2561" max="2561" width="47.5" style="159" customWidth="1"/>
    <col min="2562" max="2563" width="3.125" style="159" customWidth="1"/>
    <col min="2564" max="2564" width="23.625" style="159" customWidth="1"/>
    <col min="2565" max="2565" width="10.375" style="159" customWidth="1"/>
    <col min="2566" max="2566" width="7.5" style="159" customWidth="1"/>
    <col min="2567" max="2567" width="17.375" style="159" customWidth="1"/>
    <col min="2568" max="2568" width="13.75" style="159" customWidth="1"/>
    <col min="2569" max="2816" width="9" style="159" customWidth="1"/>
    <col min="2817" max="2817" width="47.5" style="159" customWidth="1"/>
    <col min="2818" max="2819" width="3.125" style="159" customWidth="1"/>
    <col min="2820" max="2820" width="23.625" style="159" customWidth="1"/>
    <col min="2821" max="2821" width="10.375" style="159" customWidth="1"/>
    <col min="2822" max="2822" width="7.5" style="159" customWidth="1"/>
    <col min="2823" max="2823" width="17.375" style="159" customWidth="1"/>
    <col min="2824" max="2824" width="13.75" style="159" customWidth="1"/>
    <col min="2825" max="3072" width="9" style="159" customWidth="1"/>
    <col min="3073" max="3073" width="47.5" style="159" customWidth="1"/>
    <col min="3074" max="3075" width="3.125" style="159" customWidth="1"/>
    <col min="3076" max="3076" width="23.625" style="159" customWidth="1"/>
    <col min="3077" max="3077" width="10.375" style="159" customWidth="1"/>
    <col min="3078" max="3078" width="7.5" style="159" customWidth="1"/>
    <col min="3079" max="3079" width="17.375" style="159" customWidth="1"/>
    <col min="3080" max="3080" width="13.75" style="159" customWidth="1"/>
    <col min="3081" max="3328" width="9" style="159" customWidth="1"/>
    <col min="3329" max="3329" width="47.5" style="159" customWidth="1"/>
    <col min="3330" max="3331" width="3.125" style="159" customWidth="1"/>
    <col min="3332" max="3332" width="23.625" style="159" customWidth="1"/>
    <col min="3333" max="3333" width="10.375" style="159" customWidth="1"/>
    <col min="3334" max="3334" width="7.5" style="159" customWidth="1"/>
    <col min="3335" max="3335" width="17.375" style="159" customWidth="1"/>
    <col min="3336" max="3336" width="13.75" style="159" customWidth="1"/>
    <col min="3337" max="3584" width="9" style="159" customWidth="1"/>
    <col min="3585" max="3585" width="47.5" style="159" customWidth="1"/>
    <col min="3586" max="3587" width="3.125" style="159" customWidth="1"/>
    <col min="3588" max="3588" width="23.625" style="159" customWidth="1"/>
    <col min="3589" max="3589" width="10.375" style="159" customWidth="1"/>
    <col min="3590" max="3590" width="7.5" style="159" customWidth="1"/>
    <col min="3591" max="3591" width="17.375" style="159" customWidth="1"/>
    <col min="3592" max="3592" width="13.75" style="159" customWidth="1"/>
    <col min="3593" max="3840" width="9" style="159" customWidth="1"/>
    <col min="3841" max="3841" width="47.5" style="159" customWidth="1"/>
    <col min="3842" max="3843" width="3.125" style="159" customWidth="1"/>
    <col min="3844" max="3844" width="23.625" style="159" customWidth="1"/>
    <col min="3845" max="3845" width="10.375" style="159" customWidth="1"/>
    <col min="3846" max="3846" width="7.5" style="159" customWidth="1"/>
    <col min="3847" max="3847" width="17.375" style="159" customWidth="1"/>
    <col min="3848" max="3848" width="13.75" style="159" customWidth="1"/>
    <col min="3849" max="4096" width="9" style="159" customWidth="1"/>
    <col min="4097" max="4097" width="47.5" style="159" customWidth="1"/>
    <col min="4098" max="4099" width="3.125" style="159" customWidth="1"/>
    <col min="4100" max="4100" width="23.625" style="159" customWidth="1"/>
    <col min="4101" max="4101" width="10.375" style="159" customWidth="1"/>
    <col min="4102" max="4102" width="7.5" style="159" customWidth="1"/>
    <col min="4103" max="4103" width="17.375" style="159" customWidth="1"/>
    <col min="4104" max="4104" width="13.75" style="159" customWidth="1"/>
    <col min="4105" max="4352" width="9" style="159" customWidth="1"/>
    <col min="4353" max="4353" width="47.5" style="159" customWidth="1"/>
    <col min="4354" max="4355" width="3.125" style="159" customWidth="1"/>
    <col min="4356" max="4356" width="23.625" style="159" customWidth="1"/>
    <col min="4357" max="4357" width="10.375" style="159" customWidth="1"/>
    <col min="4358" max="4358" width="7.5" style="159" customWidth="1"/>
    <col min="4359" max="4359" width="17.375" style="159" customWidth="1"/>
    <col min="4360" max="4360" width="13.75" style="159" customWidth="1"/>
    <col min="4361" max="4608" width="9" style="159" customWidth="1"/>
    <col min="4609" max="4609" width="47.5" style="159" customWidth="1"/>
    <col min="4610" max="4611" width="3.125" style="159" customWidth="1"/>
    <col min="4612" max="4612" width="23.625" style="159" customWidth="1"/>
    <col min="4613" max="4613" width="10.375" style="159" customWidth="1"/>
    <col min="4614" max="4614" width="7.5" style="159" customWidth="1"/>
    <col min="4615" max="4615" width="17.375" style="159" customWidth="1"/>
    <col min="4616" max="4616" width="13.75" style="159" customWidth="1"/>
    <col min="4617" max="4864" width="9" style="159" customWidth="1"/>
    <col min="4865" max="4865" width="47.5" style="159" customWidth="1"/>
    <col min="4866" max="4867" width="3.125" style="159" customWidth="1"/>
    <col min="4868" max="4868" width="23.625" style="159" customWidth="1"/>
    <col min="4869" max="4869" width="10.375" style="159" customWidth="1"/>
    <col min="4870" max="4870" width="7.5" style="159" customWidth="1"/>
    <col min="4871" max="4871" width="17.375" style="159" customWidth="1"/>
    <col min="4872" max="4872" width="13.75" style="159" customWidth="1"/>
    <col min="4873" max="5120" width="9" style="159" customWidth="1"/>
    <col min="5121" max="5121" width="47.5" style="159" customWidth="1"/>
    <col min="5122" max="5123" width="3.125" style="159" customWidth="1"/>
    <col min="5124" max="5124" width="23.625" style="159" customWidth="1"/>
    <col min="5125" max="5125" width="10.375" style="159" customWidth="1"/>
    <col min="5126" max="5126" width="7.5" style="159" customWidth="1"/>
    <col min="5127" max="5127" width="17.375" style="159" customWidth="1"/>
    <col min="5128" max="5128" width="13.75" style="159" customWidth="1"/>
    <col min="5129" max="5376" width="9" style="159" customWidth="1"/>
    <col min="5377" max="5377" width="47.5" style="159" customWidth="1"/>
    <col min="5378" max="5379" width="3.125" style="159" customWidth="1"/>
    <col min="5380" max="5380" width="23.625" style="159" customWidth="1"/>
    <col min="5381" max="5381" width="10.375" style="159" customWidth="1"/>
    <col min="5382" max="5382" width="7.5" style="159" customWidth="1"/>
    <col min="5383" max="5383" width="17.375" style="159" customWidth="1"/>
    <col min="5384" max="5384" width="13.75" style="159" customWidth="1"/>
    <col min="5385" max="5632" width="9" style="159" customWidth="1"/>
    <col min="5633" max="5633" width="47.5" style="159" customWidth="1"/>
    <col min="5634" max="5635" width="3.125" style="159" customWidth="1"/>
    <col min="5636" max="5636" width="23.625" style="159" customWidth="1"/>
    <col min="5637" max="5637" width="10.375" style="159" customWidth="1"/>
    <col min="5638" max="5638" width="7.5" style="159" customWidth="1"/>
    <col min="5639" max="5639" width="17.375" style="159" customWidth="1"/>
    <col min="5640" max="5640" width="13.75" style="159" customWidth="1"/>
    <col min="5641" max="5888" width="9" style="159" customWidth="1"/>
    <col min="5889" max="5889" width="47.5" style="159" customWidth="1"/>
    <col min="5890" max="5891" width="3.125" style="159" customWidth="1"/>
    <col min="5892" max="5892" width="23.625" style="159" customWidth="1"/>
    <col min="5893" max="5893" width="10.375" style="159" customWidth="1"/>
    <col min="5894" max="5894" width="7.5" style="159" customWidth="1"/>
    <col min="5895" max="5895" width="17.375" style="159" customWidth="1"/>
    <col min="5896" max="5896" width="13.75" style="159" customWidth="1"/>
    <col min="5897" max="6144" width="9" style="159" customWidth="1"/>
    <col min="6145" max="6145" width="47.5" style="159" customWidth="1"/>
    <col min="6146" max="6147" width="3.125" style="159" customWidth="1"/>
    <col min="6148" max="6148" width="23.625" style="159" customWidth="1"/>
    <col min="6149" max="6149" width="10.375" style="159" customWidth="1"/>
    <col min="6150" max="6150" width="7.5" style="159" customWidth="1"/>
    <col min="6151" max="6151" width="17.375" style="159" customWidth="1"/>
    <col min="6152" max="6152" width="13.75" style="159" customWidth="1"/>
    <col min="6153" max="6400" width="9" style="159" customWidth="1"/>
    <col min="6401" max="6401" width="47.5" style="159" customWidth="1"/>
    <col min="6402" max="6403" width="3.125" style="159" customWidth="1"/>
    <col min="6404" max="6404" width="23.625" style="159" customWidth="1"/>
    <col min="6405" max="6405" width="10.375" style="159" customWidth="1"/>
    <col min="6406" max="6406" width="7.5" style="159" customWidth="1"/>
    <col min="6407" max="6407" width="17.375" style="159" customWidth="1"/>
    <col min="6408" max="6408" width="13.75" style="159" customWidth="1"/>
    <col min="6409" max="6656" width="9" style="159" customWidth="1"/>
    <col min="6657" max="6657" width="47.5" style="159" customWidth="1"/>
    <col min="6658" max="6659" width="3.125" style="159" customWidth="1"/>
    <col min="6660" max="6660" width="23.625" style="159" customWidth="1"/>
    <col min="6661" max="6661" width="10.375" style="159" customWidth="1"/>
    <col min="6662" max="6662" width="7.5" style="159" customWidth="1"/>
    <col min="6663" max="6663" width="17.375" style="159" customWidth="1"/>
    <col min="6664" max="6664" width="13.75" style="159" customWidth="1"/>
    <col min="6665" max="6912" width="9" style="159" customWidth="1"/>
    <col min="6913" max="6913" width="47.5" style="159" customWidth="1"/>
    <col min="6914" max="6915" width="3.125" style="159" customWidth="1"/>
    <col min="6916" max="6916" width="23.625" style="159" customWidth="1"/>
    <col min="6917" max="6917" width="10.375" style="159" customWidth="1"/>
    <col min="6918" max="6918" width="7.5" style="159" customWidth="1"/>
    <col min="6919" max="6919" width="17.375" style="159" customWidth="1"/>
    <col min="6920" max="6920" width="13.75" style="159" customWidth="1"/>
    <col min="6921" max="7168" width="9" style="159" customWidth="1"/>
    <col min="7169" max="7169" width="47.5" style="159" customWidth="1"/>
    <col min="7170" max="7171" width="3.125" style="159" customWidth="1"/>
    <col min="7172" max="7172" width="23.625" style="159" customWidth="1"/>
    <col min="7173" max="7173" width="10.375" style="159" customWidth="1"/>
    <col min="7174" max="7174" width="7.5" style="159" customWidth="1"/>
    <col min="7175" max="7175" width="17.375" style="159" customWidth="1"/>
    <col min="7176" max="7176" width="13.75" style="159" customWidth="1"/>
    <col min="7177" max="7424" width="9" style="159" customWidth="1"/>
    <col min="7425" max="7425" width="47.5" style="159" customWidth="1"/>
    <col min="7426" max="7427" width="3.125" style="159" customWidth="1"/>
    <col min="7428" max="7428" width="23.625" style="159" customWidth="1"/>
    <col min="7429" max="7429" width="10.375" style="159" customWidth="1"/>
    <col min="7430" max="7430" width="7.5" style="159" customWidth="1"/>
    <col min="7431" max="7431" width="17.375" style="159" customWidth="1"/>
    <col min="7432" max="7432" width="13.75" style="159" customWidth="1"/>
    <col min="7433" max="7680" width="9" style="159" customWidth="1"/>
    <col min="7681" max="7681" width="47.5" style="159" customWidth="1"/>
    <col min="7682" max="7683" width="3.125" style="159" customWidth="1"/>
    <col min="7684" max="7684" width="23.625" style="159" customWidth="1"/>
    <col min="7685" max="7685" width="10.375" style="159" customWidth="1"/>
    <col min="7686" max="7686" width="7.5" style="159" customWidth="1"/>
    <col min="7687" max="7687" width="17.375" style="159" customWidth="1"/>
    <col min="7688" max="7688" width="13.75" style="159" customWidth="1"/>
    <col min="7689" max="7936" width="9" style="159" customWidth="1"/>
    <col min="7937" max="7937" width="47.5" style="159" customWidth="1"/>
    <col min="7938" max="7939" width="3.125" style="159" customWidth="1"/>
    <col min="7940" max="7940" width="23.625" style="159" customWidth="1"/>
    <col min="7941" max="7941" width="10.375" style="159" customWidth="1"/>
    <col min="7942" max="7942" width="7.5" style="159" customWidth="1"/>
    <col min="7943" max="7943" width="17.375" style="159" customWidth="1"/>
    <col min="7944" max="7944" width="13.75" style="159" customWidth="1"/>
    <col min="7945" max="8192" width="9" style="159" customWidth="1"/>
    <col min="8193" max="8193" width="47.5" style="159" customWidth="1"/>
    <col min="8194" max="8195" width="3.125" style="159" customWidth="1"/>
    <col min="8196" max="8196" width="23.625" style="159" customWidth="1"/>
    <col min="8197" max="8197" width="10.375" style="159" customWidth="1"/>
    <col min="8198" max="8198" width="7.5" style="159" customWidth="1"/>
    <col min="8199" max="8199" width="17.375" style="159" customWidth="1"/>
    <col min="8200" max="8200" width="13.75" style="159" customWidth="1"/>
    <col min="8201" max="8448" width="9" style="159" customWidth="1"/>
    <col min="8449" max="8449" width="47.5" style="159" customWidth="1"/>
    <col min="8450" max="8451" width="3.125" style="159" customWidth="1"/>
    <col min="8452" max="8452" width="23.625" style="159" customWidth="1"/>
    <col min="8453" max="8453" width="10.375" style="159" customWidth="1"/>
    <col min="8454" max="8454" width="7.5" style="159" customWidth="1"/>
    <col min="8455" max="8455" width="17.375" style="159" customWidth="1"/>
    <col min="8456" max="8456" width="13.75" style="159" customWidth="1"/>
    <col min="8457" max="8704" width="9" style="159" customWidth="1"/>
    <col min="8705" max="8705" width="47.5" style="159" customWidth="1"/>
    <col min="8706" max="8707" width="3.125" style="159" customWidth="1"/>
    <col min="8708" max="8708" width="23.625" style="159" customWidth="1"/>
    <col min="8709" max="8709" width="10.375" style="159" customWidth="1"/>
    <col min="8710" max="8710" width="7.5" style="159" customWidth="1"/>
    <col min="8711" max="8711" width="17.375" style="159" customWidth="1"/>
    <col min="8712" max="8712" width="13.75" style="159" customWidth="1"/>
    <col min="8713" max="8960" width="9" style="159" customWidth="1"/>
    <col min="8961" max="8961" width="47.5" style="159" customWidth="1"/>
    <col min="8962" max="8963" width="3.125" style="159" customWidth="1"/>
    <col min="8964" max="8964" width="23.625" style="159" customWidth="1"/>
    <col min="8965" max="8965" width="10.375" style="159" customWidth="1"/>
    <col min="8966" max="8966" width="7.5" style="159" customWidth="1"/>
    <col min="8967" max="8967" width="17.375" style="159" customWidth="1"/>
    <col min="8968" max="8968" width="13.75" style="159" customWidth="1"/>
    <col min="8969" max="9216" width="9" style="159" customWidth="1"/>
    <col min="9217" max="9217" width="47.5" style="159" customWidth="1"/>
    <col min="9218" max="9219" width="3.125" style="159" customWidth="1"/>
    <col min="9220" max="9220" width="23.625" style="159" customWidth="1"/>
    <col min="9221" max="9221" width="10.375" style="159" customWidth="1"/>
    <col min="9222" max="9222" width="7.5" style="159" customWidth="1"/>
    <col min="9223" max="9223" width="17.375" style="159" customWidth="1"/>
    <col min="9224" max="9224" width="13.75" style="159" customWidth="1"/>
    <col min="9225" max="9472" width="9" style="159" customWidth="1"/>
    <col min="9473" max="9473" width="47.5" style="159" customWidth="1"/>
    <col min="9474" max="9475" width="3.125" style="159" customWidth="1"/>
    <col min="9476" max="9476" width="23.625" style="159" customWidth="1"/>
    <col min="9477" max="9477" width="10.375" style="159" customWidth="1"/>
    <col min="9478" max="9478" width="7.5" style="159" customWidth="1"/>
    <col min="9479" max="9479" width="17.375" style="159" customWidth="1"/>
    <col min="9480" max="9480" width="13.75" style="159" customWidth="1"/>
    <col min="9481" max="9728" width="9" style="159" customWidth="1"/>
    <col min="9729" max="9729" width="47.5" style="159" customWidth="1"/>
    <col min="9730" max="9731" width="3.125" style="159" customWidth="1"/>
    <col min="9732" max="9732" width="23.625" style="159" customWidth="1"/>
    <col min="9733" max="9733" width="10.375" style="159" customWidth="1"/>
    <col min="9734" max="9734" width="7.5" style="159" customWidth="1"/>
    <col min="9735" max="9735" width="17.375" style="159" customWidth="1"/>
    <col min="9736" max="9736" width="13.75" style="159" customWidth="1"/>
    <col min="9737" max="9984" width="9" style="159" customWidth="1"/>
    <col min="9985" max="9985" width="47.5" style="159" customWidth="1"/>
    <col min="9986" max="9987" width="3.125" style="159" customWidth="1"/>
    <col min="9988" max="9988" width="23.625" style="159" customWidth="1"/>
    <col min="9989" max="9989" width="10.375" style="159" customWidth="1"/>
    <col min="9990" max="9990" width="7.5" style="159" customWidth="1"/>
    <col min="9991" max="9991" width="17.375" style="159" customWidth="1"/>
    <col min="9992" max="9992" width="13.75" style="159" customWidth="1"/>
    <col min="9993" max="10240" width="9" style="159" customWidth="1"/>
    <col min="10241" max="10241" width="47.5" style="159" customWidth="1"/>
    <col min="10242" max="10243" width="3.125" style="159" customWidth="1"/>
    <col min="10244" max="10244" width="23.625" style="159" customWidth="1"/>
    <col min="10245" max="10245" width="10.375" style="159" customWidth="1"/>
    <col min="10246" max="10246" width="7.5" style="159" customWidth="1"/>
    <col min="10247" max="10247" width="17.375" style="159" customWidth="1"/>
    <col min="10248" max="10248" width="13.75" style="159" customWidth="1"/>
    <col min="10249" max="10496" width="9" style="159" customWidth="1"/>
    <col min="10497" max="10497" width="47.5" style="159" customWidth="1"/>
    <col min="10498" max="10499" width="3.125" style="159" customWidth="1"/>
    <col min="10500" max="10500" width="23.625" style="159" customWidth="1"/>
    <col min="10501" max="10501" width="10.375" style="159" customWidth="1"/>
    <col min="10502" max="10502" width="7.5" style="159" customWidth="1"/>
    <col min="10503" max="10503" width="17.375" style="159" customWidth="1"/>
    <col min="10504" max="10504" width="13.75" style="159" customWidth="1"/>
    <col min="10505" max="10752" width="9" style="159" customWidth="1"/>
    <col min="10753" max="10753" width="47.5" style="159" customWidth="1"/>
    <col min="10754" max="10755" width="3.125" style="159" customWidth="1"/>
    <col min="10756" max="10756" width="23.625" style="159" customWidth="1"/>
    <col min="10757" max="10757" width="10.375" style="159" customWidth="1"/>
    <col min="10758" max="10758" width="7.5" style="159" customWidth="1"/>
    <col min="10759" max="10759" width="17.375" style="159" customWidth="1"/>
    <col min="10760" max="10760" width="13.75" style="159" customWidth="1"/>
    <col min="10761" max="11008" width="9" style="159" customWidth="1"/>
    <col min="11009" max="11009" width="47.5" style="159" customWidth="1"/>
    <col min="11010" max="11011" width="3.125" style="159" customWidth="1"/>
    <col min="11012" max="11012" width="23.625" style="159" customWidth="1"/>
    <col min="11013" max="11013" width="10.375" style="159" customWidth="1"/>
    <col min="11014" max="11014" width="7.5" style="159" customWidth="1"/>
    <col min="11015" max="11015" width="17.375" style="159" customWidth="1"/>
    <col min="11016" max="11016" width="13.75" style="159" customWidth="1"/>
    <col min="11017" max="11264" width="9" style="159" customWidth="1"/>
    <col min="11265" max="11265" width="47.5" style="159" customWidth="1"/>
    <col min="11266" max="11267" width="3.125" style="159" customWidth="1"/>
    <col min="11268" max="11268" width="23.625" style="159" customWidth="1"/>
    <col min="11269" max="11269" width="10.375" style="159" customWidth="1"/>
    <col min="11270" max="11270" width="7.5" style="159" customWidth="1"/>
    <col min="11271" max="11271" width="17.375" style="159" customWidth="1"/>
    <col min="11272" max="11272" width="13.75" style="159" customWidth="1"/>
    <col min="11273" max="11520" width="9" style="159" customWidth="1"/>
    <col min="11521" max="11521" width="47.5" style="159" customWidth="1"/>
    <col min="11522" max="11523" width="3.125" style="159" customWidth="1"/>
    <col min="11524" max="11524" width="23.625" style="159" customWidth="1"/>
    <col min="11525" max="11525" width="10.375" style="159" customWidth="1"/>
    <col min="11526" max="11526" width="7.5" style="159" customWidth="1"/>
    <col min="11527" max="11527" width="17.375" style="159" customWidth="1"/>
    <col min="11528" max="11528" width="13.75" style="159" customWidth="1"/>
    <col min="11529" max="11776" width="9" style="159" customWidth="1"/>
    <col min="11777" max="11777" width="47.5" style="159" customWidth="1"/>
    <col min="11778" max="11779" width="3.125" style="159" customWidth="1"/>
    <col min="11780" max="11780" width="23.625" style="159" customWidth="1"/>
    <col min="11781" max="11781" width="10.375" style="159" customWidth="1"/>
    <col min="11782" max="11782" width="7.5" style="159" customWidth="1"/>
    <col min="11783" max="11783" width="17.375" style="159" customWidth="1"/>
    <col min="11784" max="11784" width="13.75" style="159" customWidth="1"/>
    <col min="11785" max="12032" width="9" style="159" customWidth="1"/>
    <col min="12033" max="12033" width="47.5" style="159" customWidth="1"/>
    <col min="12034" max="12035" width="3.125" style="159" customWidth="1"/>
    <col min="12036" max="12036" width="23.625" style="159" customWidth="1"/>
    <col min="12037" max="12037" width="10.375" style="159" customWidth="1"/>
    <col min="12038" max="12038" width="7.5" style="159" customWidth="1"/>
    <col min="12039" max="12039" width="17.375" style="159" customWidth="1"/>
    <col min="12040" max="12040" width="13.75" style="159" customWidth="1"/>
    <col min="12041" max="12288" width="9" style="159" customWidth="1"/>
    <col min="12289" max="12289" width="47.5" style="159" customWidth="1"/>
    <col min="12290" max="12291" width="3.125" style="159" customWidth="1"/>
    <col min="12292" max="12292" width="23.625" style="159" customWidth="1"/>
    <col min="12293" max="12293" width="10.375" style="159" customWidth="1"/>
    <col min="12294" max="12294" width="7.5" style="159" customWidth="1"/>
    <col min="12295" max="12295" width="17.375" style="159" customWidth="1"/>
    <col min="12296" max="12296" width="13.75" style="159" customWidth="1"/>
    <col min="12297" max="12544" width="9" style="159" customWidth="1"/>
    <col min="12545" max="12545" width="47.5" style="159" customWidth="1"/>
    <col min="12546" max="12547" width="3.125" style="159" customWidth="1"/>
    <col min="12548" max="12548" width="23.625" style="159" customWidth="1"/>
    <col min="12549" max="12549" width="10.375" style="159" customWidth="1"/>
    <col min="12550" max="12550" width="7.5" style="159" customWidth="1"/>
    <col min="12551" max="12551" width="17.375" style="159" customWidth="1"/>
    <col min="12552" max="12552" width="13.75" style="159" customWidth="1"/>
    <col min="12553" max="12800" width="9" style="159" customWidth="1"/>
    <col min="12801" max="12801" width="47.5" style="159" customWidth="1"/>
    <col min="12802" max="12803" width="3.125" style="159" customWidth="1"/>
    <col min="12804" max="12804" width="23.625" style="159" customWidth="1"/>
    <col min="12805" max="12805" width="10.375" style="159" customWidth="1"/>
    <col min="12806" max="12806" width="7.5" style="159" customWidth="1"/>
    <col min="12807" max="12807" width="17.375" style="159" customWidth="1"/>
    <col min="12808" max="12808" width="13.75" style="159" customWidth="1"/>
    <col min="12809" max="13056" width="9" style="159" customWidth="1"/>
    <col min="13057" max="13057" width="47.5" style="159" customWidth="1"/>
    <col min="13058" max="13059" width="3.125" style="159" customWidth="1"/>
    <col min="13060" max="13060" width="23.625" style="159" customWidth="1"/>
    <col min="13061" max="13061" width="10.375" style="159" customWidth="1"/>
    <col min="13062" max="13062" width="7.5" style="159" customWidth="1"/>
    <col min="13063" max="13063" width="17.375" style="159" customWidth="1"/>
    <col min="13064" max="13064" width="13.75" style="159" customWidth="1"/>
    <col min="13065" max="13312" width="9" style="159" customWidth="1"/>
    <col min="13313" max="13313" width="47.5" style="159" customWidth="1"/>
    <col min="13314" max="13315" width="3.125" style="159" customWidth="1"/>
    <col min="13316" max="13316" width="23.625" style="159" customWidth="1"/>
    <col min="13317" max="13317" width="10.375" style="159" customWidth="1"/>
    <col min="13318" max="13318" width="7.5" style="159" customWidth="1"/>
    <col min="13319" max="13319" width="17.375" style="159" customWidth="1"/>
    <col min="13320" max="13320" width="13.75" style="159" customWidth="1"/>
    <col min="13321" max="13568" width="9" style="159" customWidth="1"/>
    <col min="13569" max="13569" width="47.5" style="159" customWidth="1"/>
    <col min="13570" max="13571" width="3.125" style="159" customWidth="1"/>
    <col min="13572" max="13572" width="23.625" style="159" customWidth="1"/>
    <col min="13573" max="13573" width="10.375" style="159" customWidth="1"/>
    <col min="13574" max="13574" width="7.5" style="159" customWidth="1"/>
    <col min="13575" max="13575" width="17.375" style="159" customWidth="1"/>
    <col min="13576" max="13576" width="13.75" style="159" customWidth="1"/>
    <col min="13577" max="13824" width="9" style="159" customWidth="1"/>
    <col min="13825" max="13825" width="47.5" style="159" customWidth="1"/>
    <col min="13826" max="13827" width="3.125" style="159" customWidth="1"/>
    <col min="13828" max="13828" width="23.625" style="159" customWidth="1"/>
    <col min="13829" max="13829" width="10.375" style="159" customWidth="1"/>
    <col min="13830" max="13830" width="7.5" style="159" customWidth="1"/>
    <col min="13831" max="13831" width="17.375" style="159" customWidth="1"/>
    <col min="13832" max="13832" width="13.75" style="159" customWidth="1"/>
    <col min="13833" max="14080" width="9" style="159" customWidth="1"/>
    <col min="14081" max="14081" width="47.5" style="159" customWidth="1"/>
    <col min="14082" max="14083" width="3.125" style="159" customWidth="1"/>
    <col min="14084" max="14084" width="23.625" style="159" customWidth="1"/>
    <col min="14085" max="14085" width="10.375" style="159" customWidth="1"/>
    <col min="14086" max="14086" width="7.5" style="159" customWidth="1"/>
    <col min="14087" max="14087" width="17.375" style="159" customWidth="1"/>
    <col min="14088" max="14088" width="13.75" style="159" customWidth="1"/>
    <col min="14089" max="14336" width="9" style="159" customWidth="1"/>
    <col min="14337" max="14337" width="47.5" style="159" customWidth="1"/>
    <col min="14338" max="14339" width="3.125" style="159" customWidth="1"/>
    <col min="14340" max="14340" width="23.625" style="159" customWidth="1"/>
    <col min="14341" max="14341" width="10.375" style="159" customWidth="1"/>
    <col min="14342" max="14342" width="7.5" style="159" customWidth="1"/>
    <col min="14343" max="14343" width="17.375" style="159" customWidth="1"/>
    <col min="14344" max="14344" width="13.75" style="159" customWidth="1"/>
    <col min="14345" max="14592" width="9" style="159" customWidth="1"/>
    <col min="14593" max="14593" width="47.5" style="159" customWidth="1"/>
    <col min="14594" max="14595" width="3.125" style="159" customWidth="1"/>
    <col min="14596" max="14596" width="23.625" style="159" customWidth="1"/>
    <col min="14597" max="14597" width="10.375" style="159" customWidth="1"/>
    <col min="14598" max="14598" width="7.5" style="159" customWidth="1"/>
    <col min="14599" max="14599" width="17.375" style="159" customWidth="1"/>
    <col min="14600" max="14600" width="13.75" style="159" customWidth="1"/>
    <col min="14601" max="14848" width="9" style="159" customWidth="1"/>
    <col min="14849" max="14849" width="47.5" style="159" customWidth="1"/>
    <col min="14850" max="14851" width="3.125" style="159" customWidth="1"/>
    <col min="14852" max="14852" width="23.625" style="159" customWidth="1"/>
    <col min="14853" max="14853" width="10.375" style="159" customWidth="1"/>
    <col min="14854" max="14854" width="7.5" style="159" customWidth="1"/>
    <col min="14855" max="14855" width="17.375" style="159" customWidth="1"/>
    <col min="14856" max="14856" width="13.75" style="159" customWidth="1"/>
    <col min="14857" max="15104" width="9" style="159" customWidth="1"/>
    <col min="15105" max="15105" width="47.5" style="159" customWidth="1"/>
    <col min="15106" max="15107" width="3.125" style="159" customWidth="1"/>
    <col min="15108" max="15108" width="23.625" style="159" customWidth="1"/>
    <col min="15109" max="15109" width="10.375" style="159" customWidth="1"/>
    <col min="15110" max="15110" width="7.5" style="159" customWidth="1"/>
    <col min="15111" max="15111" width="17.375" style="159" customWidth="1"/>
    <col min="15112" max="15112" width="13.75" style="159" customWidth="1"/>
    <col min="15113" max="15360" width="9" style="159" customWidth="1"/>
    <col min="15361" max="15361" width="47.5" style="159" customWidth="1"/>
    <col min="15362" max="15363" width="3.125" style="159" customWidth="1"/>
    <col min="15364" max="15364" width="23.625" style="159" customWidth="1"/>
    <col min="15365" max="15365" width="10.375" style="159" customWidth="1"/>
    <col min="15366" max="15366" width="7.5" style="159" customWidth="1"/>
    <col min="15367" max="15367" width="17.375" style="159" customWidth="1"/>
    <col min="15368" max="15368" width="13.75" style="159" customWidth="1"/>
    <col min="15369" max="15616" width="9" style="159" customWidth="1"/>
    <col min="15617" max="15617" width="47.5" style="159" customWidth="1"/>
    <col min="15618" max="15619" width="3.125" style="159" customWidth="1"/>
    <col min="15620" max="15620" width="23.625" style="159" customWidth="1"/>
    <col min="15621" max="15621" width="10.375" style="159" customWidth="1"/>
    <col min="15622" max="15622" width="7.5" style="159" customWidth="1"/>
    <col min="15623" max="15623" width="17.375" style="159" customWidth="1"/>
    <col min="15624" max="15624" width="13.75" style="159" customWidth="1"/>
    <col min="15625" max="15872" width="9" style="159" customWidth="1"/>
    <col min="15873" max="15873" width="47.5" style="159" customWidth="1"/>
    <col min="15874" max="15875" width="3.125" style="159" customWidth="1"/>
    <col min="15876" max="15876" width="23.625" style="159" customWidth="1"/>
    <col min="15877" max="15877" width="10.375" style="159" customWidth="1"/>
    <col min="15878" max="15878" width="7.5" style="159" customWidth="1"/>
    <col min="15879" max="15879" width="17.375" style="159" customWidth="1"/>
    <col min="15880" max="15880" width="13.75" style="159" customWidth="1"/>
    <col min="15881" max="16128" width="9" style="159" customWidth="1"/>
    <col min="16129" max="16129" width="47.5" style="159" customWidth="1"/>
    <col min="16130" max="16131" width="3.125" style="159" customWidth="1"/>
    <col min="16132" max="16132" width="23.625" style="159" customWidth="1"/>
    <col min="16133" max="16133" width="10.375" style="159" customWidth="1"/>
    <col min="16134" max="16134" width="7.5" style="159" customWidth="1"/>
    <col min="16135" max="16135" width="17.375" style="159" customWidth="1"/>
    <col min="16136" max="16136" width="13.75" style="159" customWidth="1"/>
    <col min="16137" max="16384" width="9" style="159" customWidth="1"/>
  </cols>
  <sheetData>
    <row r="1" spans="1:8" ht="17.25">
      <c r="A1" s="2054"/>
    </row>
    <row r="2" spans="1:8" ht="27.75" customHeight="1">
      <c r="A2" s="2054"/>
      <c r="G2" s="1837" t="s">
        <v>1484</v>
      </c>
      <c r="H2" s="1837"/>
    </row>
    <row r="3" spans="1:8" ht="70.5" customHeight="1">
      <c r="A3" s="2055" t="s">
        <v>864</v>
      </c>
      <c r="B3" s="138"/>
      <c r="C3" s="138"/>
      <c r="D3" s="138"/>
      <c r="E3" s="138"/>
      <c r="F3" s="138"/>
      <c r="G3" s="138"/>
      <c r="H3" s="138"/>
    </row>
    <row r="4" spans="1:8" ht="12" customHeight="1">
      <c r="A4" s="138"/>
      <c r="B4" s="138"/>
      <c r="C4" s="138"/>
      <c r="D4" s="138"/>
      <c r="E4" s="138"/>
      <c r="F4" s="138"/>
      <c r="G4" s="138"/>
      <c r="H4" s="138"/>
    </row>
    <row r="5" spans="1:8" ht="36" customHeight="1">
      <c r="A5" s="2056" t="s">
        <v>416</v>
      </c>
      <c r="B5" s="2066"/>
      <c r="C5" s="2072"/>
      <c r="D5" s="2072"/>
      <c r="E5" s="2072"/>
      <c r="F5" s="2072"/>
      <c r="G5" s="2072"/>
      <c r="H5" s="2085"/>
    </row>
    <row r="6" spans="1:8" ht="46.5" customHeight="1">
      <c r="A6" s="2058" t="s">
        <v>420</v>
      </c>
      <c r="B6" s="2056" t="s">
        <v>421</v>
      </c>
      <c r="C6" s="2073"/>
      <c r="D6" s="2073"/>
      <c r="E6" s="2073"/>
      <c r="F6" s="2073"/>
      <c r="G6" s="2073"/>
      <c r="H6" s="2086"/>
    </row>
    <row r="7" spans="1:8" s="2053" customFormat="1" ht="23.25" customHeight="1">
      <c r="A7" s="2059"/>
      <c r="B7" s="2068"/>
      <c r="C7" s="2068"/>
      <c r="D7" s="2068"/>
      <c r="E7" s="2068"/>
      <c r="F7" s="2068"/>
      <c r="G7" s="2068"/>
      <c r="H7" s="2053"/>
    </row>
    <row r="8" spans="1:8" s="2053" customFormat="1">
      <c r="A8" s="2060" t="s">
        <v>1071</v>
      </c>
      <c r="B8" s="105" t="s">
        <v>431</v>
      </c>
      <c r="C8" s="115"/>
      <c r="D8" s="115"/>
      <c r="E8" s="115"/>
      <c r="F8" s="115"/>
      <c r="G8" s="115"/>
      <c r="H8" s="120"/>
    </row>
    <row r="9" spans="1:8">
      <c r="A9" s="2061"/>
      <c r="B9" s="107"/>
      <c r="C9" s="117"/>
      <c r="D9" s="117"/>
      <c r="E9" s="117"/>
      <c r="F9" s="117"/>
      <c r="G9" s="117"/>
      <c r="H9" s="123"/>
    </row>
    <row r="10" spans="1:8" ht="52.5" customHeight="1">
      <c r="A10" s="2061"/>
      <c r="B10" s="107"/>
      <c r="C10" s="117"/>
      <c r="D10" s="117"/>
      <c r="E10" s="117"/>
      <c r="F10" s="117"/>
      <c r="G10" s="117"/>
      <c r="H10" s="123"/>
    </row>
    <row r="11" spans="1:8" ht="52.5" customHeight="1">
      <c r="A11" s="2061"/>
      <c r="B11" s="107"/>
      <c r="C11" s="117"/>
      <c r="D11" s="117"/>
      <c r="E11" s="117"/>
      <c r="F11" s="117"/>
      <c r="G11" s="117"/>
      <c r="H11" s="123"/>
    </row>
    <row r="12" spans="1:8" ht="13.5" customHeight="1">
      <c r="A12" s="2061"/>
      <c r="B12" s="107"/>
      <c r="C12" s="117"/>
      <c r="D12" s="117"/>
      <c r="E12" s="117"/>
      <c r="F12" s="117"/>
      <c r="G12" s="117"/>
      <c r="H12" s="123"/>
    </row>
    <row r="13" spans="1:8" ht="13.5" customHeight="1">
      <c r="A13" s="2062"/>
      <c r="B13" s="104"/>
      <c r="C13" s="114"/>
      <c r="D13" s="114"/>
      <c r="E13" s="114"/>
      <c r="F13" s="114"/>
      <c r="G13" s="114"/>
      <c r="H13" s="122"/>
    </row>
    <row r="14" spans="1:8" s="2053" customFormat="1">
      <c r="A14" s="2063" t="s">
        <v>459</v>
      </c>
      <c r="B14" s="3324"/>
      <c r="C14" s="3327"/>
      <c r="D14" s="3327"/>
      <c r="E14" s="3327"/>
      <c r="F14" s="3327"/>
      <c r="G14" s="3329"/>
      <c r="H14" s="2091" t="s">
        <v>431</v>
      </c>
    </row>
    <row r="15" spans="1:8">
      <c r="A15" s="2064"/>
      <c r="B15" s="3325"/>
      <c r="C15" s="132"/>
      <c r="D15" s="132"/>
      <c r="E15" s="132"/>
      <c r="F15" s="132"/>
      <c r="G15" s="3330"/>
      <c r="H15" s="2092"/>
    </row>
    <row r="16" spans="1:8" ht="53.1" customHeight="1">
      <c r="A16" s="2064"/>
      <c r="B16" s="3325"/>
      <c r="C16" s="132"/>
      <c r="D16" s="132"/>
      <c r="E16" s="132"/>
      <c r="F16" s="132"/>
      <c r="G16" s="3330"/>
      <c r="H16" s="2092"/>
    </row>
    <row r="17" spans="1:8" ht="53.1" customHeight="1">
      <c r="A17" s="2064"/>
      <c r="B17" s="3325"/>
      <c r="C17" s="132"/>
      <c r="D17" s="132"/>
      <c r="E17" s="132"/>
      <c r="F17" s="132"/>
      <c r="G17" s="3330"/>
      <c r="H17" s="2092"/>
    </row>
    <row r="18" spans="1:8">
      <c r="A18" s="2064"/>
      <c r="B18" s="3325"/>
      <c r="C18" s="132"/>
      <c r="D18" s="132"/>
      <c r="E18" s="132"/>
      <c r="F18" s="132"/>
      <c r="G18" s="3330"/>
      <c r="H18" s="2092"/>
    </row>
    <row r="19" spans="1:8">
      <c r="A19" s="2065"/>
      <c r="B19" s="3326"/>
      <c r="C19" s="3328"/>
      <c r="D19" s="3328"/>
      <c r="E19" s="3328"/>
      <c r="F19" s="3328"/>
      <c r="G19" s="3331"/>
      <c r="H19" s="2093"/>
    </row>
    <row r="21" spans="1:8" ht="17.25" customHeight="1">
      <c r="A21" s="838" t="s">
        <v>450</v>
      </c>
      <c r="B21" s="838"/>
      <c r="C21" s="838"/>
      <c r="D21" s="838"/>
      <c r="E21" s="838"/>
      <c r="F21" s="838"/>
      <c r="G21" s="838"/>
      <c r="H21" s="838"/>
    </row>
    <row r="22" spans="1:8" ht="16.5" customHeight="1">
      <c r="A22" s="838" t="s">
        <v>408</v>
      </c>
      <c r="B22" s="838"/>
      <c r="C22" s="838"/>
      <c r="D22" s="838"/>
      <c r="E22" s="838"/>
      <c r="F22" s="838"/>
      <c r="G22" s="838"/>
      <c r="H22" s="838"/>
    </row>
    <row r="23" spans="1:8" ht="17.25" customHeight="1">
      <c r="A23" s="838" t="s">
        <v>192</v>
      </c>
      <c r="B23" s="838"/>
      <c r="C23" s="838"/>
      <c r="D23" s="838"/>
      <c r="E23" s="838"/>
      <c r="F23" s="838"/>
      <c r="G23" s="838"/>
      <c r="H23" s="838"/>
    </row>
    <row r="24" spans="1:8" ht="17.25" customHeight="1">
      <c r="A24" s="838" t="s">
        <v>1037</v>
      </c>
      <c r="B24" s="838"/>
      <c r="C24" s="838"/>
      <c r="D24" s="838"/>
      <c r="E24" s="838"/>
      <c r="F24" s="838"/>
      <c r="G24" s="838"/>
      <c r="H24" s="838"/>
    </row>
    <row r="25" spans="1:8" ht="17.25" customHeight="1">
      <c r="A25" s="838" t="s">
        <v>202</v>
      </c>
      <c r="B25" s="838"/>
      <c r="C25" s="838"/>
      <c r="D25" s="838"/>
      <c r="E25" s="838"/>
      <c r="F25" s="838"/>
      <c r="G25" s="838"/>
      <c r="H25" s="838"/>
    </row>
    <row r="26" spans="1:8" ht="17.25" customHeight="1">
      <c r="A26" s="838" t="s">
        <v>759</v>
      </c>
      <c r="B26" s="838"/>
      <c r="C26" s="838"/>
      <c r="D26" s="838"/>
      <c r="E26" s="838"/>
      <c r="F26" s="838"/>
      <c r="G26" s="838"/>
      <c r="H26" s="838"/>
    </row>
    <row r="27" spans="1:8" ht="17.25" customHeight="1">
      <c r="A27" s="838" t="s">
        <v>321</v>
      </c>
      <c r="B27" s="838"/>
      <c r="C27" s="838"/>
      <c r="D27" s="838"/>
      <c r="E27" s="838"/>
      <c r="F27" s="838"/>
      <c r="G27" s="838"/>
      <c r="H27" s="838"/>
    </row>
    <row r="28" spans="1:8" ht="17.25" customHeight="1">
      <c r="A28" s="838" t="s">
        <v>770</v>
      </c>
      <c r="B28" s="838"/>
      <c r="C28" s="838"/>
      <c r="D28" s="838"/>
      <c r="E28" s="838"/>
      <c r="F28" s="838"/>
      <c r="G28" s="838"/>
      <c r="H28" s="838"/>
    </row>
    <row r="29" spans="1:8" ht="17.25" customHeight="1">
      <c r="A29" s="838"/>
      <c r="B29" s="838"/>
      <c r="C29" s="838"/>
      <c r="D29" s="838"/>
      <c r="E29" s="838"/>
      <c r="F29" s="838"/>
      <c r="G29" s="838"/>
      <c r="H29" s="838"/>
    </row>
    <row r="30" spans="1:8" ht="17.25" customHeight="1">
      <c r="A30" s="838"/>
      <c r="B30" s="838"/>
      <c r="C30" s="838"/>
      <c r="D30" s="838"/>
      <c r="E30" s="838"/>
      <c r="F30" s="838"/>
      <c r="G30" s="838"/>
      <c r="H30" s="838"/>
    </row>
    <row r="31" spans="1:8" ht="17.25" customHeight="1">
      <c r="A31" s="838"/>
      <c r="B31" s="838"/>
      <c r="C31" s="838"/>
      <c r="D31" s="838"/>
      <c r="E31" s="838"/>
      <c r="F31" s="838"/>
      <c r="G31" s="838"/>
      <c r="H31" s="838"/>
    </row>
    <row r="32" spans="1:8" ht="17.25" customHeight="1">
      <c r="A32" s="838"/>
      <c r="B32" s="838"/>
      <c r="C32" s="838"/>
      <c r="D32" s="838"/>
      <c r="E32" s="838"/>
      <c r="F32" s="838"/>
      <c r="G32" s="838"/>
      <c r="H32" s="838"/>
    </row>
    <row r="33" spans="1:8" ht="17.25" customHeight="1">
      <c r="A33" s="838"/>
      <c r="B33" s="838"/>
      <c r="C33" s="838"/>
      <c r="D33" s="838"/>
      <c r="E33" s="838"/>
      <c r="F33" s="838"/>
      <c r="G33" s="838"/>
      <c r="H33" s="838"/>
    </row>
    <row r="34" spans="1:8" ht="17.25" customHeight="1">
      <c r="A34" s="838"/>
      <c r="B34" s="838"/>
      <c r="C34" s="838"/>
      <c r="D34" s="838"/>
      <c r="E34" s="838"/>
      <c r="F34" s="838"/>
      <c r="G34" s="838"/>
      <c r="H34" s="838"/>
    </row>
    <row r="35" spans="1:8">
      <c r="A35" s="838"/>
      <c r="B35" s="838"/>
      <c r="C35" s="838"/>
      <c r="D35" s="838"/>
      <c r="E35" s="838"/>
      <c r="F35" s="838"/>
      <c r="G35" s="838"/>
      <c r="H35" s="838"/>
    </row>
    <row r="36" spans="1:8">
      <c r="A36" s="838"/>
      <c r="B36" s="838"/>
      <c r="C36" s="838"/>
      <c r="D36" s="838"/>
      <c r="E36" s="838"/>
      <c r="F36" s="838"/>
      <c r="G36" s="838"/>
      <c r="H36" s="838"/>
    </row>
    <row r="37" spans="1:8">
      <c r="A37" s="838"/>
      <c r="B37" s="838"/>
      <c r="C37" s="838"/>
      <c r="D37" s="838"/>
      <c r="E37" s="838"/>
      <c r="F37" s="838"/>
      <c r="G37" s="838"/>
      <c r="H37" s="838"/>
    </row>
  </sheetData>
  <customSheetViews>
    <customSheetView guid="{76D48460-2D9B-487A-92BD-89A50EB1783E}" scale="90" showPageBreaks="1" showGridLines="0" printArea="1" view="pageBreakPreview" topLeftCell="A4">
      <pageMargins left="0.7" right="0.7" top="0.75" bottom="0.75" header="0.3" footer="0.3"/>
      <printOptions horizontalCentered="1" verticalCentered="1"/>
      <pageSetup paperSize="9" scale="70" orientation="portrait" blackAndWhite="1" r:id="rId1"/>
    </customSheetView>
  </customSheetViews>
  <mergeCells count="21">
    <mergeCell ref="G2:H2"/>
    <mergeCell ref="A3:H3"/>
    <mergeCell ref="B5:H5"/>
    <mergeCell ref="B6:H6"/>
    <mergeCell ref="A21:H21"/>
    <mergeCell ref="A22:H22"/>
    <mergeCell ref="A23:H23"/>
    <mergeCell ref="A25:H25"/>
    <mergeCell ref="A26:H26"/>
    <mergeCell ref="A27:H27"/>
    <mergeCell ref="A28:H28"/>
    <mergeCell ref="A29:H29"/>
    <mergeCell ref="A34:H34"/>
    <mergeCell ref="A35:H35"/>
    <mergeCell ref="A36:H36"/>
    <mergeCell ref="A37:H37"/>
    <mergeCell ref="A8:A13"/>
    <mergeCell ref="B8:H13"/>
    <mergeCell ref="A14:A19"/>
    <mergeCell ref="B14:G19"/>
    <mergeCell ref="H14:H19"/>
  </mergeCells>
  <phoneticPr fontId="8"/>
  <printOptions horizontalCentered="1" verticalCentered="1"/>
  <pageMargins left="0.7" right="0.7" top="0.75" bottom="0.75" header="0.3" footer="0.3"/>
  <pageSetup paperSize="9" scale="70" fitToWidth="1" fitToHeight="1" orientation="portrait" usePrinterDefaults="1" blackAndWhite="1" r:id="rId2"/>
</worksheet>
</file>

<file path=xl/worksheets/sheet8.xml><?xml version="1.0" encoding="utf-8"?>
<worksheet xmlns="http://schemas.openxmlformats.org/spreadsheetml/2006/main" xmlns:r="http://schemas.openxmlformats.org/officeDocument/2006/relationships" xmlns:mc="http://schemas.openxmlformats.org/markup-compatibility/2006">
  <sheetPr>
    <tabColor rgb="FF0070C0"/>
    <pageSetUpPr fitToPage="1"/>
  </sheetPr>
  <dimension ref="A1:AE71"/>
  <sheetViews>
    <sheetView view="pageBreakPreview" topLeftCell="A43" zoomScale="96" zoomScaleNormal="110" zoomScaleSheetLayoutView="96" workbookViewId="0">
      <selection activeCell="C67" sqref="C67:Y67"/>
    </sheetView>
  </sheetViews>
  <sheetFormatPr defaultColWidth="4" defaultRowHeight="13.5"/>
  <cols>
    <col min="1" max="1" width="2.875" style="486" customWidth="1"/>
    <col min="2" max="2" width="2.625" style="486" customWidth="1"/>
    <col min="3" max="3" width="10.625" style="486" customWidth="1"/>
    <col min="4" max="8" width="4.625" style="486" customWidth="1"/>
    <col min="9" max="9" width="7.625" style="486" customWidth="1"/>
    <col min="10" max="18" width="4.625" style="486" customWidth="1"/>
    <col min="19" max="20" width="7.625" style="486" customWidth="1"/>
    <col min="21" max="25" width="4.625" style="486" customWidth="1"/>
    <col min="26" max="26" width="2" style="486" customWidth="1"/>
    <col min="27" max="257" width="4" style="486"/>
    <col min="258" max="258" width="2.875" style="486" customWidth="1"/>
    <col min="259" max="259" width="2.375" style="486" customWidth="1"/>
    <col min="260" max="260" width="7.375" style="486" customWidth="1"/>
    <col min="261" max="263" width="4" style="486"/>
    <col min="264" max="264" width="3.625" style="486" customWidth="1"/>
    <col min="265" max="265" width="4" style="486"/>
    <col min="266" max="266" width="7.375" style="486" customWidth="1"/>
    <col min="267" max="275" width="4" style="486"/>
    <col min="276" max="277" width="6.875" style="486" customWidth="1"/>
    <col min="278" max="279" width="4" style="486"/>
    <col min="280" max="280" width="4.125" style="486" customWidth="1"/>
    <col min="281" max="281" width="2.375" style="486" customWidth="1"/>
    <col min="282" max="282" width="3.375" style="486" customWidth="1"/>
    <col min="283" max="513" width="4" style="486"/>
    <col min="514" max="514" width="2.875" style="486" customWidth="1"/>
    <col min="515" max="515" width="2.375" style="486" customWidth="1"/>
    <col min="516" max="516" width="7.375" style="486" customWidth="1"/>
    <col min="517" max="519" width="4" style="486"/>
    <col min="520" max="520" width="3.625" style="486" customWidth="1"/>
    <col min="521" max="521" width="4" style="486"/>
    <col min="522" max="522" width="7.375" style="486" customWidth="1"/>
    <col min="523" max="531" width="4" style="486"/>
    <col min="532" max="533" width="6.875" style="486" customWidth="1"/>
    <col min="534" max="535" width="4" style="486"/>
    <col min="536" max="536" width="4.125" style="486" customWidth="1"/>
    <col min="537" max="537" width="2.375" style="486" customWidth="1"/>
    <col min="538" max="538" width="3.375" style="486" customWidth="1"/>
    <col min="539" max="769" width="4" style="486"/>
    <col min="770" max="770" width="2.875" style="486" customWidth="1"/>
    <col min="771" max="771" width="2.375" style="486" customWidth="1"/>
    <col min="772" max="772" width="7.375" style="486" customWidth="1"/>
    <col min="773" max="775" width="4" style="486"/>
    <col min="776" max="776" width="3.625" style="486" customWidth="1"/>
    <col min="777" max="777" width="4" style="486"/>
    <col min="778" max="778" width="7.375" style="486" customWidth="1"/>
    <col min="779" max="787" width="4" style="486"/>
    <col min="788" max="789" width="6.875" style="486" customWidth="1"/>
    <col min="790" max="791" width="4" style="486"/>
    <col min="792" max="792" width="4.125" style="486" customWidth="1"/>
    <col min="793" max="793" width="2.375" style="486" customWidth="1"/>
    <col min="794" max="794" width="3.375" style="486" customWidth="1"/>
    <col min="795" max="1025" width="4" style="486"/>
    <col min="1026" max="1026" width="2.875" style="486" customWidth="1"/>
    <col min="1027" max="1027" width="2.375" style="486" customWidth="1"/>
    <col min="1028" max="1028" width="7.375" style="486" customWidth="1"/>
    <col min="1029" max="1031" width="4" style="486"/>
    <col min="1032" max="1032" width="3.625" style="486" customWidth="1"/>
    <col min="1033" max="1033" width="4" style="486"/>
    <col min="1034" max="1034" width="7.375" style="486" customWidth="1"/>
    <col min="1035" max="1043" width="4" style="486"/>
    <col min="1044" max="1045" width="6.875" style="486" customWidth="1"/>
    <col min="1046" max="1047" width="4" style="486"/>
    <col min="1048" max="1048" width="4.125" style="486" customWidth="1"/>
    <col min="1049" max="1049" width="2.375" style="486" customWidth="1"/>
    <col min="1050" max="1050" width="3.375" style="486" customWidth="1"/>
    <col min="1051" max="1281" width="4" style="486"/>
    <col min="1282" max="1282" width="2.875" style="486" customWidth="1"/>
    <col min="1283" max="1283" width="2.375" style="486" customWidth="1"/>
    <col min="1284" max="1284" width="7.375" style="486" customWidth="1"/>
    <col min="1285" max="1287" width="4" style="486"/>
    <col min="1288" max="1288" width="3.625" style="486" customWidth="1"/>
    <col min="1289" max="1289" width="4" style="486"/>
    <col min="1290" max="1290" width="7.375" style="486" customWidth="1"/>
    <col min="1291" max="1299" width="4" style="486"/>
    <col min="1300" max="1301" width="6.875" style="486" customWidth="1"/>
    <col min="1302" max="1303" width="4" style="486"/>
    <col min="1304" max="1304" width="4.125" style="486" customWidth="1"/>
    <col min="1305" max="1305" width="2.375" style="486" customWidth="1"/>
    <col min="1306" max="1306" width="3.375" style="486" customWidth="1"/>
    <col min="1307" max="1537" width="4" style="486"/>
    <col min="1538" max="1538" width="2.875" style="486" customWidth="1"/>
    <col min="1539" max="1539" width="2.375" style="486" customWidth="1"/>
    <col min="1540" max="1540" width="7.375" style="486" customWidth="1"/>
    <col min="1541" max="1543" width="4" style="486"/>
    <col min="1544" max="1544" width="3.625" style="486" customWidth="1"/>
    <col min="1545" max="1545" width="4" style="486"/>
    <col min="1546" max="1546" width="7.375" style="486" customWidth="1"/>
    <col min="1547" max="1555" width="4" style="486"/>
    <col min="1556" max="1557" width="6.875" style="486" customWidth="1"/>
    <col min="1558" max="1559" width="4" style="486"/>
    <col min="1560" max="1560" width="4.125" style="486" customWidth="1"/>
    <col min="1561" max="1561" width="2.375" style="486" customWidth="1"/>
    <col min="1562" max="1562" width="3.375" style="486" customWidth="1"/>
    <col min="1563" max="1793" width="4" style="486"/>
    <col min="1794" max="1794" width="2.875" style="486" customWidth="1"/>
    <col min="1795" max="1795" width="2.375" style="486" customWidth="1"/>
    <col min="1796" max="1796" width="7.375" style="486" customWidth="1"/>
    <col min="1797" max="1799" width="4" style="486"/>
    <col min="1800" max="1800" width="3.625" style="486" customWidth="1"/>
    <col min="1801" max="1801" width="4" style="486"/>
    <col min="1802" max="1802" width="7.375" style="486" customWidth="1"/>
    <col min="1803" max="1811" width="4" style="486"/>
    <col min="1812" max="1813" width="6.875" style="486" customWidth="1"/>
    <col min="1814" max="1815" width="4" style="486"/>
    <col min="1816" max="1816" width="4.125" style="486" customWidth="1"/>
    <col min="1817" max="1817" width="2.375" style="486" customWidth="1"/>
    <col min="1818" max="1818" width="3.375" style="486" customWidth="1"/>
    <col min="1819" max="2049" width="4" style="486"/>
    <col min="2050" max="2050" width="2.875" style="486" customWidth="1"/>
    <col min="2051" max="2051" width="2.375" style="486" customWidth="1"/>
    <col min="2052" max="2052" width="7.375" style="486" customWidth="1"/>
    <col min="2053" max="2055" width="4" style="486"/>
    <col min="2056" max="2056" width="3.625" style="486" customWidth="1"/>
    <col min="2057" max="2057" width="4" style="486"/>
    <col min="2058" max="2058" width="7.375" style="486" customWidth="1"/>
    <col min="2059" max="2067" width="4" style="486"/>
    <col min="2068" max="2069" width="6.875" style="486" customWidth="1"/>
    <col min="2070" max="2071" width="4" style="486"/>
    <col min="2072" max="2072" width="4.125" style="486" customWidth="1"/>
    <col min="2073" max="2073" width="2.375" style="486" customWidth="1"/>
    <col min="2074" max="2074" width="3.375" style="486" customWidth="1"/>
    <col min="2075" max="2305" width="4" style="486"/>
    <col min="2306" max="2306" width="2.875" style="486" customWidth="1"/>
    <col min="2307" max="2307" width="2.375" style="486" customWidth="1"/>
    <col min="2308" max="2308" width="7.375" style="486" customWidth="1"/>
    <col min="2309" max="2311" width="4" style="486"/>
    <col min="2312" max="2312" width="3.625" style="486" customWidth="1"/>
    <col min="2313" max="2313" width="4" style="486"/>
    <col min="2314" max="2314" width="7.375" style="486" customWidth="1"/>
    <col min="2315" max="2323" width="4" style="486"/>
    <col min="2324" max="2325" width="6.875" style="486" customWidth="1"/>
    <col min="2326" max="2327" width="4" style="486"/>
    <col min="2328" max="2328" width="4.125" style="486" customWidth="1"/>
    <col min="2329" max="2329" width="2.375" style="486" customWidth="1"/>
    <col min="2330" max="2330" width="3.375" style="486" customWidth="1"/>
    <col min="2331" max="2561" width="4" style="486"/>
    <col min="2562" max="2562" width="2.875" style="486" customWidth="1"/>
    <col min="2563" max="2563" width="2.375" style="486" customWidth="1"/>
    <col min="2564" max="2564" width="7.375" style="486" customWidth="1"/>
    <col min="2565" max="2567" width="4" style="486"/>
    <col min="2568" max="2568" width="3.625" style="486" customWidth="1"/>
    <col min="2569" max="2569" width="4" style="486"/>
    <col min="2570" max="2570" width="7.375" style="486" customWidth="1"/>
    <col min="2571" max="2579" width="4" style="486"/>
    <col min="2580" max="2581" width="6.875" style="486" customWidth="1"/>
    <col min="2582" max="2583" width="4" style="486"/>
    <col min="2584" max="2584" width="4.125" style="486" customWidth="1"/>
    <col min="2585" max="2585" width="2.375" style="486" customWidth="1"/>
    <col min="2586" max="2586" width="3.375" style="486" customWidth="1"/>
    <col min="2587" max="2817" width="4" style="486"/>
    <col min="2818" max="2818" width="2.875" style="486" customWidth="1"/>
    <col min="2819" max="2819" width="2.375" style="486" customWidth="1"/>
    <col min="2820" max="2820" width="7.375" style="486" customWidth="1"/>
    <col min="2821" max="2823" width="4" style="486"/>
    <col min="2824" max="2824" width="3.625" style="486" customWidth="1"/>
    <col min="2825" max="2825" width="4" style="486"/>
    <col min="2826" max="2826" width="7.375" style="486" customWidth="1"/>
    <col min="2827" max="2835" width="4" style="486"/>
    <col min="2836" max="2837" width="6.875" style="486" customWidth="1"/>
    <col min="2838" max="2839" width="4" style="486"/>
    <col min="2840" max="2840" width="4.125" style="486" customWidth="1"/>
    <col min="2841" max="2841" width="2.375" style="486" customWidth="1"/>
    <col min="2842" max="2842" width="3.375" style="486" customWidth="1"/>
    <col min="2843" max="3073" width="4" style="486"/>
    <col min="3074" max="3074" width="2.875" style="486" customWidth="1"/>
    <col min="3075" max="3075" width="2.375" style="486" customWidth="1"/>
    <col min="3076" max="3076" width="7.375" style="486" customWidth="1"/>
    <col min="3077" max="3079" width="4" style="486"/>
    <col min="3080" max="3080" width="3.625" style="486" customWidth="1"/>
    <col min="3081" max="3081" width="4" style="486"/>
    <col min="3082" max="3082" width="7.375" style="486" customWidth="1"/>
    <col min="3083" max="3091" width="4" style="486"/>
    <col min="3092" max="3093" width="6.875" style="486" customWidth="1"/>
    <col min="3094" max="3095" width="4" style="486"/>
    <col min="3096" max="3096" width="4.125" style="486" customWidth="1"/>
    <col min="3097" max="3097" width="2.375" style="486" customWidth="1"/>
    <col min="3098" max="3098" width="3.375" style="486" customWidth="1"/>
    <col min="3099" max="3329" width="4" style="486"/>
    <col min="3330" max="3330" width="2.875" style="486" customWidth="1"/>
    <col min="3331" max="3331" width="2.375" style="486" customWidth="1"/>
    <col min="3332" max="3332" width="7.375" style="486" customWidth="1"/>
    <col min="3333" max="3335" width="4" style="486"/>
    <col min="3336" max="3336" width="3.625" style="486" customWidth="1"/>
    <col min="3337" max="3337" width="4" style="486"/>
    <col min="3338" max="3338" width="7.375" style="486" customWidth="1"/>
    <col min="3339" max="3347" width="4" style="486"/>
    <col min="3348" max="3349" width="6.875" style="486" customWidth="1"/>
    <col min="3350" max="3351" width="4" style="486"/>
    <col min="3352" max="3352" width="4.125" style="486" customWidth="1"/>
    <col min="3353" max="3353" width="2.375" style="486" customWidth="1"/>
    <col min="3354" max="3354" width="3.375" style="486" customWidth="1"/>
    <col min="3355" max="3585" width="4" style="486"/>
    <col min="3586" max="3586" width="2.875" style="486" customWidth="1"/>
    <col min="3587" max="3587" width="2.375" style="486" customWidth="1"/>
    <col min="3588" max="3588" width="7.375" style="486" customWidth="1"/>
    <col min="3589" max="3591" width="4" style="486"/>
    <col min="3592" max="3592" width="3.625" style="486" customWidth="1"/>
    <col min="3593" max="3593" width="4" style="486"/>
    <col min="3594" max="3594" width="7.375" style="486" customWidth="1"/>
    <col min="3595" max="3603" width="4" style="486"/>
    <col min="3604" max="3605" width="6.875" style="486" customWidth="1"/>
    <col min="3606" max="3607" width="4" style="486"/>
    <col min="3608" max="3608" width="4.125" style="486" customWidth="1"/>
    <col min="3609" max="3609" width="2.375" style="486" customWidth="1"/>
    <col min="3610" max="3610" width="3.375" style="486" customWidth="1"/>
    <col min="3611" max="3841" width="4" style="486"/>
    <col min="3842" max="3842" width="2.875" style="486" customWidth="1"/>
    <col min="3843" max="3843" width="2.375" style="486" customWidth="1"/>
    <col min="3844" max="3844" width="7.375" style="486" customWidth="1"/>
    <col min="3845" max="3847" width="4" style="486"/>
    <col min="3848" max="3848" width="3.625" style="486" customWidth="1"/>
    <col min="3849" max="3849" width="4" style="486"/>
    <col min="3850" max="3850" width="7.375" style="486" customWidth="1"/>
    <col min="3851" max="3859" width="4" style="486"/>
    <col min="3860" max="3861" width="6.875" style="486" customWidth="1"/>
    <col min="3862" max="3863" width="4" style="486"/>
    <col min="3864" max="3864" width="4.125" style="486" customWidth="1"/>
    <col min="3865" max="3865" width="2.375" style="486" customWidth="1"/>
    <col min="3866" max="3866" width="3.375" style="486" customWidth="1"/>
    <col min="3867" max="4097" width="4" style="486"/>
    <col min="4098" max="4098" width="2.875" style="486" customWidth="1"/>
    <col min="4099" max="4099" width="2.375" style="486" customWidth="1"/>
    <col min="4100" max="4100" width="7.375" style="486" customWidth="1"/>
    <col min="4101" max="4103" width="4" style="486"/>
    <col min="4104" max="4104" width="3.625" style="486" customWidth="1"/>
    <col min="4105" max="4105" width="4" style="486"/>
    <col min="4106" max="4106" width="7.375" style="486" customWidth="1"/>
    <col min="4107" max="4115" width="4" style="486"/>
    <col min="4116" max="4117" width="6.875" style="486" customWidth="1"/>
    <col min="4118" max="4119" width="4" style="486"/>
    <col min="4120" max="4120" width="4.125" style="486" customWidth="1"/>
    <col min="4121" max="4121" width="2.375" style="486" customWidth="1"/>
    <col min="4122" max="4122" width="3.375" style="486" customWidth="1"/>
    <col min="4123" max="4353" width="4" style="486"/>
    <col min="4354" max="4354" width="2.875" style="486" customWidth="1"/>
    <col min="4355" max="4355" width="2.375" style="486" customWidth="1"/>
    <col min="4356" max="4356" width="7.375" style="486" customWidth="1"/>
    <col min="4357" max="4359" width="4" style="486"/>
    <col min="4360" max="4360" width="3.625" style="486" customWidth="1"/>
    <col min="4361" max="4361" width="4" style="486"/>
    <col min="4362" max="4362" width="7.375" style="486" customWidth="1"/>
    <col min="4363" max="4371" width="4" style="486"/>
    <col min="4372" max="4373" width="6.875" style="486" customWidth="1"/>
    <col min="4374" max="4375" width="4" style="486"/>
    <col min="4376" max="4376" width="4.125" style="486" customWidth="1"/>
    <col min="4377" max="4377" width="2.375" style="486" customWidth="1"/>
    <col min="4378" max="4378" width="3.375" style="486" customWidth="1"/>
    <col min="4379" max="4609" width="4" style="486"/>
    <col min="4610" max="4610" width="2.875" style="486" customWidth="1"/>
    <col min="4611" max="4611" width="2.375" style="486" customWidth="1"/>
    <col min="4612" max="4612" width="7.375" style="486" customWidth="1"/>
    <col min="4613" max="4615" width="4" style="486"/>
    <col min="4616" max="4616" width="3.625" style="486" customWidth="1"/>
    <col min="4617" max="4617" width="4" style="486"/>
    <col min="4618" max="4618" width="7.375" style="486" customWidth="1"/>
    <col min="4619" max="4627" width="4" style="486"/>
    <col min="4628" max="4629" width="6.875" style="486" customWidth="1"/>
    <col min="4630" max="4631" width="4" style="486"/>
    <col min="4632" max="4632" width="4.125" style="486" customWidth="1"/>
    <col min="4633" max="4633" width="2.375" style="486" customWidth="1"/>
    <col min="4634" max="4634" width="3.375" style="486" customWidth="1"/>
    <col min="4635" max="4865" width="4" style="486"/>
    <col min="4866" max="4866" width="2.875" style="486" customWidth="1"/>
    <col min="4867" max="4867" width="2.375" style="486" customWidth="1"/>
    <col min="4868" max="4868" width="7.375" style="486" customWidth="1"/>
    <col min="4869" max="4871" width="4" style="486"/>
    <col min="4872" max="4872" width="3.625" style="486" customWidth="1"/>
    <col min="4873" max="4873" width="4" style="486"/>
    <col min="4874" max="4874" width="7.375" style="486" customWidth="1"/>
    <col min="4875" max="4883" width="4" style="486"/>
    <col min="4884" max="4885" width="6.875" style="486" customWidth="1"/>
    <col min="4886" max="4887" width="4" style="486"/>
    <col min="4888" max="4888" width="4.125" style="486" customWidth="1"/>
    <col min="4889" max="4889" width="2.375" style="486" customWidth="1"/>
    <col min="4890" max="4890" width="3.375" style="486" customWidth="1"/>
    <col min="4891" max="5121" width="4" style="486"/>
    <col min="5122" max="5122" width="2.875" style="486" customWidth="1"/>
    <col min="5123" max="5123" width="2.375" style="486" customWidth="1"/>
    <col min="5124" max="5124" width="7.375" style="486" customWidth="1"/>
    <col min="5125" max="5127" width="4" style="486"/>
    <col min="5128" max="5128" width="3.625" style="486" customWidth="1"/>
    <col min="5129" max="5129" width="4" style="486"/>
    <col min="5130" max="5130" width="7.375" style="486" customWidth="1"/>
    <col min="5131" max="5139" width="4" style="486"/>
    <col min="5140" max="5141" width="6.875" style="486" customWidth="1"/>
    <col min="5142" max="5143" width="4" style="486"/>
    <col min="5144" max="5144" width="4.125" style="486" customWidth="1"/>
    <col min="5145" max="5145" width="2.375" style="486" customWidth="1"/>
    <col min="5146" max="5146" width="3.375" style="486" customWidth="1"/>
    <col min="5147" max="5377" width="4" style="486"/>
    <col min="5378" max="5378" width="2.875" style="486" customWidth="1"/>
    <col min="5379" max="5379" width="2.375" style="486" customWidth="1"/>
    <col min="5380" max="5380" width="7.375" style="486" customWidth="1"/>
    <col min="5381" max="5383" width="4" style="486"/>
    <col min="5384" max="5384" width="3.625" style="486" customWidth="1"/>
    <col min="5385" max="5385" width="4" style="486"/>
    <col min="5386" max="5386" width="7.375" style="486" customWidth="1"/>
    <col min="5387" max="5395" width="4" style="486"/>
    <col min="5396" max="5397" width="6.875" style="486" customWidth="1"/>
    <col min="5398" max="5399" width="4" style="486"/>
    <col min="5400" max="5400" width="4.125" style="486" customWidth="1"/>
    <col min="5401" max="5401" width="2.375" style="486" customWidth="1"/>
    <col min="5402" max="5402" width="3.375" style="486" customWidth="1"/>
    <col min="5403" max="5633" width="4" style="486"/>
    <col min="5634" max="5634" width="2.875" style="486" customWidth="1"/>
    <col min="5635" max="5635" width="2.375" style="486" customWidth="1"/>
    <col min="5636" max="5636" width="7.375" style="486" customWidth="1"/>
    <col min="5637" max="5639" width="4" style="486"/>
    <col min="5640" max="5640" width="3.625" style="486" customWidth="1"/>
    <col min="5641" max="5641" width="4" style="486"/>
    <col min="5642" max="5642" width="7.375" style="486" customWidth="1"/>
    <col min="5643" max="5651" width="4" style="486"/>
    <col min="5652" max="5653" width="6.875" style="486" customWidth="1"/>
    <col min="5654" max="5655" width="4" style="486"/>
    <col min="5656" max="5656" width="4.125" style="486" customWidth="1"/>
    <col min="5657" max="5657" width="2.375" style="486" customWidth="1"/>
    <col min="5658" max="5658" width="3.375" style="486" customWidth="1"/>
    <col min="5659" max="5889" width="4" style="486"/>
    <col min="5890" max="5890" width="2.875" style="486" customWidth="1"/>
    <col min="5891" max="5891" width="2.375" style="486" customWidth="1"/>
    <col min="5892" max="5892" width="7.375" style="486" customWidth="1"/>
    <col min="5893" max="5895" width="4" style="486"/>
    <col min="5896" max="5896" width="3.625" style="486" customWidth="1"/>
    <col min="5897" max="5897" width="4" style="486"/>
    <col min="5898" max="5898" width="7.375" style="486" customWidth="1"/>
    <col min="5899" max="5907" width="4" style="486"/>
    <col min="5908" max="5909" width="6.875" style="486" customWidth="1"/>
    <col min="5910" max="5911" width="4" style="486"/>
    <col min="5912" max="5912" width="4.125" style="486" customWidth="1"/>
    <col min="5913" max="5913" width="2.375" style="486" customWidth="1"/>
    <col min="5914" max="5914" width="3.375" style="486" customWidth="1"/>
    <col min="5915" max="6145" width="4" style="486"/>
    <col min="6146" max="6146" width="2.875" style="486" customWidth="1"/>
    <col min="6147" max="6147" width="2.375" style="486" customWidth="1"/>
    <col min="6148" max="6148" width="7.375" style="486" customWidth="1"/>
    <col min="6149" max="6151" width="4" style="486"/>
    <col min="6152" max="6152" width="3.625" style="486" customWidth="1"/>
    <col min="6153" max="6153" width="4" style="486"/>
    <col min="6154" max="6154" width="7.375" style="486" customWidth="1"/>
    <col min="6155" max="6163" width="4" style="486"/>
    <col min="6164" max="6165" width="6.875" style="486" customWidth="1"/>
    <col min="6166" max="6167" width="4" style="486"/>
    <col min="6168" max="6168" width="4.125" style="486" customWidth="1"/>
    <col min="6169" max="6169" width="2.375" style="486" customWidth="1"/>
    <col min="6170" max="6170" width="3.375" style="486" customWidth="1"/>
    <col min="6171" max="6401" width="4" style="486"/>
    <col min="6402" max="6402" width="2.875" style="486" customWidth="1"/>
    <col min="6403" max="6403" width="2.375" style="486" customWidth="1"/>
    <col min="6404" max="6404" width="7.375" style="486" customWidth="1"/>
    <col min="6405" max="6407" width="4" style="486"/>
    <col min="6408" max="6408" width="3.625" style="486" customWidth="1"/>
    <col min="6409" max="6409" width="4" style="486"/>
    <col min="6410" max="6410" width="7.375" style="486" customWidth="1"/>
    <col min="6411" max="6419" width="4" style="486"/>
    <col min="6420" max="6421" width="6.875" style="486" customWidth="1"/>
    <col min="6422" max="6423" width="4" style="486"/>
    <col min="6424" max="6424" width="4.125" style="486" customWidth="1"/>
    <col min="6425" max="6425" width="2.375" style="486" customWidth="1"/>
    <col min="6426" max="6426" width="3.375" style="486" customWidth="1"/>
    <col min="6427" max="6657" width="4" style="486"/>
    <col min="6658" max="6658" width="2.875" style="486" customWidth="1"/>
    <col min="6659" max="6659" width="2.375" style="486" customWidth="1"/>
    <col min="6660" max="6660" width="7.375" style="486" customWidth="1"/>
    <col min="6661" max="6663" width="4" style="486"/>
    <col min="6664" max="6664" width="3.625" style="486" customWidth="1"/>
    <col min="6665" max="6665" width="4" style="486"/>
    <col min="6666" max="6666" width="7.375" style="486" customWidth="1"/>
    <col min="6667" max="6675" width="4" style="486"/>
    <col min="6676" max="6677" width="6.875" style="486" customWidth="1"/>
    <col min="6678" max="6679" width="4" style="486"/>
    <col min="6680" max="6680" width="4.125" style="486" customWidth="1"/>
    <col min="6681" max="6681" width="2.375" style="486" customWidth="1"/>
    <col min="6682" max="6682" width="3.375" style="486" customWidth="1"/>
    <col min="6683" max="6913" width="4" style="486"/>
    <col min="6914" max="6914" width="2.875" style="486" customWidth="1"/>
    <col min="6915" max="6915" width="2.375" style="486" customWidth="1"/>
    <col min="6916" max="6916" width="7.375" style="486" customWidth="1"/>
    <col min="6917" max="6919" width="4" style="486"/>
    <col min="6920" max="6920" width="3.625" style="486" customWidth="1"/>
    <col min="6921" max="6921" width="4" style="486"/>
    <col min="6922" max="6922" width="7.375" style="486" customWidth="1"/>
    <col min="6923" max="6931" width="4" style="486"/>
    <col min="6932" max="6933" width="6.875" style="486" customWidth="1"/>
    <col min="6934" max="6935" width="4" style="486"/>
    <col min="6936" max="6936" width="4.125" style="486" customWidth="1"/>
    <col min="6937" max="6937" width="2.375" style="486" customWidth="1"/>
    <col min="6938" max="6938" width="3.375" style="486" customWidth="1"/>
    <col min="6939" max="7169" width="4" style="486"/>
    <col min="7170" max="7170" width="2.875" style="486" customWidth="1"/>
    <col min="7171" max="7171" width="2.375" style="486" customWidth="1"/>
    <col min="7172" max="7172" width="7.375" style="486" customWidth="1"/>
    <col min="7173" max="7175" width="4" style="486"/>
    <col min="7176" max="7176" width="3.625" style="486" customWidth="1"/>
    <col min="7177" max="7177" width="4" style="486"/>
    <col min="7178" max="7178" width="7.375" style="486" customWidth="1"/>
    <col min="7179" max="7187" width="4" style="486"/>
    <col min="7188" max="7189" width="6.875" style="486" customWidth="1"/>
    <col min="7190" max="7191" width="4" style="486"/>
    <col min="7192" max="7192" width="4.125" style="486" customWidth="1"/>
    <col min="7193" max="7193" width="2.375" style="486" customWidth="1"/>
    <col min="7194" max="7194" width="3.375" style="486" customWidth="1"/>
    <col min="7195" max="7425" width="4" style="486"/>
    <col min="7426" max="7426" width="2.875" style="486" customWidth="1"/>
    <col min="7427" max="7427" width="2.375" style="486" customWidth="1"/>
    <col min="7428" max="7428" width="7.375" style="486" customWidth="1"/>
    <col min="7429" max="7431" width="4" style="486"/>
    <col min="7432" max="7432" width="3.625" style="486" customWidth="1"/>
    <col min="7433" max="7433" width="4" style="486"/>
    <col min="7434" max="7434" width="7.375" style="486" customWidth="1"/>
    <col min="7435" max="7443" width="4" style="486"/>
    <col min="7444" max="7445" width="6.875" style="486" customWidth="1"/>
    <col min="7446" max="7447" width="4" style="486"/>
    <col min="7448" max="7448" width="4.125" style="486" customWidth="1"/>
    <col min="7449" max="7449" width="2.375" style="486" customWidth="1"/>
    <col min="7450" max="7450" width="3.375" style="486" customWidth="1"/>
    <col min="7451" max="7681" width="4" style="486"/>
    <col min="7682" max="7682" width="2.875" style="486" customWidth="1"/>
    <col min="7683" max="7683" width="2.375" style="486" customWidth="1"/>
    <col min="7684" max="7684" width="7.375" style="486" customWidth="1"/>
    <col min="7685" max="7687" width="4" style="486"/>
    <col min="7688" max="7688" width="3.625" style="486" customWidth="1"/>
    <col min="7689" max="7689" width="4" style="486"/>
    <col min="7690" max="7690" width="7.375" style="486" customWidth="1"/>
    <col min="7691" max="7699" width="4" style="486"/>
    <col min="7700" max="7701" width="6.875" style="486" customWidth="1"/>
    <col min="7702" max="7703" width="4" style="486"/>
    <col min="7704" max="7704" width="4.125" style="486" customWidth="1"/>
    <col min="7705" max="7705" width="2.375" style="486" customWidth="1"/>
    <col min="7706" max="7706" width="3.375" style="486" customWidth="1"/>
    <col min="7707" max="7937" width="4" style="486"/>
    <col min="7938" max="7938" width="2.875" style="486" customWidth="1"/>
    <col min="7939" max="7939" width="2.375" style="486" customWidth="1"/>
    <col min="7940" max="7940" width="7.375" style="486" customWidth="1"/>
    <col min="7941" max="7943" width="4" style="486"/>
    <col min="7944" max="7944" width="3.625" style="486" customWidth="1"/>
    <col min="7945" max="7945" width="4" style="486"/>
    <col min="7946" max="7946" width="7.375" style="486" customWidth="1"/>
    <col min="7947" max="7955" width="4" style="486"/>
    <col min="7956" max="7957" width="6.875" style="486" customWidth="1"/>
    <col min="7958" max="7959" width="4" style="486"/>
    <col min="7960" max="7960" width="4.125" style="486" customWidth="1"/>
    <col min="7961" max="7961" width="2.375" style="486" customWidth="1"/>
    <col min="7962" max="7962" width="3.375" style="486" customWidth="1"/>
    <col min="7963" max="8193" width="4" style="486"/>
    <col min="8194" max="8194" width="2.875" style="486" customWidth="1"/>
    <col min="8195" max="8195" width="2.375" style="486" customWidth="1"/>
    <col min="8196" max="8196" width="7.375" style="486" customWidth="1"/>
    <col min="8197" max="8199" width="4" style="486"/>
    <col min="8200" max="8200" width="3.625" style="486" customWidth="1"/>
    <col min="8201" max="8201" width="4" style="486"/>
    <col min="8202" max="8202" width="7.375" style="486" customWidth="1"/>
    <col min="8203" max="8211" width="4" style="486"/>
    <col min="8212" max="8213" width="6.875" style="486" customWidth="1"/>
    <col min="8214" max="8215" width="4" style="486"/>
    <col min="8216" max="8216" width="4.125" style="486" customWidth="1"/>
    <col min="8217" max="8217" width="2.375" style="486" customWidth="1"/>
    <col min="8218" max="8218" width="3.375" style="486" customWidth="1"/>
    <col min="8219" max="8449" width="4" style="486"/>
    <col min="8450" max="8450" width="2.875" style="486" customWidth="1"/>
    <col min="8451" max="8451" width="2.375" style="486" customWidth="1"/>
    <col min="8452" max="8452" width="7.375" style="486" customWidth="1"/>
    <col min="8453" max="8455" width="4" style="486"/>
    <col min="8456" max="8456" width="3.625" style="486" customWidth="1"/>
    <col min="8457" max="8457" width="4" style="486"/>
    <col min="8458" max="8458" width="7.375" style="486" customWidth="1"/>
    <col min="8459" max="8467" width="4" style="486"/>
    <col min="8468" max="8469" width="6.875" style="486" customWidth="1"/>
    <col min="8470" max="8471" width="4" style="486"/>
    <col min="8472" max="8472" width="4.125" style="486" customWidth="1"/>
    <col min="8473" max="8473" width="2.375" style="486" customWidth="1"/>
    <col min="8474" max="8474" width="3.375" style="486" customWidth="1"/>
    <col min="8475" max="8705" width="4" style="486"/>
    <col min="8706" max="8706" width="2.875" style="486" customWidth="1"/>
    <col min="8707" max="8707" width="2.375" style="486" customWidth="1"/>
    <col min="8708" max="8708" width="7.375" style="486" customWidth="1"/>
    <col min="8709" max="8711" width="4" style="486"/>
    <col min="8712" max="8712" width="3.625" style="486" customWidth="1"/>
    <col min="8713" max="8713" width="4" style="486"/>
    <col min="8714" max="8714" width="7.375" style="486" customWidth="1"/>
    <col min="8715" max="8723" width="4" style="486"/>
    <col min="8724" max="8725" width="6.875" style="486" customWidth="1"/>
    <col min="8726" max="8727" width="4" style="486"/>
    <col min="8728" max="8728" width="4.125" style="486" customWidth="1"/>
    <col min="8729" max="8729" width="2.375" style="486" customWidth="1"/>
    <col min="8730" max="8730" width="3.375" style="486" customWidth="1"/>
    <col min="8731" max="8961" width="4" style="486"/>
    <col min="8962" max="8962" width="2.875" style="486" customWidth="1"/>
    <col min="8963" max="8963" width="2.375" style="486" customWidth="1"/>
    <col min="8964" max="8964" width="7.375" style="486" customWidth="1"/>
    <col min="8965" max="8967" width="4" style="486"/>
    <col min="8968" max="8968" width="3.625" style="486" customWidth="1"/>
    <col min="8969" max="8969" width="4" style="486"/>
    <col min="8970" max="8970" width="7.375" style="486" customWidth="1"/>
    <col min="8971" max="8979" width="4" style="486"/>
    <col min="8980" max="8981" width="6.875" style="486" customWidth="1"/>
    <col min="8982" max="8983" width="4" style="486"/>
    <col min="8984" max="8984" width="4.125" style="486" customWidth="1"/>
    <col min="8985" max="8985" width="2.375" style="486" customWidth="1"/>
    <col min="8986" max="8986" width="3.375" style="486" customWidth="1"/>
    <col min="8987" max="9217" width="4" style="486"/>
    <col min="9218" max="9218" width="2.875" style="486" customWidth="1"/>
    <col min="9219" max="9219" width="2.375" style="486" customWidth="1"/>
    <col min="9220" max="9220" width="7.375" style="486" customWidth="1"/>
    <col min="9221" max="9223" width="4" style="486"/>
    <col min="9224" max="9224" width="3.625" style="486" customWidth="1"/>
    <col min="9225" max="9225" width="4" style="486"/>
    <col min="9226" max="9226" width="7.375" style="486" customWidth="1"/>
    <col min="9227" max="9235" width="4" style="486"/>
    <col min="9236" max="9237" width="6.875" style="486" customWidth="1"/>
    <col min="9238" max="9239" width="4" style="486"/>
    <col min="9240" max="9240" width="4.125" style="486" customWidth="1"/>
    <col min="9241" max="9241" width="2.375" style="486" customWidth="1"/>
    <col min="9242" max="9242" width="3.375" style="486" customWidth="1"/>
    <col min="9243" max="9473" width="4" style="486"/>
    <col min="9474" max="9474" width="2.875" style="486" customWidth="1"/>
    <col min="9475" max="9475" width="2.375" style="486" customWidth="1"/>
    <col min="9476" max="9476" width="7.375" style="486" customWidth="1"/>
    <col min="9477" max="9479" width="4" style="486"/>
    <col min="9480" max="9480" width="3.625" style="486" customWidth="1"/>
    <col min="9481" max="9481" width="4" style="486"/>
    <col min="9482" max="9482" width="7.375" style="486" customWidth="1"/>
    <col min="9483" max="9491" width="4" style="486"/>
    <col min="9492" max="9493" width="6.875" style="486" customWidth="1"/>
    <col min="9494" max="9495" width="4" style="486"/>
    <col min="9496" max="9496" width="4.125" style="486" customWidth="1"/>
    <col min="9497" max="9497" width="2.375" style="486" customWidth="1"/>
    <col min="9498" max="9498" width="3.375" style="486" customWidth="1"/>
    <col min="9499" max="9729" width="4" style="486"/>
    <col min="9730" max="9730" width="2.875" style="486" customWidth="1"/>
    <col min="9731" max="9731" width="2.375" style="486" customWidth="1"/>
    <col min="9732" max="9732" width="7.375" style="486" customWidth="1"/>
    <col min="9733" max="9735" width="4" style="486"/>
    <col min="9736" max="9736" width="3.625" style="486" customWidth="1"/>
    <col min="9737" max="9737" width="4" style="486"/>
    <col min="9738" max="9738" width="7.375" style="486" customWidth="1"/>
    <col min="9739" max="9747" width="4" style="486"/>
    <col min="9748" max="9749" width="6.875" style="486" customWidth="1"/>
    <col min="9750" max="9751" width="4" style="486"/>
    <col min="9752" max="9752" width="4.125" style="486" customWidth="1"/>
    <col min="9753" max="9753" width="2.375" style="486" customWidth="1"/>
    <col min="9754" max="9754" width="3.375" style="486" customWidth="1"/>
    <col min="9755" max="9985" width="4" style="486"/>
    <col min="9986" max="9986" width="2.875" style="486" customWidth="1"/>
    <col min="9987" max="9987" width="2.375" style="486" customWidth="1"/>
    <col min="9988" max="9988" width="7.375" style="486" customWidth="1"/>
    <col min="9989" max="9991" width="4" style="486"/>
    <col min="9992" max="9992" width="3.625" style="486" customWidth="1"/>
    <col min="9993" max="9993" width="4" style="486"/>
    <col min="9994" max="9994" width="7.375" style="486" customWidth="1"/>
    <col min="9995" max="10003" width="4" style="486"/>
    <col min="10004" max="10005" width="6.875" style="486" customWidth="1"/>
    <col min="10006" max="10007" width="4" style="486"/>
    <col min="10008" max="10008" width="4.125" style="486" customWidth="1"/>
    <col min="10009" max="10009" width="2.375" style="486" customWidth="1"/>
    <col min="10010" max="10010" width="3.375" style="486" customWidth="1"/>
    <col min="10011" max="10241" width="4" style="486"/>
    <col min="10242" max="10242" width="2.875" style="486" customWidth="1"/>
    <col min="10243" max="10243" width="2.375" style="486" customWidth="1"/>
    <col min="10244" max="10244" width="7.375" style="486" customWidth="1"/>
    <col min="10245" max="10247" width="4" style="486"/>
    <col min="10248" max="10248" width="3.625" style="486" customWidth="1"/>
    <col min="10249" max="10249" width="4" style="486"/>
    <col min="10250" max="10250" width="7.375" style="486" customWidth="1"/>
    <col min="10251" max="10259" width="4" style="486"/>
    <col min="10260" max="10261" width="6.875" style="486" customWidth="1"/>
    <col min="10262" max="10263" width="4" style="486"/>
    <col min="10264" max="10264" width="4.125" style="486" customWidth="1"/>
    <col min="10265" max="10265" width="2.375" style="486" customWidth="1"/>
    <col min="10266" max="10266" width="3.375" style="486" customWidth="1"/>
    <col min="10267" max="10497" width="4" style="486"/>
    <col min="10498" max="10498" width="2.875" style="486" customWidth="1"/>
    <col min="10499" max="10499" width="2.375" style="486" customWidth="1"/>
    <col min="10500" max="10500" width="7.375" style="486" customWidth="1"/>
    <col min="10501" max="10503" width="4" style="486"/>
    <col min="10504" max="10504" width="3.625" style="486" customWidth="1"/>
    <col min="10505" max="10505" width="4" style="486"/>
    <col min="10506" max="10506" width="7.375" style="486" customWidth="1"/>
    <col min="10507" max="10515" width="4" style="486"/>
    <col min="10516" max="10517" width="6.875" style="486" customWidth="1"/>
    <col min="10518" max="10519" width="4" style="486"/>
    <col min="10520" max="10520" width="4.125" style="486" customWidth="1"/>
    <col min="10521" max="10521" width="2.375" style="486" customWidth="1"/>
    <col min="10522" max="10522" width="3.375" style="486" customWidth="1"/>
    <col min="10523" max="10753" width="4" style="486"/>
    <col min="10754" max="10754" width="2.875" style="486" customWidth="1"/>
    <col min="10755" max="10755" width="2.375" style="486" customWidth="1"/>
    <col min="10756" max="10756" width="7.375" style="486" customWidth="1"/>
    <col min="10757" max="10759" width="4" style="486"/>
    <col min="10760" max="10760" width="3.625" style="486" customWidth="1"/>
    <col min="10761" max="10761" width="4" style="486"/>
    <col min="10762" max="10762" width="7.375" style="486" customWidth="1"/>
    <col min="10763" max="10771" width="4" style="486"/>
    <col min="10772" max="10773" width="6.875" style="486" customWidth="1"/>
    <col min="10774" max="10775" width="4" style="486"/>
    <col min="10776" max="10776" width="4.125" style="486" customWidth="1"/>
    <col min="10777" max="10777" width="2.375" style="486" customWidth="1"/>
    <col min="10778" max="10778" width="3.375" style="486" customWidth="1"/>
    <col min="10779" max="11009" width="4" style="486"/>
    <col min="11010" max="11010" width="2.875" style="486" customWidth="1"/>
    <col min="11011" max="11011" width="2.375" style="486" customWidth="1"/>
    <col min="11012" max="11012" width="7.375" style="486" customWidth="1"/>
    <col min="11013" max="11015" width="4" style="486"/>
    <col min="11016" max="11016" width="3.625" style="486" customWidth="1"/>
    <col min="11017" max="11017" width="4" style="486"/>
    <col min="11018" max="11018" width="7.375" style="486" customWidth="1"/>
    <col min="11019" max="11027" width="4" style="486"/>
    <col min="11028" max="11029" width="6.875" style="486" customWidth="1"/>
    <col min="11030" max="11031" width="4" style="486"/>
    <col min="11032" max="11032" width="4.125" style="486" customWidth="1"/>
    <col min="11033" max="11033" width="2.375" style="486" customWidth="1"/>
    <col min="11034" max="11034" width="3.375" style="486" customWidth="1"/>
    <col min="11035" max="11265" width="4" style="486"/>
    <col min="11266" max="11266" width="2.875" style="486" customWidth="1"/>
    <col min="11267" max="11267" width="2.375" style="486" customWidth="1"/>
    <col min="11268" max="11268" width="7.375" style="486" customWidth="1"/>
    <col min="11269" max="11271" width="4" style="486"/>
    <col min="11272" max="11272" width="3.625" style="486" customWidth="1"/>
    <col min="11273" max="11273" width="4" style="486"/>
    <col min="11274" max="11274" width="7.375" style="486" customWidth="1"/>
    <col min="11275" max="11283" width="4" style="486"/>
    <col min="11284" max="11285" width="6.875" style="486" customWidth="1"/>
    <col min="11286" max="11287" width="4" style="486"/>
    <col min="11288" max="11288" width="4.125" style="486" customWidth="1"/>
    <col min="11289" max="11289" width="2.375" style="486" customWidth="1"/>
    <col min="11290" max="11290" width="3.375" style="486" customWidth="1"/>
    <col min="11291" max="11521" width="4" style="486"/>
    <col min="11522" max="11522" width="2.875" style="486" customWidth="1"/>
    <col min="11523" max="11523" width="2.375" style="486" customWidth="1"/>
    <col min="11524" max="11524" width="7.375" style="486" customWidth="1"/>
    <col min="11525" max="11527" width="4" style="486"/>
    <col min="11528" max="11528" width="3.625" style="486" customWidth="1"/>
    <col min="11529" max="11529" width="4" style="486"/>
    <col min="11530" max="11530" width="7.375" style="486" customWidth="1"/>
    <col min="11531" max="11539" width="4" style="486"/>
    <col min="11540" max="11541" width="6.875" style="486" customWidth="1"/>
    <col min="11542" max="11543" width="4" style="486"/>
    <col min="11544" max="11544" width="4.125" style="486" customWidth="1"/>
    <col min="11545" max="11545" width="2.375" style="486" customWidth="1"/>
    <col min="11546" max="11546" width="3.375" style="486" customWidth="1"/>
    <col min="11547" max="11777" width="4" style="486"/>
    <col min="11778" max="11778" width="2.875" style="486" customWidth="1"/>
    <col min="11779" max="11779" width="2.375" style="486" customWidth="1"/>
    <col min="11780" max="11780" width="7.375" style="486" customWidth="1"/>
    <col min="11781" max="11783" width="4" style="486"/>
    <col min="11784" max="11784" width="3.625" style="486" customWidth="1"/>
    <col min="11785" max="11785" width="4" style="486"/>
    <col min="11786" max="11786" width="7.375" style="486" customWidth="1"/>
    <col min="11787" max="11795" width="4" style="486"/>
    <col min="11796" max="11797" width="6.875" style="486" customWidth="1"/>
    <col min="11798" max="11799" width="4" style="486"/>
    <col min="11800" max="11800" width="4.125" style="486" customWidth="1"/>
    <col min="11801" max="11801" width="2.375" style="486" customWidth="1"/>
    <col min="11802" max="11802" width="3.375" style="486" customWidth="1"/>
    <col min="11803" max="12033" width="4" style="486"/>
    <col min="12034" max="12034" width="2.875" style="486" customWidth="1"/>
    <col min="12035" max="12035" width="2.375" style="486" customWidth="1"/>
    <col min="12036" max="12036" width="7.375" style="486" customWidth="1"/>
    <col min="12037" max="12039" width="4" style="486"/>
    <col min="12040" max="12040" width="3.625" style="486" customWidth="1"/>
    <col min="12041" max="12041" width="4" style="486"/>
    <col min="12042" max="12042" width="7.375" style="486" customWidth="1"/>
    <col min="12043" max="12051" width="4" style="486"/>
    <col min="12052" max="12053" width="6.875" style="486" customWidth="1"/>
    <col min="12054" max="12055" width="4" style="486"/>
    <col min="12056" max="12056" width="4.125" style="486" customWidth="1"/>
    <col min="12057" max="12057" width="2.375" style="486" customWidth="1"/>
    <col min="12058" max="12058" width="3.375" style="486" customWidth="1"/>
    <col min="12059" max="12289" width="4" style="486"/>
    <col min="12290" max="12290" width="2.875" style="486" customWidth="1"/>
    <col min="12291" max="12291" width="2.375" style="486" customWidth="1"/>
    <col min="12292" max="12292" width="7.375" style="486" customWidth="1"/>
    <col min="12293" max="12295" width="4" style="486"/>
    <col min="12296" max="12296" width="3.625" style="486" customWidth="1"/>
    <col min="12297" max="12297" width="4" style="486"/>
    <col min="12298" max="12298" width="7.375" style="486" customWidth="1"/>
    <col min="12299" max="12307" width="4" style="486"/>
    <col min="12308" max="12309" width="6.875" style="486" customWidth="1"/>
    <col min="12310" max="12311" width="4" style="486"/>
    <col min="12312" max="12312" width="4.125" style="486" customWidth="1"/>
    <col min="12313" max="12313" width="2.375" style="486" customWidth="1"/>
    <col min="12314" max="12314" width="3.375" style="486" customWidth="1"/>
    <col min="12315" max="12545" width="4" style="486"/>
    <col min="12546" max="12546" width="2.875" style="486" customWidth="1"/>
    <col min="12547" max="12547" width="2.375" style="486" customWidth="1"/>
    <col min="12548" max="12548" width="7.375" style="486" customWidth="1"/>
    <col min="12549" max="12551" width="4" style="486"/>
    <col min="12552" max="12552" width="3.625" style="486" customWidth="1"/>
    <col min="12553" max="12553" width="4" style="486"/>
    <col min="12554" max="12554" width="7.375" style="486" customWidth="1"/>
    <col min="12555" max="12563" width="4" style="486"/>
    <col min="12564" max="12565" width="6.875" style="486" customWidth="1"/>
    <col min="12566" max="12567" width="4" style="486"/>
    <col min="12568" max="12568" width="4.125" style="486" customWidth="1"/>
    <col min="12569" max="12569" width="2.375" style="486" customWidth="1"/>
    <col min="12570" max="12570" width="3.375" style="486" customWidth="1"/>
    <col min="12571" max="12801" width="4" style="486"/>
    <col min="12802" max="12802" width="2.875" style="486" customWidth="1"/>
    <col min="12803" max="12803" width="2.375" style="486" customWidth="1"/>
    <col min="12804" max="12804" width="7.375" style="486" customWidth="1"/>
    <col min="12805" max="12807" width="4" style="486"/>
    <col min="12808" max="12808" width="3.625" style="486" customWidth="1"/>
    <col min="12809" max="12809" width="4" style="486"/>
    <col min="12810" max="12810" width="7.375" style="486" customWidth="1"/>
    <col min="12811" max="12819" width="4" style="486"/>
    <col min="12820" max="12821" width="6.875" style="486" customWidth="1"/>
    <col min="12822" max="12823" width="4" style="486"/>
    <col min="12824" max="12824" width="4.125" style="486" customWidth="1"/>
    <col min="12825" max="12825" width="2.375" style="486" customWidth="1"/>
    <col min="12826" max="12826" width="3.375" style="486" customWidth="1"/>
    <col min="12827" max="13057" width="4" style="486"/>
    <col min="13058" max="13058" width="2.875" style="486" customWidth="1"/>
    <col min="13059" max="13059" width="2.375" style="486" customWidth="1"/>
    <col min="13060" max="13060" width="7.375" style="486" customWidth="1"/>
    <col min="13061" max="13063" width="4" style="486"/>
    <col min="13064" max="13064" width="3.625" style="486" customWidth="1"/>
    <col min="13065" max="13065" width="4" style="486"/>
    <col min="13066" max="13066" width="7.375" style="486" customWidth="1"/>
    <col min="13067" max="13075" width="4" style="486"/>
    <col min="13076" max="13077" width="6.875" style="486" customWidth="1"/>
    <col min="13078" max="13079" width="4" style="486"/>
    <col min="13080" max="13080" width="4.125" style="486" customWidth="1"/>
    <col min="13081" max="13081" width="2.375" style="486" customWidth="1"/>
    <col min="13082" max="13082" width="3.375" style="486" customWidth="1"/>
    <col min="13083" max="13313" width="4" style="486"/>
    <col min="13314" max="13314" width="2.875" style="486" customWidth="1"/>
    <col min="13315" max="13315" width="2.375" style="486" customWidth="1"/>
    <col min="13316" max="13316" width="7.375" style="486" customWidth="1"/>
    <col min="13317" max="13319" width="4" style="486"/>
    <col min="13320" max="13320" width="3.625" style="486" customWidth="1"/>
    <col min="13321" max="13321" width="4" style="486"/>
    <col min="13322" max="13322" width="7.375" style="486" customWidth="1"/>
    <col min="13323" max="13331" width="4" style="486"/>
    <col min="13332" max="13333" width="6.875" style="486" customWidth="1"/>
    <col min="13334" max="13335" width="4" style="486"/>
    <col min="13336" max="13336" width="4.125" style="486" customWidth="1"/>
    <col min="13337" max="13337" width="2.375" style="486" customWidth="1"/>
    <col min="13338" max="13338" width="3.375" style="486" customWidth="1"/>
    <col min="13339" max="13569" width="4" style="486"/>
    <col min="13570" max="13570" width="2.875" style="486" customWidth="1"/>
    <col min="13571" max="13571" width="2.375" style="486" customWidth="1"/>
    <col min="13572" max="13572" width="7.375" style="486" customWidth="1"/>
    <col min="13573" max="13575" width="4" style="486"/>
    <col min="13576" max="13576" width="3.625" style="486" customWidth="1"/>
    <col min="13577" max="13577" width="4" style="486"/>
    <col min="13578" max="13578" width="7.375" style="486" customWidth="1"/>
    <col min="13579" max="13587" width="4" style="486"/>
    <col min="13588" max="13589" width="6.875" style="486" customWidth="1"/>
    <col min="13590" max="13591" width="4" style="486"/>
    <col min="13592" max="13592" width="4.125" style="486" customWidth="1"/>
    <col min="13593" max="13593" width="2.375" style="486" customWidth="1"/>
    <col min="13594" max="13594" width="3.375" style="486" customWidth="1"/>
    <col min="13595" max="13825" width="4" style="486"/>
    <col min="13826" max="13826" width="2.875" style="486" customWidth="1"/>
    <col min="13827" max="13827" width="2.375" style="486" customWidth="1"/>
    <col min="13828" max="13828" width="7.375" style="486" customWidth="1"/>
    <col min="13829" max="13831" width="4" style="486"/>
    <col min="13832" max="13832" width="3.625" style="486" customWidth="1"/>
    <col min="13833" max="13833" width="4" style="486"/>
    <col min="13834" max="13834" width="7.375" style="486" customWidth="1"/>
    <col min="13835" max="13843" width="4" style="486"/>
    <col min="13844" max="13845" width="6.875" style="486" customWidth="1"/>
    <col min="13846" max="13847" width="4" style="486"/>
    <col min="13848" max="13848" width="4.125" style="486" customWidth="1"/>
    <col min="13849" max="13849" width="2.375" style="486" customWidth="1"/>
    <col min="13850" max="13850" width="3.375" style="486" customWidth="1"/>
    <col min="13851" max="14081" width="4" style="486"/>
    <col min="14082" max="14082" width="2.875" style="486" customWidth="1"/>
    <col min="14083" max="14083" width="2.375" style="486" customWidth="1"/>
    <col min="14084" max="14084" width="7.375" style="486" customWidth="1"/>
    <col min="14085" max="14087" width="4" style="486"/>
    <col min="14088" max="14088" width="3.625" style="486" customWidth="1"/>
    <col min="14089" max="14089" width="4" style="486"/>
    <col min="14090" max="14090" width="7.375" style="486" customWidth="1"/>
    <col min="14091" max="14099" width="4" style="486"/>
    <col min="14100" max="14101" width="6.875" style="486" customWidth="1"/>
    <col min="14102" max="14103" width="4" style="486"/>
    <col min="14104" max="14104" width="4.125" style="486" customWidth="1"/>
    <col min="14105" max="14105" width="2.375" style="486" customWidth="1"/>
    <col min="14106" max="14106" width="3.375" style="486" customWidth="1"/>
    <col min="14107" max="14337" width="4" style="486"/>
    <col min="14338" max="14338" width="2.875" style="486" customWidth="1"/>
    <col min="14339" max="14339" width="2.375" style="486" customWidth="1"/>
    <col min="14340" max="14340" width="7.375" style="486" customWidth="1"/>
    <col min="14341" max="14343" width="4" style="486"/>
    <col min="14344" max="14344" width="3.625" style="486" customWidth="1"/>
    <col min="14345" max="14345" width="4" style="486"/>
    <col min="14346" max="14346" width="7.375" style="486" customWidth="1"/>
    <col min="14347" max="14355" width="4" style="486"/>
    <col min="14356" max="14357" width="6.875" style="486" customWidth="1"/>
    <col min="14358" max="14359" width="4" style="486"/>
    <col min="14360" max="14360" width="4.125" style="486" customWidth="1"/>
    <col min="14361" max="14361" width="2.375" style="486" customWidth="1"/>
    <col min="14362" max="14362" width="3.375" style="486" customWidth="1"/>
    <col min="14363" max="14593" width="4" style="486"/>
    <col min="14594" max="14594" width="2.875" style="486" customWidth="1"/>
    <col min="14595" max="14595" width="2.375" style="486" customWidth="1"/>
    <col min="14596" max="14596" width="7.375" style="486" customWidth="1"/>
    <col min="14597" max="14599" width="4" style="486"/>
    <col min="14600" max="14600" width="3.625" style="486" customWidth="1"/>
    <col min="14601" max="14601" width="4" style="486"/>
    <col min="14602" max="14602" width="7.375" style="486" customWidth="1"/>
    <col min="14603" max="14611" width="4" style="486"/>
    <col min="14612" max="14613" width="6.875" style="486" customWidth="1"/>
    <col min="14614" max="14615" width="4" style="486"/>
    <col min="14616" max="14616" width="4.125" style="486" customWidth="1"/>
    <col min="14617" max="14617" width="2.375" style="486" customWidth="1"/>
    <col min="14618" max="14618" width="3.375" style="486" customWidth="1"/>
    <col min="14619" max="14849" width="4" style="486"/>
    <col min="14850" max="14850" width="2.875" style="486" customWidth="1"/>
    <col min="14851" max="14851" width="2.375" style="486" customWidth="1"/>
    <col min="14852" max="14852" width="7.375" style="486" customWidth="1"/>
    <col min="14853" max="14855" width="4" style="486"/>
    <col min="14856" max="14856" width="3.625" style="486" customWidth="1"/>
    <col min="14857" max="14857" width="4" style="486"/>
    <col min="14858" max="14858" width="7.375" style="486" customWidth="1"/>
    <col min="14859" max="14867" width="4" style="486"/>
    <col min="14868" max="14869" width="6.875" style="486" customWidth="1"/>
    <col min="14870" max="14871" width="4" style="486"/>
    <col min="14872" max="14872" width="4.125" style="486" customWidth="1"/>
    <col min="14873" max="14873" width="2.375" style="486" customWidth="1"/>
    <col min="14874" max="14874" width="3.375" style="486" customWidth="1"/>
    <col min="14875" max="15105" width="4" style="486"/>
    <col min="15106" max="15106" width="2.875" style="486" customWidth="1"/>
    <col min="15107" max="15107" width="2.375" style="486" customWidth="1"/>
    <col min="15108" max="15108" width="7.375" style="486" customWidth="1"/>
    <col min="15109" max="15111" width="4" style="486"/>
    <col min="15112" max="15112" width="3.625" style="486" customWidth="1"/>
    <col min="15113" max="15113" width="4" style="486"/>
    <col min="15114" max="15114" width="7.375" style="486" customWidth="1"/>
    <col min="15115" max="15123" width="4" style="486"/>
    <col min="15124" max="15125" width="6.875" style="486" customWidth="1"/>
    <col min="15126" max="15127" width="4" style="486"/>
    <col min="15128" max="15128" width="4.125" style="486" customWidth="1"/>
    <col min="15129" max="15129" width="2.375" style="486" customWidth="1"/>
    <col min="15130" max="15130" width="3.375" style="486" customWidth="1"/>
    <col min="15131" max="15361" width="4" style="486"/>
    <col min="15362" max="15362" width="2.875" style="486" customWidth="1"/>
    <col min="15363" max="15363" width="2.375" style="486" customWidth="1"/>
    <col min="15364" max="15364" width="7.375" style="486" customWidth="1"/>
    <col min="15365" max="15367" width="4" style="486"/>
    <col min="15368" max="15368" width="3.625" style="486" customWidth="1"/>
    <col min="15369" max="15369" width="4" style="486"/>
    <col min="15370" max="15370" width="7.375" style="486" customWidth="1"/>
    <col min="15371" max="15379" width="4" style="486"/>
    <col min="15380" max="15381" width="6.875" style="486" customWidth="1"/>
    <col min="15382" max="15383" width="4" style="486"/>
    <col min="15384" max="15384" width="4.125" style="486" customWidth="1"/>
    <col min="15385" max="15385" width="2.375" style="486" customWidth="1"/>
    <col min="15386" max="15386" width="3.375" style="486" customWidth="1"/>
    <col min="15387" max="15617" width="4" style="486"/>
    <col min="15618" max="15618" width="2.875" style="486" customWidth="1"/>
    <col min="15619" max="15619" width="2.375" style="486" customWidth="1"/>
    <col min="15620" max="15620" width="7.375" style="486" customWidth="1"/>
    <col min="15621" max="15623" width="4" style="486"/>
    <col min="15624" max="15624" width="3.625" style="486" customWidth="1"/>
    <col min="15625" max="15625" width="4" style="486"/>
    <col min="15626" max="15626" width="7.375" style="486" customWidth="1"/>
    <col min="15627" max="15635" width="4" style="486"/>
    <col min="15636" max="15637" width="6.875" style="486" customWidth="1"/>
    <col min="15638" max="15639" width="4" style="486"/>
    <col min="15640" max="15640" width="4.125" style="486" customWidth="1"/>
    <col min="15641" max="15641" width="2.375" style="486" customWidth="1"/>
    <col min="15642" max="15642" width="3.375" style="486" customWidth="1"/>
    <col min="15643" max="15873" width="4" style="486"/>
    <col min="15874" max="15874" width="2.875" style="486" customWidth="1"/>
    <col min="15875" max="15875" width="2.375" style="486" customWidth="1"/>
    <col min="15876" max="15876" width="7.375" style="486" customWidth="1"/>
    <col min="15877" max="15879" width="4" style="486"/>
    <col min="15880" max="15880" width="3.625" style="486" customWidth="1"/>
    <col min="15881" max="15881" width="4" style="486"/>
    <col min="15882" max="15882" width="7.375" style="486" customWidth="1"/>
    <col min="15883" max="15891" width="4" style="486"/>
    <col min="15892" max="15893" width="6.875" style="486" customWidth="1"/>
    <col min="15894" max="15895" width="4" style="486"/>
    <col min="15896" max="15896" width="4.125" style="486" customWidth="1"/>
    <col min="15897" max="15897" width="2.375" style="486" customWidth="1"/>
    <col min="15898" max="15898" width="3.375" style="486" customWidth="1"/>
    <col min="15899" max="16129" width="4" style="486"/>
    <col min="16130" max="16130" width="2.875" style="486" customWidth="1"/>
    <col min="16131" max="16131" width="2.375" style="486" customWidth="1"/>
    <col min="16132" max="16132" width="7.375" style="486" customWidth="1"/>
    <col min="16133" max="16135" width="4" style="486"/>
    <col min="16136" max="16136" width="3.625" style="486" customWidth="1"/>
    <col min="16137" max="16137" width="4" style="486"/>
    <col min="16138" max="16138" width="7.375" style="486" customWidth="1"/>
    <col min="16139" max="16147" width="4" style="486"/>
    <col min="16148" max="16149" width="6.875" style="486" customWidth="1"/>
    <col min="16150" max="16151" width="4" style="486"/>
    <col min="16152" max="16152" width="4.125" style="486" customWidth="1"/>
    <col min="16153" max="16153" width="2.375" style="486" customWidth="1"/>
    <col min="16154" max="16154" width="3.375" style="486" customWidth="1"/>
    <col min="16155" max="16384" width="4" style="486"/>
  </cols>
  <sheetData>
    <row r="1" spans="1:26">
      <c r="A1" s="488"/>
      <c r="B1" s="488"/>
      <c r="C1" s="488"/>
      <c r="D1" s="488"/>
      <c r="E1" s="488"/>
      <c r="F1" s="488"/>
      <c r="G1" s="488"/>
      <c r="H1" s="488"/>
      <c r="I1" s="488"/>
      <c r="J1" s="488"/>
      <c r="K1" s="488"/>
      <c r="L1" s="488"/>
      <c r="M1" s="488"/>
      <c r="N1" s="488"/>
      <c r="O1" s="488"/>
      <c r="P1" s="488"/>
      <c r="Q1" s="488"/>
      <c r="R1" s="488"/>
      <c r="S1" s="488"/>
      <c r="T1" s="488"/>
      <c r="U1" s="488"/>
      <c r="V1" s="488"/>
      <c r="W1" s="488"/>
      <c r="X1" s="488"/>
      <c r="Y1" s="488"/>
      <c r="Z1" s="488"/>
    </row>
    <row r="2" spans="1:26" ht="15" customHeight="1">
      <c r="A2" s="488"/>
      <c r="B2" s="488"/>
      <c r="C2" s="488"/>
      <c r="D2" s="488"/>
      <c r="E2" s="488"/>
      <c r="F2" s="488"/>
      <c r="G2" s="488"/>
      <c r="H2" s="488"/>
      <c r="I2" s="488"/>
      <c r="J2" s="488"/>
      <c r="K2" s="488"/>
      <c r="L2" s="488"/>
      <c r="M2" s="488"/>
      <c r="N2" s="488"/>
      <c r="O2" s="488"/>
      <c r="P2" s="488"/>
      <c r="Q2" s="536" t="s">
        <v>1879</v>
      </c>
      <c r="R2" s="536"/>
      <c r="S2" s="536"/>
      <c r="T2" s="536"/>
      <c r="U2" s="536"/>
      <c r="V2" s="536"/>
      <c r="W2" s="536"/>
      <c r="X2" s="536"/>
      <c r="Y2" s="536"/>
      <c r="Z2" s="488"/>
    </row>
    <row r="3" spans="1:26" ht="15" customHeight="1">
      <c r="A3" s="488"/>
      <c r="B3" s="488"/>
      <c r="C3" s="488"/>
      <c r="D3" s="488"/>
      <c r="E3" s="488"/>
      <c r="F3" s="488"/>
      <c r="G3" s="488"/>
      <c r="H3" s="488"/>
      <c r="I3" s="488"/>
      <c r="J3" s="488"/>
      <c r="K3" s="488"/>
      <c r="L3" s="488"/>
      <c r="M3" s="488"/>
      <c r="N3" s="488"/>
      <c r="O3" s="488"/>
      <c r="P3" s="488"/>
      <c r="Q3" s="488"/>
      <c r="R3" s="488"/>
      <c r="S3" s="541"/>
      <c r="T3" s="488"/>
      <c r="U3" s="488"/>
      <c r="V3" s="488"/>
      <c r="W3" s="488"/>
      <c r="X3" s="488"/>
      <c r="Y3" s="488"/>
      <c r="Z3" s="488"/>
    </row>
    <row r="4" spans="1:26" ht="15" customHeight="1">
      <c r="A4" s="488"/>
      <c r="B4" s="489" t="s">
        <v>387</v>
      </c>
      <c r="C4" s="489"/>
      <c r="D4" s="489"/>
      <c r="E4" s="489"/>
      <c r="F4" s="489"/>
      <c r="G4" s="489"/>
      <c r="H4" s="489"/>
      <c r="I4" s="489"/>
      <c r="J4" s="489"/>
      <c r="K4" s="489"/>
      <c r="L4" s="489"/>
      <c r="M4" s="489"/>
      <c r="N4" s="489"/>
      <c r="O4" s="489"/>
      <c r="P4" s="489"/>
      <c r="Q4" s="489"/>
      <c r="R4" s="489"/>
      <c r="S4" s="489"/>
      <c r="T4" s="489"/>
      <c r="U4" s="489"/>
      <c r="V4" s="489"/>
      <c r="W4" s="489"/>
      <c r="X4" s="489"/>
      <c r="Y4" s="489"/>
      <c r="Z4" s="488"/>
    </row>
    <row r="5" spans="1:26" ht="15" customHeight="1">
      <c r="A5" s="488"/>
      <c r="B5" s="488"/>
      <c r="C5" s="488"/>
      <c r="D5" s="488"/>
      <c r="E5" s="488"/>
      <c r="F5" s="488"/>
      <c r="G5" s="488"/>
      <c r="H5" s="488"/>
      <c r="I5" s="488"/>
      <c r="J5" s="488"/>
      <c r="K5" s="488"/>
      <c r="L5" s="488"/>
      <c r="M5" s="488"/>
      <c r="N5" s="488"/>
      <c r="O5" s="488"/>
      <c r="P5" s="488"/>
      <c r="Q5" s="488"/>
      <c r="R5" s="488"/>
      <c r="S5" s="488"/>
      <c r="T5" s="488"/>
      <c r="U5" s="488"/>
      <c r="V5" s="488"/>
      <c r="W5" s="488"/>
      <c r="X5" s="488"/>
      <c r="Y5" s="488"/>
      <c r="Z5" s="488"/>
    </row>
    <row r="6" spans="1:26" ht="22.5" customHeight="1">
      <c r="A6" s="488"/>
      <c r="B6" s="490" t="s">
        <v>265</v>
      </c>
      <c r="C6" s="499"/>
      <c r="D6" s="499"/>
      <c r="E6" s="499"/>
      <c r="F6" s="518"/>
      <c r="G6" s="490"/>
      <c r="H6" s="499"/>
      <c r="I6" s="664"/>
      <c r="J6" s="664"/>
      <c r="K6" s="664"/>
      <c r="L6" s="665"/>
      <c r="M6" s="490" t="s">
        <v>272</v>
      </c>
      <c r="N6" s="499"/>
      <c r="O6" s="518"/>
      <c r="P6" s="490" t="s">
        <v>278</v>
      </c>
      <c r="Q6" s="499"/>
      <c r="R6" s="499"/>
      <c r="S6" s="499"/>
      <c r="T6" s="499"/>
      <c r="U6" s="499"/>
      <c r="V6" s="499"/>
      <c r="W6" s="499"/>
      <c r="X6" s="499"/>
      <c r="Y6" s="518"/>
      <c r="Z6" s="488"/>
    </row>
    <row r="7" spans="1:26" ht="22.5" customHeight="1">
      <c r="A7" s="488"/>
      <c r="B7" s="491" t="s">
        <v>280</v>
      </c>
      <c r="C7" s="491"/>
      <c r="D7" s="491"/>
      <c r="E7" s="491"/>
      <c r="F7" s="491"/>
      <c r="G7" s="519" t="s">
        <v>282</v>
      </c>
      <c r="H7" s="520"/>
      <c r="I7" s="520"/>
      <c r="J7" s="520"/>
      <c r="K7" s="520"/>
      <c r="L7" s="520"/>
      <c r="M7" s="520"/>
      <c r="N7" s="520"/>
      <c r="O7" s="520"/>
      <c r="P7" s="520"/>
      <c r="Q7" s="520"/>
      <c r="R7" s="520"/>
      <c r="S7" s="520"/>
      <c r="T7" s="520"/>
      <c r="U7" s="520"/>
      <c r="V7" s="520"/>
      <c r="W7" s="520"/>
      <c r="X7" s="520"/>
      <c r="Y7" s="555"/>
      <c r="Z7" s="488"/>
    </row>
    <row r="8" spans="1:26" ht="15" customHeight="1">
      <c r="A8" s="488"/>
      <c r="B8" s="488"/>
      <c r="C8" s="488"/>
      <c r="D8" s="488"/>
      <c r="E8" s="488"/>
      <c r="F8" s="488"/>
      <c r="G8" s="488"/>
      <c r="H8" s="488"/>
      <c r="I8" s="488"/>
      <c r="J8" s="488"/>
      <c r="K8" s="488"/>
      <c r="L8" s="488"/>
      <c r="M8" s="488"/>
      <c r="N8" s="488"/>
      <c r="O8" s="488"/>
      <c r="P8" s="488"/>
      <c r="Q8" s="488"/>
      <c r="R8" s="488"/>
      <c r="S8" s="488"/>
      <c r="T8" s="488"/>
      <c r="U8" s="488"/>
      <c r="V8" s="488"/>
      <c r="W8" s="488"/>
      <c r="X8" s="488"/>
      <c r="Y8" s="488"/>
      <c r="Z8" s="488"/>
    </row>
    <row r="9" spans="1:26" ht="15" customHeight="1">
      <c r="A9" s="488"/>
      <c r="B9" s="492"/>
      <c r="C9" s="500"/>
      <c r="D9" s="500"/>
      <c r="E9" s="500"/>
      <c r="F9" s="500"/>
      <c r="G9" s="500"/>
      <c r="H9" s="500"/>
      <c r="I9" s="500"/>
      <c r="J9" s="500"/>
      <c r="K9" s="500"/>
      <c r="L9" s="500"/>
      <c r="M9" s="500"/>
      <c r="N9" s="500"/>
      <c r="O9" s="500"/>
      <c r="P9" s="500"/>
      <c r="Q9" s="500"/>
      <c r="R9" s="500"/>
      <c r="S9" s="500"/>
      <c r="T9" s="500"/>
      <c r="U9" s="584"/>
      <c r="V9" s="587"/>
      <c r="W9" s="587"/>
      <c r="X9" s="587"/>
      <c r="Y9" s="589"/>
      <c r="Z9" s="488"/>
    </row>
    <row r="10" spans="1:26" ht="15" customHeight="1">
      <c r="A10" s="488"/>
      <c r="B10" s="493" t="s">
        <v>291</v>
      </c>
      <c r="C10" s="488"/>
      <c r="D10" s="488"/>
      <c r="E10" s="488"/>
      <c r="F10" s="488"/>
      <c r="G10" s="488"/>
      <c r="H10" s="488"/>
      <c r="I10" s="488"/>
      <c r="J10" s="488"/>
      <c r="K10" s="488"/>
      <c r="L10" s="488"/>
      <c r="M10" s="488"/>
      <c r="N10" s="488"/>
      <c r="O10" s="488"/>
      <c r="P10" s="488"/>
      <c r="Q10" s="488"/>
      <c r="R10" s="488"/>
      <c r="S10" s="488"/>
      <c r="T10" s="488"/>
      <c r="U10" s="550" t="s">
        <v>1897</v>
      </c>
      <c r="V10" s="489"/>
      <c r="W10" s="489"/>
      <c r="X10" s="489"/>
      <c r="Y10" s="559"/>
      <c r="Z10" s="488"/>
    </row>
    <row r="11" spans="1:26" ht="15" customHeight="1">
      <c r="A11" s="488"/>
      <c r="B11" s="493"/>
      <c r="C11" s="488"/>
      <c r="D11" s="488"/>
      <c r="E11" s="488"/>
      <c r="F11" s="488"/>
      <c r="G11" s="488"/>
      <c r="H11" s="488"/>
      <c r="I11" s="488"/>
      <c r="J11" s="488"/>
      <c r="K11" s="488"/>
      <c r="L11" s="488"/>
      <c r="M11" s="488"/>
      <c r="N11" s="488"/>
      <c r="O11" s="488"/>
      <c r="P11" s="488"/>
      <c r="Q11" s="488"/>
      <c r="R11" s="488"/>
      <c r="S11" s="488"/>
      <c r="T11" s="488"/>
      <c r="U11" s="528"/>
      <c r="V11" s="489"/>
      <c r="W11" s="489"/>
      <c r="X11" s="489"/>
      <c r="Y11" s="558"/>
      <c r="Z11" s="488"/>
    </row>
    <row r="12" spans="1:26" ht="15" customHeight="1">
      <c r="A12" s="488"/>
      <c r="B12" s="493"/>
      <c r="C12" s="501" t="s">
        <v>292</v>
      </c>
      <c r="D12" s="508" t="s">
        <v>1937</v>
      </c>
      <c r="E12" s="508"/>
      <c r="F12" s="508"/>
      <c r="G12" s="508"/>
      <c r="H12" s="508"/>
      <c r="I12" s="508"/>
      <c r="J12" s="508"/>
      <c r="K12" s="508"/>
      <c r="L12" s="508"/>
      <c r="M12" s="508"/>
      <c r="N12" s="508"/>
      <c r="O12" s="508"/>
      <c r="P12" s="508"/>
      <c r="Q12" s="508"/>
      <c r="R12" s="508"/>
      <c r="S12" s="508"/>
      <c r="T12" s="544"/>
      <c r="U12" s="528"/>
      <c r="V12" s="489" t="s">
        <v>564</v>
      </c>
      <c r="W12" s="489" t="s">
        <v>1898</v>
      </c>
      <c r="X12" s="489" t="s">
        <v>564</v>
      </c>
      <c r="Y12" s="558"/>
      <c r="Z12" s="488"/>
    </row>
    <row r="13" spans="1:26" ht="15" customHeight="1">
      <c r="A13" s="488"/>
      <c r="B13" s="493"/>
      <c r="C13" s="501"/>
      <c r="D13" s="508"/>
      <c r="E13" s="508"/>
      <c r="F13" s="508"/>
      <c r="G13" s="508"/>
      <c r="H13" s="508"/>
      <c r="I13" s="508"/>
      <c r="J13" s="508"/>
      <c r="K13" s="508"/>
      <c r="L13" s="508"/>
      <c r="M13" s="508"/>
      <c r="N13" s="508"/>
      <c r="O13" s="508"/>
      <c r="P13" s="508"/>
      <c r="Q13" s="508"/>
      <c r="R13" s="508"/>
      <c r="S13" s="508"/>
      <c r="T13" s="544"/>
      <c r="U13" s="528"/>
      <c r="V13" s="489"/>
      <c r="W13" s="489"/>
      <c r="X13" s="489"/>
      <c r="Y13" s="558"/>
      <c r="Z13" s="488"/>
    </row>
    <row r="14" spans="1:26" ht="7.5" customHeight="1">
      <c r="A14" s="488"/>
      <c r="B14" s="493"/>
      <c r="C14" s="501"/>
      <c r="D14" s="508"/>
      <c r="E14" s="508"/>
      <c r="F14" s="508"/>
      <c r="G14" s="508"/>
      <c r="H14" s="508"/>
      <c r="I14" s="508"/>
      <c r="J14" s="508"/>
      <c r="K14" s="508"/>
      <c r="L14" s="508"/>
      <c r="M14" s="508"/>
      <c r="N14" s="508"/>
      <c r="O14" s="508"/>
      <c r="P14" s="508"/>
      <c r="Q14" s="508"/>
      <c r="R14" s="508"/>
      <c r="S14" s="508"/>
      <c r="T14" s="544"/>
      <c r="U14" s="528"/>
      <c r="V14" s="489"/>
      <c r="W14" s="489"/>
      <c r="X14" s="489"/>
      <c r="Y14" s="558"/>
      <c r="Z14" s="488"/>
    </row>
    <row r="15" spans="1:26" ht="15" customHeight="1">
      <c r="A15" s="488"/>
      <c r="B15" s="493"/>
      <c r="C15" s="501" t="s">
        <v>296</v>
      </c>
      <c r="D15" s="508" t="s">
        <v>1730</v>
      </c>
      <c r="E15" s="508"/>
      <c r="F15" s="508"/>
      <c r="G15" s="508"/>
      <c r="H15" s="508"/>
      <c r="I15" s="508"/>
      <c r="J15" s="508"/>
      <c r="K15" s="508"/>
      <c r="L15" s="508"/>
      <c r="M15" s="508"/>
      <c r="N15" s="508"/>
      <c r="O15" s="508"/>
      <c r="P15" s="508"/>
      <c r="Q15" s="508"/>
      <c r="R15" s="508"/>
      <c r="S15" s="508"/>
      <c r="T15" s="544"/>
      <c r="U15" s="528"/>
      <c r="V15" s="489" t="s">
        <v>564</v>
      </c>
      <c r="W15" s="489" t="s">
        <v>1898</v>
      </c>
      <c r="X15" s="489" t="s">
        <v>564</v>
      </c>
      <c r="Y15" s="558"/>
      <c r="Z15" s="488"/>
    </row>
    <row r="16" spans="1:26" ht="15" customHeight="1">
      <c r="A16" s="488"/>
      <c r="B16" s="493"/>
      <c r="C16" s="488"/>
      <c r="D16" s="508"/>
      <c r="E16" s="508"/>
      <c r="F16" s="508"/>
      <c r="G16" s="508"/>
      <c r="H16" s="508"/>
      <c r="I16" s="508"/>
      <c r="J16" s="508"/>
      <c r="K16" s="508"/>
      <c r="L16" s="508"/>
      <c r="M16" s="508"/>
      <c r="N16" s="508"/>
      <c r="O16" s="508"/>
      <c r="P16" s="508"/>
      <c r="Q16" s="508"/>
      <c r="R16" s="508"/>
      <c r="S16" s="508"/>
      <c r="T16" s="544"/>
      <c r="U16" s="528"/>
      <c r="V16" s="489"/>
      <c r="W16" s="489"/>
      <c r="X16" s="489"/>
      <c r="Y16" s="558"/>
      <c r="Z16" s="488"/>
    </row>
    <row r="17" spans="1:26" ht="7.5" customHeight="1">
      <c r="A17" s="488"/>
      <c r="B17" s="493"/>
      <c r="C17" s="488"/>
      <c r="D17" s="488"/>
      <c r="E17" s="488"/>
      <c r="F17" s="488"/>
      <c r="G17" s="488"/>
      <c r="H17" s="488"/>
      <c r="I17" s="488"/>
      <c r="J17" s="488"/>
      <c r="K17" s="488"/>
      <c r="L17" s="488"/>
      <c r="M17" s="488"/>
      <c r="N17" s="488"/>
      <c r="O17" s="488"/>
      <c r="P17" s="488"/>
      <c r="Q17" s="488"/>
      <c r="R17" s="488"/>
      <c r="S17" s="488"/>
      <c r="T17" s="488"/>
      <c r="U17" s="528"/>
      <c r="V17" s="489"/>
      <c r="W17" s="489"/>
      <c r="X17" s="489"/>
      <c r="Y17" s="558"/>
      <c r="Z17" s="488"/>
    </row>
    <row r="18" spans="1:26" ht="15" customHeight="1">
      <c r="A18" s="488"/>
      <c r="B18" s="493"/>
      <c r="C18" s="488" t="s">
        <v>368</v>
      </c>
      <c r="D18" s="488" t="s">
        <v>1938</v>
      </c>
      <c r="E18" s="488"/>
      <c r="F18" s="488"/>
      <c r="G18" s="488"/>
      <c r="H18" s="488"/>
      <c r="I18" s="488"/>
      <c r="J18" s="488"/>
      <c r="K18" s="488"/>
      <c r="L18" s="488"/>
      <c r="M18" s="488"/>
      <c r="N18" s="488"/>
      <c r="O18" s="488"/>
      <c r="P18" s="488"/>
      <c r="Q18" s="488"/>
      <c r="R18" s="488"/>
      <c r="S18" s="488"/>
      <c r="T18" s="545"/>
      <c r="U18" s="528"/>
      <c r="V18" s="489" t="s">
        <v>564</v>
      </c>
      <c r="W18" s="489" t="s">
        <v>1898</v>
      </c>
      <c r="X18" s="489" t="s">
        <v>564</v>
      </c>
      <c r="Y18" s="558"/>
      <c r="Z18" s="488"/>
    </row>
    <row r="19" spans="1:26" ht="7.5" customHeight="1">
      <c r="A19" s="488"/>
      <c r="B19" s="493"/>
      <c r="C19" s="488"/>
      <c r="D19" s="488"/>
      <c r="E19" s="488"/>
      <c r="F19" s="488"/>
      <c r="G19" s="488"/>
      <c r="H19" s="488"/>
      <c r="I19" s="488"/>
      <c r="J19" s="488"/>
      <c r="K19" s="488"/>
      <c r="L19" s="488"/>
      <c r="M19" s="488"/>
      <c r="N19" s="488"/>
      <c r="O19" s="488"/>
      <c r="P19" s="488"/>
      <c r="Q19" s="488"/>
      <c r="R19" s="488"/>
      <c r="S19" s="488"/>
      <c r="T19" s="488"/>
      <c r="U19" s="528"/>
      <c r="V19" s="489"/>
      <c r="W19" s="489"/>
      <c r="X19" s="489"/>
      <c r="Y19" s="558"/>
      <c r="Z19" s="488"/>
    </row>
    <row r="20" spans="1:26" ht="15" customHeight="1">
      <c r="A20" s="488"/>
      <c r="B20" s="493"/>
      <c r="C20" s="541" t="s">
        <v>301</v>
      </c>
      <c r="D20" s="511" t="s">
        <v>624</v>
      </c>
      <c r="E20" s="511"/>
      <c r="F20" s="511"/>
      <c r="G20" s="511"/>
      <c r="H20" s="511"/>
      <c r="I20" s="511"/>
      <c r="J20" s="511"/>
      <c r="K20" s="511"/>
      <c r="L20" s="511"/>
      <c r="M20" s="511"/>
      <c r="N20" s="511"/>
      <c r="O20" s="511"/>
      <c r="P20" s="511"/>
      <c r="Q20" s="511"/>
      <c r="R20" s="511"/>
      <c r="S20" s="511"/>
      <c r="T20" s="547"/>
      <c r="U20" s="528"/>
      <c r="V20" s="489" t="s">
        <v>564</v>
      </c>
      <c r="W20" s="489" t="s">
        <v>1898</v>
      </c>
      <c r="X20" s="489" t="s">
        <v>564</v>
      </c>
      <c r="Y20" s="558"/>
      <c r="Z20" s="488"/>
    </row>
    <row r="21" spans="1:26" ht="7.5" customHeight="1">
      <c r="A21" s="488"/>
      <c r="B21" s="493"/>
      <c r="C21" s="488"/>
      <c r="D21" s="488"/>
      <c r="E21" s="488"/>
      <c r="F21" s="488"/>
      <c r="G21" s="488"/>
      <c r="H21" s="488"/>
      <c r="I21" s="488"/>
      <c r="J21" s="488"/>
      <c r="K21" s="488"/>
      <c r="L21" s="488"/>
      <c r="M21" s="488"/>
      <c r="N21" s="488"/>
      <c r="O21" s="488"/>
      <c r="P21" s="488"/>
      <c r="Q21" s="488"/>
      <c r="R21" s="488"/>
      <c r="S21" s="488"/>
      <c r="T21" s="488"/>
      <c r="U21" s="528"/>
      <c r="V21" s="489"/>
      <c r="W21" s="489"/>
      <c r="X21" s="489"/>
      <c r="Y21" s="558"/>
      <c r="Z21" s="488"/>
    </row>
    <row r="22" spans="1:26" ht="15" customHeight="1">
      <c r="A22" s="488"/>
      <c r="B22" s="493"/>
      <c r="C22" s="501" t="s">
        <v>643</v>
      </c>
      <c r="D22" s="508" t="s">
        <v>1836</v>
      </c>
      <c r="E22" s="508"/>
      <c r="F22" s="508"/>
      <c r="G22" s="508"/>
      <c r="H22" s="508"/>
      <c r="I22" s="508"/>
      <c r="J22" s="508"/>
      <c r="K22" s="508"/>
      <c r="L22" s="508"/>
      <c r="M22" s="508"/>
      <c r="N22" s="508"/>
      <c r="O22" s="508"/>
      <c r="P22" s="508"/>
      <c r="Q22" s="508"/>
      <c r="R22" s="508"/>
      <c r="S22" s="508"/>
      <c r="T22" s="544"/>
      <c r="U22" s="528"/>
      <c r="V22" s="489" t="s">
        <v>564</v>
      </c>
      <c r="W22" s="489" t="s">
        <v>1898</v>
      </c>
      <c r="X22" s="489" t="s">
        <v>564</v>
      </c>
      <c r="Y22" s="558"/>
      <c r="Z22" s="488"/>
    </row>
    <row r="23" spans="1:26" ht="30" customHeight="1">
      <c r="A23" s="488"/>
      <c r="B23" s="493"/>
      <c r="C23" s="488"/>
      <c r="D23" s="508"/>
      <c r="E23" s="508"/>
      <c r="F23" s="508"/>
      <c r="G23" s="508"/>
      <c r="H23" s="508"/>
      <c r="I23" s="508"/>
      <c r="J23" s="508"/>
      <c r="K23" s="508"/>
      <c r="L23" s="508"/>
      <c r="M23" s="508"/>
      <c r="N23" s="508"/>
      <c r="O23" s="508"/>
      <c r="P23" s="508"/>
      <c r="Q23" s="508"/>
      <c r="R23" s="508"/>
      <c r="S23" s="508"/>
      <c r="T23" s="544"/>
      <c r="U23" s="528"/>
      <c r="V23" s="489"/>
      <c r="W23" s="489"/>
      <c r="X23" s="489"/>
      <c r="Y23" s="558"/>
      <c r="Z23" s="488"/>
    </row>
    <row r="24" spans="1:26" ht="7.5" customHeight="1">
      <c r="A24" s="488"/>
      <c r="B24" s="493"/>
      <c r="C24" s="488"/>
      <c r="D24" s="488"/>
      <c r="E24" s="488"/>
      <c r="F24" s="488"/>
      <c r="G24" s="488"/>
      <c r="H24" s="488"/>
      <c r="I24" s="488"/>
      <c r="J24" s="488"/>
      <c r="K24" s="488"/>
      <c r="L24" s="488"/>
      <c r="M24" s="488"/>
      <c r="N24" s="488"/>
      <c r="O24" s="488"/>
      <c r="P24" s="488"/>
      <c r="Q24" s="488"/>
      <c r="R24" s="488"/>
      <c r="S24" s="488"/>
      <c r="T24" s="488"/>
      <c r="U24" s="528"/>
      <c r="V24" s="489"/>
      <c r="W24" s="489"/>
      <c r="X24" s="489"/>
      <c r="Y24" s="558"/>
      <c r="Z24" s="488"/>
    </row>
    <row r="25" spans="1:26" ht="15" customHeight="1">
      <c r="A25" s="488"/>
      <c r="B25" s="493"/>
      <c r="C25" s="488" t="s">
        <v>644</v>
      </c>
      <c r="D25" s="488" t="s">
        <v>1042</v>
      </c>
      <c r="E25" s="488"/>
      <c r="F25" s="488"/>
      <c r="G25" s="488"/>
      <c r="H25" s="488"/>
      <c r="I25" s="488"/>
      <c r="J25" s="488"/>
      <c r="K25" s="488"/>
      <c r="L25" s="488"/>
      <c r="M25" s="488"/>
      <c r="N25" s="488"/>
      <c r="O25" s="488"/>
      <c r="P25" s="488"/>
      <c r="Q25" s="488"/>
      <c r="R25" s="488"/>
      <c r="S25" s="488"/>
      <c r="T25" s="488"/>
      <c r="U25" s="528"/>
      <c r="V25" s="489" t="s">
        <v>564</v>
      </c>
      <c r="W25" s="489" t="s">
        <v>1898</v>
      </c>
      <c r="X25" s="489" t="s">
        <v>564</v>
      </c>
      <c r="Y25" s="558"/>
      <c r="Z25" s="488"/>
    </row>
    <row r="26" spans="1:26" ht="8.25" customHeight="1">
      <c r="A26" s="488"/>
      <c r="B26" s="493"/>
      <c r="C26" s="488"/>
      <c r="D26" s="488"/>
      <c r="E26" s="488"/>
      <c r="F26" s="488"/>
      <c r="G26" s="488"/>
      <c r="H26" s="488"/>
      <c r="I26" s="488"/>
      <c r="J26" s="488"/>
      <c r="K26" s="488"/>
      <c r="L26" s="488"/>
      <c r="M26" s="488"/>
      <c r="N26" s="488"/>
      <c r="O26" s="488"/>
      <c r="P26" s="488"/>
      <c r="Q26" s="488"/>
      <c r="R26" s="488"/>
      <c r="S26" s="488"/>
      <c r="T26" s="488"/>
      <c r="U26" s="528"/>
      <c r="V26" s="489"/>
      <c r="W26" s="489"/>
      <c r="X26" s="489"/>
      <c r="Y26" s="558"/>
      <c r="Z26" s="488"/>
    </row>
    <row r="27" spans="1:26" ht="15" customHeight="1">
      <c r="A27" s="488"/>
      <c r="B27" s="493"/>
      <c r="C27" s="488" t="s">
        <v>1939</v>
      </c>
      <c r="D27" s="488" t="s">
        <v>1901</v>
      </c>
      <c r="E27" s="488"/>
      <c r="F27" s="488"/>
      <c r="G27" s="488"/>
      <c r="H27" s="488"/>
      <c r="I27" s="488"/>
      <c r="J27" s="488"/>
      <c r="K27" s="488"/>
      <c r="L27" s="488"/>
      <c r="M27" s="488"/>
      <c r="N27" s="488"/>
      <c r="O27" s="488"/>
      <c r="P27" s="488"/>
      <c r="Q27" s="488"/>
      <c r="R27" s="488"/>
      <c r="S27" s="488"/>
      <c r="T27" s="488"/>
      <c r="U27" s="528"/>
      <c r="V27" s="489" t="s">
        <v>564</v>
      </c>
      <c r="W27" s="489" t="s">
        <v>1898</v>
      </c>
      <c r="X27" s="489" t="s">
        <v>564</v>
      </c>
      <c r="Y27" s="558"/>
      <c r="Z27" s="488"/>
    </row>
    <row r="28" spans="1:26" ht="8.25" customHeight="1">
      <c r="A28" s="488"/>
      <c r="B28" s="493"/>
      <c r="C28" s="488"/>
      <c r="D28" s="488"/>
      <c r="E28" s="488"/>
      <c r="F28" s="488"/>
      <c r="G28" s="488"/>
      <c r="H28" s="488"/>
      <c r="I28" s="488"/>
      <c r="J28" s="488"/>
      <c r="K28" s="488"/>
      <c r="L28" s="488"/>
      <c r="M28" s="488"/>
      <c r="N28" s="488"/>
      <c r="O28" s="488"/>
      <c r="P28" s="488"/>
      <c r="Q28" s="488"/>
      <c r="R28" s="488"/>
      <c r="S28" s="488"/>
      <c r="T28" s="488"/>
      <c r="U28" s="528"/>
      <c r="V28" s="489"/>
      <c r="W28" s="489"/>
      <c r="X28" s="489"/>
      <c r="Y28" s="558"/>
      <c r="Z28" s="488"/>
    </row>
    <row r="29" spans="1:26" ht="15" customHeight="1">
      <c r="A29" s="488"/>
      <c r="B29" s="493"/>
      <c r="C29" s="488" t="s">
        <v>703</v>
      </c>
      <c r="D29" s="511" t="s">
        <v>1584</v>
      </c>
      <c r="E29" s="511"/>
      <c r="F29" s="511"/>
      <c r="G29" s="511"/>
      <c r="H29" s="511"/>
      <c r="I29" s="511"/>
      <c r="J29" s="511"/>
      <c r="K29" s="511"/>
      <c r="L29" s="511"/>
      <c r="M29" s="511"/>
      <c r="N29" s="511"/>
      <c r="O29" s="511"/>
      <c r="P29" s="511"/>
      <c r="Q29" s="511"/>
      <c r="R29" s="511"/>
      <c r="S29" s="511"/>
      <c r="T29" s="547"/>
      <c r="U29" s="528"/>
      <c r="V29" s="489" t="s">
        <v>564</v>
      </c>
      <c r="W29" s="489" t="s">
        <v>1898</v>
      </c>
      <c r="X29" s="489" t="s">
        <v>564</v>
      </c>
      <c r="Y29" s="558"/>
      <c r="Z29" s="488"/>
    </row>
    <row r="30" spans="1:26" ht="15" customHeight="1">
      <c r="A30" s="488"/>
      <c r="B30" s="493"/>
      <c r="C30" s="488" t="s">
        <v>306</v>
      </c>
      <c r="D30" s="511"/>
      <c r="E30" s="511"/>
      <c r="F30" s="511"/>
      <c r="G30" s="511"/>
      <c r="H30" s="511"/>
      <c r="I30" s="511"/>
      <c r="J30" s="511"/>
      <c r="K30" s="511"/>
      <c r="L30" s="511"/>
      <c r="M30" s="511"/>
      <c r="N30" s="511"/>
      <c r="O30" s="511"/>
      <c r="P30" s="511"/>
      <c r="Q30" s="511"/>
      <c r="R30" s="511"/>
      <c r="S30" s="511"/>
      <c r="T30" s="547"/>
      <c r="U30" s="528"/>
      <c r="V30" s="489"/>
      <c r="W30" s="489"/>
      <c r="X30" s="489"/>
      <c r="Y30" s="558"/>
      <c r="Z30" s="488"/>
    </row>
    <row r="31" spans="1:26" ht="15" customHeight="1">
      <c r="A31" s="488"/>
      <c r="B31" s="493"/>
      <c r="C31" s="488"/>
      <c r="D31" s="488"/>
      <c r="E31" s="488"/>
      <c r="F31" s="488"/>
      <c r="G31" s="488"/>
      <c r="H31" s="488"/>
      <c r="I31" s="488"/>
      <c r="J31" s="488"/>
      <c r="K31" s="488"/>
      <c r="L31" s="488"/>
      <c r="M31" s="488"/>
      <c r="N31" s="488"/>
      <c r="O31" s="488"/>
      <c r="P31" s="488"/>
      <c r="Q31" s="488"/>
      <c r="R31" s="488"/>
      <c r="S31" s="488"/>
      <c r="T31" s="488"/>
      <c r="U31" s="528"/>
      <c r="V31" s="489"/>
      <c r="W31" s="489"/>
      <c r="X31" s="489"/>
      <c r="Y31" s="558"/>
      <c r="Z31" s="488"/>
    </row>
    <row r="32" spans="1:26" ht="15" customHeight="1">
      <c r="A32" s="488"/>
      <c r="B32" s="493" t="s">
        <v>310</v>
      </c>
      <c r="C32" s="488"/>
      <c r="D32" s="488"/>
      <c r="E32" s="488"/>
      <c r="F32" s="488"/>
      <c r="G32" s="488"/>
      <c r="H32" s="488"/>
      <c r="I32" s="488"/>
      <c r="J32" s="488"/>
      <c r="K32" s="488"/>
      <c r="L32" s="488"/>
      <c r="M32" s="488"/>
      <c r="N32" s="488"/>
      <c r="O32" s="488"/>
      <c r="P32" s="488"/>
      <c r="Q32" s="488"/>
      <c r="R32" s="488"/>
      <c r="S32" s="488"/>
      <c r="T32" s="488"/>
      <c r="U32" s="493"/>
      <c r="V32" s="488"/>
      <c r="W32" s="488"/>
      <c r="X32" s="488"/>
      <c r="Y32" s="545"/>
      <c r="Z32" s="488"/>
    </row>
    <row r="33" spans="1:26" ht="15" customHeight="1">
      <c r="A33" s="488"/>
      <c r="B33" s="493"/>
      <c r="C33" s="488"/>
      <c r="D33" s="488"/>
      <c r="E33" s="488"/>
      <c r="F33" s="488"/>
      <c r="G33" s="488"/>
      <c r="H33" s="488"/>
      <c r="I33" s="488"/>
      <c r="J33" s="488"/>
      <c r="K33" s="488"/>
      <c r="L33" s="488"/>
      <c r="M33" s="488"/>
      <c r="N33" s="488"/>
      <c r="O33" s="488"/>
      <c r="P33" s="488"/>
      <c r="Q33" s="488"/>
      <c r="R33" s="488"/>
      <c r="S33" s="488"/>
      <c r="T33" s="488"/>
      <c r="U33" s="528"/>
      <c r="V33" s="489"/>
      <c r="W33" s="489"/>
      <c r="X33" s="489"/>
      <c r="Y33" s="558"/>
      <c r="Z33" s="488"/>
    </row>
    <row r="34" spans="1:26" ht="15" customHeight="1">
      <c r="A34" s="488"/>
      <c r="B34" s="493"/>
      <c r="C34" s="488" t="s">
        <v>1940</v>
      </c>
      <c r="D34" s="488"/>
      <c r="E34" s="488"/>
      <c r="F34" s="488"/>
      <c r="G34" s="488"/>
      <c r="H34" s="488"/>
      <c r="I34" s="488"/>
      <c r="J34" s="488"/>
      <c r="K34" s="488"/>
      <c r="L34" s="488"/>
      <c r="M34" s="488"/>
      <c r="N34" s="488"/>
      <c r="O34" s="488"/>
      <c r="P34" s="488"/>
      <c r="Q34" s="488"/>
      <c r="R34" s="488"/>
      <c r="S34" s="488"/>
      <c r="T34" s="488"/>
      <c r="U34" s="528"/>
      <c r="V34" s="489"/>
      <c r="W34" s="489"/>
      <c r="X34" s="489"/>
      <c r="Y34" s="558"/>
      <c r="Z34" s="488"/>
    </row>
    <row r="35" spans="1:26" ht="15" customHeight="1">
      <c r="A35" s="488"/>
      <c r="B35" s="493"/>
      <c r="C35" s="511" t="s">
        <v>940</v>
      </c>
      <c r="D35" s="511"/>
      <c r="E35" s="511"/>
      <c r="F35" s="511"/>
      <c r="G35" s="511"/>
      <c r="H35" s="511"/>
      <c r="I35" s="511"/>
      <c r="J35" s="511"/>
      <c r="K35" s="511"/>
      <c r="L35" s="511"/>
      <c r="M35" s="511"/>
      <c r="N35" s="511"/>
      <c r="O35" s="511"/>
      <c r="P35" s="511"/>
      <c r="Q35" s="511"/>
      <c r="R35" s="511"/>
      <c r="S35" s="511"/>
      <c r="T35" s="547"/>
      <c r="U35" s="528"/>
      <c r="V35" s="489"/>
      <c r="W35" s="489"/>
      <c r="X35" s="489"/>
      <c r="Y35" s="558"/>
      <c r="Z35" s="488"/>
    </row>
    <row r="36" spans="1:26" ht="15" customHeight="1">
      <c r="A36" s="488"/>
      <c r="B36" s="493"/>
      <c r="C36" s="511"/>
      <c r="D36" s="511"/>
      <c r="E36" s="511"/>
      <c r="F36" s="511"/>
      <c r="G36" s="511"/>
      <c r="H36" s="511"/>
      <c r="I36" s="511"/>
      <c r="J36" s="511"/>
      <c r="K36" s="511"/>
      <c r="L36" s="511"/>
      <c r="M36" s="511"/>
      <c r="N36" s="511"/>
      <c r="O36" s="511"/>
      <c r="P36" s="511"/>
      <c r="Q36" s="511"/>
      <c r="R36" s="511"/>
      <c r="S36" s="511"/>
      <c r="T36" s="547"/>
      <c r="U36" s="528"/>
      <c r="V36" s="489"/>
      <c r="W36" s="489"/>
      <c r="X36" s="489"/>
      <c r="Y36" s="558"/>
      <c r="Z36" s="488"/>
    </row>
    <row r="37" spans="1:26" ht="7.5" customHeight="1">
      <c r="A37" s="488"/>
      <c r="B37" s="493"/>
      <c r="C37" s="488"/>
      <c r="D37" s="511"/>
      <c r="E37" s="511"/>
      <c r="F37" s="511"/>
      <c r="G37" s="511"/>
      <c r="H37" s="511"/>
      <c r="I37" s="511"/>
      <c r="J37" s="511"/>
      <c r="K37" s="511"/>
      <c r="L37" s="511"/>
      <c r="M37" s="511"/>
      <c r="N37" s="511"/>
      <c r="O37" s="511"/>
      <c r="P37" s="511"/>
      <c r="Q37" s="511"/>
      <c r="R37" s="511"/>
      <c r="S37" s="511"/>
      <c r="T37" s="511"/>
      <c r="U37" s="528"/>
      <c r="V37" s="489"/>
      <c r="W37" s="489"/>
      <c r="X37" s="489"/>
      <c r="Y37" s="558"/>
      <c r="Z37" s="488"/>
    </row>
    <row r="38" spans="1:26" ht="30" customHeight="1">
      <c r="A38" s="488"/>
      <c r="B38" s="493"/>
      <c r="C38" s="503"/>
      <c r="D38" s="512"/>
      <c r="E38" s="517"/>
      <c r="F38" s="517"/>
      <c r="G38" s="517"/>
      <c r="H38" s="517"/>
      <c r="I38" s="517"/>
      <c r="J38" s="517"/>
      <c r="K38" s="527"/>
      <c r="L38" s="529" t="s">
        <v>312</v>
      </c>
      <c r="M38" s="499"/>
      <c r="N38" s="518"/>
      <c r="O38" s="666" t="s">
        <v>313</v>
      </c>
      <c r="P38" s="667"/>
      <c r="Q38" s="668"/>
      <c r="R38" s="538"/>
      <c r="S38" s="538"/>
      <c r="T38" s="538"/>
      <c r="U38" s="528"/>
      <c r="V38" s="489"/>
      <c r="W38" s="489"/>
      <c r="X38" s="489"/>
      <c r="Y38" s="558"/>
      <c r="Z38" s="488"/>
    </row>
    <row r="39" spans="1:26" ht="54" customHeight="1">
      <c r="A39" s="488"/>
      <c r="B39" s="493"/>
      <c r="C39" s="504" t="s">
        <v>232</v>
      </c>
      <c r="D39" s="513" t="s">
        <v>394</v>
      </c>
      <c r="E39" s="513"/>
      <c r="F39" s="513"/>
      <c r="G39" s="513"/>
      <c r="H39" s="513"/>
      <c r="I39" s="513"/>
      <c r="J39" s="513"/>
      <c r="K39" s="513"/>
      <c r="L39" s="530" t="s">
        <v>315</v>
      </c>
      <c r="M39" s="532"/>
      <c r="N39" s="533"/>
      <c r="O39" s="526" t="s">
        <v>319</v>
      </c>
      <c r="P39" s="526"/>
      <c r="Q39" s="526"/>
      <c r="R39" s="509"/>
      <c r="S39" s="509"/>
      <c r="T39" s="509"/>
      <c r="U39" s="550" t="s">
        <v>1897</v>
      </c>
      <c r="V39" s="489"/>
      <c r="W39" s="489"/>
      <c r="X39" s="489"/>
      <c r="Y39" s="559"/>
      <c r="Z39" s="488"/>
    </row>
    <row r="40" spans="1:26" ht="54" customHeight="1">
      <c r="A40" s="488"/>
      <c r="B40" s="493"/>
      <c r="C40" s="504" t="s">
        <v>320</v>
      </c>
      <c r="D40" s="513" t="s">
        <v>1905</v>
      </c>
      <c r="E40" s="513"/>
      <c r="F40" s="513"/>
      <c r="G40" s="513"/>
      <c r="H40" s="513"/>
      <c r="I40" s="513"/>
      <c r="J40" s="513"/>
      <c r="K40" s="513"/>
      <c r="L40" s="530" t="s">
        <v>315</v>
      </c>
      <c r="M40" s="532"/>
      <c r="N40" s="533"/>
      <c r="O40" s="534"/>
      <c r="P40" s="534"/>
      <c r="Q40" s="534"/>
      <c r="R40" s="539"/>
      <c r="S40" s="542" t="s">
        <v>96</v>
      </c>
      <c r="T40" s="548"/>
      <c r="U40" s="528"/>
      <c r="V40" s="489" t="s">
        <v>564</v>
      </c>
      <c r="W40" s="489" t="s">
        <v>1898</v>
      </c>
      <c r="X40" s="489" t="s">
        <v>564</v>
      </c>
      <c r="Y40" s="558"/>
      <c r="Z40" s="488"/>
    </row>
    <row r="41" spans="1:26" ht="54" customHeight="1">
      <c r="A41" s="488"/>
      <c r="B41" s="493"/>
      <c r="C41" s="504" t="s">
        <v>325</v>
      </c>
      <c r="D41" s="513" t="s">
        <v>177</v>
      </c>
      <c r="E41" s="513"/>
      <c r="F41" s="513"/>
      <c r="G41" s="513"/>
      <c r="H41" s="513"/>
      <c r="I41" s="513"/>
      <c r="J41" s="513"/>
      <c r="K41" s="513"/>
      <c r="L41" s="526" t="s">
        <v>315</v>
      </c>
      <c r="M41" s="526"/>
      <c r="N41" s="526"/>
      <c r="O41" s="534"/>
      <c r="P41" s="534"/>
      <c r="Q41" s="534"/>
      <c r="R41" s="539"/>
      <c r="S41" s="542" t="s">
        <v>682</v>
      </c>
      <c r="T41" s="548"/>
      <c r="U41" s="528"/>
      <c r="V41" s="489" t="s">
        <v>564</v>
      </c>
      <c r="W41" s="489" t="s">
        <v>1898</v>
      </c>
      <c r="X41" s="489" t="s">
        <v>564</v>
      </c>
      <c r="Y41" s="558"/>
      <c r="Z41" s="488"/>
    </row>
    <row r="42" spans="1:26" ht="54" customHeight="1">
      <c r="A42" s="488"/>
      <c r="B42" s="493"/>
      <c r="C42" s="504" t="s">
        <v>1889</v>
      </c>
      <c r="D42" s="513" t="s">
        <v>381</v>
      </c>
      <c r="E42" s="513"/>
      <c r="F42" s="513"/>
      <c r="G42" s="513"/>
      <c r="H42" s="513"/>
      <c r="I42" s="513"/>
      <c r="J42" s="513"/>
      <c r="K42" s="513"/>
      <c r="L42" s="531"/>
      <c r="M42" s="531"/>
      <c r="N42" s="531"/>
      <c r="O42" s="526" t="s">
        <v>319</v>
      </c>
      <c r="P42" s="526"/>
      <c r="Q42" s="526"/>
      <c r="R42" s="540"/>
      <c r="S42" s="542" t="s">
        <v>1907</v>
      </c>
      <c r="T42" s="548"/>
      <c r="U42" s="528"/>
      <c r="V42" s="489" t="s">
        <v>564</v>
      </c>
      <c r="W42" s="489" t="s">
        <v>1898</v>
      </c>
      <c r="X42" s="489" t="s">
        <v>564</v>
      </c>
      <c r="Y42" s="558"/>
      <c r="Z42" s="488"/>
    </row>
    <row r="43" spans="1:26" ht="54" customHeight="1">
      <c r="A43" s="488"/>
      <c r="B43" s="493"/>
      <c r="C43" s="504" t="s">
        <v>478</v>
      </c>
      <c r="D43" s="513" t="s">
        <v>868</v>
      </c>
      <c r="E43" s="513"/>
      <c r="F43" s="513"/>
      <c r="G43" s="513"/>
      <c r="H43" s="513"/>
      <c r="I43" s="513"/>
      <c r="J43" s="513"/>
      <c r="K43" s="513"/>
      <c r="L43" s="526" t="s">
        <v>315</v>
      </c>
      <c r="M43" s="526"/>
      <c r="N43" s="526"/>
      <c r="O43" s="531"/>
      <c r="P43" s="531"/>
      <c r="Q43" s="531"/>
      <c r="R43" s="540"/>
      <c r="S43" s="542" t="s">
        <v>1941</v>
      </c>
      <c r="T43" s="548"/>
      <c r="U43" s="528"/>
      <c r="V43" s="489" t="s">
        <v>564</v>
      </c>
      <c r="W43" s="489" t="s">
        <v>1898</v>
      </c>
      <c r="X43" s="489" t="s">
        <v>564</v>
      </c>
      <c r="Y43" s="558"/>
      <c r="Z43" s="488"/>
    </row>
    <row r="44" spans="1:26" ht="15" customHeight="1">
      <c r="A44" s="488"/>
      <c r="B44" s="493"/>
      <c r="C44" s="488"/>
      <c r="D44" s="488"/>
      <c r="E44" s="488"/>
      <c r="F44" s="488"/>
      <c r="G44" s="488"/>
      <c r="H44" s="488"/>
      <c r="I44" s="488"/>
      <c r="J44" s="488"/>
      <c r="K44" s="488"/>
      <c r="L44" s="488"/>
      <c r="M44" s="488"/>
      <c r="N44" s="488"/>
      <c r="O44" s="488"/>
      <c r="P44" s="488"/>
      <c r="Q44" s="488"/>
      <c r="R44" s="488"/>
      <c r="S44" s="488"/>
      <c r="T44" s="488"/>
      <c r="U44" s="528"/>
      <c r="V44" s="489"/>
      <c r="W44" s="489"/>
      <c r="X44" s="489"/>
      <c r="Y44" s="558"/>
      <c r="Z44" s="488"/>
    </row>
    <row r="45" spans="1:26" ht="15" customHeight="1">
      <c r="A45" s="488"/>
      <c r="B45" s="493"/>
      <c r="C45" s="488" t="s">
        <v>1826</v>
      </c>
      <c r="D45" s="488"/>
      <c r="E45" s="488"/>
      <c r="F45" s="488"/>
      <c r="G45" s="488"/>
      <c r="H45" s="488"/>
      <c r="I45" s="488"/>
      <c r="J45" s="488"/>
      <c r="K45" s="488"/>
      <c r="L45" s="488"/>
      <c r="M45" s="488"/>
      <c r="N45" s="488"/>
      <c r="O45" s="488"/>
      <c r="P45" s="488"/>
      <c r="Q45" s="488"/>
      <c r="R45" s="488"/>
      <c r="S45" s="488"/>
      <c r="T45" s="488"/>
      <c r="U45" s="550" t="s">
        <v>1897</v>
      </c>
      <c r="V45" s="489"/>
      <c r="W45" s="489"/>
      <c r="X45" s="489"/>
      <c r="Y45" s="559"/>
      <c r="Z45" s="488"/>
    </row>
    <row r="46" spans="1:26" ht="15" customHeight="1">
      <c r="A46" s="488"/>
      <c r="B46" s="493"/>
      <c r="C46" s="488"/>
      <c r="D46" s="488"/>
      <c r="E46" s="488"/>
      <c r="F46" s="488"/>
      <c r="G46" s="488"/>
      <c r="H46" s="488"/>
      <c r="I46" s="488"/>
      <c r="J46" s="488"/>
      <c r="K46" s="488"/>
      <c r="L46" s="488"/>
      <c r="M46" s="488"/>
      <c r="N46" s="488"/>
      <c r="O46" s="488"/>
      <c r="P46" s="488"/>
      <c r="Q46" s="488"/>
      <c r="R46" s="488"/>
      <c r="S46" s="488"/>
      <c r="T46" s="488"/>
      <c r="U46" s="528"/>
      <c r="V46" s="489"/>
      <c r="W46" s="489"/>
      <c r="X46" s="489"/>
      <c r="Y46" s="558"/>
      <c r="Z46" s="488"/>
    </row>
    <row r="47" spans="1:26" ht="45.75" customHeight="1">
      <c r="A47" s="488"/>
      <c r="B47" s="493"/>
      <c r="C47" s="497" t="s">
        <v>1325</v>
      </c>
      <c r="D47" s="508" t="s">
        <v>1873</v>
      </c>
      <c r="E47" s="508"/>
      <c r="F47" s="508"/>
      <c r="G47" s="508"/>
      <c r="H47" s="508"/>
      <c r="I47" s="508"/>
      <c r="J47" s="508"/>
      <c r="K47" s="508"/>
      <c r="L47" s="508"/>
      <c r="M47" s="508"/>
      <c r="N47" s="508"/>
      <c r="O47" s="508"/>
      <c r="P47" s="508"/>
      <c r="Q47" s="508"/>
      <c r="R47" s="508"/>
      <c r="S47" s="508"/>
      <c r="T47" s="544"/>
      <c r="U47" s="528"/>
      <c r="V47" s="489" t="s">
        <v>564</v>
      </c>
      <c r="W47" s="489" t="s">
        <v>1898</v>
      </c>
      <c r="X47" s="489" t="s">
        <v>564</v>
      </c>
      <c r="Y47" s="558"/>
      <c r="Z47" s="488"/>
    </row>
    <row r="48" spans="1:26" ht="29.25" customHeight="1">
      <c r="A48" s="488"/>
      <c r="B48" s="493"/>
      <c r="C48" s="497" t="s">
        <v>756</v>
      </c>
      <c r="D48" s="508" t="s">
        <v>1762</v>
      </c>
      <c r="E48" s="508"/>
      <c r="F48" s="508"/>
      <c r="G48" s="508"/>
      <c r="H48" s="508"/>
      <c r="I48" s="508"/>
      <c r="J48" s="508"/>
      <c r="K48" s="508"/>
      <c r="L48" s="508"/>
      <c r="M48" s="508"/>
      <c r="N48" s="508"/>
      <c r="O48" s="508"/>
      <c r="P48" s="508"/>
      <c r="Q48" s="508"/>
      <c r="R48" s="508"/>
      <c r="S48" s="508"/>
      <c r="T48" s="544"/>
      <c r="U48" s="528"/>
      <c r="V48" s="489" t="s">
        <v>564</v>
      </c>
      <c r="W48" s="489" t="s">
        <v>1898</v>
      </c>
      <c r="X48" s="489" t="s">
        <v>564</v>
      </c>
      <c r="Y48" s="558"/>
      <c r="Z48" s="488"/>
    </row>
    <row r="49" spans="1:26" ht="45" customHeight="1">
      <c r="A49" s="488"/>
      <c r="B49" s="493"/>
      <c r="C49" s="497" t="s">
        <v>1361</v>
      </c>
      <c r="D49" s="508" t="s">
        <v>1582</v>
      </c>
      <c r="E49" s="508"/>
      <c r="F49" s="508"/>
      <c r="G49" s="508"/>
      <c r="H49" s="508"/>
      <c r="I49" s="508"/>
      <c r="J49" s="508"/>
      <c r="K49" s="508"/>
      <c r="L49" s="508"/>
      <c r="M49" s="508"/>
      <c r="N49" s="508"/>
      <c r="O49" s="508"/>
      <c r="P49" s="508"/>
      <c r="Q49" s="508"/>
      <c r="R49" s="508"/>
      <c r="S49" s="508"/>
      <c r="T49" s="544"/>
      <c r="U49" s="528"/>
      <c r="V49" s="489" t="s">
        <v>564</v>
      </c>
      <c r="W49" s="489" t="s">
        <v>1898</v>
      </c>
      <c r="X49" s="489" t="s">
        <v>564</v>
      </c>
      <c r="Y49" s="558"/>
      <c r="Z49" s="488"/>
    </row>
    <row r="50" spans="1:26" ht="7.5" customHeight="1">
      <c r="A50" s="488"/>
      <c r="B50" s="493"/>
      <c r="C50" s="511"/>
      <c r="D50" s="511"/>
      <c r="E50" s="511"/>
      <c r="F50" s="511"/>
      <c r="G50" s="511"/>
      <c r="H50" s="511"/>
      <c r="I50" s="511"/>
      <c r="J50" s="511"/>
      <c r="K50" s="511"/>
      <c r="L50" s="511"/>
      <c r="M50" s="511"/>
      <c r="N50" s="511"/>
      <c r="O50" s="511"/>
      <c r="P50" s="511"/>
      <c r="Q50" s="511"/>
      <c r="R50" s="511"/>
      <c r="S50" s="511"/>
      <c r="T50" s="511"/>
      <c r="U50" s="528"/>
      <c r="V50" s="489"/>
      <c r="W50" s="489"/>
      <c r="X50" s="489"/>
      <c r="Y50" s="558"/>
      <c r="Z50" s="488"/>
    </row>
    <row r="51" spans="1:26" ht="26.25" customHeight="1">
      <c r="A51" s="488"/>
      <c r="B51" s="493"/>
      <c r="C51" s="490" t="s">
        <v>316</v>
      </c>
      <c r="D51" s="499"/>
      <c r="E51" s="499"/>
      <c r="F51" s="499"/>
      <c r="G51" s="499"/>
      <c r="H51" s="518"/>
      <c r="I51" s="523" t="s">
        <v>319</v>
      </c>
      <c r="J51" s="525"/>
      <c r="K51" s="528"/>
      <c r="L51" s="490" t="s">
        <v>382</v>
      </c>
      <c r="M51" s="499"/>
      <c r="N51" s="499"/>
      <c r="O51" s="499"/>
      <c r="P51" s="499"/>
      <c r="Q51" s="518"/>
      <c r="R51" s="523" t="s">
        <v>315</v>
      </c>
      <c r="S51" s="543"/>
      <c r="T51" s="488"/>
      <c r="U51" s="528"/>
      <c r="V51" s="489"/>
      <c r="W51" s="489"/>
      <c r="X51" s="489"/>
      <c r="Y51" s="558"/>
      <c r="Z51" s="488"/>
    </row>
    <row r="52" spans="1:26" ht="7.5" customHeight="1">
      <c r="A52" s="488"/>
      <c r="B52" s="493"/>
      <c r="C52" s="488"/>
      <c r="D52" s="488"/>
      <c r="E52" s="488"/>
      <c r="F52" s="488"/>
      <c r="G52" s="488"/>
      <c r="H52" s="488"/>
      <c r="I52" s="488"/>
      <c r="J52" s="488"/>
      <c r="K52" s="488"/>
      <c r="L52" s="488"/>
      <c r="M52" s="488"/>
      <c r="N52" s="488"/>
      <c r="O52" s="488"/>
      <c r="P52" s="488"/>
      <c r="Q52" s="488"/>
      <c r="R52" s="488"/>
      <c r="S52" s="488"/>
      <c r="T52" s="488"/>
      <c r="U52" s="528"/>
      <c r="V52" s="489"/>
      <c r="W52" s="489"/>
      <c r="X52" s="489"/>
      <c r="Y52" s="558"/>
      <c r="Z52" s="488"/>
    </row>
    <row r="53" spans="1:26" ht="22.5" customHeight="1">
      <c r="A53" s="488"/>
      <c r="B53" s="493"/>
      <c r="C53" s="505"/>
      <c r="D53" s="514"/>
      <c r="E53" s="514"/>
      <c r="F53" s="514"/>
      <c r="G53" s="514"/>
      <c r="H53" s="514"/>
      <c r="I53" s="524"/>
      <c r="J53" s="491" t="s">
        <v>339</v>
      </c>
      <c r="K53" s="491"/>
      <c r="L53" s="491"/>
      <c r="M53" s="491"/>
      <c r="N53" s="491"/>
      <c r="O53" s="491" t="s">
        <v>343</v>
      </c>
      <c r="P53" s="491"/>
      <c r="Q53" s="491"/>
      <c r="R53" s="491"/>
      <c r="S53" s="491"/>
      <c r="T53" s="488"/>
      <c r="U53" s="528"/>
      <c r="V53" s="489"/>
      <c r="W53" s="489"/>
      <c r="X53" s="489"/>
      <c r="Y53" s="558"/>
      <c r="Z53" s="488"/>
    </row>
    <row r="54" spans="1:26" ht="22.5" customHeight="1">
      <c r="A54" s="488"/>
      <c r="B54" s="493"/>
      <c r="C54" s="506" t="s">
        <v>237</v>
      </c>
      <c r="D54" s="515"/>
      <c r="E54" s="515"/>
      <c r="F54" s="515"/>
      <c r="G54" s="515"/>
      <c r="H54" s="521"/>
      <c r="I54" s="491" t="s">
        <v>42</v>
      </c>
      <c r="J54" s="526" t="s">
        <v>315</v>
      </c>
      <c r="K54" s="526"/>
      <c r="L54" s="526"/>
      <c r="M54" s="526"/>
      <c r="N54" s="526"/>
      <c r="O54" s="531"/>
      <c r="P54" s="531"/>
      <c r="Q54" s="531"/>
      <c r="R54" s="531"/>
      <c r="S54" s="531"/>
      <c r="T54" s="488"/>
      <c r="U54" s="528"/>
      <c r="V54" s="489"/>
      <c r="W54" s="489"/>
      <c r="X54" s="489"/>
      <c r="Y54" s="558"/>
      <c r="Z54" s="488"/>
    </row>
    <row r="55" spans="1:26" ht="22.5" customHeight="1">
      <c r="A55" s="488"/>
      <c r="B55" s="493"/>
      <c r="C55" s="507"/>
      <c r="D55" s="516"/>
      <c r="E55" s="516"/>
      <c r="F55" s="516"/>
      <c r="G55" s="516"/>
      <c r="H55" s="522"/>
      <c r="I55" s="491" t="s">
        <v>347</v>
      </c>
      <c r="J55" s="526" t="s">
        <v>315</v>
      </c>
      <c r="K55" s="526"/>
      <c r="L55" s="526"/>
      <c r="M55" s="526"/>
      <c r="N55" s="526"/>
      <c r="O55" s="526" t="s">
        <v>315</v>
      </c>
      <c r="P55" s="526"/>
      <c r="Q55" s="526"/>
      <c r="R55" s="526"/>
      <c r="S55" s="526"/>
      <c r="T55" s="488"/>
      <c r="U55" s="528"/>
      <c r="V55" s="489"/>
      <c r="W55" s="489"/>
      <c r="X55" s="489"/>
      <c r="Y55" s="558"/>
      <c r="Z55" s="488"/>
    </row>
    <row r="56" spans="1:26" ht="15" customHeight="1">
      <c r="A56" s="488"/>
      <c r="B56" s="493"/>
      <c r="C56" s="488"/>
      <c r="D56" s="488"/>
      <c r="E56" s="488"/>
      <c r="F56" s="488"/>
      <c r="G56" s="488"/>
      <c r="H56" s="488"/>
      <c r="I56" s="488"/>
      <c r="J56" s="488"/>
      <c r="K56" s="488"/>
      <c r="L56" s="488"/>
      <c r="M56" s="488"/>
      <c r="N56" s="488"/>
      <c r="O56" s="488"/>
      <c r="P56" s="488"/>
      <c r="Q56" s="488"/>
      <c r="R56" s="488"/>
      <c r="S56" s="488"/>
      <c r="T56" s="488"/>
      <c r="U56" s="528"/>
      <c r="V56" s="489"/>
      <c r="W56" s="489"/>
      <c r="X56" s="489"/>
      <c r="Y56" s="558"/>
      <c r="Z56" s="488"/>
    </row>
    <row r="57" spans="1:26" ht="15" customHeight="1">
      <c r="A57" s="488"/>
      <c r="B57" s="493" t="s">
        <v>350</v>
      </c>
      <c r="C57" s="488"/>
      <c r="D57" s="488"/>
      <c r="E57" s="488"/>
      <c r="F57" s="488"/>
      <c r="G57" s="488"/>
      <c r="H57" s="488"/>
      <c r="I57" s="488"/>
      <c r="J57" s="488"/>
      <c r="K57" s="488"/>
      <c r="L57" s="488"/>
      <c r="M57" s="488"/>
      <c r="N57" s="488"/>
      <c r="O57" s="488"/>
      <c r="P57" s="488"/>
      <c r="Q57" s="488"/>
      <c r="R57" s="488"/>
      <c r="S57" s="488"/>
      <c r="T57" s="488"/>
      <c r="U57" s="550" t="s">
        <v>1897</v>
      </c>
      <c r="V57" s="489"/>
      <c r="W57" s="489"/>
      <c r="X57" s="489"/>
      <c r="Y57" s="559"/>
      <c r="Z57" s="488"/>
    </row>
    <row r="58" spans="1:26" ht="15" customHeight="1">
      <c r="A58" s="488"/>
      <c r="B58" s="493"/>
      <c r="C58" s="488"/>
      <c r="D58" s="488"/>
      <c r="E58" s="488"/>
      <c r="F58" s="488"/>
      <c r="G58" s="488"/>
      <c r="H58" s="488"/>
      <c r="I58" s="488"/>
      <c r="J58" s="488"/>
      <c r="K58" s="488"/>
      <c r="L58" s="488"/>
      <c r="M58" s="488"/>
      <c r="N58" s="488"/>
      <c r="O58" s="488"/>
      <c r="P58" s="488"/>
      <c r="Q58" s="488"/>
      <c r="R58" s="488"/>
      <c r="S58" s="488"/>
      <c r="T58" s="488"/>
      <c r="U58" s="528"/>
      <c r="V58" s="489"/>
      <c r="W58" s="489"/>
      <c r="X58" s="489"/>
      <c r="Y58" s="558"/>
      <c r="Z58" s="488"/>
    </row>
    <row r="59" spans="1:26" ht="15" customHeight="1">
      <c r="A59" s="488"/>
      <c r="B59" s="493"/>
      <c r="C59" s="497" t="s">
        <v>1909</v>
      </c>
      <c r="D59" s="508" t="s">
        <v>1462</v>
      </c>
      <c r="E59" s="508"/>
      <c r="F59" s="508"/>
      <c r="G59" s="508"/>
      <c r="H59" s="508"/>
      <c r="I59" s="508"/>
      <c r="J59" s="508"/>
      <c r="K59" s="508"/>
      <c r="L59" s="508"/>
      <c r="M59" s="508"/>
      <c r="N59" s="508"/>
      <c r="O59" s="508"/>
      <c r="P59" s="508"/>
      <c r="Q59" s="508"/>
      <c r="R59" s="508"/>
      <c r="S59" s="508"/>
      <c r="T59" s="544"/>
      <c r="U59" s="528"/>
      <c r="V59" s="489" t="s">
        <v>564</v>
      </c>
      <c r="W59" s="489" t="s">
        <v>1898</v>
      </c>
      <c r="X59" s="489" t="s">
        <v>564</v>
      </c>
      <c r="Y59" s="558"/>
      <c r="Z59" s="488"/>
    </row>
    <row r="60" spans="1:26" ht="15" customHeight="1">
      <c r="A60" s="488"/>
      <c r="B60" s="493"/>
      <c r="C60" s="497"/>
      <c r="D60" s="508"/>
      <c r="E60" s="508"/>
      <c r="F60" s="508"/>
      <c r="G60" s="508"/>
      <c r="H60" s="508"/>
      <c r="I60" s="508"/>
      <c r="J60" s="508"/>
      <c r="K60" s="508"/>
      <c r="L60" s="508"/>
      <c r="M60" s="508"/>
      <c r="N60" s="508"/>
      <c r="O60" s="508"/>
      <c r="P60" s="508"/>
      <c r="Q60" s="508"/>
      <c r="R60" s="508"/>
      <c r="S60" s="508"/>
      <c r="T60" s="544"/>
      <c r="U60" s="528"/>
      <c r="V60" s="489"/>
      <c r="W60" s="489"/>
      <c r="X60" s="489"/>
      <c r="Y60" s="558"/>
      <c r="Z60" s="488"/>
    </row>
    <row r="61" spans="1:26" ht="8.25" customHeight="1">
      <c r="A61" s="488"/>
      <c r="B61" s="493"/>
      <c r="C61" s="497"/>
      <c r="D61" s="509"/>
      <c r="E61" s="509"/>
      <c r="F61" s="509"/>
      <c r="G61" s="509"/>
      <c r="H61" s="509"/>
      <c r="I61" s="509"/>
      <c r="J61" s="509"/>
      <c r="K61" s="509"/>
      <c r="L61" s="509"/>
      <c r="M61" s="509"/>
      <c r="N61" s="509"/>
      <c r="O61" s="509"/>
      <c r="P61" s="509"/>
      <c r="Q61" s="509"/>
      <c r="R61" s="509"/>
      <c r="S61" s="509"/>
      <c r="T61" s="581"/>
      <c r="U61" s="528"/>
      <c r="V61" s="489"/>
      <c r="W61" s="489"/>
      <c r="X61" s="489"/>
      <c r="Y61" s="558"/>
      <c r="Z61" s="488"/>
    </row>
    <row r="62" spans="1:26" ht="15" customHeight="1">
      <c r="A62" s="488"/>
      <c r="B62" s="493"/>
      <c r="C62" s="662" t="s">
        <v>368</v>
      </c>
      <c r="D62" s="568" t="s">
        <v>1493</v>
      </c>
      <c r="E62" s="568"/>
      <c r="F62" s="568"/>
      <c r="G62" s="568"/>
      <c r="H62" s="568"/>
      <c r="I62" s="568"/>
      <c r="J62" s="568"/>
      <c r="K62" s="568"/>
      <c r="L62" s="568"/>
      <c r="M62" s="568"/>
      <c r="N62" s="568"/>
      <c r="O62" s="568"/>
      <c r="P62" s="568"/>
      <c r="Q62" s="568"/>
      <c r="R62" s="568"/>
      <c r="S62" s="568"/>
      <c r="T62" s="544"/>
      <c r="U62" s="528"/>
      <c r="V62" s="554" t="s">
        <v>564</v>
      </c>
      <c r="W62" s="554" t="s">
        <v>1898</v>
      </c>
      <c r="X62" s="554" t="s">
        <v>564</v>
      </c>
      <c r="Y62" s="558"/>
      <c r="Z62" s="488"/>
    </row>
    <row r="63" spans="1:26" ht="15" customHeight="1">
      <c r="A63" s="488"/>
      <c r="B63" s="494"/>
      <c r="C63" s="663"/>
      <c r="D63" s="569"/>
      <c r="E63" s="569"/>
      <c r="F63" s="569"/>
      <c r="G63" s="569"/>
      <c r="H63" s="569"/>
      <c r="I63" s="569"/>
      <c r="J63" s="569"/>
      <c r="K63" s="569"/>
      <c r="L63" s="569"/>
      <c r="M63" s="569"/>
      <c r="N63" s="569"/>
      <c r="O63" s="569"/>
      <c r="P63" s="569"/>
      <c r="Q63" s="569"/>
      <c r="R63" s="569"/>
      <c r="S63" s="569"/>
      <c r="T63" s="583"/>
      <c r="U63" s="585"/>
      <c r="V63" s="588"/>
      <c r="W63" s="588"/>
      <c r="X63" s="588"/>
      <c r="Y63" s="590"/>
      <c r="Z63" s="488"/>
    </row>
    <row r="64" spans="1:26" ht="15" customHeight="1">
      <c r="A64" s="488"/>
      <c r="B64" s="500"/>
      <c r="C64" s="500"/>
      <c r="D64" s="500"/>
      <c r="E64" s="500"/>
      <c r="F64" s="500"/>
      <c r="G64" s="500"/>
      <c r="H64" s="500"/>
      <c r="I64" s="500"/>
      <c r="J64" s="500"/>
      <c r="K64" s="500"/>
      <c r="L64" s="500"/>
      <c r="M64" s="500"/>
      <c r="N64" s="500"/>
      <c r="O64" s="500"/>
      <c r="P64" s="500"/>
      <c r="Q64" s="500"/>
      <c r="R64" s="500"/>
      <c r="S64" s="500"/>
      <c r="T64" s="500"/>
      <c r="U64" s="500"/>
      <c r="V64" s="500"/>
      <c r="W64" s="500"/>
      <c r="X64" s="500"/>
      <c r="Y64" s="500"/>
      <c r="Z64" s="495"/>
    </row>
    <row r="65" spans="1:31" ht="15" customHeight="1">
      <c r="A65" s="488"/>
      <c r="B65" s="488" t="s">
        <v>611</v>
      </c>
      <c r="C65" s="488"/>
      <c r="D65" s="488"/>
      <c r="E65" s="488"/>
      <c r="F65" s="488"/>
      <c r="G65" s="488"/>
      <c r="H65" s="488"/>
      <c r="I65" s="488"/>
      <c r="J65" s="488"/>
      <c r="K65" s="488"/>
      <c r="L65" s="488"/>
      <c r="M65" s="488"/>
      <c r="N65" s="488"/>
      <c r="O65" s="488"/>
      <c r="P65" s="488"/>
      <c r="Q65" s="488"/>
      <c r="R65" s="488"/>
      <c r="S65" s="488"/>
      <c r="T65" s="488"/>
      <c r="U65" s="488"/>
      <c r="V65" s="488"/>
      <c r="W65" s="488"/>
      <c r="X65" s="488"/>
      <c r="Y65" s="488"/>
      <c r="Z65" s="488"/>
    </row>
    <row r="66" spans="1:31" ht="15" customHeight="1">
      <c r="A66" s="488"/>
      <c r="B66" s="661">
        <v>1</v>
      </c>
      <c r="C66" s="501" t="s">
        <v>1911</v>
      </c>
      <c r="D66" s="501"/>
      <c r="E66" s="501"/>
      <c r="F66" s="501"/>
      <c r="G66" s="501"/>
      <c r="H66" s="501"/>
      <c r="I66" s="501"/>
      <c r="J66" s="501"/>
      <c r="K66" s="501"/>
      <c r="L66" s="501"/>
      <c r="M66" s="501"/>
      <c r="N66" s="501"/>
      <c r="O66" s="501"/>
      <c r="P66" s="501"/>
      <c r="Q66" s="501"/>
      <c r="R66" s="501"/>
      <c r="S66" s="501"/>
      <c r="T66" s="501"/>
      <c r="U66" s="501"/>
      <c r="V66" s="501"/>
      <c r="W66" s="501"/>
      <c r="X66" s="501"/>
      <c r="Y66" s="501"/>
      <c r="Z66" s="488"/>
      <c r="AE66" s="591"/>
    </row>
    <row r="67" spans="1:31" ht="30" customHeight="1">
      <c r="A67" s="488"/>
      <c r="B67" s="508" t="s">
        <v>1943</v>
      </c>
      <c r="C67" s="508" t="s">
        <v>1944</v>
      </c>
      <c r="D67" s="508"/>
      <c r="E67" s="508"/>
      <c r="F67" s="508"/>
      <c r="G67" s="508"/>
      <c r="H67" s="508"/>
      <c r="I67" s="508"/>
      <c r="J67" s="508"/>
      <c r="K67" s="508"/>
      <c r="L67" s="508"/>
      <c r="M67" s="508"/>
      <c r="N67" s="508"/>
      <c r="O67" s="508"/>
      <c r="P67" s="508"/>
      <c r="Q67" s="508"/>
      <c r="R67" s="508"/>
      <c r="S67" s="508"/>
      <c r="T67" s="508"/>
      <c r="U67" s="508"/>
      <c r="V67" s="508"/>
      <c r="W67" s="508"/>
      <c r="X67" s="508"/>
      <c r="Y67" s="508"/>
      <c r="Z67" s="488"/>
    </row>
    <row r="68" spans="1:31" ht="14.25" customHeight="1">
      <c r="A68" s="488"/>
      <c r="B68" s="661">
        <v>3</v>
      </c>
      <c r="C68" s="501" t="s">
        <v>1816</v>
      </c>
      <c r="D68" s="501"/>
      <c r="E68" s="501"/>
      <c r="F68" s="501"/>
      <c r="G68" s="501"/>
      <c r="H68" s="501"/>
      <c r="I68" s="501"/>
      <c r="J68" s="501"/>
      <c r="K68" s="501"/>
      <c r="L68" s="501"/>
      <c r="M68" s="501"/>
      <c r="N68" s="501"/>
      <c r="O68" s="501"/>
      <c r="P68" s="501"/>
      <c r="Q68" s="501"/>
      <c r="R68" s="501"/>
      <c r="S68" s="501"/>
      <c r="T68" s="501"/>
      <c r="U68" s="501"/>
      <c r="V68" s="501"/>
      <c r="W68" s="501"/>
      <c r="X68" s="501"/>
      <c r="Y68" s="501"/>
      <c r="Z68" s="489"/>
    </row>
    <row r="69" spans="1:31" ht="45" customHeight="1">
      <c r="A69" s="488"/>
      <c r="B69" s="661">
        <v>4</v>
      </c>
      <c r="C69" s="508" t="s">
        <v>474</v>
      </c>
      <c r="D69" s="501"/>
      <c r="E69" s="501"/>
      <c r="F69" s="501"/>
      <c r="G69" s="501"/>
      <c r="H69" s="501"/>
      <c r="I69" s="501"/>
      <c r="J69" s="501"/>
      <c r="K69" s="501"/>
      <c r="L69" s="501"/>
      <c r="M69" s="501"/>
      <c r="N69" s="501"/>
      <c r="O69" s="501"/>
      <c r="P69" s="501"/>
      <c r="Q69" s="501"/>
      <c r="R69" s="501"/>
      <c r="S69" s="501"/>
      <c r="T69" s="501"/>
      <c r="U69" s="501"/>
      <c r="V69" s="501"/>
      <c r="W69" s="501"/>
      <c r="X69" s="501"/>
      <c r="Y69" s="501"/>
      <c r="Z69" s="489"/>
    </row>
    <row r="70" spans="1:31">
      <c r="A70" s="488"/>
      <c r="B70" s="488"/>
      <c r="C70" s="488"/>
      <c r="D70" s="488"/>
      <c r="E70" s="488"/>
      <c r="F70" s="488"/>
      <c r="G70" s="488"/>
      <c r="H70" s="488"/>
      <c r="I70" s="488"/>
      <c r="J70" s="488"/>
      <c r="K70" s="488"/>
      <c r="L70" s="488"/>
      <c r="M70" s="488"/>
      <c r="N70" s="488"/>
      <c r="O70" s="488"/>
      <c r="P70" s="488"/>
      <c r="Q70" s="488"/>
      <c r="R70" s="488"/>
      <c r="S70" s="488"/>
      <c r="T70" s="488"/>
      <c r="U70" s="488"/>
      <c r="V70" s="488"/>
      <c r="W70" s="488"/>
      <c r="X70" s="488"/>
      <c r="Y70" s="488"/>
      <c r="Z70" s="488"/>
    </row>
    <row r="71" spans="1:31">
      <c r="F71" s="580" t="s">
        <v>1381</v>
      </c>
    </row>
  </sheetData>
  <customSheetViews>
    <customSheetView guid="{76D48460-2D9B-487A-92BD-89A50EB1783E}" scale="96" showPageBreaks="1" fitToPage="1" printArea="1" view="pageBreakPreview" topLeftCell="A43">
      <selection activeCell="C67" sqref="C67:Y67"/>
      <pageMargins left="0.70866141732283472" right="0.70866141732283472" top="0.74803149606299213" bottom="0.74803149606299213" header="0.31496062992125984" footer="0.31496062992125984"/>
      <printOptions horizontalCentered="1" verticalCentered="1"/>
      <pageSetup paperSize="9" scale="60" orientation="portrait" r:id="rId1"/>
    </customSheetView>
  </customSheetViews>
  <mergeCells count="61">
    <mergeCell ref="Q2:Y2"/>
    <mergeCell ref="B4:Y4"/>
    <mergeCell ref="B6:F6"/>
    <mergeCell ref="M6:O6"/>
    <mergeCell ref="P6:Y6"/>
    <mergeCell ref="B7:F7"/>
    <mergeCell ref="G7:Y7"/>
    <mergeCell ref="U10:Y10"/>
    <mergeCell ref="D18:T18"/>
    <mergeCell ref="D20:T20"/>
    <mergeCell ref="D38:K38"/>
    <mergeCell ref="L38:N38"/>
    <mergeCell ref="O38:Q38"/>
    <mergeCell ref="D39:K39"/>
    <mergeCell ref="L39:N39"/>
    <mergeCell ref="O39:Q39"/>
    <mergeCell ref="U39:Y39"/>
    <mergeCell ref="D40:K40"/>
    <mergeCell ref="L40:N40"/>
    <mergeCell ref="O40:Q40"/>
    <mergeCell ref="S40:T40"/>
    <mergeCell ref="D41:K41"/>
    <mergeCell ref="L41:N41"/>
    <mergeCell ref="O41:Q41"/>
    <mergeCell ref="S41:T41"/>
    <mergeCell ref="D42:K42"/>
    <mergeCell ref="L42:N42"/>
    <mergeCell ref="O42:Q42"/>
    <mergeCell ref="S42:T42"/>
    <mergeCell ref="D43:K43"/>
    <mergeCell ref="L43:N43"/>
    <mergeCell ref="O43:Q43"/>
    <mergeCell ref="S43:T43"/>
    <mergeCell ref="U45:Y45"/>
    <mergeCell ref="D47:T47"/>
    <mergeCell ref="D48:T48"/>
    <mergeCell ref="D49:T49"/>
    <mergeCell ref="C51:H51"/>
    <mergeCell ref="I51:J51"/>
    <mergeCell ref="L51:Q51"/>
    <mergeCell ref="R51:S51"/>
    <mergeCell ref="C53:I53"/>
    <mergeCell ref="J53:N53"/>
    <mergeCell ref="O53:S53"/>
    <mergeCell ref="J54:N54"/>
    <mergeCell ref="O54:S54"/>
    <mergeCell ref="J55:N55"/>
    <mergeCell ref="O55:S55"/>
    <mergeCell ref="U57:Y57"/>
    <mergeCell ref="C66:Y66"/>
    <mergeCell ref="C67:Y67"/>
    <mergeCell ref="C68:Y68"/>
    <mergeCell ref="C69:Y69"/>
    <mergeCell ref="D12:T13"/>
    <mergeCell ref="D15:T16"/>
    <mergeCell ref="D22:T23"/>
    <mergeCell ref="D29:T30"/>
    <mergeCell ref="C35:T36"/>
    <mergeCell ref="C54:H55"/>
    <mergeCell ref="D59:T60"/>
    <mergeCell ref="D62:T63"/>
  </mergeCells>
  <phoneticPr fontId="8"/>
  <dataValidations count="1">
    <dataValidation type="list" allowBlank="1" showDropDown="0" showInputMessage="1" showErrorMessage="1" sqref="V12:V13 X12:X13 V15 X15 V18 X18 V20 X20 V22 X22 V25 X25 V27 X27 V29 X29 V40:V43 X40:X43 V47:V49 X47:X49 V59 X59 V62 X62">
      <formula1>"□,■"</formula1>
    </dataValidation>
  </dataValidations>
  <printOptions horizontalCentered="1" verticalCentered="1"/>
  <pageMargins left="0.70866141732283472" right="0.70866141732283472" top="0.74803149606299213" bottom="0.74803149606299213" header="0.31496062992125984" footer="0.31496062992125984"/>
  <pageSetup paperSize="9" scale="60" fitToWidth="1" fitToHeight="1" orientation="portrait" usePrinterDefaults="1" r:id="rId2"/>
  <drawing r:id="rId3"/>
</worksheet>
</file>

<file path=xl/worksheets/sheet80.xml><?xml version="1.0" encoding="utf-8"?>
<worksheet xmlns="http://schemas.openxmlformats.org/spreadsheetml/2006/main" xmlns:r="http://schemas.openxmlformats.org/officeDocument/2006/relationships" xmlns:mc="http://schemas.openxmlformats.org/markup-compatibility/2006">
  <sheetPr codeName="Sheet52">
    <tabColor rgb="FFFF0000"/>
  </sheetPr>
  <dimension ref="A1:L58"/>
  <sheetViews>
    <sheetView view="pageBreakPreview" zoomScale="80" zoomScaleSheetLayoutView="80" workbookViewId="0">
      <selection sqref="A1:L1"/>
    </sheetView>
  </sheetViews>
  <sheetFormatPr defaultRowHeight="13.5"/>
  <cols>
    <col min="1" max="1" width="9.125" style="1581" customWidth="1"/>
    <col min="2" max="2" width="2.375" style="1581" customWidth="1"/>
    <col min="3" max="3" width="18" style="1581" customWidth="1"/>
    <col min="4" max="4" width="13.625" style="1581" customWidth="1"/>
    <col min="5" max="5" width="13.5" style="1581" customWidth="1"/>
    <col min="6" max="7" width="13.625" style="1581" customWidth="1"/>
    <col min="8" max="9" width="13.5" style="1581" customWidth="1"/>
    <col min="10" max="10" width="13.625" style="1581" customWidth="1"/>
    <col min="11" max="11" width="13.5" style="1581" customWidth="1"/>
    <col min="12" max="12" width="13" style="1581" customWidth="1"/>
    <col min="13" max="256" width="9" style="1581" customWidth="1"/>
    <col min="257" max="257" width="9.125" style="1581" customWidth="1"/>
    <col min="258" max="258" width="2.375" style="1581" customWidth="1"/>
    <col min="259" max="259" width="18" style="1581" customWidth="1"/>
    <col min="260" max="260" width="13.625" style="1581" customWidth="1"/>
    <col min="261" max="261" width="13.5" style="1581" customWidth="1"/>
    <col min="262" max="263" width="13.625" style="1581" customWidth="1"/>
    <col min="264" max="265" width="13.5" style="1581" customWidth="1"/>
    <col min="266" max="266" width="13.625" style="1581" customWidth="1"/>
    <col min="267" max="267" width="13.5" style="1581" customWidth="1"/>
    <col min="268" max="268" width="13" style="1581" customWidth="1"/>
    <col min="269" max="512" width="9" style="1581" customWidth="1"/>
    <col min="513" max="513" width="9.125" style="1581" customWidth="1"/>
    <col min="514" max="514" width="2.375" style="1581" customWidth="1"/>
    <col min="515" max="515" width="18" style="1581" customWidth="1"/>
    <col min="516" max="516" width="13.625" style="1581" customWidth="1"/>
    <col min="517" max="517" width="13.5" style="1581" customWidth="1"/>
    <col min="518" max="519" width="13.625" style="1581" customWidth="1"/>
    <col min="520" max="521" width="13.5" style="1581" customWidth="1"/>
    <col min="522" max="522" width="13.625" style="1581" customWidth="1"/>
    <col min="523" max="523" width="13.5" style="1581" customWidth="1"/>
    <col min="524" max="524" width="13" style="1581" customWidth="1"/>
    <col min="525" max="768" width="9" style="1581" customWidth="1"/>
    <col min="769" max="769" width="9.125" style="1581" customWidth="1"/>
    <col min="770" max="770" width="2.375" style="1581" customWidth="1"/>
    <col min="771" max="771" width="18" style="1581" customWidth="1"/>
    <col min="772" max="772" width="13.625" style="1581" customWidth="1"/>
    <col min="773" max="773" width="13.5" style="1581" customWidth="1"/>
    <col min="774" max="775" width="13.625" style="1581" customWidth="1"/>
    <col min="776" max="777" width="13.5" style="1581" customWidth="1"/>
    <col min="778" max="778" width="13.625" style="1581" customWidth="1"/>
    <col min="779" max="779" width="13.5" style="1581" customWidth="1"/>
    <col min="780" max="780" width="13" style="1581" customWidth="1"/>
    <col min="781" max="1024" width="9" style="1581" customWidth="1"/>
    <col min="1025" max="1025" width="9.125" style="1581" customWidth="1"/>
    <col min="1026" max="1026" width="2.375" style="1581" customWidth="1"/>
    <col min="1027" max="1027" width="18" style="1581" customWidth="1"/>
    <col min="1028" max="1028" width="13.625" style="1581" customWidth="1"/>
    <col min="1029" max="1029" width="13.5" style="1581" customWidth="1"/>
    <col min="1030" max="1031" width="13.625" style="1581" customWidth="1"/>
    <col min="1032" max="1033" width="13.5" style="1581" customWidth="1"/>
    <col min="1034" max="1034" width="13.625" style="1581" customWidth="1"/>
    <col min="1035" max="1035" width="13.5" style="1581" customWidth="1"/>
    <col min="1036" max="1036" width="13" style="1581" customWidth="1"/>
    <col min="1037" max="1280" width="9" style="1581" customWidth="1"/>
    <col min="1281" max="1281" width="9.125" style="1581" customWidth="1"/>
    <col min="1282" max="1282" width="2.375" style="1581" customWidth="1"/>
    <col min="1283" max="1283" width="18" style="1581" customWidth="1"/>
    <col min="1284" max="1284" width="13.625" style="1581" customWidth="1"/>
    <col min="1285" max="1285" width="13.5" style="1581" customWidth="1"/>
    <col min="1286" max="1287" width="13.625" style="1581" customWidth="1"/>
    <col min="1288" max="1289" width="13.5" style="1581" customWidth="1"/>
    <col min="1290" max="1290" width="13.625" style="1581" customWidth="1"/>
    <col min="1291" max="1291" width="13.5" style="1581" customWidth="1"/>
    <col min="1292" max="1292" width="13" style="1581" customWidth="1"/>
    <col min="1293" max="1536" width="9" style="1581" customWidth="1"/>
    <col min="1537" max="1537" width="9.125" style="1581" customWidth="1"/>
    <col min="1538" max="1538" width="2.375" style="1581" customWidth="1"/>
    <col min="1539" max="1539" width="18" style="1581" customWidth="1"/>
    <col min="1540" max="1540" width="13.625" style="1581" customWidth="1"/>
    <col min="1541" max="1541" width="13.5" style="1581" customWidth="1"/>
    <col min="1542" max="1543" width="13.625" style="1581" customWidth="1"/>
    <col min="1544" max="1545" width="13.5" style="1581" customWidth="1"/>
    <col min="1546" max="1546" width="13.625" style="1581" customWidth="1"/>
    <col min="1547" max="1547" width="13.5" style="1581" customWidth="1"/>
    <col min="1548" max="1548" width="13" style="1581" customWidth="1"/>
    <col min="1549" max="1792" width="9" style="1581" customWidth="1"/>
    <col min="1793" max="1793" width="9.125" style="1581" customWidth="1"/>
    <col min="1794" max="1794" width="2.375" style="1581" customWidth="1"/>
    <col min="1795" max="1795" width="18" style="1581" customWidth="1"/>
    <col min="1796" max="1796" width="13.625" style="1581" customWidth="1"/>
    <col min="1797" max="1797" width="13.5" style="1581" customWidth="1"/>
    <col min="1798" max="1799" width="13.625" style="1581" customWidth="1"/>
    <col min="1800" max="1801" width="13.5" style="1581" customWidth="1"/>
    <col min="1802" max="1802" width="13.625" style="1581" customWidth="1"/>
    <col min="1803" max="1803" width="13.5" style="1581" customWidth="1"/>
    <col min="1804" max="1804" width="13" style="1581" customWidth="1"/>
    <col min="1805" max="2048" width="9" style="1581" customWidth="1"/>
    <col min="2049" max="2049" width="9.125" style="1581" customWidth="1"/>
    <col min="2050" max="2050" width="2.375" style="1581" customWidth="1"/>
    <col min="2051" max="2051" width="18" style="1581" customWidth="1"/>
    <col min="2052" max="2052" width="13.625" style="1581" customWidth="1"/>
    <col min="2053" max="2053" width="13.5" style="1581" customWidth="1"/>
    <col min="2054" max="2055" width="13.625" style="1581" customWidth="1"/>
    <col min="2056" max="2057" width="13.5" style="1581" customWidth="1"/>
    <col min="2058" max="2058" width="13.625" style="1581" customWidth="1"/>
    <col min="2059" max="2059" width="13.5" style="1581" customWidth="1"/>
    <col min="2060" max="2060" width="13" style="1581" customWidth="1"/>
    <col min="2061" max="2304" width="9" style="1581" customWidth="1"/>
    <col min="2305" max="2305" width="9.125" style="1581" customWidth="1"/>
    <col min="2306" max="2306" width="2.375" style="1581" customWidth="1"/>
    <col min="2307" max="2307" width="18" style="1581" customWidth="1"/>
    <col min="2308" max="2308" width="13.625" style="1581" customWidth="1"/>
    <col min="2309" max="2309" width="13.5" style="1581" customWidth="1"/>
    <col min="2310" max="2311" width="13.625" style="1581" customWidth="1"/>
    <col min="2312" max="2313" width="13.5" style="1581" customWidth="1"/>
    <col min="2314" max="2314" width="13.625" style="1581" customWidth="1"/>
    <col min="2315" max="2315" width="13.5" style="1581" customWidth="1"/>
    <col min="2316" max="2316" width="13" style="1581" customWidth="1"/>
    <col min="2317" max="2560" width="9" style="1581" customWidth="1"/>
    <col min="2561" max="2561" width="9.125" style="1581" customWidth="1"/>
    <col min="2562" max="2562" width="2.375" style="1581" customWidth="1"/>
    <col min="2563" max="2563" width="18" style="1581" customWidth="1"/>
    <col min="2564" max="2564" width="13.625" style="1581" customWidth="1"/>
    <col min="2565" max="2565" width="13.5" style="1581" customWidth="1"/>
    <col min="2566" max="2567" width="13.625" style="1581" customWidth="1"/>
    <col min="2568" max="2569" width="13.5" style="1581" customWidth="1"/>
    <col min="2570" max="2570" width="13.625" style="1581" customWidth="1"/>
    <col min="2571" max="2571" width="13.5" style="1581" customWidth="1"/>
    <col min="2572" max="2572" width="13" style="1581" customWidth="1"/>
    <col min="2573" max="2816" width="9" style="1581" customWidth="1"/>
    <col min="2817" max="2817" width="9.125" style="1581" customWidth="1"/>
    <col min="2818" max="2818" width="2.375" style="1581" customWidth="1"/>
    <col min="2819" max="2819" width="18" style="1581" customWidth="1"/>
    <col min="2820" max="2820" width="13.625" style="1581" customWidth="1"/>
    <col min="2821" max="2821" width="13.5" style="1581" customWidth="1"/>
    <col min="2822" max="2823" width="13.625" style="1581" customWidth="1"/>
    <col min="2824" max="2825" width="13.5" style="1581" customWidth="1"/>
    <col min="2826" max="2826" width="13.625" style="1581" customWidth="1"/>
    <col min="2827" max="2827" width="13.5" style="1581" customWidth="1"/>
    <col min="2828" max="2828" width="13" style="1581" customWidth="1"/>
    <col min="2829" max="3072" width="9" style="1581" customWidth="1"/>
    <col min="3073" max="3073" width="9.125" style="1581" customWidth="1"/>
    <col min="3074" max="3074" width="2.375" style="1581" customWidth="1"/>
    <col min="3075" max="3075" width="18" style="1581" customWidth="1"/>
    <col min="3076" max="3076" width="13.625" style="1581" customWidth="1"/>
    <col min="3077" max="3077" width="13.5" style="1581" customWidth="1"/>
    <col min="3078" max="3079" width="13.625" style="1581" customWidth="1"/>
    <col min="3080" max="3081" width="13.5" style="1581" customWidth="1"/>
    <col min="3082" max="3082" width="13.625" style="1581" customWidth="1"/>
    <col min="3083" max="3083" width="13.5" style="1581" customWidth="1"/>
    <col min="3084" max="3084" width="13" style="1581" customWidth="1"/>
    <col min="3085" max="3328" width="9" style="1581" customWidth="1"/>
    <col min="3329" max="3329" width="9.125" style="1581" customWidth="1"/>
    <col min="3330" max="3330" width="2.375" style="1581" customWidth="1"/>
    <col min="3331" max="3331" width="18" style="1581" customWidth="1"/>
    <col min="3332" max="3332" width="13.625" style="1581" customWidth="1"/>
    <col min="3333" max="3333" width="13.5" style="1581" customWidth="1"/>
    <col min="3334" max="3335" width="13.625" style="1581" customWidth="1"/>
    <col min="3336" max="3337" width="13.5" style="1581" customWidth="1"/>
    <col min="3338" max="3338" width="13.625" style="1581" customWidth="1"/>
    <col min="3339" max="3339" width="13.5" style="1581" customWidth="1"/>
    <col min="3340" max="3340" width="13" style="1581" customWidth="1"/>
    <col min="3341" max="3584" width="9" style="1581" customWidth="1"/>
    <col min="3585" max="3585" width="9.125" style="1581" customWidth="1"/>
    <col min="3586" max="3586" width="2.375" style="1581" customWidth="1"/>
    <col min="3587" max="3587" width="18" style="1581" customWidth="1"/>
    <col min="3588" max="3588" width="13.625" style="1581" customWidth="1"/>
    <col min="3589" max="3589" width="13.5" style="1581" customWidth="1"/>
    <col min="3590" max="3591" width="13.625" style="1581" customWidth="1"/>
    <col min="3592" max="3593" width="13.5" style="1581" customWidth="1"/>
    <col min="3594" max="3594" width="13.625" style="1581" customWidth="1"/>
    <col min="3595" max="3595" width="13.5" style="1581" customWidth="1"/>
    <col min="3596" max="3596" width="13" style="1581" customWidth="1"/>
    <col min="3597" max="3840" width="9" style="1581" customWidth="1"/>
    <col min="3841" max="3841" width="9.125" style="1581" customWidth="1"/>
    <col min="3842" max="3842" width="2.375" style="1581" customWidth="1"/>
    <col min="3843" max="3843" width="18" style="1581" customWidth="1"/>
    <col min="3844" max="3844" width="13.625" style="1581" customWidth="1"/>
    <col min="3845" max="3845" width="13.5" style="1581" customWidth="1"/>
    <col min="3846" max="3847" width="13.625" style="1581" customWidth="1"/>
    <col min="3848" max="3849" width="13.5" style="1581" customWidth="1"/>
    <col min="3850" max="3850" width="13.625" style="1581" customWidth="1"/>
    <col min="3851" max="3851" width="13.5" style="1581" customWidth="1"/>
    <col min="3852" max="3852" width="13" style="1581" customWidth="1"/>
    <col min="3853" max="4096" width="9" style="1581" customWidth="1"/>
    <col min="4097" max="4097" width="9.125" style="1581" customWidth="1"/>
    <col min="4098" max="4098" width="2.375" style="1581" customWidth="1"/>
    <col min="4099" max="4099" width="18" style="1581" customWidth="1"/>
    <col min="4100" max="4100" width="13.625" style="1581" customWidth="1"/>
    <col min="4101" max="4101" width="13.5" style="1581" customWidth="1"/>
    <col min="4102" max="4103" width="13.625" style="1581" customWidth="1"/>
    <col min="4104" max="4105" width="13.5" style="1581" customWidth="1"/>
    <col min="4106" max="4106" width="13.625" style="1581" customWidth="1"/>
    <col min="4107" max="4107" width="13.5" style="1581" customWidth="1"/>
    <col min="4108" max="4108" width="13" style="1581" customWidth="1"/>
    <col min="4109" max="4352" width="9" style="1581" customWidth="1"/>
    <col min="4353" max="4353" width="9.125" style="1581" customWidth="1"/>
    <col min="4354" max="4354" width="2.375" style="1581" customWidth="1"/>
    <col min="4355" max="4355" width="18" style="1581" customWidth="1"/>
    <col min="4356" max="4356" width="13.625" style="1581" customWidth="1"/>
    <col min="4357" max="4357" width="13.5" style="1581" customWidth="1"/>
    <col min="4358" max="4359" width="13.625" style="1581" customWidth="1"/>
    <col min="4360" max="4361" width="13.5" style="1581" customWidth="1"/>
    <col min="4362" max="4362" width="13.625" style="1581" customWidth="1"/>
    <col min="4363" max="4363" width="13.5" style="1581" customWidth="1"/>
    <col min="4364" max="4364" width="13" style="1581" customWidth="1"/>
    <col min="4365" max="4608" width="9" style="1581" customWidth="1"/>
    <col min="4609" max="4609" width="9.125" style="1581" customWidth="1"/>
    <col min="4610" max="4610" width="2.375" style="1581" customWidth="1"/>
    <col min="4611" max="4611" width="18" style="1581" customWidth="1"/>
    <col min="4612" max="4612" width="13.625" style="1581" customWidth="1"/>
    <col min="4613" max="4613" width="13.5" style="1581" customWidth="1"/>
    <col min="4614" max="4615" width="13.625" style="1581" customWidth="1"/>
    <col min="4616" max="4617" width="13.5" style="1581" customWidth="1"/>
    <col min="4618" max="4618" width="13.625" style="1581" customWidth="1"/>
    <col min="4619" max="4619" width="13.5" style="1581" customWidth="1"/>
    <col min="4620" max="4620" width="13" style="1581" customWidth="1"/>
    <col min="4621" max="4864" width="9" style="1581" customWidth="1"/>
    <col min="4865" max="4865" width="9.125" style="1581" customWidth="1"/>
    <col min="4866" max="4866" width="2.375" style="1581" customWidth="1"/>
    <col min="4867" max="4867" width="18" style="1581" customWidth="1"/>
    <col min="4868" max="4868" width="13.625" style="1581" customWidth="1"/>
    <col min="4869" max="4869" width="13.5" style="1581" customWidth="1"/>
    <col min="4870" max="4871" width="13.625" style="1581" customWidth="1"/>
    <col min="4872" max="4873" width="13.5" style="1581" customWidth="1"/>
    <col min="4874" max="4874" width="13.625" style="1581" customWidth="1"/>
    <col min="4875" max="4875" width="13.5" style="1581" customWidth="1"/>
    <col min="4876" max="4876" width="13" style="1581" customWidth="1"/>
    <col min="4877" max="5120" width="9" style="1581" customWidth="1"/>
    <col min="5121" max="5121" width="9.125" style="1581" customWidth="1"/>
    <col min="5122" max="5122" width="2.375" style="1581" customWidth="1"/>
    <col min="5123" max="5123" width="18" style="1581" customWidth="1"/>
    <col min="5124" max="5124" width="13.625" style="1581" customWidth="1"/>
    <col min="5125" max="5125" width="13.5" style="1581" customWidth="1"/>
    <col min="5126" max="5127" width="13.625" style="1581" customWidth="1"/>
    <col min="5128" max="5129" width="13.5" style="1581" customWidth="1"/>
    <col min="5130" max="5130" width="13.625" style="1581" customWidth="1"/>
    <col min="5131" max="5131" width="13.5" style="1581" customWidth="1"/>
    <col min="5132" max="5132" width="13" style="1581" customWidth="1"/>
    <col min="5133" max="5376" width="9" style="1581" customWidth="1"/>
    <col min="5377" max="5377" width="9.125" style="1581" customWidth="1"/>
    <col min="5378" max="5378" width="2.375" style="1581" customWidth="1"/>
    <col min="5379" max="5379" width="18" style="1581" customWidth="1"/>
    <col min="5380" max="5380" width="13.625" style="1581" customWidth="1"/>
    <col min="5381" max="5381" width="13.5" style="1581" customWidth="1"/>
    <col min="5382" max="5383" width="13.625" style="1581" customWidth="1"/>
    <col min="5384" max="5385" width="13.5" style="1581" customWidth="1"/>
    <col min="5386" max="5386" width="13.625" style="1581" customWidth="1"/>
    <col min="5387" max="5387" width="13.5" style="1581" customWidth="1"/>
    <col min="5388" max="5388" width="13" style="1581" customWidth="1"/>
    <col min="5389" max="5632" width="9" style="1581" customWidth="1"/>
    <col min="5633" max="5633" width="9.125" style="1581" customWidth="1"/>
    <col min="5634" max="5634" width="2.375" style="1581" customWidth="1"/>
    <col min="5635" max="5635" width="18" style="1581" customWidth="1"/>
    <col min="5636" max="5636" width="13.625" style="1581" customWidth="1"/>
    <col min="5637" max="5637" width="13.5" style="1581" customWidth="1"/>
    <col min="5638" max="5639" width="13.625" style="1581" customWidth="1"/>
    <col min="5640" max="5641" width="13.5" style="1581" customWidth="1"/>
    <col min="5642" max="5642" width="13.625" style="1581" customWidth="1"/>
    <col min="5643" max="5643" width="13.5" style="1581" customWidth="1"/>
    <col min="5644" max="5644" width="13" style="1581" customWidth="1"/>
    <col min="5645" max="5888" width="9" style="1581" customWidth="1"/>
    <col min="5889" max="5889" width="9.125" style="1581" customWidth="1"/>
    <col min="5890" max="5890" width="2.375" style="1581" customWidth="1"/>
    <col min="5891" max="5891" width="18" style="1581" customWidth="1"/>
    <col min="5892" max="5892" width="13.625" style="1581" customWidth="1"/>
    <col min="5893" max="5893" width="13.5" style="1581" customWidth="1"/>
    <col min="5894" max="5895" width="13.625" style="1581" customWidth="1"/>
    <col min="5896" max="5897" width="13.5" style="1581" customWidth="1"/>
    <col min="5898" max="5898" width="13.625" style="1581" customWidth="1"/>
    <col min="5899" max="5899" width="13.5" style="1581" customWidth="1"/>
    <col min="5900" max="5900" width="13" style="1581" customWidth="1"/>
    <col min="5901" max="6144" width="9" style="1581" customWidth="1"/>
    <col min="6145" max="6145" width="9.125" style="1581" customWidth="1"/>
    <col min="6146" max="6146" width="2.375" style="1581" customWidth="1"/>
    <col min="6147" max="6147" width="18" style="1581" customWidth="1"/>
    <col min="6148" max="6148" width="13.625" style="1581" customWidth="1"/>
    <col min="6149" max="6149" width="13.5" style="1581" customWidth="1"/>
    <col min="6150" max="6151" width="13.625" style="1581" customWidth="1"/>
    <col min="6152" max="6153" width="13.5" style="1581" customWidth="1"/>
    <col min="6154" max="6154" width="13.625" style="1581" customWidth="1"/>
    <col min="6155" max="6155" width="13.5" style="1581" customWidth="1"/>
    <col min="6156" max="6156" width="13" style="1581" customWidth="1"/>
    <col min="6157" max="6400" width="9" style="1581" customWidth="1"/>
    <col min="6401" max="6401" width="9.125" style="1581" customWidth="1"/>
    <col min="6402" max="6402" width="2.375" style="1581" customWidth="1"/>
    <col min="6403" max="6403" width="18" style="1581" customWidth="1"/>
    <col min="6404" max="6404" width="13.625" style="1581" customWidth="1"/>
    <col min="6405" max="6405" width="13.5" style="1581" customWidth="1"/>
    <col min="6406" max="6407" width="13.625" style="1581" customWidth="1"/>
    <col min="6408" max="6409" width="13.5" style="1581" customWidth="1"/>
    <col min="6410" max="6410" width="13.625" style="1581" customWidth="1"/>
    <col min="6411" max="6411" width="13.5" style="1581" customWidth="1"/>
    <col min="6412" max="6412" width="13" style="1581" customWidth="1"/>
    <col min="6413" max="6656" width="9" style="1581" customWidth="1"/>
    <col min="6657" max="6657" width="9.125" style="1581" customWidth="1"/>
    <col min="6658" max="6658" width="2.375" style="1581" customWidth="1"/>
    <col min="6659" max="6659" width="18" style="1581" customWidth="1"/>
    <col min="6660" max="6660" width="13.625" style="1581" customWidth="1"/>
    <col min="6661" max="6661" width="13.5" style="1581" customWidth="1"/>
    <col min="6662" max="6663" width="13.625" style="1581" customWidth="1"/>
    <col min="6664" max="6665" width="13.5" style="1581" customWidth="1"/>
    <col min="6666" max="6666" width="13.625" style="1581" customWidth="1"/>
    <col min="6667" max="6667" width="13.5" style="1581" customWidth="1"/>
    <col min="6668" max="6668" width="13" style="1581" customWidth="1"/>
    <col min="6669" max="6912" width="9" style="1581" customWidth="1"/>
    <col min="6913" max="6913" width="9.125" style="1581" customWidth="1"/>
    <col min="6914" max="6914" width="2.375" style="1581" customWidth="1"/>
    <col min="6915" max="6915" width="18" style="1581" customWidth="1"/>
    <col min="6916" max="6916" width="13.625" style="1581" customWidth="1"/>
    <col min="6917" max="6917" width="13.5" style="1581" customWidth="1"/>
    <col min="6918" max="6919" width="13.625" style="1581" customWidth="1"/>
    <col min="6920" max="6921" width="13.5" style="1581" customWidth="1"/>
    <col min="6922" max="6922" width="13.625" style="1581" customWidth="1"/>
    <col min="6923" max="6923" width="13.5" style="1581" customWidth="1"/>
    <col min="6924" max="6924" width="13" style="1581" customWidth="1"/>
    <col min="6925" max="7168" width="9" style="1581" customWidth="1"/>
    <col min="7169" max="7169" width="9.125" style="1581" customWidth="1"/>
    <col min="7170" max="7170" width="2.375" style="1581" customWidth="1"/>
    <col min="7171" max="7171" width="18" style="1581" customWidth="1"/>
    <col min="7172" max="7172" width="13.625" style="1581" customWidth="1"/>
    <col min="7173" max="7173" width="13.5" style="1581" customWidth="1"/>
    <col min="7174" max="7175" width="13.625" style="1581" customWidth="1"/>
    <col min="7176" max="7177" width="13.5" style="1581" customWidth="1"/>
    <col min="7178" max="7178" width="13.625" style="1581" customWidth="1"/>
    <col min="7179" max="7179" width="13.5" style="1581" customWidth="1"/>
    <col min="7180" max="7180" width="13" style="1581" customWidth="1"/>
    <col min="7181" max="7424" width="9" style="1581" customWidth="1"/>
    <col min="7425" max="7425" width="9.125" style="1581" customWidth="1"/>
    <col min="7426" max="7426" width="2.375" style="1581" customWidth="1"/>
    <col min="7427" max="7427" width="18" style="1581" customWidth="1"/>
    <col min="7428" max="7428" width="13.625" style="1581" customWidth="1"/>
    <col min="7429" max="7429" width="13.5" style="1581" customWidth="1"/>
    <col min="7430" max="7431" width="13.625" style="1581" customWidth="1"/>
    <col min="7432" max="7433" width="13.5" style="1581" customWidth="1"/>
    <col min="7434" max="7434" width="13.625" style="1581" customWidth="1"/>
    <col min="7435" max="7435" width="13.5" style="1581" customWidth="1"/>
    <col min="7436" max="7436" width="13" style="1581" customWidth="1"/>
    <col min="7437" max="7680" width="9" style="1581" customWidth="1"/>
    <col min="7681" max="7681" width="9.125" style="1581" customWidth="1"/>
    <col min="7682" max="7682" width="2.375" style="1581" customWidth="1"/>
    <col min="7683" max="7683" width="18" style="1581" customWidth="1"/>
    <col min="7684" max="7684" width="13.625" style="1581" customWidth="1"/>
    <col min="7685" max="7685" width="13.5" style="1581" customWidth="1"/>
    <col min="7686" max="7687" width="13.625" style="1581" customWidth="1"/>
    <col min="7688" max="7689" width="13.5" style="1581" customWidth="1"/>
    <col min="7690" max="7690" width="13.625" style="1581" customWidth="1"/>
    <col min="7691" max="7691" width="13.5" style="1581" customWidth="1"/>
    <col min="7692" max="7692" width="13" style="1581" customWidth="1"/>
    <col min="7693" max="7936" width="9" style="1581" customWidth="1"/>
    <col min="7937" max="7937" width="9.125" style="1581" customWidth="1"/>
    <col min="7938" max="7938" width="2.375" style="1581" customWidth="1"/>
    <col min="7939" max="7939" width="18" style="1581" customWidth="1"/>
    <col min="7940" max="7940" width="13.625" style="1581" customWidth="1"/>
    <col min="7941" max="7941" width="13.5" style="1581" customWidth="1"/>
    <col min="7942" max="7943" width="13.625" style="1581" customWidth="1"/>
    <col min="7944" max="7945" width="13.5" style="1581" customWidth="1"/>
    <col min="7946" max="7946" width="13.625" style="1581" customWidth="1"/>
    <col min="7947" max="7947" width="13.5" style="1581" customWidth="1"/>
    <col min="7948" max="7948" width="13" style="1581" customWidth="1"/>
    <col min="7949" max="8192" width="9" style="1581" customWidth="1"/>
    <col min="8193" max="8193" width="9.125" style="1581" customWidth="1"/>
    <col min="8194" max="8194" width="2.375" style="1581" customWidth="1"/>
    <col min="8195" max="8195" width="18" style="1581" customWidth="1"/>
    <col min="8196" max="8196" width="13.625" style="1581" customWidth="1"/>
    <col min="8197" max="8197" width="13.5" style="1581" customWidth="1"/>
    <col min="8198" max="8199" width="13.625" style="1581" customWidth="1"/>
    <col min="8200" max="8201" width="13.5" style="1581" customWidth="1"/>
    <col min="8202" max="8202" width="13.625" style="1581" customWidth="1"/>
    <col min="8203" max="8203" width="13.5" style="1581" customWidth="1"/>
    <col min="8204" max="8204" width="13" style="1581" customWidth="1"/>
    <col min="8205" max="8448" width="9" style="1581" customWidth="1"/>
    <col min="8449" max="8449" width="9.125" style="1581" customWidth="1"/>
    <col min="8450" max="8450" width="2.375" style="1581" customWidth="1"/>
    <col min="8451" max="8451" width="18" style="1581" customWidth="1"/>
    <col min="8452" max="8452" width="13.625" style="1581" customWidth="1"/>
    <col min="8453" max="8453" width="13.5" style="1581" customWidth="1"/>
    <col min="8454" max="8455" width="13.625" style="1581" customWidth="1"/>
    <col min="8456" max="8457" width="13.5" style="1581" customWidth="1"/>
    <col min="8458" max="8458" width="13.625" style="1581" customWidth="1"/>
    <col min="8459" max="8459" width="13.5" style="1581" customWidth="1"/>
    <col min="8460" max="8460" width="13" style="1581" customWidth="1"/>
    <col min="8461" max="8704" width="9" style="1581" customWidth="1"/>
    <col min="8705" max="8705" width="9.125" style="1581" customWidth="1"/>
    <col min="8706" max="8706" width="2.375" style="1581" customWidth="1"/>
    <col min="8707" max="8707" width="18" style="1581" customWidth="1"/>
    <col min="8708" max="8708" width="13.625" style="1581" customWidth="1"/>
    <col min="8709" max="8709" width="13.5" style="1581" customWidth="1"/>
    <col min="8710" max="8711" width="13.625" style="1581" customWidth="1"/>
    <col min="8712" max="8713" width="13.5" style="1581" customWidth="1"/>
    <col min="8714" max="8714" width="13.625" style="1581" customWidth="1"/>
    <col min="8715" max="8715" width="13.5" style="1581" customWidth="1"/>
    <col min="8716" max="8716" width="13" style="1581" customWidth="1"/>
    <col min="8717" max="8960" width="9" style="1581" customWidth="1"/>
    <col min="8961" max="8961" width="9.125" style="1581" customWidth="1"/>
    <col min="8962" max="8962" width="2.375" style="1581" customWidth="1"/>
    <col min="8963" max="8963" width="18" style="1581" customWidth="1"/>
    <col min="8964" max="8964" width="13.625" style="1581" customWidth="1"/>
    <col min="8965" max="8965" width="13.5" style="1581" customWidth="1"/>
    <col min="8966" max="8967" width="13.625" style="1581" customWidth="1"/>
    <col min="8968" max="8969" width="13.5" style="1581" customWidth="1"/>
    <col min="8970" max="8970" width="13.625" style="1581" customWidth="1"/>
    <col min="8971" max="8971" width="13.5" style="1581" customWidth="1"/>
    <col min="8972" max="8972" width="13" style="1581" customWidth="1"/>
    <col min="8973" max="9216" width="9" style="1581" customWidth="1"/>
    <col min="9217" max="9217" width="9.125" style="1581" customWidth="1"/>
    <col min="9218" max="9218" width="2.375" style="1581" customWidth="1"/>
    <col min="9219" max="9219" width="18" style="1581" customWidth="1"/>
    <col min="9220" max="9220" width="13.625" style="1581" customWidth="1"/>
    <col min="9221" max="9221" width="13.5" style="1581" customWidth="1"/>
    <col min="9222" max="9223" width="13.625" style="1581" customWidth="1"/>
    <col min="9224" max="9225" width="13.5" style="1581" customWidth="1"/>
    <col min="9226" max="9226" width="13.625" style="1581" customWidth="1"/>
    <col min="9227" max="9227" width="13.5" style="1581" customWidth="1"/>
    <col min="9228" max="9228" width="13" style="1581" customWidth="1"/>
    <col min="9229" max="9472" width="9" style="1581" customWidth="1"/>
    <col min="9473" max="9473" width="9.125" style="1581" customWidth="1"/>
    <col min="9474" max="9474" width="2.375" style="1581" customWidth="1"/>
    <col min="9475" max="9475" width="18" style="1581" customWidth="1"/>
    <col min="9476" max="9476" width="13.625" style="1581" customWidth="1"/>
    <col min="9477" max="9477" width="13.5" style="1581" customWidth="1"/>
    <col min="9478" max="9479" width="13.625" style="1581" customWidth="1"/>
    <col min="9480" max="9481" width="13.5" style="1581" customWidth="1"/>
    <col min="9482" max="9482" width="13.625" style="1581" customWidth="1"/>
    <col min="9483" max="9483" width="13.5" style="1581" customWidth="1"/>
    <col min="9484" max="9484" width="13" style="1581" customWidth="1"/>
    <col min="9485" max="9728" width="9" style="1581" customWidth="1"/>
    <col min="9729" max="9729" width="9.125" style="1581" customWidth="1"/>
    <col min="9730" max="9730" width="2.375" style="1581" customWidth="1"/>
    <col min="9731" max="9731" width="18" style="1581" customWidth="1"/>
    <col min="9732" max="9732" width="13.625" style="1581" customWidth="1"/>
    <col min="9733" max="9733" width="13.5" style="1581" customWidth="1"/>
    <col min="9734" max="9735" width="13.625" style="1581" customWidth="1"/>
    <col min="9736" max="9737" width="13.5" style="1581" customWidth="1"/>
    <col min="9738" max="9738" width="13.625" style="1581" customWidth="1"/>
    <col min="9739" max="9739" width="13.5" style="1581" customWidth="1"/>
    <col min="9740" max="9740" width="13" style="1581" customWidth="1"/>
    <col min="9741" max="9984" width="9" style="1581" customWidth="1"/>
    <col min="9985" max="9985" width="9.125" style="1581" customWidth="1"/>
    <col min="9986" max="9986" width="2.375" style="1581" customWidth="1"/>
    <col min="9987" max="9987" width="18" style="1581" customWidth="1"/>
    <col min="9988" max="9988" width="13.625" style="1581" customWidth="1"/>
    <col min="9989" max="9989" width="13.5" style="1581" customWidth="1"/>
    <col min="9990" max="9991" width="13.625" style="1581" customWidth="1"/>
    <col min="9992" max="9993" width="13.5" style="1581" customWidth="1"/>
    <col min="9994" max="9994" width="13.625" style="1581" customWidth="1"/>
    <col min="9995" max="9995" width="13.5" style="1581" customWidth="1"/>
    <col min="9996" max="9996" width="13" style="1581" customWidth="1"/>
    <col min="9997" max="10240" width="9" style="1581" customWidth="1"/>
    <col min="10241" max="10241" width="9.125" style="1581" customWidth="1"/>
    <col min="10242" max="10242" width="2.375" style="1581" customWidth="1"/>
    <col min="10243" max="10243" width="18" style="1581" customWidth="1"/>
    <col min="10244" max="10244" width="13.625" style="1581" customWidth="1"/>
    <col min="10245" max="10245" width="13.5" style="1581" customWidth="1"/>
    <col min="10246" max="10247" width="13.625" style="1581" customWidth="1"/>
    <col min="10248" max="10249" width="13.5" style="1581" customWidth="1"/>
    <col min="10250" max="10250" width="13.625" style="1581" customWidth="1"/>
    <col min="10251" max="10251" width="13.5" style="1581" customWidth="1"/>
    <col min="10252" max="10252" width="13" style="1581" customWidth="1"/>
    <col min="10253" max="10496" width="9" style="1581" customWidth="1"/>
    <col min="10497" max="10497" width="9.125" style="1581" customWidth="1"/>
    <col min="10498" max="10498" width="2.375" style="1581" customWidth="1"/>
    <col min="10499" max="10499" width="18" style="1581" customWidth="1"/>
    <col min="10500" max="10500" width="13.625" style="1581" customWidth="1"/>
    <col min="10501" max="10501" width="13.5" style="1581" customWidth="1"/>
    <col min="10502" max="10503" width="13.625" style="1581" customWidth="1"/>
    <col min="10504" max="10505" width="13.5" style="1581" customWidth="1"/>
    <col min="10506" max="10506" width="13.625" style="1581" customWidth="1"/>
    <col min="10507" max="10507" width="13.5" style="1581" customWidth="1"/>
    <col min="10508" max="10508" width="13" style="1581" customWidth="1"/>
    <col min="10509" max="10752" width="9" style="1581" customWidth="1"/>
    <col min="10753" max="10753" width="9.125" style="1581" customWidth="1"/>
    <col min="10754" max="10754" width="2.375" style="1581" customWidth="1"/>
    <col min="10755" max="10755" width="18" style="1581" customWidth="1"/>
    <col min="10756" max="10756" width="13.625" style="1581" customWidth="1"/>
    <col min="10757" max="10757" width="13.5" style="1581" customWidth="1"/>
    <col min="10758" max="10759" width="13.625" style="1581" customWidth="1"/>
    <col min="10760" max="10761" width="13.5" style="1581" customWidth="1"/>
    <col min="10762" max="10762" width="13.625" style="1581" customWidth="1"/>
    <col min="10763" max="10763" width="13.5" style="1581" customWidth="1"/>
    <col min="10764" max="10764" width="13" style="1581" customWidth="1"/>
    <col min="10765" max="11008" width="9" style="1581" customWidth="1"/>
    <col min="11009" max="11009" width="9.125" style="1581" customWidth="1"/>
    <col min="11010" max="11010" width="2.375" style="1581" customWidth="1"/>
    <col min="11011" max="11011" width="18" style="1581" customWidth="1"/>
    <col min="11012" max="11012" width="13.625" style="1581" customWidth="1"/>
    <col min="11013" max="11013" width="13.5" style="1581" customWidth="1"/>
    <col min="11014" max="11015" width="13.625" style="1581" customWidth="1"/>
    <col min="11016" max="11017" width="13.5" style="1581" customWidth="1"/>
    <col min="11018" max="11018" width="13.625" style="1581" customWidth="1"/>
    <col min="11019" max="11019" width="13.5" style="1581" customWidth="1"/>
    <col min="11020" max="11020" width="13" style="1581" customWidth="1"/>
    <col min="11021" max="11264" width="9" style="1581" customWidth="1"/>
    <col min="11265" max="11265" width="9.125" style="1581" customWidth="1"/>
    <col min="11266" max="11266" width="2.375" style="1581" customWidth="1"/>
    <col min="11267" max="11267" width="18" style="1581" customWidth="1"/>
    <col min="11268" max="11268" width="13.625" style="1581" customWidth="1"/>
    <col min="11269" max="11269" width="13.5" style="1581" customWidth="1"/>
    <col min="11270" max="11271" width="13.625" style="1581" customWidth="1"/>
    <col min="11272" max="11273" width="13.5" style="1581" customWidth="1"/>
    <col min="11274" max="11274" width="13.625" style="1581" customWidth="1"/>
    <col min="11275" max="11275" width="13.5" style="1581" customWidth="1"/>
    <col min="11276" max="11276" width="13" style="1581" customWidth="1"/>
    <col min="11277" max="11520" width="9" style="1581" customWidth="1"/>
    <col min="11521" max="11521" width="9.125" style="1581" customWidth="1"/>
    <col min="11522" max="11522" width="2.375" style="1581" customWidth="1"/>
    <col min="11523" max="11523" width="18" style="1581" customWidth="1"/>
    <col min="11524" max="11524" width="13.625" style="1581" customWidth="1"/>
    <col min="11525" max="11525" width="13.5" style="1581" customWidth="1"/>
    <col min="11526" max="11527" width="13.625" style="1581" customWidth="1"/>
    <col min="11528" max="11529" width="13.5" style="1581" customWidth="1"/>
    <col min="11530" max="11530" width="13.625" style="1581" customWidth="1"/>
    <col min="11531" max="11531" width="13.5" style="1581" customWidth="1"/>
    <col min="11532" max="11532" width="13" style="1581" customWidth="1"/>
    <col min="11533" max="11776" width="9" style="1581" customWidth="1"/>
    <col min="11777" max="11777" width="9.125" style="1581" customWidth="1"/>
    <col min="11778" max="11778" width="2.375" style="1581" customWidth="1"/>
    <col min="11779" max="11779" width="18" style="1581" customWidth="1"/>
    <col min="11780" max="11780" width="13.625" style="1581" customWidth="1"/>
    <col min="11781" max="11781" width="13.5" style="1581" customWidth="1"/>
    <col min="11782" max="11783" width="13.625" style="1581" customWidth="1"/>
    <col min="11784" max="11785" width="13.5" style="1581" customWidth="1"/>
    <col min="11786" max="11786" width="13.625" style="1581" customWidth="1"/>
    <col min="11787" max="11787" width="13.5" style="1581" customWidth="1"/>
    <col min="11788" max="11788" width="13" style="1581" customWidth="1"/>
    <col min="11789" max="12032" width="9" style="1581" customWidth="1"/>
    <col min="12033" max="12033" width="9.125" style="1581" customWidth="1"/>
    <col min="12034" max="12034" width="2.375" style="1581" customWidth="1"/>
    <col min="12035" max="12035" width="18" style="1581" customWidth="1"/>
    <col min="12036" max="12036" width="13.625" style="1581" customWidth="1"/>
    <col min="12037" max="12037" width="13.5" style="1581" customWidth="1"/>
    <col min="12038" max="12039" width="13.625" style="1581" customWidth="1"/>
    <col min="12040" max="12041" width="13.5" style="1581" customWidth="1"/>
    <col min="12042" max="12042" width="13.625" style="1581" customWidth="1"/>
    <col min="12043" max="12043" width="13.5" style="1581" customWidth="1"/>
    <col min="12044" max="12044" width="13" style="1581" customWidth="1"/>
    <col min="12045" max="12288" width="9" style="1581" customWidth="1"/>
    <col min="12289" max="12289" width="9.125" style="1581" customWidth="1"/>
    <col min="12290" max="12290" width="2.375" style="1581" customWidth="1"/>
    <col min="12291" max="12291" width="18" style="1581" customWidth="1"/>
    <col min="12292" max="12292" width="13.625" style="1581" customWidth="1"/>
    <col min="12293" max="12293" width="13.5" style="1581" customWidth="1"/>
    <col min="12294" max="12295" width="13.625" style="1581" customWidth="1"/>
    <col min="12296" max="12297" width="13.5" style="1581" customWidth="1"/>
    <col min="12298" max="12298" width="13.625" style="1581" customWidth="1"/>
    <col min="12299" max="12299" width="13.5" style="1581" customWidth="1"/>
    <col min="12300" max="12300" width="13" style="1581" customWidth="1"/>
    <col min="12301" max="12544" width="9" style="1581" customWidth="1"/>
    <col min="12545" max="12545" width="9.125" style="1581" customWidth="1"/>
    <col min="12546" max="12546" width="2.375" style="1581" customWidth="1"/>
    <col min="12547" max="12547" width="18" style="1581" customWidth="1"/>
    <col min="12548" max="12548" width="13.625" style="1581" customWidth="1"/>
    <col min="12549" max="12549" width="13.5" style="1581" customWidth="1"/>
    <col min="12550" max="12551" width="13.625" style="1581" customWidth="1"/>
    <col min="12552" max="12553" width="13.5" style="1581" customWidth="1"/>
    <col min="12554" max="12554" width="13.625" style="1581" customWidth="1"/>
    <col min="12555" max="12555" width="13.5" style="1581" customWidth="1"/>
    <col min="12556" max="12556" width="13" style="1581" customWidth="1"/>
    <col min="12557" max="12800" width="9" style="1581" customWidth="1"/>
    <col min="12801" max="12801" width="9.125" style="1581" customWidth="1"/>
    <col min="12802" max="12802" width="2.375" style="1581" customWidth="1"/>
    <col min="12803" max="12803" width="18" style="1581" customWidth="1"/>
    <col min="12804" max="12804" width="13.625" style="1581" customWidth="1"/>
    <col min="12805" max="12805" width="13.5" style="1581" customWidth="1"/>
    <col min="12806" max="12807" width="13.625" style="1581" customWidth="1"/>
    <col min="12808" max="12809" width="13.5" style="1581" customWidth="1"/>
    <col min="12810" max="12810" width="13.625" style="1581" customWidth="1"/>
    <col min="12811" max="12811" width="13.5" style="1581" customWidth="1"/>
    <col min="12812" max="12812" width="13" style="1581" customWidth="1"/>
    <col min="12813" max="13056" width="9" style="1581" customWidth="1"/>
    <col min="13057" max="13057" width="9.125" style="1581" customWidth="1"/>
    <col min="13058" max="13058" width="2.375" style="1581" customWidth="1"/>
    <col min="13059" max="13059" width="18" style="1581" customWidth="1"/>
    <col min="13060" max="13060" width="13.625" style="1581" customWidth="1"/>
    <col min="13061" max="13061" width="13.5" style="1581" customWidth="1"/>
    <col min="13062" max="13063" width="13.625" style="1581" customWidth="1"/>
    <col min="13064" max="13065" width="13.5" style="1581" customWidth="1"/>
    <col min="13066" max="13066" width="13.625" style="1581" customWidth="1"/>
    <col min="13067" max="13067" width="13.5" style="1581" customWidth="1"/>
    <col min="13068" max="13068" width="13" style="1581" customWidth="1"/>
    <col min="13069" max="13312" width="9" style="1581" customWidth="1"/>
    <col min="13313" max="13313" width="9.125" style="1581" customWidth="1"/>
    <col min="13314" max="13314" width="2.375" style="1581" customWidth="1"/>
    <col min="13315" max="13315" width="18" style="1581" customWidth="1"/>
    <col min="13316" max="13316" width="13.625" style="1581" customWidth="1"/>
    <col min="13317" max="13317" width="13.5" style="1581" customWidth="1"/>
    <col min="13318" max="13319" width="13.625" style="1581" customWidth="1"/>
    <col min="13320" max="13321" width="13.5" style="1581" customWidth="1"/>
    <col min="13322" max="13322" width="13.625" style="1581" customWidth="1"/>
    <col min="13323" max="13323" width="13.5" style="1581" customWidth="1"/>
    <col min="13324" max="13324" width="13" style="1581" customWidth="1"/>
    <col min="13325" max="13568" width="9" style="1581" customWidth="1"/>
    <col min="13569" max="13569" width="9.125" style="1581" customWidth="1"/>
    <col min="13570" max="13570" width="2.375" style="1581" customWidth="1"/>
    <col min="13571" max="13571" width="18" style="1581" customWidth="1"/>
    <col min="13572" max="13572" width="13.625" style="1581" customWidth="1"/>
    <col min="13573" max="13573" width="13.5" style="1581" customWidth="1"/>
    <col min="13574" max="13575" width="13.625" style="1581" customWidth="1"/>
    <col min="13576" max="13577" width="13.5" style="1581" customWidth="1"/>
    <col min="13578" max="13578" width="13.625" style="1581" customWidth="1"/>
    <col min="13579" max="13579" width="13.5" style="1581" customWidth="1"/>
    <col min="13580" max="13580" width="13" style="1581" customWidth="1"/>
    <col min="13581" max="13824" width="9" style="1581" customWidth="1"/>
    <col min="13825" max="13825" width="9.125" style="1581" customWidth="1"/>
    <col min="13826" max="13826" width="2.375" style="1581" customWidth="1"/>
    <col min="13827" max="13827" width="18" style="1581" customWidth="1"/>
    <col min="13828" max="13828" width="13.625" style="1581" customWidth="1"/>
    <col min="13829" max="13829" width="13.5" style="1581" customWidth="1"/>
    <col min="13830" max="13831" width="13.625" style="1581" customWidth="1"/>
    <col min="13832" max="13833" width="13.5" style="1581" customWidth="1"/>
    <col min="13834" max="13834" width="13.625" style="1581" customWidth="1"/>
    <col min="13835" max="13835" width="13.5" style="1581" customWidth="1"/>
    <col min="13836" max="13836" width="13" style="1581" customWidth="1"/>
    <col min="13837" max="14080" width="9" style="1581" customWidth="1"/>
    <col min="14081" max="14081" width="9.125" style="1581" customWidth="1"/>
    <col min="14082" max="14082" width="2.375" style="1581" customWidth="1"/>
    <col min="14083" max="14083" width="18" style="1581" customWidth="1"/>
    <col min="14084" max="14084" width="13.625" style="1581" customWidth="1"/>
    <col min="14085" max="14085" width="13.5" style="1581" customWidth="1"/>
    <col min="14086" max="14087" width="13.625" style="1581" customWidth="1"/>
    <col min="14088" max="14089" width="13.5" style="1581" customWidth="1"/>
    <col min="14090" max="14090" width="13.625" style="1581" customWidth="1"/>
    <col min="14091" max="14091" width="13.5" style="1581" customWidth="1"/>
    <col min="14092" max="14092" width="13" style="1581" customWidth="1"/>
    <col min="14093" max="14336" width="9" style="1581" customWidth="1"/>
    <col min="14337" max="14337" width="9.125" style="1581" customWidth="1"/>
    <col min="14338" max="14338" width="2.375" style="1581" customWidth="1"/>
    <col min="14339" max="14339" width="18" style="1581" customWidth="1"/>
    <col min="14340" max="14340" width="13.625" style="1581" customWidth="1"/>
    <col min="14341" max="14341" width="13.5" style="1581" customWidth="1"/>
    <col min="14342" max="14343" width="13.625" style="1581" customWidth="1"/>
    <col min="14344" max="14345" width="13.5" style="1581" customWidth="1"/>
    <col min="14346" max="14346" width="13.625" style="1581" customWidth="1"/>
    <col min="14347" max="14347" width="13.5" style="1581" customWidth="1"/>
    <col min="14348" max="14348" width="13" style="1581" customWidth="1"/>
    <col min="14349" max="14592" width="9" style="1581" customWidth="1"/>
    <col min="14593" max="14593" width="9.125" style="1581" customWidth="1"/>
    <col min="14594" max="14594" width="2.375" style="1581" customWidth="1"/>
    <col min="14595" max="14595" width="18" style="1581" customWidth="1"/>
    <col min="14596" max="14596" width="13.625" style="1581" customWidth="1"/>
    <col min="14597" max="14597" width="13.5" style="1581" customWidth="1"/>
    <col min="14598" max="14599" width="13.625" style="1581" customWidth="1"/>
    <col min="14600" max="14601" width="13.5" style="1581" customWidth="1"/>
    <col min="14602" max="14602" width="13.625" style="1581" customWidth="1"/>
    <col min="14603" max="14603" width="13.5" style="1581" customWidth="1"/>
    <col min="14604" max="14604" width="13" style="1581" customWidth="1"/>
    <col min="14605" max="14848" width="9" style="1581" customWidth="1"/>
    <col min="14849" max="14849" width="9.125" style="1581" customWidth="1"/>
    <col min="14850" max="14850" width="2.375" style="1581" customWidth="1"/>
    <col min="14851" max="14851" width="18" style="1581" customWidth="1"/>
    <col min="14852" max="14852" width="13.625" style="1581" customWidth="1"/>
    <col min="14853" max="14853" width="13.5" style="1581" customWidth="1"/>
    <col min="14854" max="14855" width="13.625" style="1581" customWidth="1"/>
    <col min="14856" max="14857" width="13.5" style="1581" customWidth="1"/>
    <col min="14858" max="14858" width="13.625" style="1581" customWidth="1"/>
    <col min="14859" max="14859" width="13.5" style="1581" customWidth="1"/>
    <col min="14860" max="14860" width="13" style="1581" customWidth="1"/>
    <col min="14861" max="15104" width="9" style="1581" customWidth="1"/>
    <col min="15105" max="15105" width="9.125" style="1581" customWidth="1"/>
    <col min="15106" max="15106" width="2.375" style="1581" customWidth="1"/>
    <col min="15107" max="15107" width="18" style="1581" customWidth="1"/>
    <col min="15108" max="15108" width="13.625" style="1581" customWidth="1"/>
    <col min="15109" max="15109" width="13.5" style="1581" customWidth="1"/>
    <col min="15110" max="15111" width="13.625" style="1581" customWidth="1"/>
    <col min="15112" max="15113" width="13.5" style="1581" customWidth="1"/>
    <col min="15114" max="15114" width="13.625" style="1581" customWidth="1"/>
    <col min="15115" max="15115" width="13.5" style="1581" customWidth="1"/>
    <col min="15116" max="15116" width="13" style="1581" customWidth="1"/>
    <col min="15117" max="15360" width="9" style="1581" customWidth="1"/>
    <col min="15361" max="15361" width="9.125" style="1581" customWidth="1"/>
    <col min="15362" max="15362" width="2.375" style="1581" customWidth="1"/>
    <col min="15363" max="15363" width="18" style="1581" customWidth="1"/>
    <col min="15364" max="15364" width="13.625" style="1581" customWidth="1"/>
    <col min="15365" max="15365" width="13.5" style="1581" customWidth="1"/>
    <col min="15366" max="15367" width="13.625" style="1581" customWidth="1"/>
    <col min="15368" max="15369" width="13.5" style="1581" customWidth="1"/>
    <col min="15370" max="15370" width="13.625" style="1581" customWidth="1"/>
    <col min="15371" max="15371" width="13.5" style="1581" customWidth="1"/>
    <col min="15372" max="15372" width="13" style="1581" customWidth="1"/>
    <col min="15373" max="15616" width="9" style="1581" customWidth="1"/>
    <col min="15617" max="15617" width="9.125" style="1581" customWidth="1"/>
    <col min="15618" max="15618" width="2.375" style="1581" customWidth="1"/>
    <col min="15619" max="15619" width="18" style="1581" customWidth="1"/>
    <col min="15620" max="15620" width="13.625" style="1581" customWidth="1"/>
    <col min="15621" max="15621" width="13.5" style="1581" customWidth="1"/>
    <col min="15622" max="15623" width="13.625" style="1581" customWidth="1"/>
    <col min="15624" max="15625" width="13.5" style="1581" customWidth="1"/>
    <col min="15626" max="15626" width="13.625" style="1581" customWidth="1"/>
    <col min="15627" max="15627" width="13.5" style="1581" customWidth="1"/>
    <col min="15628" max="15628" width="13" style="1581" customWidth="1"/>
    <col min="15629" max="15872" width="9" style="1581" customWidth="1"/>
    <col min="15873" max="15873" width="9.125" style="1581" customWidth="1"/>
    <col min="15874" max="15874" width="2.375" style="1581" customWidth="1"/>
    <col min="15875" max="15875" width="18" style="1581" customWidth="1"/>
    <col min="15876" max="15876" width="13.625" style="1581" customWidth="1"/>
    <col min="15877" max="15877" width="13.5" style="1581" customWidth="1"/>
    <col min="15878" max="15879" width="13.625" style="1581" customWidth="1"/>
    <col min="15880" max="15881" width="13.5" style="1581" customWidth="1"/>
    <col min="15882" max="15882" width="13.625" style="1581" customWidth="1"/>
    <col min="15883" max="15883" width="13.5" style="1581" customWidth="1"/>
    <col min="15884" max="15884" width="13" style="1581" customWidth="1"/>
    <col min="15885" max="16128" width="9" style="1581" customWidth="1"/>
    <col min="16129" max="16129" width="9.125" style="1581" customWidth="1"/>
    <col min="16130" max="16130" width="2.375" style="1581" customWidth="1"/>
    <col min="16131" max="16131" width="18" style="1581" customWidth="1"/>
    <col min="16132" max="16132" width="13.625" style="1581" customWidth="1"/>
    <col min="16133" max="16133" width="13.5" style="1581" customWidth="1"/>
    <col min="16134" max="16135" width="13.625" style="1581" customWidth="1"/>
    <col min="16136" max="16137" width="13.5" style="1581" customWidth="1"/>
    <col min="16138" max="16138" width="13.625" style="1581" customWidth="1"/>
    <col min="16139" max="16139" width="13.5" style="1581" customWidth="1"/>
    <col min="16140" max="16140" width="13" style="1581" customWidth="1"/>
    <col min="16141" max="16384" width="9" style="1581" customWidth="1"/>
  </cols>
  <sheetData>
    <row r="1" spans="1:12" ht="13.5" customHeight="1">
      <c r="A1" s="2529" t="s">
        <v>1346</v>
      </c>
      <c r="B1" s="2529"/>
      <c r="C1" s="2529"/>
      <c r="D1" s="2529"/>
      <c r="E1" s="2529"/>
      <c r="F1" s="2529"/>
      <c r="G1" s="2529"/>
      <c r="H1" s="2529"/>
      <c r="I1" s="2529"/>
      <c r="J1" s="2529"/>
      <c r="K1" s="2529"/>
      <c r="L1" s="2529"/>
    </row>
    <row r="2" spans="1:12" ht="19.5">
      <c r="A2" s="3332" t="s">
        <v>904</v>
      </c>
      <c r="B2" s="3332"/>
      <c r="C2" s="3332"/>
      <c r="D2" s="3332"/>
      <c r="E2" s="3332"/>
      <c r="F2" s="3332"/>
      <c r="G2" s="3332"/>
      <c r="H2" s="3332"/>
      <c r="I2" s="3332"/>
      <c r="J2" s="3332"/>
      <c r="K2" s="3332"/>
      <c r="L2" s="3332"/>
    </row>
    <row r="3" spans="1:12" ht="30" customHeight="1">
      <c r="A3" s="2467" t="s">
        <v>279</v>
      </c>
      <c r="B3" s="2479"/>
      <c r="C3" s="2479"/>
      <c r="D3" s="3361"/>
      <c r="E3" s="3378"/>
      <c r="F3" s="3378"/>
      <c r="G3" s="3378"/>
      <c r="H3" s="3378"/>
      <c r="I3" s="3378"/>
      <c r="J3" s="3378"/>
      <c r="K3" s="3378"/>
      <c r="L3" s="3428"/>
    </row>
    <row r="4" spans="1:12" ht="30" customHeight="1">
      <c r="A4" s="3333" t="s">
        <v>906</v>
      </c>
      <c r="B4" s="3339"/>
      <c r="C4" s="3346"/>
      <c r="D4" s="3362"/>
      <c r="E4" s="3379"/>
      <c r="F4" s="3379"/>
      <c r="G4" s="3379"/>
      <c r="H4" s="3379"/>
      <c r="I4" s="3379"/>
      <c r="J4" s="3379"/>
      <c r="K4" s="3379"/>
      <c r="L4" s="3429"/>
    </row>
    <row r="5" spans="1:12" ht="30" customHeight="1">
      <c r="A5" s="2469" t="s">
        <v>578</v>
      </c>
      <c r="B5" s="2481"/>
      <c r="C5" s="3347"/>
      <c r="D5" s="3362"/>
      <c r="E5" s="3379"/>
      <c r="F5" s="3379"/>
      <c r="G5" s="3379"/>
      <c r="H5" s="3379"/>
      <c r="I5" s="3379"/>
      <c r="J5" s="3379"/>
      <c r="K5" s="3379"/>
      <c r="L5" s="3429"/>
    </row>
    <row r="6" spans="1:12" ht="30" customHeight="1">
      <c r="A6" s="2470" t="s">
        <v>210</v>
      </c>
      <c r="B6" s="2482"/>
      <c r="C6" s="3348" t="s">
        <v>176</v>
      </c>
      <c r="D6" s="3363"/>
      <c r="E6" s="3380"/>
      <c r="F6" s="3380"/>
      <c r="G6" s="3397"/>
      <c r="H6" s="3403" t="s">
        <v>443</v>
      </c>
      <c r="I6" s="3408"/>
      <c r="J6" s="3413"/>
      <c r="K6" s="3413"/>
      <c r="L6" s="3430"/>
    </row>
    <row r="7" spans="1:12" ht="30" customHeight="1">
      <c r="A7" s="2471"/>
      <c r="B7" s="2483"/>
      <c r="C7" s="3349" t="s">
        <v>213</v>
      </c>
      <c r="D7" s="3364"/>
      <c r="E7" s="3381"/>
      <c r="F7" s="3381"/>
      <c r="G7" s="3398"/>
      <c r="H7" s="3404"/>
      <c r="I7" s="3408"/>
      <c r="J7" s="3413"/>
      <c r="K7" s="3413"/>
      <c r="L7" s="3430"/>
    </row>
    <row r="8" spans="1:12" ht="30" customHeight="1">
      <c r="A8" s="2472" t="s">
        <v>657</v>
      </c>
      <c r="B8" s="2484">
        <v>1</v>
      </c>
      <c r="C8" s="3350" t="s">
        <v>907</v>
      </c>
      <c r="D8" s="3365"/>
      <c r="E8" s="3382"/>
      <c r="F8" s="3382"/>
      <c r="G8" s="3382"/>
      <c r="H8" s="3382"/>
      <c r="I8" s="3382"/>
      <c r="J8" s="3382"/>
      <c r="K8" s="3382"/>
      <c r="L8" s="3431"/>
    </row>
    <row r="9" spans="1:12" ht="27.95" customHeight="1">
      <c r="A9" s="2473"/>
      <c r="B9" s="2485">
        <v>2</v>
      </c>
      <c r="C9" s="2527" t="s">
        <v>519</v>
      </c>
      <c r="D9" s="3366" t="s">
        <v>910</v>
      </c>
      <c r="E9" s="3383"/>
      <c r="F9" s="3377" t="s">
        <v>752</v>
      </c>
      <c r="G9" s="2515" t="s">
        <v>542</v>
      </c>
      <c r="H9" s="2521"/>
      <c r="I9" s="2521"/>
      <c r="J9" s="2521"/>
      <c r="K9" s="2526"/>
      <c r="L9" s="3432" t="s">
        <v>1389</v>
      </c>
    </row>
    <row r="10" spans="1:12" ht="27.95" customHeight="1">
      <c r="A10" s="2473"/>
      <c r="B10" s="2485"/>
      <c r="C10" s="2527"/>
      <c r="D10" s="3367"/>
      <c r="E10" s="3384"/>
      <c r="F10" s="3340"/>
      <c r="G10" s="2516" t="s">
        <v>747</v>
      </c>
      <c r="H10" s="2522" t="s">
        <v>805</v>
      </c>
      <c r="I10" s="3409" t="s">
        <v>765</v>
      </c>
      <c r="J10" s="3414" t="s">
        <v>1390</v>
      </c>
      <c r="K10" s="3419" t="s">
        <v>1391</v>
      </c>
      <c r="L10" s="3433"/>
    </row>
    <row r="11" spans="1:12" ht="27.95" customHeight="1">
      <c r="A11" s="2473"/>
      <c r="B11" s="2485"/>
      <c r="C11" s="2527"/>
      <c r="D11" s="3368"/>
      <c r="E11" s="3385"/>
      <c r="F11" s="3393"/>
      <c r="G11" s="3399"/>
      <c r="H11" s="3405"/>
      <c r="I11" s="3410"/>
      <c r="J11" s="3415"/>
      <c r="K11" s="3420"/>
      <c r="L11" s="3434"/>
    </row>
    <row r="12" spans="1:12" ht="27.95" customHeight="1">
      <c r="A12" s="2473"/>
      <c r="B12" s="2485"/>
      <c r="C12" s="2527"/>
      <c r="D12" s="3368"/>
      <c r="E12" s="3385"/>
      <c r="F12" s="3393"/>
      <c r="G12" s="3399"/>
      <c r="H12" s="3405"/>
      <c r="I12" s="3410"/>
      <c r="J12" s="3415"/>
      <c r="K12" s="3420"/>
      <c r="L12" s="3434"/>
    </row>
    <row r="13" spans="1:12" ht="27.95" customHeight="1">
      <c r="A13" s="2473"/>
      <c r="B13" s="2485"/>
      <c r="C13" s="2527"/>
      <c r="D13" s="3368"/>
      <c r="E13" s="3385"/>
      <c r="F13" s="3393"/>
      <c r="G13" s="3399"/>
      <c r="H13" s="3405"/>
      <c r="I13" s="3410"/>
      <c r="J13" s="3415"/>
      <c r="K13" s="3420"/>
      <c r="L13" s="3434"/>
    </row>
    <row r="14" spans="1:12" ht="27.95" customHeight="1">
      <c r="A14" s="2473"/>
      <c r="B14" s="2485"/>
      <c r="C14" s="2527"/>
      <c r="D14" s="3368"/>
      <c r="E14" s="3386"/>
      <c r="F14" s="3394"/>
      <c r="G14" s="3400"/>
      <c r="H14" s="3406"/>
      <c r="I14" s="3411"/>
      <c r="J14" s="3416"/>
      <c r="K14" s="3420"/>
      <c r="L14" s="3434"/>
    </row>
    <row r="15" spans="1:12" ht="27.95" customHeight="1">
      <c r="A15" s="2473"/>
      <c r="B15" s="2485"/>
      <c r="C15" s="2527"/>
      <c r="D15" s="3368"/>
      <c r="E15" s="3386"/>
      <c r="F15" s="3394"/>
      <c r="G15" s="3400"/>
      <c r="H15" s="3406"/>
      <c r="I15" s="3411"/>
      <c r="J15" s="3416"/>
      <c r="K15" s="3421"/>
      <c r="L15" s="3434"/>
    </row>
    <row r="16" spans="1:12" ht="30" customHeight="1">
      <c r="A16" s="2473"/>
      <c r="B16" s="2485"/>
      <c r="C16" s="2527"/>
      <c r="D16" s="3369" t="s">
        <v>528</v>
      </c>
      <c r="E16" s="3387"/>
      <c r="F16" s="3395"/>
      <c r="G16" s="3401"/>
      <c r="H16" s="3407"/>
      <c r="I16" s="3412"/>
      <c r="J16" s="3417"/>
      <c r="K16" s="3422"/>
      <c r="L16" s="3435"/>
    </row>
    <row r="17" spans="1:12" ht="30" customHeight="1">
      <c r="A17" s="2473"/>
      <c r="B17" s="2496">
        <v>3</v>
      </c>
      <c r="C17" s="3351" t="s">
        <v>1392</v>
      </c>
      <c r="D17" s="2488" t="s">
        <v>839</v>
      </c>
      <c r="E17" s="3388"/>
      <c r="F17" s="3396"/>
      <c r="G17" s="3396"/>
      <c r="H17" s="3396"/>
      <c r="I17" s="3396"/>
      <c r="J17" s="3396"/>
      <c r="K17" s="3396"/>
      <c r="L17" s="3436"/>
    </row>
    <row r="18" spans="1:12" ht="30" customHeight="1">
      <c r="A18" s="2473"/>
      <c r="B18" s="2497"/>
      <c r="C18" s="3352"/>
      <c r="D18" s="2488" t="s">
        <v>768</v>
      </c>
      <c r="E18" s="3374"/>
      <c r="F18" s="3385"/>
      <c r="G18" s="3385"/>
      <c r="H18" s="3385"/>
      <c r="I18" s="3385"/>
      <c r="J18" s="3385"/>
      <c r="K18" s="3385"/>
      <c r="L18" s="3437"/>
    </row>
    <row r="19" spans="1:12" ht="30" customHeight="1">
      <c r="A19" s="2473"/>
      <c r="B19" s="2497"/>
      <c r="C19" s="3352"/>
      <c r="D19" s="2488" t="s">
        <v>913</v>
      </c>
      <c r="E19" s="3374"/>
      <c r="F19" s="3385"/>
      <c r="G19" s="3385"/>
      <c r="H19" s="3385"/>
      <c r="I19" s="3385"/>
      <c r="J19" s="3385"/>
      <c r="K19" s="3385"/>
      <c r="L19" s="3437"/>
    </row>
    <row r="20" spans="1:12" ht="30" customHeight="1">
      <c r="A20" s="2473"/>
      <c r="B20" s="2497"/>
      <c r="C20" s="3352"/>
      <c r="D20" s="2488" t="s">
        <v>1393</v>
      </c>
      <c r="E20" s="3374"/>
      <c r="F20" s="3385"/>
      <c r="G20" s="3385"/>
      <c r="H20" s="3385"/>
      <c r="I20" s="3385"/>
      <c r="J20" s="3385"/>
      <c r="K20" s="3385"/>
      <c r="L20" s="3437"/>
    </row>
    <row r="21" spans="1:12" ht="30" customHeight="1">
      <c r="A21" s="2473"/>
      <c r="B21" s="3340"/>
      <c r="C21" s="3353"/>
      <c r="D21" s="2488" t="s">
        <v>803</v>
      </c>
      <c r="E21" s="3374"/>
      <c r="F21" s="3385"/>
      <c r="G21" s="3385"/>
      <c r="H21" s="3385"/>
      <c r="I21" s="3385"/>
      <c r="J21" s="3385"/>
      <c r="K21" s="3385"/>
      <c r="L21" s="3437"/>
    </row>
    <row r="22" spans="1:12" ht="30" customHeight="1">
      <c r="A22" s="2473"/>
      <c r="B22" s="2496">
        <v>4</v>
      </c>
      <c r="C22" s="3351" t="s">
        <v>244</v>
      </c>
      <c r="D22" s="2488" t="s">
        <v>839</v>
      </c>
      <c r="E22" s="3374"/>
      <c r="F22" s="3385"/>
      <c r="G22" s="3385"/>
      <c r="H22" s="3385"/>
      <c r="I22" s="3385"/>
      <c r="J22" s="3385"/>
      <c r="K22" s="3385"/>
      <c r="L22" s="3437"/>
    </row>
    <row r="23" spans="1:12" ht="30" customHeight="1">
      <c r="A23" s="2473"/>
      <c r="B23" s="2497"/>
      <c r="C23" s="3352"/>
      <c r="D23" s="2488" t="s">
        <v>768</v>
      </c>
      <c r="E23" s="3374"/>
      <c r="F23" s="3385"/>
      <c r="G23" s="3385"/>
      <c r="H23" s="3385"/>
      <c r="I23" s="3385"/>
      <c r="J23" s="3385"/>
      <c r="K23" s="3385"/>
      <c r="L23" s="3437"/>
    </row>
    <row r="24" spans="1:12" ht="30" customHeight="1">
      <c r="A24" s="2473"/>
      <c r="B24" s="2497"/>
      <c r="C24" s="3352"/>
      <c r="D24" s="2488" t="s">
        <v>913</v>
      </c>
      <c r="E24" s="3374"/>
      <c r="F24" s="3385"/>
      <c r="G24" s="3385"/>
      <c r="H24" s="3385"/>
      <c r="I24" s="3385"/>
      <c r="J24" s="3385"/>
      <c r="K24" s="3385"/>
      <c r="L24" s="3437"/>
    </row>
    <row r="25" spans="1:12" ht="30" customHeight="1">
      <c r="A25" s="2473"/>
      <c r="B25" s="2497"/>
      <c r="C25" s="3352"/>
      <c r="D25" s="2488" t="s">
        <v>1393</v>
      </c>
      <c r="E25" s="3374"/>
      <c r="F25" s="3385"/>
      <c r="G25" s="3385"/>
      <c r="H25" s="3385"/>
      <c r="I25" s="3385"/>
      <c r="J25" s="3385"/>
      <c r="K25" s="3385"/>
      <c r="L25" s="3437"/>
    </row>
    <row r="26" spans="1:12" ht="30" customHeight="1">
      <c r="A26" s="2473"/>
      <c r="B26" s="3340"/>
      <c r="C26" s="3353"/>
      <c r="D26" s="2488" t="s">
        <v>803</v>
      </c>
      <c r="E26" s="3374"/>
      <c r="F26" s="3385"/>
      <c r="G26" s="3385"/>
      <c r="H26" s="3385"/>
      <c r="I26" s="3385"/>
      <c r="J26" s="3385"/>
      <c r="K26" s="3385"/>
      <c r="L26" s="3437"/>
    </row>
    <row r="27" spans="1:12" ht="30" customHeight="1">
      <c r="A27" s="2473"/>
      <c r="B27" s="2496">
        <v>5</v>
      </c>
      <c r="C27" s="3351" t="s">
        <v>920</v>
      </c>
      <c r="D27" s="2488" t="s">
        <v>839</v>
      </c>
      <c r="E27" s="3374"/>
      <c r="F27" s="3385"/>
      <c r="G27" s="3385"/>
      <c r="H27" s="3385"/>
      <c r="I27" s="3385"/>
      <c r="J27" s="3385"/>
      <c r="K27" s="3385"/>
      <c r="L27" s="3437"/>
    </row>
    <row r="28" spans="1:12" ht="30" customHeight="1">
      <c r="A28" s="2473"/>
      <c r="B28" s="2497"/>
      <c r="C28" s="3352"/>
      <c r="D28" s="2488" t="s">
        <v>768</v>
      </c>
      <c r="E28" s="3374"/>
      <c r="F28" s="3385"/>
      <c r="G28" s="3385"/>
      <c r="H28" s="3385"/>
      <c r="I28" s="3385"/>
      <c r="J28" s="3385"/>
      <c r="K28" s="3385"/>
      <c r="L28" s="3437"/>
    </row>
    <row r="29" spans="1:12" ht="30" customHeight="1">
      <c r="A29" s="2473"/>
      <c r="B29" s="2497"/>
      <c r="C29" s="3352"/>
      <c r="D29" s="2488" t="s">
        <v>913</v>
      </c>
      <c r="E29" s="3374"/>
      <c r="F29" s="3385"/>
      <c r="G29" s="3385"/>
      <c r="H29" s="3385"/>
      <c r="I29" s="3385"/>
      <c r="J29" s="3385"/>
      <c r="K29" s="3385"/>
      <c r="L29" s="3437"/>
    </row>
    <row r="30" spans="1:12" ht="30" customHeight="1">
      <c r="A30" s="2473"/>
      <c r="B30" s="2497"/>
      <c r="C30" s="3352"/>
      <c r="D30" s="2488" t="s">
        <v>1393</v>
      </c>
      <c r="E30" s="3374"/>
      <c r="F30" s="3385"/>
      <c r="G30" s="3385"/>
      <c r="H30" s="3385"/>
      <c r="I30" s="3385"/>
      <c r="J30" s="3385"/>
      <c r="K30" s="3385"/>
      <c r="L30" s="3437"/>
    </row>
    <row r="31" spans="1:12" ht="30" customHeight="1">
      <c r="A31" s="2473"/>
      <c r="B31" s="3340"/>
      <c r="C31" s="3353"/>
      <c r="D31" s="2488" t="s">
        <v>803</v>
      </c>
      <c r="E31" s="3374"/>
      <c r="F31" s="3385"/>
      <c r="G31" s="3385"/>
      <c r="H31" s="3385"/>
      <c r="I31" s="3385"/>
      <c r="J31" s="3385"/>
      <c r="K31" s="3385"/>
      <c r="L31" s="3437"/>
    </row>
    <row r="32" spans="1:12" ht="19.5" customHeight="1">
      <c r="A32" s="2473"/>
      <c r="B32" s="2485">
        <v>6</v>
      </c>
      <c r="C32" s="3354" t="s">
        <v>300</v>
      </c>
      <c r="D32" s="3370"/>
      <c r="E32" s="3389"/>
      <c r="F32" s="3389"/>
      <c r="G32" s="3389"/>
      <c r="H32" s="3389"/>
      <c r="I32" s="3389"/>
      <c r="J32" s="3389"/>
      <c r="K32" s="3389"/>
      <c r="L32" s="3438"/>
    </row>
    <row r="33" spans="1:12" ht="19.5" customHeight="1">
      <c r="A33" s="2473"/>
      <c r="B33" s="2485"/>
      <c r="C33" s="3354"/>
      <c r="D33" s="3371"/>
      <c r="E33" s="3390"/>
      <c r="F33" s="3390"/>
      <c r="G33" s="3390"/>
      <c r="H33" s="3390"/>
      <c r="I33" s="3390"/>
      <c r="J33" s="3390"/>
      <c r="K33" s="3390"/>
      <c r="L33" s="3439"/>
    </row>
    <row r="34" spans="1:12" ht="19.5" customHeight="1">
      <c r="A34" s="2473"/>
      <c r="B34" s="3032">
        <v>7</v>
      </c>
      <c r="C34" s="3344" t="s">
        <v>351</v>
      </c>
      <c r="D34" s="3372"/>
      <c r="E34" s="3391"/>
      <c r="F34" s="3391"/>
      <c r="G34" s="3391"/>
      <c r="H34" s="3391"/>
      <c r="I34" s="3391"/>
      <c r="J34" s="3391"/>
      <c r="K34" s="3391"/>
      <c r="L34" s="3440"/>
    </row>
    <row r="35" spans="1:12" ht="19.5" customHeight="1">
      <c r="A35" s="2475"/>
      <c r="B35" s="3032"/>
      <c r="C35" s="3342"/>
      <c r="D35" s="3372"/>
      <c r="E35" s="3391"/>
      <c r="F35" s="3391"/>
      <c r="G35" s="3391"/>
      <c r="H35" s="3391"/>
      <c r="I35" s="3391"/>
      <c r="J35" s="3391"/>
      <c r="K35" s="3391"/>
      <c r="L35" s="3440"/>
    </row>
    <row r="36" spans="1:12" ht="36" customHeight="1">
      <c r="A36" s="3334" t="s">
        <v>921</v>
      </c>
      <c r="B36" s="3256">
        <v>1</v>
      </c>
      <c r="C36" s="3256" t="s">
        <v>923</v>
      </c>
      <c r="D36" s="3373"/>
      <c r="E36" s="3373"/>
      <c r="F36" s="3373"/>
      <c r="G36" s="3373"/>
      <c r="H36" s="3373"/>
      <c r="I36" s="3373"/>
      <c r="J36" s="2487"/>
      <c r="K36" s="2487"/>
      <c r="L36" s="3441"/>
    </row>
    <row r="37" spans="1:12" ht="36" customHeight="1">
      <c r="A37" s="3335"/>
      <c r="B37" s="2731">
        <v>2</v>
      </c>
      <c r="C37" s="2731" t="s">
        <v>149</v>
      </c>
      <c r="D37" s="3374"/>
      <c r="E37" s="3386"/>
      <c r="F37" s="3374"/>
      <c r="G37" s="3386"/>
      <c r="H37" s="3375"/>
      <c r="I37" s="2485"/>
      <c r="J37" s="3375"/>
      <c r="K37" s="2485"/>
      <c r="L37" s="3442"/>
    </row>
    <row r="38" spans="1:12" ht="36" customHeight="1">
      <c r="A38" s="3335"/>
      <c r="B38" s="2731">
        <v>3</v>
      </c>
      <c r="C38" s="3355" t="s">
        <v>924</v>
      </c>
      <c r="D38" s="3375"/>
      <c r="E38" s="2485"/>
      <c r="F38" s="3375"/>
      <c r="G38" s="2485"/>
      <c r="H38" s="3374"/>
      <c r="I38" s="3386"/>
      <c r="J38" s="3375"/>
      <c r="K38" s="2485"/>
      <c r="L38" s="3443"/>
    </row>
    <row r="39" spans="1:12" ht="36" customHeight="1">
      <c r="A39" s="3336"/>
      <c r="B39" s="3257">
        <v>4</v>
      </c>
      <c r="C39" s="3257" t="s">
        <v>351</v>
      </c>
      <c r="D39" s="3376"/>
      <c r="E39" s="3392"/>
      <c r="F39" s="3392"/>
      <c r="G39" s="3392"/>
      <c r="H39" s="3392"/>
      <c r="I39" s="3392"/>
      <c r="J39" s="3392"/>
      <c r="K39" s="3392"/>
      <c r="L39" s="3444"/>
    </row>
    <row r="40" spans="1:12" ht="36" customHeight="1">
      <c r="A40" s="2474" t="s">
        <v>1394</v>
      </c>
      <c r="B40" s="3341">
        <v>1</v>
      </c>
      <c r="C40" s="3356" t="s">
        <v>1395</v>
      </c>
      <c r="D40" s="3377"/>
      <c r="E40" s="2515" t="s">
        <v>923</v>
      </c>
      <c r="F40" s="2526"/>
      <c r="G40" s="2487" t="s">
        <v>833</v>
      </c>
      <c r="H40" s="2515" t="s">
        <v>923</v>
      </c>
      <c r="I40" s="2526"/>
      <c r="J40" s="2521" t="s">
        <v>1396</v>
      </c>
      <c r="K40" s="3423" t="s">
        <v>1399</v>
      </c>
      <c r="L40" s="3445"/>
    </row>
    <row r="41" spans="1:12" ht="30" customHeight="1">
      <c r="A41" s="2473"/>
      <c r="B41" s="3342"/>
      <c r="C41" s="3357"/>
      <c r="D41" s="2496" t="s">
        <v>998</v>
      </c>
      <c r="E41" s="3374"/>
      <c r="F41" s="3386"/>
      <c r="G41" s="3402"/>
      <c r="H41" s="3374"/>
      <c r="I41" s="3386"/>
      <c r="J41" s="3374"/>
      <c r="K41" s="3424"/>
      <c r="L41" s="3446"/>
    </row>
    <row r="42" spans="1:12" ht="30" customHeight="1">
      <c r="A42" s="2473"/>
      <c r="B42" s="3342"/>
      <c r="C42" s="3357"/>
      <c r="D42" s="3340"/>
      <c r="E42" s="3374"/>
      <c r="F42" s="3386"/>
      <c r="G42" s="3402"/>
      <c r="H42" s="3375"/>
      <c r="I42" s="2485"/>
      <c r="J42" s="3418"/>
      <c r="K42" s="3425"/>
      <c r="L42" s="3446"/>
    </row>
    <row r="43" spans="1:12" ht="30" customHeight="1">
      <c r="A43" s="2473"/>
      <c r="B43" s="3342"/>
      <c r="C43" s="3357"/>
      <c r="D43" s="2496" t="s">
        <v>1402</v>
      </c>
      <c r="E43" s="3374"/>
      <c r="F43" s="3386"/>
      <c r="G43" s="3402"/>
      <c r="H43" s="3375"/>
      <c r="I43" s="2485"/>
      <c r="J43" s="3418"/>
      <c r="K43" s="3426"/>
      <c r="L43" s="3446"/>
    </row>
    <row r="44" spans="1:12" ht="30" customHeight="1">
      <c r="A44" s="2473"/>
      <c r="B44" s="3343"/>
      <c r="C44" s="3358"/>
      <c r="D44" s="3340"/>
      <c r="E44" s="3375"/>
      <c r="F44" s="2485"/>
      <c r="G44" s="2488"/>
      <c r="H44" s="3375"/>
      <c r="I44" s="2485"/>
      <c r="J44" s="3418"/>
      <c r="K44" s="3427"/>
      <c r="L44" s="3447"/>
    </row>
    <row r="45" spans="1:12" ht="30" customHeight="1">
      <c r="A45" s="2473"/>
      <c r="B45" s="3344">
        <v>2</v>
      </c>
      <c r="C45" s="3359" t="s">
        <v>1403</v>
      </c>
      <c r="D45" s="3340" t="s">
        <v>183</v>
      </c>
      <c r="E45" s="3374"/>
      <c r="F45" s="3385"/>
      <c r="G45" s="3385"/>
      <c r="H45" s="3385"/>
      <c r="I45" s="3385"/>
      <c r="J45" s="3385"/>
      <c r="K45" s="3385"/>
      <c r="L45" s="3437"/>
    </row>
    <row r="46" spans="1:12" ht="30" customHeight="1">
      <c r="A46" s="2473"/>
      <c r="B46" s="3342"/>
      <c r="C46" s="3357"/>
      <c r="D46" s="2496" t="s">
        <v>1012</v>
      </c>
      <c r="E46" s="3370"/>
      <c r="F46" s="3389"/>
      <c r="G46" s="3389"/>
      <c r="H46" s="3389"/>
      <c r="I46" s="3389"/>
      <c r="J46" s="3389"/>
      <c r="K46" s="3389"/>
      <c r="L46" s="3438"/>
    </row>
    <row r="47" spans="1:12" ht="30" customHeight="1">
      <c r="A47" s="2473"/>
      <c r="B47" s="3344">
        <v>3</v>
      </c>
      <c r="C47" s="3359" t="s">
        <v>686</v>
      </c>
      <c r="D47" s="2488" t="s">
        <v>183</v>
      </c>
      <c r="E47" s="3374"/>
      <c r="F47" s="3385"/>
      <c r="G47" s="3385"/>
      <c r="H47" s="3385"/>
      <c r="I47" s="3385"/>
      <c r="J47" s="3385"/>
      <c r="K47" s="3385"/>
      <c r="L47" s="3437"/>
    </row>
    <row r="48" spans="1:12" ht="30" customHeight="1">
      <c r="A48" s="2475"/>
      <c r="B48" s="3345"/>
      <c r="C48" s="3360"/>
      <c r="D48" s="2489" t="s">
        <v>1012</v>
      </c>
      <c r="E48" s="2512"/>
      <c r="F48" s="2518"/>
      <c r="G48" s="2518"/>
      <c r="H48" s="2518"/>
      <c r="I48" s="2518"/>
      <c r="J48" s="2518"/>
      <c r="K48" s="2518"/>
      <c r="L48" s="2544"/>
    </row>
    <row r="49" spans="1:12" ht="21" customHeight="1">
      <c r="A49" s="3337" t="s">
        <v>927</v>
      </c>
      <c r="B49" s="3337"/>
      <c r="C49" s="3337"/>
      <c r="D49" s="3337"/>
      <c r="E49" s="3337"/>
      <c r="F49" s="3337"/>
      <c r="G49" s="3337"/>
      <c r="H49" s="3337"/>
      <c r="I49" s="3337"/>
      <c r="J49" s="3337"/>
      <c r="K49" s="3337"/>
      <c r="L49" s="3337"/>
    </row>
    <row r="50" spans="1:12" ht="25.5" customHeight="1">
      <c r="A50" s="2477" t="s">
        <v>418</v>
      </c>
      <c r="B50" s="2477"/>
      <c r="C50" s="2477"/>
      <c r="D50" s="2477"/>
      <c r="E50" s="2477"/>
      <c r="F50" s="2477"/>
      <c r="G50" s="2477"/>
      <c r="H50" s="2477"/>
      <c r="I50" s="2477"/>
      <c r="J50" s="2477"/>
      <c r="K50" s="2477"/>
      <c r="L50" s="2477"/>
    </row>
    <row r="51" spans="1:12" ht="39.75" customHeight="1">
      <c r="A51" s="2477" t="s">
        <v>1404</v>
      </c>
      <c r="B51" s="2477"/>
      <c r="C51" s="2477"/>
      <c r="D51" s="2477"/>
      <c r="E51" s="2477"/>
      <c r="F51" s="2477"/>
      <c r="G51" s="2477"/>
      <c r="H51" s="2477"/>
      <c r="I51" s="2477"/>
      <c r="J51" s="2477"/>
      <c r="K51" s="2477"/>
      <c r="L51" s="2477"/>
    </row>
    <row r="52" spans="1:12" ht="35.25" customHeight="1">
      <c r="A52" s="2477" t="s">
        <v>1405</v>
      </c>
      <c r="B52" s="2477"/>
      <c r="C52" s="2477"/>
      <c r="D52" s="2477"/>
      <c r="E52" s="2477"/>
      <c r="F52" s="2477"/>
      <c r="G52" s="2477"/>
      <c r="H52" s="2477"/>
      <c r="I52" s="2477"/>
      <c r="J52" s="2477"/>
      <c r="K52" s="2477"/>
      <c r="L52" s="2477"/>
    </row>
    <row r="53" spans="1:12" ht="24.75" customHeight="1">
      <c r="A53" s="2477" t="s">
        <v>1406</v>
      </c>
      <c r="B53" s="2477"/>
      <c r="C53" s="2477"/>
      <c r="D53" s="2477"/>
      <c r="E53" s="2477"/>
      <c r="F53" s="2477"/>
      <c r="G53" s="2477"/>
      <c r="H53" s="2477"/>
      <c r="I53" s="2477"/>
      <c r="J53" s="2477"/>
      <c r="K53" s="2477"/>
      <c r="L53" s="2477"/>
    </row>
    <row r="54" spans="1:12" ht="21" customHeight="1">
      <c r="A54" s="2478" t="s">
        <v>893</v>
      </c>
      <c r="B54" s="2478"/>
      <c r="C54" s="2478"/>
      <c r="D54" s="2478"/>
      <c r="E54" s="2478"/>
      <c r="F54" s="2478"/>
      <c r="G54" s="2478"/>
      <c r="H54" s="2478"/>
      <c r="I54" s="2478"/>
      <c r="J54" s="2478"/>
      <c r="K54" s="2478"/>
      <c r="L54" s="2478"/>
    </row>
    <row r="55" spans="1:12">
      <c r="A55" s="2478" t="s">
        <v>928</v>
      </c>
      <c r="B55" s="2478"/>
      <c r="C55" s="2478"/>
      <c r="D55" s="2478"/>
      <c r="E55" s="2478"/>
      <c r="F55" s="2478"/>
      <c r="G55" s="2478"/>
      <c r="H55" s="2478"/>
      <c r="I55" s="2478"/>
      <c r="J55" s="2478"/>
      <c r="K55" s="2478"/>
      <c r="L55" s="2478"/>
    </row>
    <row r="56" spans="1:12">
      <c r="A56" s="3338" t="s">
        <v>1407</v>
      </c>
      <c r="B56" s="3338"/>
      <c r="C56" s="3338"/>
      <c r="D56" s="3338"/>
      <c r="E56" s="3338"/>
      <c r="F56" s="3338"/>
      <c r="G56" s="3338"/>
      <c r="H56" s="3338"/>
      <c r="I56" s="3338"/>
      <c r="J56" s="3338"/>
      <c r="K56" s="3338"/>
      <c r="L56" s="3338"/>
    </row>
    <row r="57" spans="1:12">
      <c r="A57" s="2478" t="s">
        <v>212</v>
      </c>
      <c r="B57" s="3338"/>
      <c r="C57" s="3338"/>
      <c r="D57" s="3338"/>
      <c r="E57" s="3338"/>
      <c r="F57" s="3338"/>
      <c r="G57" s="3338"/>
      <c r="H57" s="3338"/>
      <c r="I57" s="3338"/>
      <c r="J57" s="3338"/>
      <c r="K57" s="3338"/>
      <c r="L57" s="3338"/>
    </row>
    <row r="58" spans="1:12">
      <c r="A58" s="3198" t="s">
        <v>58</v>
      </c>
    </row>
  </sheetData>
  <customSheetViews>
    <customSheetView guid="{76D48460-2D9B-487A-92BD-89A50EB1783E}" scale="80" showPageBreaks="1" printArea="1" view="pageBreakPreview">
      <selection sqref="A1:L1"/>
      <pageMargins left="0.7" right="0.7" top="0.75" bottom="0.75" header="0.3" footer="0.3"/>
      <pageSetup paperSize="9" scale="58" orientation="portrait" r:id="rId1"/>
    </customSheetView>
  </customSheetViews>
  <mergeCells count="104">
    <mergeCell ref="A1:L1"/>
    <mergeCell ref="A2:L2"/>
    <mergeCell ref="A3:C3"/>
    <mergeCell ref="D3:L3"/>
    <mergeCell ref="A4:C4"/>
    <mergeCell ref="D4:L4"/>
    <mergeCell ref="A5:C5"/>
    <mergeCell ref="D5:L5"/>
    <mergeCell ref="D6:G6"/>
    <mergeCell ref="D7:G7"/>
    <mergeCell ref="D8:L8"/>
    <mergeCell ref="G9:K9"/>
    <mergeCell ref="D11:E11"/>
    <mergeCell ref="D12:E12"/>
    <mergeCell ref="D13:E13"/>
    <mergeCell ref="D14:E14"/>
    <mergeCell ref="D15:E15"/>
    <mergeCell ref="D16:E16"/>
    <mergeCell ref="E17:L17"/>
    <mergeCell ref="E18:L18"/>
    <mergeCell ref="E19:L19"/>
    <mergeCell ref="E20:L20"/>
    <mergeCell ref="E21:L21"/>
    <mergeCell ref="E22:L22"/>
    <mergeCell ref="E23:L23"/>
    <mergeCell ref="E24:L24"/>
    <mergeCell ref="E25:L25"/>
    <mergeCell ref="E26:L26"/>
    <mergeCell ref="E27:L27"/>
    <mergeCell ref="E28:L28"/>
    <mergeCell ref="E29:L29"/>
    <mergeCell ref="E30:L30"/>
    <mergeCell ref="E31:L31"/>
    <mergeCell ref="D36:E36"/>
    <mergeCell ref="F36:G36"/>
    <mergeCell ref="H36:I36"/>
    <mergeCell ref="J36:K36"/>
    <mergeCell ref="D37:E37"/>
    <mergeCell ref="F37:G37"/>
    <mergeCell ref="H37:I37"/>
    <mergeCell ref="J37:K37"/>
    <mergeCell ref="D38:E38"/>
    <mergeCell ref="F38:G38"/>
    <mergeCell ref="H38:I38"/>
    <mergeCell ref="J38:K38"/>
    <mergeCell ref="D39:L39"/>
    <mergeCell ref="E40:F40"/>
    <mergeCell ref="H40:I40"/>
    <mergeCell ref="E41:F41"/>
    <mergeCell ref="H41:I41"/>
    <mergeCell ref="E42:F42"/>
    <mergeCell ref="H42:I42"/>
    <mergeCell ref="E43:F43"/>
    <mergeCell ref="H43:I43"/>
    <mergeCell ref="E44:F44"/>
    <mergeCell ref="H44:I44"/>
    <mergeCell ref="E45:L45"/>
    <mergeCell ref="E46:L46"/>
    <mergeCell ref="E47:L47"/>
    <mergeCell ref="E48:L48"/>
    <mergeCell ref="A49:L49"/>
    <mergeCell ref="A50:L50"/>
    <mergeCell ref="A51:L51"/>
    <mergeCell ref="A52:L52"/>
    <mergeCell ref="A53:L53"/>
    <mergeCell ref="A54:L54"/>
    <mergeCell ref="A55:L55"/>
    <mergeCell ref="A56:L56"/>
    <mergeCell ref="A57:L57"/>
    <mergeCell ref="A6:B7"/>
    <mergeCell ref="H6:H7"/>
    <mergeCell ref="I6:L7"/>
    <mergeCell ref="D9:E10"/>
    <mergeCell ref="F9:F10"/>
    <mergeCell ref="L9:L10"/>
    <mergeCell ref="B17:B21"/>
    <mergeCell ref="C17:C21"/>
    <mergeCell ref="B22:B26"/>
    <mergeCell ref="C22:C26"/>
    <mergeCell ref="B27:B31"/>
    <mergeCell ref="C27:C31"/>
    <mergeCell ref="B32:B33"/>
    <mergeCell ref="C32:C33"/>
    <mergeCell ref="D32:L33"/>
    <mergeCell ref="B34:B35"/>
    <mergeCell ref="C34:C35"/>
    <mergeCell ref="D34:L35"/>
    <mergeCell ref="A36:A39"/>
    <mergeCell ref="L36:L38"/>
    <mergeCell ref="B40:B44"/>
    <mergeCell ref="C40:C44"/>
    <mergeCell ref="L40:L44"/>
    <mergeCell ref="D41:D42"/>
    <mergeCell ref="K41:K42"/>
    <mergeCell ref="D43:D44"/>
    <mergeCell ref="K43:K44"/>
    <mergeCell ref="B45:B46"/>
    <mergeCell ref="C45:C46"/>
    <mergeCell ref="B47:B48"/>
    <mergeCell ref="C47:C48"/>
    <mergeCell ref="A8:A35"/>
    <mergeCell ref="B9:B16"/>
    <mergeCell ref="C9:C16"/>
    <mergeCell ref="A40:A48"/>
  </mergeCells>
  <phoneticPr fontId="8"/>
  <pageMargins left="0.7" right="0.7" top="0.75" bottom="0.75" header="0.3" footer="0.3"/>
  <pageSetup paperSize="9" scale="58" fitToWidth="1" fitToHeight="1" orientation="portrait" usePrinterDefaults="1" r:id="rId2"/>
</worksheet>
</file>

<file path=xl/worksheets/sheet81.xml><?xml version="1.0" encoding="utf-8"?>
<worksheet xmlns="http://schemas.openxmlformats.org/spreadsheetml/2006/main" xmlns:r="http://schemas.openxmlformats.org/officeDocument/2006/relationships" xmlns:mc="http://schemas.openxmlformats.org/markup-compatibility/2006">
  <sheetPr codeName="Sheet53">
    <tabColor rgb="FFFF0000"/>
  </sheetPr>
  <dimension ref="A1:L58"/>
  <sheetViews>
    <sheetView view="pageBreakPreview" zoomScale="80" zoomScaleSheetLayoutView="80" workbookViewId="0">
      <selection sqref="A1:L1"/>
    </sheetView>
  </sheetViews>
  <sheetFormatPr defaultRowHeight="13.5"/>
  <cols>
    <col min="1" max="1" width="9.125" style="1581" customWidth="1"/>
    <col min="2" max="2" width="2.375" style="1581" customWidth="1"/>
    <col min="3" max="3" width="18" style="1581" customWidth="1"/>
    <col min="4" max="4" width="13.625" style="1581" customWidth="1"/>
    <col min="5" max="5" width="13.5" style="1581" customWidth="1"/>
    <col min="6" max="7" width="13.625" style="1581" customWidth="1"/>
    <col min="8" max="9" width="13.5" style="1581" customWidth="1"/>
    <col min="10" max="10" width="13.625" style="1581" customWidth="1"/>
    <col min="11" max="11" width="13.5" style="1581" customWidth="1"/>
    <col min="12" max="12" width="13" style="1581" customWidth="1"/>
    <col min="13" max="256" width="9" style="1581" customWidth="1"/>
    <col min="257" max="257" width="9.125" style="1581" customWidth="1"/>
    <col min="258" max="258" width="2.375" style="1581" customWidth="1"/>
    <col min="259" max="259" width="18" style="1581" customWidth="1"/>
    <col min="260" max="260" width="13.625" style="1581" customWidth="1"/>
    <col min="261" max="261" width="13.5" style="1581" customWidth="1"/>
    <col min="262" max="263" width="13.625" style="1581" customWidth="1"/>
    <col min="264" max="265" width="13.5" style="1581" customWidth="1"/>
    <col min="266" max="266" width="13.625" style="1581" customWidth="1"/>
    <col min="267" max="267" width="13.5" style="1581" customWidth="1"/>
    <col min="268" max="268" width="13" style="1581" customWidth="1"/>
    <col min="269" max="512" width="9" style="1581" customWidth="1"/>
    <col min="513" max="513" width="9.125" style="1581" customWidth="1"/>
    <col min="514" max="514" width="2.375" style="1581" customWidth="1"/>
    <col min="515" max="515" width="18" style="1581" customWidth="1"/>
    <col min="516" max="516" width="13.625" style="1581" customWidth="1"/>
    <col min="517" max="517" width="13.5" style="1581" customWidth="1"/>
    <col min="518" max="519" width="13.625" style="1581" customWidth="1"/>
    <col min="520" max="521" width="13.5" style="1581" customWidth="1"/>
    <col min="522" max="522" width="13.625" style="1581" customWidth="1"/>
    <col min="523" max="523" width="13.5" style="1581" customWidth="1"/>
    <col min="524" max="524" width="13" style="1581" customWidth="1"/>
    <col min="525" max="768" width="9" style="1581" customWidth="1"/>
    <col min="769" max="769" width="9.125" style="1581" customWidth="1"/>
    <col min="770" max="770" width="2.375" style="1581" customWidth="1"/>
    <col min="771" max="771" width="18" style="1581" customWidth="1"/>
    <col min="772" max="772" width="13.625" style="1581" customWidth="1"/>
    <col min="773" max="773" width="13.5" style="1581" customWidth="1"/>
    <col min="774" max="775" width="13.625" style="1581" customWidth="1"/>
    <col min="776" max="777" width="13.5" style="1581" customWidth="1"/>
    <col min="778" max="778" width="13.625" style="1581" customWidth="1"/>
    <col min="779" max="779" width="13.5" style="1581" customWidth="1"/>
    <col min="780" max="780" width="13" style="1581" customWidth="1"/>
    <col min="781" max="1024" width="9" style="1581" customWidth="1"/>
    <col min="1025" max="1025" width="9.125" style="1581" customWidth="1"/>
    <col min="1026" max="1026" width="2.375" style="1581" customWidth="1"/>
    <col min="1027" max="1027" width="18" style="1581" customWidth="1"/>
    <col min="1028" max="1028" width="13.625" style="1581" customWidth="1"/>
    <col min="1029" max="1029" width="13.5" style="1581" customWidth="1"/>
    <col min="1030" max="1031" width="13.625" style="1581" customWidth="1"/>
    <col min="1032" max="1033" width="13.5" style="1581" customWidth="1"/>
    <col min="1034" max="1034" width="13.625" style="1581" customWidth="1"/>
    <col min="1035" max="1035" width="13.5" style="1581" customWidth="1"/>
    <col min="1036" max="1036" width="13" style="1581" customWidth="1"/>
    <col min="1037" max="1280" width="9" style="1581" customWidth="1"/>
    <col min="1281" max="1281" width="9.125" style="1581" customWidth="1"/>
    <col min="1282" max="1282" width="2.375" style="1581" customWidth="1"/>
    <col min="1283" max="1283" width="18" style="1581" customWidth="1"/>
    <col min="1284" max="1284" width="13.625" style="1581" customWidth="1"/>
    <col min="1285" max="1285" width="13.5" style="1581" customWidth="1"/>
    <col min="1286" max="1287" width="13.625" style="1581" customWidth="1"/>
    <col min="1288" max="1289" width="13.5" style="1581" customWidth="1"/>
    <col min="1290" max="1290" width="13.625" style="1581" customWidth="1"/>
    <col min="1291" max="1291" width="13.5" style="1581" customWidth="1"/>
    <col min="1292" max="1292" width="13" style="1581" customWidth="1"/>
    <col min="1293" max="1536" width="9" style="1581" customWidth="1"/>
    <col min="1537" max="1537" width="9.125" style="1581" customWidth="1"/>
    <col min="1538" max="1538" width="2.375" style="1581" customWidth="1"/>
    <col min="1539" max="1539" width="18" style="1581" customWidth="1"/>
    <col min="1540" max="1540" width="13.625" style="1581" customWidth="1"/>
    <col min="1541" max="1541" width="13.5" style="1581" customWidth="1"/>
    <col min="1542" max="1543" width="13.625" style="1581" customWidth="1"/>
    <col min="1544" max="1545" width="13.5" style="1581" customWidth="1"/>
    <col min="1546" max="1546" width="13.625" style="1581" customWidth="1"/>
    <col min="1547" max="1547" width="13.5" style="1581" customWidth="1"/>
    <col min="1548" max="1548" width="13" style="1581" customWidth="1"/>
    <col min="1549" max="1792" width="9" style="1581" customWidth="1"/>
    <col min="1793" max="1793" width="9.125" style="1581" customWidth="1"/>
    <col min="1794" max="1794" width="2.375" style="1581" customWidth="1"/>
    <col min="1795" max="1795" width="18" style="1581" customWidth="1"/>
    <col min="1796" max="1796" width="13.625" style="1581" customWidth="1"/>
    <col min="1797" max="1797" width="13.5" style="1581" customWidth="1"/>
    <col min="1798" max="1799" width="13.625" style="1581" customWidth="1"/>
    <col min="1800" max="1801" width="13.5" style="1581" customWidth="1"/>
    <col min="1802" max="1802" width="13.625" style="1581" customWidth="1"/>
    <col min="1803" max="1803" width="13.5" style="1581" customWidth="1"/>
    <col min="1804" max="1804" width="13" style="1581" customWidth="1"/>
    <col min="1805" max="2048" width="9" style="1581" customWidth="1"/>
    <col min="2049" max="2049" width="9.125" style="1581" customWidth="1"/>
    <col min="2050" max="2050" width="2.375" style="1581" customWidth="1"/>
    <col min="2051" max="2051" width="18" style="1581" customWidth="1"/>
    <col min="2052" max="2052" width="13.625" style="1581" customWidth="1"/>
    <col min="2053" max="2053" width="13.5" style="1581" customWidth="1"/>
    <col min="2054" max="2055" width="13.625" style="1581" customWidth="1"/>
    <col min="2056" max="2057" width="13.5" style="1581" customWidth="1"/>
    <col min="2058" max="2058" width="13.625" style="1581" customWidth="1"/>
    <col min="2059" max="2059" width="13.5" style="1581" customWidth="1"/>
    <col min="2060" max="2060" width="13" style="1581" customWidth="1"/>
    <col min="2061" max="2304" width="9" style="1581" customWidth="1"/>
    <col min="2305" max="2305" width="9.125" style="1581" customWidth="1"/>
    <col min="2306" max="2306" width="2.375" style="1581" customWidth="1"/>
    <col min="2307" max="2307" width="18" style="1581" customWidth="1"/>
    <col min="2308" max="2308" width="13.625" style="1581" customWidth="1"/>
    <col min="2309" max="2309" width="13.5" style="1581" customWidth="1"/>
    <col min="2310" max="2311" width="13.625" style="1581" customWidth="1"/>
    <col min="2312" max="2313" width="13.5" style="1581" customWidth="1"/>
    <col min="2314" max="2314" width="13.625" style="1581" customWidth="1"/>
    <col min="2315" max="2315" width="13.5" style="1581" customWidth="1"/>
    <col min="2316" max="2316" width="13" style="1581" customWidth="1"/>
    <col min="2317" max="2560" width="9" style="1581" customWidth="1"/>
    <col min="2561" max="2561" width="9.125" style="1581" customWidth="1"/>
    <col min="2562" max="2562" width="2.375" style="1581" customWidth="1"/>
    <col min="2563" max="2563" width="18" style="1581" customWidth="1"/>
    <col min="2564" max="2564" width="13.625" style="1581" customWidth="1"/>
    <col min="2565" max="2565" width="13.5" style="1581" customWidth="1"/>
    <col min="2566" max="2567" width="13.625" style="1581" customWidth="1"/>
    <col min="2568" max="2569" width="13.5" style="1581" customWidth="1"/>
    <col min="2570" max="2570" width="13.625" style="1581" customWidth="1"/>
    <col min="2571" max="2571" width="13.5" style="1581" customWidth="1"/>
    <col min="2572" max="2572" width="13" style="1581" customWidth="1"/>
    <col min="2573" max="2816" width="9" style="1581" customWidth="1"/>
    <col min="2817" max="2817" width="9.125" style="1581" customWidth="1"/>
    <col min="2818" max="2818" width="2.375" style="1581" customWidth="1"/>
    <col min="2819" max="2819" width="18" style="1581" customWidth="1"/>
    <col min="2820" max="2820" width="13.625" style="1581" customWidth="1"/>
    <col min="2821" max="2821" width="13.5" style="1581" customWidth="1"/>
    <col min="2822" max="2823" width="13.625" style="1581" customWidth="1"/>
    <col min="2824" max="2825" width="13.5" style="1581" customWidth="1"/>
    <col min="2826" max="2826" width="13.625" style="1581" customWidth="1"/>
    <col min="2827" max="2827" width="13.5" style="1581" customWidth="1"/>
    <col min="2828" max="2828" width="13" style="1581" customWidth="1"/>
    <col min="2829" max="3072" width="9" style="1581" customWidth="1"/>
    <col min="3073" max="3073" width="9.125" style="1581" customWidth="1"/>
    <col min="3074" max="3074" width="2.375" style="1581" customWidth="1"/>
    <col min="3075" max="3075" width="18" style="1581" customWidth="1"/>
    <col min="3076" max="3076" width="13.625" style="1581" customWidth="1"/>
    <col min="3077" max="3077" width="13.5" style="1581" customWidth="1"/>
    <col min="3078" max="3079" width="13.625" style="1581" customWidth="1"/>
    <col min="3080" max="3081" width="13.5" style="1581" customWidth="1"/>
    <col min="3082" max="3082" width="13.625" style="1581" customWidth="1"/>
    <col min="3083" max="3083" width="13.5" style="1581" customWidth="1"/>
    <col min="3084" max="3084" width="13" style="1581" customWidth="1"/>
    <col min="3085" max="3328" width="9" style="1581" customWidth="1"/>
    <col min="3329" max="3329" width="9.125" style="1581" customWidth="1"/>
    <col min="3330" max="3330" width="2.375" style="1581" customWidth="1"/>
    <col min="3331" max="3331" width="18" style="1581" customWidth="1"/>
    <col min="3332" max="3332" width="13.625" style="1581" customWidth="1"/>
    <col min="3333" max="3333" width="13.5" style="1581" customWidth="1"/>
    <col min="3334" max="3335" width="13.625" style="1581" customWidth="1"/>
    <col min="3336" max="3337" width="13.5" style="1581" customWidth="1"/>
    <col min="3338" max="3338" width="13.625" style="1581" customWidth="1"/>
    <col min="3339" max="3339" width="13.5" style="1581" customWidth="1"/>
    <col min="3340" max="3340" width="13" style="1581" customWidth="1"/>
    <col min="3341" max="3584" width="9" style="1581" customWidth="1"/>
    <col min="3585" max="3585" width="9.125" style="1581" customWidth="1"/>
    <col min="3586" max="3586" width="2.375" style="1581" customWidth="1"/>
    <col min="3587" max="3587" width="18" style="1581" customWidth="1"/>
    <col min="3588" max="3588" width="13.625" style="1581" customWidth="1"/>
    <col min="3589" max="3589" width="13.5" style="1581" customWidth="1"/>
    <col min="3590" max="3591" width="13.625" style="1581" customWidth="1"/>
    <col min="3592" max="3593" width="13.5" style="1581" customWidth="1"/>
    <col min="3594" max="3594" width="13.625" style="1581" customWidth="1"/>
    <col min="3595" max="3595" width="13.5" style="1581" customWidth="1"/>
    <col min="3596" max="3596" width="13" style="1581" customWidth="1"/>
    <col min="3597" max="3840" width="9" style="1581" customWidth="1"/>
    <col min="3841" max="3841" width="9.125" style="1581" customWidth="1"/>
    <col min="3842" max="3842" width="2.375" style="1581" customWidth="1"/>
    <col min="3843" max="3843" width="18" style="1581" customWidth="1"/>
    <col min="3844" max="3844" width="13.625" style="1581" customWidth="1"/>
    <col min="3845" max="3845" width="13.5" style="1581" customWidth="1"/>
    <col min="3846" max="3847" width="13.625" style="1581" customWidth="1"/>
    <col min="3848" max="3849" width="13.5" style="1581" customWidth="1"/>
    <col min="3850" max="3850" width="13.625" style="1581" customWidth="1"/>
    <col min="3851" max="3851" width="13.5" style="1581" customWidth="1"/>
    <col min="3852" max="3852" width="13" style="1581" customWidth="1"/>
    <col min="3853" max="4096" width="9" style="1581" customWidth="1"/>
    <col min="4097" max="4097" width="9.125" style="1581" customWidth="1"/>
    <col min="4098" max="4098" width="2.375" style="1581" customWidth="1"/>
    <col min="4099" max="4099" width="18" style="1581" customWidth="1"/>
    <col min="4100" max="4100" width="13.625" style="1581" customWidth="1"/>
    <col min="4101" max="4101" width="13.5" style="1581" customWidth="1"/>
    <col min="4102" max="4103" width="13.625" style="1581" customWidth="1"/>
    <col min="4104" max="4105" width="13.5" style="1581" customWidth="1"/>
    <col min="4106" max="4106" width="13.625" style="1581" customWidth="1"/>
    <col min="4107" max="4107" width="13.5" style="1581" customWidth="1"/>
    <col min="4108" max="4108" width="13" style="1581" customWidth="1"/>
    <col min="4109" max="4352" width="9" style="1581" customWidth="1"/>
    <col min="4353" max="4353" width="9.125" style="1581" customWidth="1"/>
    <col min="4354" max="4354" width="2.375" style="1581" customWidth="1"/>
    <col min="4355" max="4355" width="18" style="1581" customWidth="1"/>
    <col min="4356" max="4356" width="13.625" style="1581" customWidth="1"/>
    <col min="4357" max="4357" width="13.5" style="1581" customWidth="1"/>
    <col min="4358" max="4359" width="13.625" style="1581" customWidth="1"/>
    <col min="4360" max="4361" width="13.5" style="1581" customWidth="1"/>
    <col min="4362" max="4362" width="13.625" style="1581" customWidth="1"/>
    <col min="4363" max="4363" width="13.5" style="1581" customWidth="1"/>
    <col min="4364" max="4364" width="13" style="1581" customWidth="1"/>
    <col min="4365" max="4608" width="9" style="1581" customWidth="1"/>
    <col min="4609" max="4609" width="9.125" style="1581" customWidth="1"/>
    <col min="4610" max="4610" width="2.375" style="1581" customWidth="1"/>
    <col min="4611" max="4611" width="18" style="1581" customWidth="1"/>
    <col min="4612" max="4612" width="13.625" style="1581" customWidth="1"/>
    <col min="4613" max="4613" width="13.5" style="1581" customWidth="1"/>
    <col min="4614" max="4615" width="13.625" style="1581" customWidth="1"/>
    <col min="4616" max="4617" width="13.5" style="1581" customWidth="1"/>
    <col min="4618" max="4618" width="13.625" style="1581" customWidth="1"/>
    <col min="4619" max="4619" width="13.5" style="1581" customWidth="1"/>
    <col min="4620" max="4620" width="13" style="1581" customWidth="1"/>
    <col min="4621" max="4864" width="9" style="1581" customWidth="1"/>
    <col min="4865" max="4865" width="9.125" style="1581" customWidth="1"/>
    <col min="4866" max="4866" width="2.375" style="1581" customWidth="1"/>
    <col min="4867" max="4867" width="18" style="1581" customWidth="1"/>
    <col min="4868" max="4868" width="13.625" style="1581" customWidth="1"/>
    <col min="4869" max="4869" width="13.5" style="1581" customWidth="1"/>
    <col min="4870" max="4871" width="13.625" style="1581" customWidth="1"/>
    <col min="4872" max="4873" width="13.5" style="1581" customWidth="1"/>
    <col min="4874" max="4874" width="13.625" style="1581" customWidth="1"/>
    <col min="4875" max="4875" width="13.5" style="1581" customWidth="1"/>
    <col min="4876" max="4876" width="13" style="1581" customWidth="1"/>
    <col min="4877" max="5120" width="9" style="1581" customWidth="1"/>
    <col min="5121" max="5121" width="9.125" style="1581" customWidth="1"/>
    <col min="5122" max="5122" width="2.375" style="1581" customWidth="1"/>
    <col min="5123" max="5123" width="18" style="1581" customWidth="1"/>
    <col min="5124" max="5124" width="13.625" style="1581" customWidth="1"/>
    <col min="5125" max="5125" width="13.5" style="1581" customWidth="1"/>
    <col min="5126" max="5127" width="13.625" style="1581" customWidth="1"/>
    <col min="5128" max="5129" width="13.5" style="1581" customWidth="1"/>
    <col min="5130" max="5130" width="13.625" style="1581" customWidth="1"/>
    <col min="5131" max="5131" width="13.5" style="1581" customWidth="1"/>
    <col min="5132" max="5132" width="13" style="1581" customWidth="1"/>
    <col min="5133" max="5376" width="9" style="1581" customWidth="1"/>
    <col min="5377" max="5377" width="9.125" style="1581" customWidth="1"/>
    <col min="5378" max="5378" width="2.375" style="1581" customWidth="1"/>
    <col min="5379" max="5379" width="18" style="1581" customWidth="1"/>
    <col min="5380" max="5380" width="13.625" style="1581" customWidth="1"/>
    <col min="5381" max="5381" width="13.5" style="1581" customWidth="1"/>
    <col min="5382" max="5383" width="13.625" style="1581" customWidth="1"/>
    <col min="5384" max="5385" width="13.5" style="1581" customWidth="1"/>
    <col min="5386" max="5386" width="13.625" style="1581" customWidth="1"/>
    <col min="5387" max="5387" width="13.5" style="1581" customWidth="1"/>
    <col min="5388" max="5388" width="13" style="1581" customWidth="1"/>
    <col min="5389" max="5632" width="9" style="1581" customWidth="1"/>
    <col min="5633" max="5633" width="9.125" style="1581" customWidth="1"/>
    <col min="5634" max="5634" width="2.375" style="1581" customWidth="1"/>
    <col min="5635" max="5635" width="18" style="1581" customWidth="1"/>
    <col min="5636" max="5636" width="13.625" style="1581" customWidth="1"/>
    <col min="5637" max="5637" width="13.5" style="1581" customWidth="1"/>
    <col min="5638" max="5639" width="13.625" style="1581" customWidth="1"/>
    <col min="5640" max="5641" width="13.5" style="1581" customWidth="1"/>
    <col min="5642" max="5642" width="13.625" style="1581" customWidth="1"/>
    <col min="5643" max="5643" width="13.5" style="1581" customWidth="1"/>
    <col min="5644" max="5644" width="13" style="1581" customWidth="1"/>
    <col min="5645" max="5888" width="9" style="1581" customWidth="1"/>
    <col min="5889" max="5889" width="9.125" style="1581" customWidth="1"/>
    <col min="5890" max="5890" width="2.375" style="1581" customWidth="1"/>
    <col min="5891" max="5891" width="18" style="1581" customWidth="1"/>
    <col min="5892" max="5892" width="13.625" style="1581" customWidth="1"/>
    <col min="5893" max="5893" width="13.5" style="1581" customWidth="1"/>
    <col min="5894" max="5895" width="13.625" style="1581" customWidth="1"/>
    <col min="5896" max="5897" width="13.5" style="1581" customWidth="1"/>
    <col min="5898" max="5898" width="13.625" style="1581" customWidth="1"/>
    <col min="5899" max="5899" width="13.5" style="1581" customWidth="1"/>
    <col min="5900" max="5900" width="13" style="1581" customWidth="1"/>
    <col min="5901" max="6144" width="9" style="1581" customWidth="1"/>
    <col min="6145" max="6145" width="9.125" style="1581" customWidth="1"/>
    <col min="6146" max="6146" width="2.375" style="1581" customWidth="1"/>
    <col min="6147" max="6147" width="18" style="1581" customWidth="1"/>
    <col min="6148" max="6148" width="13.625" style="1581" customWidth="1"/>
    <col min="6149" max="6149" width="13.5" style="1581" customWidth="1"/>
    <col min="6150" max="6151" width="13.625" style="1581" customWidth="1"/>
    <col min="6152" max="6153" width="13.5" style="1581" customWidth="1"/>
    <col min="6154" max="6154" width="13.625" style="1581" customWidth="1"/>
    <col min="6155" max="6155" width="13.5" style="1581" customWidth="1"/>
    <col min="6156" max="6156" width="13" style="1581" customWidth="1"/>
    <col min="6157" max="6400" width="9" style="1581" customWidth="1"/>
    <col min="6401" max="6401" width="9.125" style="1581" customWidth="1"/>
    <col min="6402" max="6402" width="2.375" style="1581" customWidth="1"/>
    <col min="6403" max="6403" width="18" style="1581" customWidth="1"/>
    <col min="6404" max="6404" width="13.625" style="1581" customWidth="1"/>
    <col min="6405" max="6405" width="13.5" style="1581" customWidth="1"/>
    <col min="6406" max="6407" width="13.625" style="1581" customWidth="1"/>
    <col min="6408" max="6409" width="13.5" style="1581" customWidth="1"/>
    <col min="6410" max="6410" width="13.625" style="1581" customWidth="1"/>
    <col min="6411" max="6411" width="13.5" style="1581" customWidth="1"/>
    <col min="6412" max="6412" width="13" style="1581" customWidth="1"/>
    <col min="6413" max="6656" width="9" style="1581" customWidth="1"/>
    <col min="6657" max="6657" width="9.125" style="1581" customWidth="1"/>
    <col min="6658" max="6658" width="2.375" style="1581" customWidth="1"/>
    <col min="6659" max="6659" width="18" style="1581" customWidth="1"/>
    <col min="6660" max="6660" width="13.625" style="1581" customWidth="1"/>
    <col min="6661" max="6661" width="13.5" style="1581" customWidth="1"/>
    <col min="6662" max="6663" width="13.625" style="1581" customWidth="1"/>
    <col min="6664" max="6665" width="13.5" style="1581" customWidth="1"/>
    <col min="6666" max="6666" width="13.625" style="1581" customWidth="1"/>
    <col min="6667" max="6667" width="13.5" style="1581" customWidth="1"/>
    <col min="6668" max="6668" width="13" style="1581" customWidth="1"/>
    <col min="6669" max="6912" width="9" style="1581" customWidth="1"/>
    <col min="6913" max="6913" width="9.125" style="1581" customWidth="1"/>
    <col min="6914" max="6914" width="2.375" style="1581" customWidth="1"/>
    <col min="6915" max="6915" width="18" style="1581" customWidth="1"/>
    <col min="6916" max="6916" width="13.625" style="1581" customWidth="1"/>
    <col min="6917" max="6917" width="13.5" style="1581" customWidth="1"/>
    <col min="6918" max="6919" width="13.625" style="1581" customWidth="1"/>
    <col min="6920" max="6921" width="13.5" style="1581" customWidth="1"/>
    <col min="6922" max="6922" width="13.625" style="1581" customWidth="1"/>
    <col min="6923" max="6923" width="13.5" style="1581" customWidth="1"/>
    <col min="6924" max="6924" width="13" style="1581" customWidth="1"/>
    <col min="6925" max="7168" width="9" style="1581" customWidth="1"/>
    <col min="7169" max="7169" width="9.125" style="1581" customWidth="1"/>
    <col min="7170" max="7170" width="2.375" style="1581" customWidth="1"/>
    <col min="7171" max="7171" width="18" style="1581" customWidth="1"/>
    <col min="7172" max="7172" width="13.625" style="1581" customWidth="1"/>
    <col min="7173" max="7173" width="13.5" style="1581" customWidth="1"/>
    <col min="7174" max="7175" width="13.625" style="1581" customWidth="1"/>
    <col min="7176" max="7177" width="13.5" style="1581" customWidth="1"/>
    <col min="7178" max="7178" width="13.625" style="1581" customWidth="1"/>
    <col min="7179" max="7179" width="13.5" style="1581" customWidth="1"/>
    <col min="7180" max="7180" width="13" style="1581" customWidth="1"/>
    <col min="7181" max="7424" width="9" style="1581" customWidth="1"/>
    <col min="7425" max="7425" width="9.125" style="1581" customWidth="1"/>
    <col min="7426" max="7426" width="2.375" style="1581" customWidth="1"/>
    <col min="7427" max="7427" width="18" style="1581" customWidth="1"/>
    <col min="7428" max="7428" width="13.625" style="1581" customWidth="1"/>
    <col min="7429" max="7429" width="13.5" style="1581" customWidth="1"/>
    <col min="7430" max="7431" width="13.625" style="1581" customWidth="1"/>
    <col min="7432" max="7433" width="13.5" style="1581" customWidth="1"/>
    <col min="7434" max="7434" width="13.625" style="1581" customWidth="1"/>
    <col min="7435" max="7435" width="13.5" style="1581" customWidth="1"/>
    <col min="7436" max="7436" width="13" style="1581" customWidth="1"/>
    <col min="7437" max="7680" width="9" style="1581" customWidth="1"/>
    <col min="7681" max="7681" width="9.125" style="1581" customWidth="1"/>
    <col min="7682" max="7682" width="2.375" style="1581" customWidth="1"/>
    <col min="7683" max="7683" width="18" style="1581" customWidth="1"/>
    <col min="7684" max="7684" width="13.625" style="1581" customWidth="1"/>
    <col min="7685" max="7685" width="13.5" style="1581" customWidth="1"/>
    <col min="7686" max="7687" width="13.625" style="1581" customWidth="1"/>
    <col min="7688" max="7689" width="13.5" style="1581" customWidth="1"/>
    <col min="7690" max="7690" width="13.625" style="1581" customWidth="1"/>
    <col min="7691" max="7691" width="13.5" style="1581" customWidth="1"/>
    <col min="7692" max="7692" width="13" style="1581" customWidth="1"/>
    <col min="7693" max="7936" width="9" style="1581" customWidth="1"/>
    <col min="7937" max="7937" width="9.125" style="1581" customWidth="1"/>
    <col min="7938" max="7938" width="2.375" style="1581" customWidth="1"/>
    <col min="7939" max="7939" width="18" style="1581" customWidth="1"/>
    <col min="7940" max="7940" width="13.625" style="1581" customWidth="1"/>
    <col min="7941" max="7941" width="13.5" style="1581" customWidth="1"/>
    <col min="7942" max="7943" width="13.625" style="1581" customWidth="1"/>
    <col min="7944" max="7945" width="13.5" style="1581" customWidth="1"/>
    <col min="7946" max="7946" width="13.625" style="1581" customWidth="1"/>
    <col min="7947" max="7947" width="13.5" style="1581" customWidth="1"/>
    <col min="7948" max="7948" width="13" style="1581" customWidth="1"/>
    <col min="7949" max="8192" width="9" style="1581" customWidth="1"/>
    <col min="8193" max="8193" width="9.125" style="1581" customWidth="1"/>
    <col min="8194" max="8194" width="2.375" style="1581" customWidth="1"/>
    <col min="8195" max="8195" width="18" style="1581" customWidth="1"/>
    <col min="8196" max="8196" width="13.625" style="1581" customWidth="1"/>
    <col min="8197" max="8197" width="13.5" style="1581" customWidth="1"/>
    <col min="8198" max="8199" width="13.625" style="1581" customWidth="1"/>
    <col min="8200" max="8201" width="13.5" style="1581" customWidth="1"/>
    <col min="8202" max="8202" width="13.625" style="1581" customWidth="1"/>
    <col min="8203" max="8203" width="13.5" style="1581" customWidth="1"/>
    <col min="8204" max="8204" width="13" style="1581" customWidth="1"/>
    <col min="8205" max="8448" width="9" style="1581" customWidth="1"/>
    <col min="8449" max="8449" width="9.125" style="1581" customWidth="1"/>
    <col min="8450" max="8450" width="2.375" style="1581" customWidth="1"/>
    <col min="8451" max="8451" width="18" style="1581" customWidth="1"/>
    <col min="8452" max="8452" width="13.625" style="1581" customWidth="1"/>
    <col min="8453" max="8453" width="13.5" style="1581" customWidth="1"/>
    <col min="8454" max="8455" width="13.625" style="1581" customWidth="1"/>
    <col min="8456" max="8457" width="13.5" style="1581" customWidth="1"/>
    <col min="8458" max="8458" width="13.625" style="1581" customWidth="1"/>
    <col min="8459" max="8459" width="13.5" style="1581" customWidth="1"/>
    <col min="8460" max="8460" width="13" style="1581" customWidth="1"/>
    <col min="8461" max="8704" width="9" style="1581" customWidth="1"/>
    <col min="8705" max="8705" width="9.125" style="1581" customWidth="1"/>
    <col min="8706" max="8706" width="2.375" style="1581" customWidth="1"/>
    <col min="8707" max="8707" width="18" style="1581" customWidth="1"/>
    <col min="8708" max="8708" width="13.625" style="1581" customWidth="1"/>
    <col min="8709" max="8709" width="13.5" style="1581" customWidth="1"/>
    <col min="8710" max="8711" width="13.625" style="1581" customWidth="1"/>
    <col min="8712" max="8713" width="13.5" style="1581" customWidth="1"/>
    <col min="8714" max="8714" width="13.625" style="1581" customWidth="1"/>
    <col min="8715" max="8715" width="13.5" style="1581" customWidth="1"/>
    <col min="8716" max="8716" width="13" style="1581" customWidth="1"/>
    <col min="8717" max="8960" width="9" style="1581" customWidth="1"/>
    <col min="8961" max="8961" width="9.125" style="1581" customWidth="1"/>
    <col min="8962" max="8962" width="2.375" style="1581" customWidth="1"/>
    <col min="8963" max="8963" width="18" style="1581" customWidth="1"/>
    <col min="8964" max="8964" width="13.625" style="1581" customWidth="1"/>
    <col min="8965" max="8965" width="13.5" style="1581" customWidth="1"/>
    <col min="8966" max="8967" width="13.625" style="1581" customWidth="1"/>
    <col min="8968" max="8969" width="13.5" style="1581" customWidth="1"/>
    <col min="8970" max="8970" width="13.625" style="1581" customWidth="1"/>
    <col min="8971" max="8971" width="13.5" style="1581" customWidth="1"/>
    <col min="8972" max="8972" width="13" style="1581" customWidth="1"/>
    <col min="8973" max="9216" width="9" style="1581" customWidth="1"/>
    <col min="9217" max="9217" width="9.125" style="1581" customWidth="1"/>
    <col min="9218" max="9218" width="2.375" style="1581" customWidth="1"/>
    <col min="9219" max="9219" width="18" style="1581" customWidth="1"/>
    <col min="9220" max="9220" width="13.625" style="1581" customWidth="1"/>
    <col min="9221" max="9221" width="13.5" style="1581" customWidth="1"/>
    <col min="9222" max="9223" width="13.625" style="1581" customWidth="1"/>
    <col min="9224" max="9225" width="13.5" style="1581" customWidth="1"/>
    <col min="9226" max="9226" width="13.625" style="1581" customWidth="1"/>
    <col min="9227" max="9227" width="13.5" style="1581" customWidth="1"/>
    <col min="9228" max="9228" width="13" style="1581" customWidth="1"/>
    <col min="9229" max="9472" width="9" style="1581" customWidth="1"/>
    <col min="9473" max="9473" width="9.125" style="1581" customWidth="1"/>
    <col min="9474" max="9474" width="2.375" style="1581" customWidth="1"/>
    <col min="9475" max="9475" width="18" style="1581" customWidth="1"/>
    <col min="9476" max="9476" width="13.625" style="1581" customWidth="1"/>
    <col min="9477" max="9477" width="13.5" style="1581" customWidth="1"/>
    <col min="9478" max="9479" width="13.625" style="1581" customWidth="1"/>
    <col min="9480" max="9481" width="13.5" style="1581" customWidth="1"/>
    <col min="9482" max="9482" width="13.625" style="1581" customWidth="1"/>
    <col min="9483" max="9483" width="13.5" style="1581" customWidth="1"/>
    <col min="9484" max="9484" width="13" style="1581" customWidth="1"/>
    <col min="9485" max="9728" width="9" style="1581" customWidth="1"/>
    <col min="9729" max="9729" width="9.125" style="1581" customWidth="1"/>
    <col min="9730" max="9730" width="2.375" style="1581" customWidth="1"/>
    <col min="9731" max="9731" width="18" style="1581" customWidth="1"/>
    <col min="9732" max="9732" width="13.625" style="1581" customWidth="1"/>
    <col min="9733" max="9733" width="13.5" style="1581" customWidth="1"/>
    <col min="9734" max="9735" width="13.625" style="1581" customWidth="1"/>
    <col min="9736" max="9737" width="13.5" style="1581" customWidth="1"/>
    <col min="9738" max="9738" width="13.625" style="1581" customWidth="1"/>
    <col min="9739" max="9739" width="13.5" style="1581" customWidth="1"/>
    <col min="9740" max="9740" width="13" style="1581" customWidth="1"/>
    <col min="9741" max="9984" width="9" style="1581" customWidth="1"/>
    <col min="9985" max="9985" width="9.125" style="1581" customWidth="1"/>
    <col min="9986" max="9986" width="2.375" style="1581" customWidth="1"/>
    <col min="9987" max="9987" width="18" style="1581" customWidth="1"/>
    <col min="9988" max="9988" width="13.625" style="1581" customWidth="1"/>
    <col min="9989" max="9989" width="13.5" style="1581" customWidth="1"/>
    <col min="9990" max="9991" width="13.625" style="1581" customWidth="1"/>
    <col min="9992" max="9993" width="13.5" style="1581" customWidth="1"/>
    <col min="9994" max="9994" width="13.625" style="1581" customWidth="1"/>
    <col min="9995" max="9995" width="13.5" style="1581" customWidth="1"/>
    <col min="9996" max="9996" width="13" style="1581" customWidth="1"/>
    <col min="9997" max="10240" width="9" style="1581" customWidth="1"/>
    <col min="10241" max="10241" width="9.125" style="1581" customWidth="1"/>
    <col min="10242" max="10242" width="2.375" style="1581" customWidth="1"/>
    <col min="10243" max="10243" width="18" style="1581" customWidth="1"/>
    <col min="10244" max="10244" width="13.625" style="1581" customWidth="1"/>
    <col min="10245" max="10245" width="13.5" style="1581" customWidth="1"/>
    <col min="10246" max="10247" width="13.625" style="1581" customWidth="1"/>
    <col min="10248" max="10249" width="13.5" style="1581" customWidth="1"/>
    <col min="10250" max="10250" width="13.625" style="1581" customWidth="1"/>
    <col min="10251" max="10251" width="13.5" style="1581" customWidth="1"/>
    <col min="10252" max="10252" width="13" style="1581" customWidth="1"/>
    <col min="10253" max="10496" width="9" style="1581" customWidth="1"/>
    <col min="10497" max="10497" width="9.125" style="1581" customWidth="1"/>
    <col min="10498" max="10498" width="2.375" style="1581" customWidth="1"/>
    <col min="10499" max="10499" width="18" style="1581" customWidth="1"/>
    <col min="10500" max="10500" width="13.625" style="1581" customWidth="1"/>
    <col min="10501" max="10501" width="13.5" style="1581" customWidth="1"/>
    <col min="10502" max="10503" width="13.625" style="1581" customWidth="1"/>
    <col min="10504" max="10505" width="13.5" style="1581" customWidth="1"/>
    <col min="10506" max="10506" width="13.625" style="1581" customWidth="1"/>
    <col min="10507" max="10507" width="13.5" style="1581" customWidth="1"/>
    <col min="10508" max="10508" width="13" style="1581" customWidth="1"/>
    <col min="10509" max="10752" width="9" style="1581" customWidth="1"/>
    <col min="10753" max="10753" width="9.125" style="1581" customWidth="1"/>
    <col min="10754" max="10754" width="2.375" style="1581" customWidth="1"/>
    <col min="10755" max="10755" width="18" style="1581" customWidth="1"/>
    <col min="10756" max="10756" width="13.625" style="1581" customWidth="1"/>
    <col min="10757" max="10757" width="13.5" style="1581" customWidth="1"/>
    <col min="10758" max="10759" width="13.625" style="1581" customWidth="1"/>
    <col min="10760" max="10761" width="13.5" style="1581" customWidth="1"/>
    <col min="10762" max="10762" width="13.625" style="1581" customWidth="1"/>
    <col min="10763" max="10763" width="13.5" style="1581" customWidth="1"/>
    <col min="10764" max="10764" width="13" style="1581" customWidth="1"/>
    <col min="10765" max="11008" width="9" style="1581" customWidth="1"/>
    <col min="11009" max="11009" width="9.125" style="1581" customWidth="1"/>
    <col min="11010" max="11010" width="2.375" style="1581" customWidth="1"/>
    <col min="11011" max="11011" width="18" style="1581" customWidth="1"/>
    <col min="11012" max="11012" width="13.625" style="1581" customWidth="1"/>
    <col min="11013" max="11013" width="13.5" style="1581" customWidth="1"/>
    <col min="11014" max="11015" width="13.625" style="1581" customWidth="1"/>
    <col min="11016" max="11017" width="13.5" style="1581" customWidth="1"/>
    <col min="11018" max="11018" width="13.625" style="1581" customWidth="1"/>
    <col min="11019" max="11019" width="13.5" style="1581" customWidth="1"/>
    <col min="11020" max="11020" width="13" style="1581" customWidth="1"/>
    <col min="11021" max="11264" width="9" style="1581" customWidth="1"/>
    <col min="11265" max="11265" width="9.125" style="1581" customWidth="1"/>
    <col min="11266" max="11266" width="2.375" style="1581" customWidth="1"/>
    <col min="11267" max="11267" width="18" style="1581" customWidth="1"/>
    <col min="11268" max="11268" width="13.625" style="1581" customWidth="1"/>
    <col min="11269" max="11269" width="13.5" style="1581" customWidth="1"/>
    <col min="11270" max="11271" width="13.625" style="1581" customWidth="1"/>
    <col min="11272" max="11273" width="13.5" style="1581" customWidth="1"/>
    <col min="11274" max="11274" width="13.625" style="1581" customWidth="1"/>
    <col min="11275" max="11275" width="13.5" style="1581" customWidth="1"/>
    <col min="11276" max="11276" width="13" style="1581" customWidth="1"/>
    <col min="11277" max="11520" width="9" style="1581" customWidth="1"/>
    <col min="11521" max="11521" width="9.125" style="1581" customWidth="1"/>
    <col min="11522" max="11522" width="2.375" style="1581" customWidth="1"/>
    <col min="11523" max="11523" width="18" style="1581" customWidth="1"/>
    <col min="11524" max="11524" width="13.625" style="1581" customWidth="1"/>
    <col min="11525" max="11525" width="13.5" style="1581" customWidth="1"/>
    <col min="11526" max="11527" width="13.625" style="1581" customWidth="1"/>
    <col min="11528" max="11529" width="13.5" style="1581" customWidth="1"/>
    <col min="11530" max="11530" width="13.625" style="1581" customWidth="1"/>
    <col min="11531" max="11531" width="13.5" style="1581" customWidth="1"/>
    <col min="11532" max="11532" width="13" style="1581" customWidth="1"/>
    <col min="11533" max="11776" width="9" style="1581" customWidth="1"/>
    <col min="11777" max="11777" width="9.125" style="1581" customWidth="1"/>
    <col min="11778" max="11778" width="2.375" style="1581" customWidth="1"/>
    <col min="11779" max="11779" width="18" style="1581" customWidth="1"/>
    <col min="11780" max="11780" width="13.625" style="1581" customWidth="1"/>
    <col min="11781" max="11781" width="13.5" style="1581" customWidth="1"/>
    <col min="11782" max="11783" width="13.625" style="1581" customWidth="1"/>
    <col min="11784" max="11785" width="13.5" style="1581" customWidth="1"/>
    <col min="11786" max="11786" width="13.625" style="1581" customWidth="1"/>
    <col min="11787" max="11787" width="13.5" style="1581" customWidth="1"/>
    <col min="11788" max="11788" width="13" style="1581" customWidth="1"/>
    <col min="11789" max="12032" width="9" style="1581" customWidth="1"/>
    <col min="12033" max="12033" width="9.125" style="1581" customWidth="1"/>
    <col min="12034" max="12034" width="2.375" style="1581" customWidth="1"/>
    <col min="12035" max="12035" width="18" style="1581" customWidth="1"/>
    <col min="12036" max="12036" width="13.625" style="1581" customWidth="1"/>
    <col min="12037" max="12037" width="13.5" style="1581" customWidth="1"/>
    <col min="12038" max="12039" width="13.625" style="1581" customWidth="1"/>
    <col min="12040" max="12041" width="13.5" style="1581" customWidth="1"/>
    <col min="12042" max="12042" width="13.625" style="1581" customWidth="1"/>
    <col min="12043" max="12043" width="13.5" style="1581" customWidth="1"/>
    <col min="12044" max="12044" width="13" style="1581" customWidth="1"/>
    <col min="12045" max="12288" width="9" style="1581" customWidth="1"/>
    <col min="12289" max="12289" width="9.125" style="1581" customWidth="1"/>
    <col min="12290" max="12290" width="2.375" style="1581" customWidth="1"/>
    <col min="12291" max="12291" width="18" style="1581" customWidth="1"/>
    <col min="12292" max="12292" width="13.625" style="1581" customWidth="1"/>
    <col min="12293" max="12293" width="13.5" style="1581" customWidth="1"/>
    <col min="12294" max="12295" width="13.625" style="1581" customWidth="1"/>
    <col min="12296" max="12297" width="13.5" style="1581" customWidth="1"/>
    <col min="12298" max="12298" width="13.625" style="1581" customWidth="1"/>
    <col min="12299" max="12299" width="13.5" style="1581" customWidth="1"/>
    <col min="12300" max="12300" width="13" style="1581" customWidth="1"/>
    <col min="12301" max="12544" width="9" style="1581" customWidth="1"/>
    <col min="12545" max="12545" width="9.125" style="1581" customWidth="1"/>
    <col min="12546" max="12546" width="2.375" style="1581" customWidth="1"/>
    <col min="12547" max="12547" width="18" style="1581" customWidth="1"/>
    <col min="12548" max="12548" width="13.625" style="1581" customWidth="1"/>
    <col min="12549" max="12549" width="13.5" style="1581" customWidth="1"/>
    <col min="12550" max="12551" width="13.625" style="1581" customWidth="1"/>
    <col min="12552" max="12553" width="13.5" style="1581" customWidth="1"/>
    <col min="12554" max="12554" width="13.625" style="1581" customWidth="1"/>
    <col min="12555" max="12555" width="13.5" style="1581" customWidth="1"/>
    <col min="12556" max="12556" width="13" style="1581" customWidth="1"/>
    <col min="12557" max="12800" width="9" style="1581" customWidth="1"/>
    <col min="12801" max="12801" width="9.125" style="1581" customWidth="1"/>
    <col min="12802" max="12802" width="2.375" style="1581" customWidth="1"/>
    <col min="12803" max="12803" width="18" style="1581" customWidth="1"/>
    <col min="12804" max="12804" width="13.625" style="1581" customWidth="1"/>
    <col min="12805" max="12805" width="13.5" style="1581" customWidth="1"/>
    <col min="12806" max="12807" width="13.625" style="1581" customWidth="1"/>
    <col min="12808" max="12809" width="13.5" style="1581" customWidth="1"/>
    <col min="12810" max="12810" width="13.625" style="1581" customWidth="1"/>
    <col min="12811" max="12811" width="13.5" style="1581" customWidth="1"/>
    <col min="12812" max="12812" width="13" style="1581" customWidth="1"/>
    <col min="12813" max="13056" width="9" style="1581" customWidth="1"/>
    <col min="13057" max="13057" width="9.125" style="1581" customWidth="1"/>
    <col min="13058" max="13058" width="2.375" style="1581" customWidth="1"/>
    <col min="13059" max="13059" width="18" style="1581" customWidth="1"/>
    <col min="13060" max="13060" width="13.625" style="1581" customWidth="1"/>
    <col min="13061" max="13061" width="13.5" style="1581" customWidth="1"/>
    <col min="13062" max="13063" width="13.625" style="1581" customWidth="1"/>
    <col min="13064" max="13065" width="13.5" style="1581" customWidth="1"/>
    <col min="13066" max="13066" width="13.625" style="1581" customWidth="1"/>
    <col min="13067" max="13067" width="13.5" style="1581" customWidth="1"/>
    <col min="13068" max="13068" width="13" style="1581" customWidth="1"/>
    <col min="13069" max="13312" width="9" style="1581" customWidth="1"/>
    <col min="13313" max="13313" width="9.125" style="1581" customWidth="1"/>
    <col min="13314" max="13314" width="2.375" style="1581" customWidth="1"/>
    <col min="13315" max="13315" width="18" style="1581" customWidth="1"/>
    <col min="13316" max="13316" width="13.625" style="1581" customWidth="1"/>
    <col min="13317" max="13317" width="13.5" style="1581" customWidth="1"/>
    <col min="13318" max="13319" width="13.625" style="1581" customWidth="1"/>
    <col min="13320" max="13321" width="13.5" style="1581" customWidth="1"/>
    <col min="13322" max="13322" width="13.625" style="1581" customWidth="1"/>
    <col min="13323" max="13323" width="13.5" style="1581" customWidth="1"/>
    <col min="13324" max="13324" width="13" style="1581" customWidth="1"/>
    <col min="13325" max="13568" width="9" style="1581" customWidth="1"/>
    <col min="13569" max="13569" width="9.125" style="1581" customWidth="1"/>
    <col min="13570" max="13570" width="2.375" style="1581" customWidth="1"/>
    <col min="13571" max="13571" width="18" style="1581" customWidth="1"/>
    <col min="13572" max="13572" width="13.625" style="1581" customWidth="1"/>
    <col min="13573" max="13573" width="13.5" style="1581" customWidth="1"/>
    <col min="13574" max="13575" width="13.625" style="1581" customWidth="1"/>
    <col min="13576" max="13577" width="13.5" style="1581" customWidth="1"/>
    <col min="13578" max="13578" width="13.625" style="1581" customWidth="1"/>
    <col min="13579" max="13579" width="13.5" style="1581" customWidth="1"/>
    <col min="13580" max="13580" width="13" style="1581" customWidth="1"/>
    <col min="13581" max="13824" width="9" style="1581" customWidth="1"/>
    <col min="13825" max="13825" width="9.125" style="1581" customWidth="1"/>
    <col min="13826" max="13826" width="2.375" style="1581" customWidth="1"/>
    <col min="13827" max="13827" width="18" style="1581" customWidth="1"/>
    <col min="13828" max="13828" width="13.625" style="1581" customWidth="1"/>
    <col min="13829" max="13829" width="13.5" style="1581" customWidth="1"/>
    <col min="13830" max="13831" width="13.625" style="1581" customWidth="1"/>
    <col min="13832" max="13833" width="13.5" style="1581" customWidth="1"/>
    <col min="13834" max="13834" width="13.625" style="1581" customWidth="1"/>
    <col min="13835" max="13835" width="13.5" style="1581" customWidth="1"/>
    <col min="13836" max="13836" width="13" style="1581" customWidth="1"/>
    <col min="13837" max="14080" width="9" style="1581" customWidth="1"/>
    <col min="14081" max="14081" width="9.125" style="1581" customWidth="1"/>
    <col min="14082" max="14082" width="2.375" style="1581" customWidth="1"/>
    <col min="14083" max="14083" width="18" style="1581" customWidth="1"/>
    <col min="14084" max="14084" width="13.625" style="1581" customWidth="1"/>
    <col min="14085" max="14085" width="13.5" style="1581" customWidth="1"/>
    <col min="14086" max="14087" width="13.625" style="1581" customWidth="1"/>
    <col min="14088" max="14089" width="13.5" style="1581" customWidth="1"/>
    <col min="14090" max="14090" width="13.625" style="1581" customWidth="1"/>
    <col min="14091" max="14091" width="13.5" style="1581" customWidth="1"/>
    <col min="14092" max="14092" width="13" style="1581" customWidth="1"/>
    <col min="14093" max="14336" width="9" style="1581" customWidth="1"/>
    <col min="14337" max="14337" width="9.125" style="1581" customWidth="1"/>
    <col min="14338" max="14338" width="2.375" style="1581" customWidth="1"/>
    <col min="14339" max="14339" width="18" style="1581" customWidth="1"/>
    <col min="14340" max="14340" width="13.625" style="1581" customWidth="1"/>
    <col min="14341" max="14341" width="13.5" style="1581" customWidth="1"/>
    <col min="14342" max="14343" width="13.625" style="1581" customWidth="1"/>
    <col min="14344" max="14345" width="13.5" style="1581" customWidth="1"/>
    <col min="14346" max="14346" width="13.625" style="1581" customWidth="1"/>
    <col min="14347" max="14347" width="13.5" style="1581" customWidth="1"/>
    <col min="14348" max="14348" width="13" style="1581" customWidth="1"/>
    <col min="14349" max="14592" width="9" style="1581" customWidth="1"/>
    <col min="14593" max="14593" width="9.125" style="1581" customWidth="1"/>
    <col min="14594" max="14594" width="2.375" style="1581" customWidth="1"/>
    <col min="14595" max="14595" width="18" style="1581" customWidth="1"/>
    <col min="14596" max="14596" width="13.625" style="1581" customWidth="1"/>
    <col min="14597" max="14597" width="13.5" style="1581" customWidth="1"/>
    <col min="14598" max="14599" width="13.625" style="1581" customWidth="1"/>
    <col min="14600" max="14601" width="13.5" style="1581" customWidth="1"/>
    <col min="14602" max="14602" width="13.625" style="1581" customWidth="1"/>
    <col min="14603" max="14603" width="13.5" style="1581" customWidth="1"/>
    <col min="14604" max="14604" width="13" style="1581" customWidth="1"/>
    <col min="14605" max="14848" width="9" style="1581" customWidth="1"/>
    <col min="14849" max="14849" width="9.125" style="1581" customWidth="1"/>
    <col min="14850" max="14850" width="2.375" style="1581" customWidth="1"/>
    <col min="14851" max="14851" width="18" style="1581" customWidth="1"/>
    <col min="14852" max="14852" width="13.625" style="1581" customWidth="1"/>
    <col min="14853" max="14853" width="13.5" style="1581" customWidth="1"/>
    <col min="14854" max="14855" width="13.625" style="1581" customWidth="1"/>
    <col min="14856" max="14857" width="13.5" style="1581" customWidth="1"/>
    <col min="14858" max="14858" width="13.625" style="1581" customWidth="1"/>
    <col min="14859" max="14859" width="13.5" style="1581" customWidth="1"/>
    <col min="14860" max="14860" width="13" style="1581" customWidth="1"/>
    <col min="14861" max="15104" width="9" style="1581" customWidth="1"/>
    <col min="15105" max="15105" width="9.125" style="1581" customWidth="1"/>
    <col min="15106" max="15106" width="2.375" style="1581" customWidth="1"/>
    <col min="15107" max="15107" width="18" style="1581" customWidth="1"/>
    <col min="15108" max="15108" width="13.625" style="1581" customWidth="1"/>
    <col min="15109" max="15109" width="13.5" style="1581" customWidth="1"/>
    <col min="15110" max="15111" width="13.625" style="1581" customWidth="1"/>
    <col min="15112" max="15113" width="13.5" style="1581" customWidth="1"/>
    <col min="15114" max="15114" width="13.625" style="1581" customWidth="1"/>
    <col min="15115" max="15115" width="13.5" style="1581" customWidth="1"/>
    <col min="15116" max="15116" width="13" style="1581" customWidth="1"/>
    <col min="15117" max="15360" width="9" style="1581" customWidth="1"/>
    <col min="15361" max="15361" width="9.125" style="1581" customWidth="1"/>
    <col min="15362" max="15362" width="2.375" style="1581" customWidth="1"/>
    <col min="15363" max="15363" width="18" style="1581" customWidth="1"/>
    <col min="15364" max="15364" width="13.625" style="1581" customWidth="1"/>
    <col min="15365" max="15365" width="13.5" style="1581" customWidth="1"/>
    <col min="15366" max="15367" width="13.625" style="1581" customWidth="1"/>
    <col min="15368" max="15369" width="13.5" style="1581" customWidth="1"/>
    <col min="15370" max="15370" width="13.625" style="1581" customWidth="1"/>
    <col min="15371" max="15371" width="13.5" style="1581" customWidth="1"/>
    <col min="15372" max="15372" width="13" style="1581" customWidth="1"/>
    <col min="15373" max="15616" width="9" style="1581" customWidth="1"/>
    <col min="15617" max="15617" width="9.125" style="1581" customWidth="1"/>
    <col min="15618" max="15618" width="2.375" style="1581" customWidth="1"/>
    <col min="15619" max="15619" width="18" style="1581" customWidth="1"/>
    <col min="15620" max="15620" width="13.625" style="1581" customWidth="1"/>
    <col min="15621" max="15621" width="13.5" style="1581" customWidth="1"/>
    <col min="15622" max="15623" width="13.625" style="1581" customWidth="1"/>
    <col min="15624" max="15625" width="13.5" style="1581" customWidth="1"/>
    <col min="15626" max="15626" width="13.625" style="1581" customWidth="1"/>
    <col min="15627" max="15627" width="13.5" style="1581" customWidth="1"/>
    <col min="15628" max="15628" width="13" style="1581" customWidth="1"/>
    <col min="15629" max="15872" width="9" style="1581" customWidth="1"/>
    <col min="15873" max="15873" width="9.125" style="1581" customWidth="1"/>
    <col min="15874" max="15874" width="2.375" style="1581" customWidth="1"/>
    <col min="15875" max="15875" width="18" style="1581" customWidth="1"/>
    <col min="15876" max="15876" width="13.625" style="1581" customWidth="1"/>
    <col min="15877" max="15877" width="13.5" style="1581" customWidth="1"/>
    <col min="15878" max="15879" width="13.625" style="1581" customWidth="1"/>
    <col min="15880" max="15881" width="13.5" style="1581" customWidth="1"/>
    <col min="15882" max="15882" width="13.625" style="1581" customWidth="1"/>
    <col min="15883" max="15883" width="13.5" style="1581" customWidth="1"/>
    <col min="15884" max="15884" width="13" style="1581" customWidth="1"/>
    <col min="15885" max="16128" width="9" style="1581" customWidth="1"/>
    <col min="16129" max="16129" width="9.125" style="1581" customWidth="1"/>
    <col min="16130" max="16130" width="2.375" style="1581" customWidth="1"/>
    <col min="16131" max="16131" width="18" style="1581" customWidth="1"/>
    <col min="16132" max="16132" width="13.625" style="1581" customWidth="1"/>
    <col min="16133" max="16133" width="13.5" style="1581" customWidth="1"/>
    <col min="16134" max="16135" width="13.625" style="1581" customWidth="1"/>
    <col min="16136" max="16137" width="13.5" style="1581" customWidth="1"/>
    <col min="16138" max="16138" width="13.625" style="1581" customWidth="1"/>
    <col min="16139" max="16139" width="13.5" style="1581" customWidth="1"/>
    <col min="16140" max="16140" width="13" style="1581" customWidth="1"/>
    <col min="16141" max="16384" width="9" style="1581" customWidth="1"/>
  </cols>
  <sheetData>
    <row r="1" spans="1:12" ht="13.5" customHeight="1">
      <c r="A1" s="2529" t="s">
        <v>1346</v>
      </c>
      <c r="B1" s="2529"/>
      <c r="C1" s="2529"/>
      <c r="D1" s="2529"/>
      <c r="E1" s="2529"/>
      <c r="F1" s="2529"/>
      <c r="G1" s="2529"/>
      <c r="H1" s="2529"/>
      <c r="I1" s="2529"/>
      <c r="J1" s="2529"/>
      <c r="K1" s="2529"/>
      <c r="L1" s="2529"/>
    </row>
    <row r="2" spans="1:12" ht="19.5">
      <c r="A2" s="3332" t="s">
        <v>904</v>
      </c>
      <c r="B2" s="3332"/>
      <c r="C2" s="3332"/>
      <c r="D2" s="3332"/>
      <c r="E2" s="3332"/>
      <c r="F2" s="3332"/>
      <c r="G2" s="3332"/>
      <c r="H2" s="3332"/>
      <c r="I2" s="3332"/>
      <c r="J2" s="3332"/>
      <c r="K2" s="3332"/>
      <c r="L2" s="3332"/>
    </row>
    <row r="3" spans="1:12" ht="30" customHeight="1">
      <c r="A3" s="2467" t="s">
        <v>279</v>
      </c>
      <c r="B3" s="2479"/>
      <c r="C3" s="2479"/>
      <c r="D3" s="3361" t="s">
        <v>740</v>
      </c>
      <c r="E3" s="3378"/>
      <c r="F3" s="3378"/>
      <c r="G3" s="3378"/>
      <c r="H3" s="3378"/>
      <c r="I3" s="3378"/>
      <c r="J3" s="3378"/>
      <c r="K3" s="3378"/>
      <c r="L3" s="3428"/>
    </row>
    <row r="4" spans="1:12" ht="30" customHeight="1">
      <c r="A4" s="3333" t="s">
        <v>906</v>
      </c>
      <c r="B4" s="3339"/>
      <c r="C4" s="3346"/>
      <c r="D4" s="3362" t="s">
        <v>949</v>
      </c>
      <c r="E4" s="3379"/>
      <c r="F4" s="3379"/>
      <c r="G4" s="3379"/>
      <c r="H4" s="3379"/>
      <c r="I4" s="3379"/>
      <c r="J4" s="3379"/>
      <c r="K4" s="3379"/>
      <c r="L4" s="3429"/>
    </row>
    <row r="5" spans="1:12" ht="30" customHeight="1">
      <c r="A5" s="2469" t="s">
        <v>578</v>
      </c>
      <c r="B5" s="2481"/>
      <c r="C5" s="3347"/>
      <c r="D5" s="3362" t="s">
        <v>929</v>
      </c>
      <c r="E5" s="3379"/>
      <c r="F5" s="3379"/>
      <c r="G5" s="3379"/>
      <c r="H5" s="3379"/>
      <c r="I5" s="3379"/>
      <c r="J5" s="3379"/>
      <c r="K5" s="3379"/>
      <c r="L5" s="3429"/>
    </row>
    <row r="6" spans="1:12" ht="30" customHeight="1">
      <c r="A6" s="2470" t="s">
        <v>210</v>
      </c>
      <c r="B6" s="2482"/>
      <c r="C6" s="3348" t="s">
        <v>176</v>
      </c>
      <c r="D6" s="3363" t="s">
        <v>930</v>
      </c>
      <c r="E6" s="3380"/>
      <c r="F6" s="3380"/>
      <c r="G6" s="3397"/>
      <c r="H6" s="3403" t="s">
        <v>443</v>
      </c>
      <c r="I6" s="3408" t="s">
        <v>933</v>
      </c>
      <c r="J6" s="3413"/>
      <c r="K6" s="3413"/>
      <c r="L6" s="3430"/>
    </row>
    <row r="7" spans="1:12" ht="30" customHeight="1">
      <c r="A7" s="2471"/>
      <c r="B7" s="2483"/>
      <c r="C7" s="3349" t="s">
        <v>213</v>
      </c>
      <c r="D7" s="3364" t="s">
        <v>930</v>
      </c>
      <c r="E7" s="3381"/>
      <c r="F7" s="3381"/>
      <c r="G7" s="3398"/>
      <c r="H7" s="3404"/>
      <c r="I7" s="3408"/>
      <c r="J7" s="3413"/>
      <c r="K7" s="3413"/>
      <c r="L7" s="3430"/>
    </row>
    <row r="8" spans="1:12" ht="30" customHeight="1">
      <c r="A8" s="2472" t="s">
        <v>657</v>
      </c>
      <c r="B8" s="2484">
        <v>1</v>
      </c>
      <c r="C8" s="3350" t="s">
        <v>907</v>
      </c>
      <c r="D8" s="3365" t="s">
        <v>942</v>
      </c>
      <c r="E8" s="3382"/>
      <c r="F8" s="3382"/>
      <c r="G8" s="3382"/>
      <c r="H8" s="3382"/>
      <c r="I8" s="3382"/>
      <c r="J8" s="3382"/>
      <c r="K8" s="3382"/>
      <c r="L8" s="3431"/>
    </row>
    <row r="9" spans="1:12" ht="30" customHeight="1">
      <c r="A9" s="2473"/>
      <c r="B9" s="2485">
        <v>2</v>
      </c>
      <c r="C9" s="2527" t="s">
        <v>519</v>
      </c>
      <c r="D9" s="3366" t="s">
        <v>910</v>
      </c>
      <c r="E9" s="3383"/>
      <c r="F9" s="3377" t="s">
        <v>752</v>
      </c>
      <c r="G9" s="2515" t="s">
        <v>542</v>
      </c>
      <c r="H9" s="2521"/>
      <c r="I9" s="2521"/>
      <c r="J9" s="2521"/>
      <c r="K9" s="2526"/>
      <c r="L9" s="3432" t="s">
        <v>1389</v>
      </c>
    </row>
    <row r="10" spans="1:12" ht="30" customHeight="1">
      <c r="A10" s="2473"/>
      <c r="B10" s="2485"/>
      <c r="C10" s="2527"/>
      <c r="D10" s="3367"/>
      <c r="E10" s="3384"/>
      <c r="F10" s="3340"/>
      <c r="G10" s="2516" t="s">
        <v>747</v>
      </c>
      <c r="H10" s="2522" t="s">
        <v>805</v>
      </c>
      <c r="I10" s="3409" t="s">
        <v>765</v>
      </c>
      <c r="J10" s="3414" t="s">
        <v>1390</v>
      </c>
      <c r="K10" s="3419" t="s">
        <v>1391</v>
      </c>
      <c r="L10" s="3433"/>
    </row>
    <row r="11" spans="1:12" ht="27.95" customHeight="1">
      <c r="A11" s="2473"/>
      <c r="B11" s="2485"/>
      <c r="C11" s="2527"/>
      <c r="D11" s="3368" t="s">
        <v>1410</v>
      </c>
      <c r="E11" s="3385"/>
      <c r="F11" s="3393">
        <v>5</v>
      </c>
      <c r="G11" s="3399">
        <v>5</v>
      </c>
      <c r="H11" s="3405"/>
      <c r="I11" s="3410"/>
      <c r="J11" s="3415"/>
      <c r="K11" s="3420"/>
      <c r="L11" s="3434" t="s">
        <v>299</v>
      </c>
    </row>
    <row r="12" spans="1:12" ht="27.95" customHeight="1">
      <c r="A12" s="2473"/>
      <c r="B12" s="2485"/>
      <c r="C12" s="2527"/>
      <c r="D12" s="3368" t="s">
        <v>1411</v>
      </c>
      <c r="E12" s="3385"/>
      <c r="F12" s="3393">
        <v>6</v>
      </c>
      <c r="G12" s="3399"/>
      <c r="H12" s="3405">
        <v>6</v>
      </c>
      <c r="I12" s="3410"/>
      <c r="J12" s="3415"/>
      <c r="K12" s="3420"/>
      <c r="L12" s="3434" t="s">
        <v>935</v>
      </c>
    </row>
    <row r="13" spans="1:12" ht="27.95" customHeight="1">
      <c r="A13" s="2473"/>
      <c r="B13" s="2485"/>
      <c r="C13" s="2527"/>
      <c r="D13" s="3368" t="s">
        <v>1412</v>
      </c>
      <c r="E13" s="3385"/>
      <c r="F13" s="3393">
        <v>4</v>
      </c>
      <c r="G13" s="3399"/>
      <c r="H13" s="3405"/>
      <c r="I13" s="3410">
        <v>4</v>
      </c>
      <c r="J13" s="3415"/>
      <c r="K13" s="3420"/>
      <c r="L13" s="3434" t="s">
        <v>935</v>
      </c>
    </row>
    <row r="14" spans="1:12" ht="27.95" customHeight="1">
      <c r="A14" s="2473"/>
      <c r="B14" s="2485"/>
      <c r="C14" s="2527"/>
      <c r="D14" s="3368" t="s">
        <v>401</v>
      </c>
      <c r="E14" s="3386"/>
      <c r="F14" s="3394">
        <v>5</v>
      </c>
      <c r="G14" s="3400"/>
      <c r="H14" s="3406"/>
      <c r="I14" s="3411"/>
      <c r="J14" s="3416">
        <v>5</v>
      </c>
      <c r="K14" s="3420"/>
      <c r="L14" s="3434" t="s">
        <v>935</v>
      </c>
    </row>
    <row r="15" spans="1:12" ht="27.95" customHeight="1">
      <c r="A15" s="2473"/>
      <c r="B15" s="2485"/>
      <c r="C15" s="2527"/>
      <c r="D15" s="3368" t="s">
        <v>107</v>
      </c>
      <c r="E15" s="3386"/>
      <c r="F15" s="3394">
        <v>4</v>
      </c>
      <c r="G15" s="3400"/>
      <c r="H15" s="3406"/>
      <c r="I15" s="3411"/>
      <c r="J15" s="3416">
        <v>1</v>
      </c>
      <c r="K15" s="3421">
        <v>3</v>
      </c>
      <c r="L15" s="3434" t="s">
        <v>935</v>
      </c>
    </row>
    <row r="16" spans="1:12" ht="30" customHeight="1">
      <c r="A16" s="2473"/>
      <c r="B16" s="2485"/>
      <c r="C16" s="2527"/>
      <c r="D16" s="3369" t="s">
        <v>528</v>
      </c>
      <c r="E16" s="3387"/>
      <c r="F16" s="3395">
        <v>24</v>
      </c>
      <c r="G16" s="3401">
        <v>5</v>
      </c>
      <c r="H16" s="3407">
        <v>5</v>
      </c>
      <c r="I16" s="3412">
        <v>5</v>
      </c>
      <c r="J16" s="3417">
        <v>5</v>
      </c>
      <c r="K16" s="3422">
        <v>4</v>
      </c>
      <c r="L16" s="3435"/>
    </row>
    <row r="17" spans="1:12" ht="30" customHeight="1">
      <c r="A17" s="2473"/>
      <c r="B17" s="2496">
        <v>3</v>
      </c>
      <c r="C17" s="3351" t="s">
        <v>1392</v>
      </c>
      <c r="D17" s="2488" t="s">
        <v>839</v>
      </c>
      <c r="E17" s="3388" t="s">
        <v>1410</v>
      </c>
      <c r="F17" s="3396"/>
      <c r="G17" s="3396"/>
      <c r="H17" s="3396"/>
      <c r="I17" s="3396"/>
      <c r="J17" s="3396"/>
      <c r="K17" s="3396"/>
      <c r="L17" s="3436"/>
    </row>
    <row r="18" spans="1:12" ht="30" customHeight="1">
      <c r="A18" s="2473"/>
      <c r="B18" s="2497"/>
      <c r="C18" s="3352"/>
      <c r="D18" s="2488" t="s">
        <v>768</v>
      </c>
      <c r="E18" s="3374" t="s">
        <v>1411</v>
      </c>
      <c r="F18" s="3385"/>
      <c r="G18" s="3385"/>
      <c r="H18" s="3385"/>
      <c r="I18" s="3385"/>
      <c r="J18" s="3385"/>
      <c r="K18" s="3385"/>
      <c r="L18" s="3437"/>
    </row>
    <row r="19" spans="1:12" ht="30" customHeight="1">
      <c r="A19" s="2473"/>
      <c r="B19" s="2497"/>
      <c r="C19" s="3352"/>
      <c r="D19" s="2488" t="s">
        <v>913</v>
      </c>
      <c r="E19" s="3374" t="s">
        <v>1412</v>
      </c>
      <c r="F19" s="3385"/>
      <c r="G19" s="3385"/>
      <c r="H19" s="3385"/>
      <c r="I19" s="3385"/>
      <c r="J19" s="3385"/>
      <c r="K19" s="3385"/>
      <c r="L19" s="3437"/>
    </row>
    <row r="20" spans="1:12" ht="30" customHeight="1">
      <c r="A20" s="2473"/>
      <c r="B20" s="2497"/>
      <c r="C20" s="3352"/>
      <c r="D20" s="2488" t="s">
        <v>1393</v>
      </c>
      <c r="E20" s="3374" t="s">
        <v>401</v>
      </c>
      <c r="F20" s="3385"/>
      <c r="G20" s="3385"/>
      <c r="H20" s="3385"/>
      <c r="I20" s="3385"/>
      <c r="J20" s="3385"/>
      <c r="K20" s="3385"/>
      <c r="L20" s="3437"/>
    </row>
    <row r="21" spans="1:12" ht="30" customHeight="1">
      <c r="A21" s="2473"/>
      <c r="B21" s="3340"/>
      <c r="C21" s="3353"/>
      <c r="D21" s="2488" t="s">
        <v>803</v>
      </c>
      <c r="E21" s="3374" t="s">
        <v>107</v>
      </c>
      <c r="F21" s="3385"/>
      <c r="G21" s="3385"/>
      <c r="H21" s="3385"/>
      <c r="I21" s="3385"/>
      <c r="J21" s="3385"/>
      <c r="K21" s="3385"/>
      <c r="L21" s="3437"/>
    </row>
    <row r="22" spans="1:12" ht="30" customHeight="1">
      <c r="A22" s="2473"/>
      <c r="B22" s="2496">
        <v>4</v>
      </c>
      <c r="C22" s="3351" t="s">
        <v>244</v>
      </c>
      <c r="D22" s="2488" t="s">
        <v>839</v>
      </c>
      <c r="E22" s="3374" t="s">
        <v>1415</v>
      </c>
      <c r="F22" s="3385"/>
      <c r="G22" s="3385"/>
      <c r="H22" s="3385"/>
      <c r="I22" s="3385"/>
      <c r="J22" s="3385"/>
      <c r="K22" s="3385"/>
      <c r="L22" s="3437"/>
    </row>
    <row r="23" spans="1:12" ht="30" customHeight="1">
      <c r="A23" s="2473"/>
      <c r="B23" s="2497"/>
      <c r="C23" s="3352"/>
      <c r="D23" s="2488" t="s">
        <v>768</v>
      </c>
      <c r="E23" s="3374" t="s">
        <v>1415</v>
      </c>
      <c r="F23" s="3385"/>
      <c r="G23" s="3385"/>
      <c r="H23" s="3385"/>
      <c r="I23" s="3385"/>
      <c r="J23" s="3385"/>
      <c r="K23" s="3385"/>
      <c r="L23" s="3437"/>
    </row>
    <row r="24" spans="1:12" ht="30" customHeight="1">
      <c r="A24" s="2473"/>
      <c r="B24" s="2497"/>
      <c r="C24" s="3352"/>
      <c r="D24" s="2488" t="s">
        <v>913</v>
      </c>
      <c r="E24" s="3374" t="s">
        <v>1415</v>
      </c>
      <c r="F24" s="3385"/>
      <c r="G24" s="3385"/>
      <c r="H24" s="3385"/>
      <c r="I24" s="3385"/>
      <c r="J24" s="3385"/>
      <c r="K24" s="3385"/>
      <c r="L24" s="3437"/>
    </row>
    <row r="25" spans="1:12" ht="30" customHeight="1">
      <c r="A25" s="2473"/>
      <c r="B25" s="2497"/>
      <c r="C25" s="3352"/>
      <c r="D25" s="2488" t="s">
        <v>1393</v>
      </c>
      <c r="E25" s="3374" t="s">
        <v>727</v>
      </c>
      <c r="F25" s="3385"/>
      <c r="G25" s="3385"/>
      <c r="H25" s="3385"/>
      <c r="I25" s="3385"/>
      <c r="J25" s="3385"/>
      <c r="K25" s="3385"/>
      <c r="L25" s="3437"/>
    </row>
    <row r="26" spans="1:12" ht="30" customHeight="1">
      <c r="A26" s="2473"/>
      <c r="B26" s="3340"/>
      <c r="C26" s="3353"/>
      <c r="D26" s="2488" t="s">
        <v>803</v>
      </c>
      <c r="E26" s="3374" t="s">
        <v>1415</v>
      </c>
      <c r="F26" s="3385"/>
      <c r="G26" s="3385"/>
      <c r="H26" s="3385"/>
      <c r="I26" s="3385"/>
      <c r="J26" s="3385"/>
      <c r="K26" s="3385"/>
      <c r="L26" s="3437"/>
    </row>
    <row r="27" spans="1:12" ht="30" customHeight="1">
      <c r="A27" s="2473"/>
      <c r="B27" s="2496">
        <v>5</v>
      </c>
      <c r="C27" s="3351" t="s">
        <v>920</v>
      </c>
      <c r="D27" s="2488" t="s">
        <v>839</v>
      </c>
      <c r="E27" s="3374" t="s">
        <v>1415</v>
      </c>
      <c r="F27" s="3385"/>
      <c r="G27" s="3385"/>
      <c r="H27" s="3385"/>
      <c r="I27" s="3385"/>
      <c r="J27" s="3385"/>
      <c r="K27" s="3385"/>
      <c r="L27" s="3437"/>
    </row>
    <row r="28" spans="1:12" ht="30" customHeight="1">
      <c r="A28" s="2473"/>
      <c r="B28" s="2497"/>
      <c r="C28" s="3352"/>
      <c r="D28" s="2488" t="s">
        <v>768</v>
      </c>
      <c r="E28" s="3374" t="s">
        <v>1415</v>
      </c>
      <c r="F28" s="3385"/>
      <c r="G28" s="3385"/>
      <c r="H28" s="3385"/>
      <c r="I28" s="3385"/>
      <c r="J28" s="3385"/>
      <c r="K28" s="3385"/>
      <c r="L28" s="3437"/>
    </row>
    <row r="29" spans="1:12" ht="30" customHeight="1">
      <c r="A29" s="2473"/>
      <c r="B29" s="2497"/>
      <c r="C29" s="3352"/>
      <c r="D29" s="2488" t="s">
        <v>913</v>
      </c>
      <c r="E29" s="3374" t="s">
        <v>1415</v>
      </c>
      <c r="F29" s="3385"/>
      <c r="G29" s="3385"/>
      <c r="H29" s="3385"/>
      <c r="I29" s="3385"/>
      <c r="J29" s="3385"/>
      <c r="K29" s="3385"/>
      <c r="L29" s="3437"/>
    </row>
    <row r="30" spans="1:12" ht="30" customHeight="1">
      <c r="A30" s="2473"/>
      <c r="B30" s="2497"/>
      <c r="C30" s="3352"/>
      <c r="D30" s="2488" t="s">
        <v>1393</v>
      </c>
      <c r="E30" s="3374" t="s">
        <v>154</v>
      </c>
      <c r="F30" s="3385"/>
      <c r="G30" s="3385"/>
      <c r="H30" s="3385"/>
      <c r="I30" s="3385"/>
      <c r="J30" s="3385"/>
      <c r="K30" s="3385"/>
      <c r="L30" s="3437"/>
    </row>
    <row r="31" spans="1:12" ht="30" customHeight="1">
      <c r="A31" s="2473"/>
      <c r="B31" s="3340"/>
      <c r="C31" s="3353"/>
      <c r="D31" s="2488" t="s">
        <v>803</v>
      </c>
      <c r="E31" s="3374" t="s">
        <v>1415</v>
      </c>
      <c r="F31" s="3385"/>
      <c r="G31" s="3385"/>
      <c r="H31" s="3385"/>
      <c r="I31" s="3385"/>
      <c r="J31" s="3385"/>
      <c r="K31" s="3385"/>
      <c r="L31" s="3437"/>
    </row>
    <row r="32" spans="1:12" ht="19.5" customHeight="1">
      <c r="A32" s="2473"/>
      <c r="B32" s="2485">
        <v>6</v>
      </c>
      <c r="C32" s="3354" t="s">
        <v>300</v>
      </c>
      <c r="D32" s="3370" t="s">
        <v>393</v>
      </c>
      <c r="E32" s="3389"/>
      <c r="F32" s="3389"/>
      <c r="G32" s="3389"/>
      <c r="H32" s="3389"/>
      <c r="I32" s="3389"/>
      <c r="J32" s="3389"/>
      <c r="K32" s="3389"/>
      <c r="L32" s="3438"/>
    </row>
    <row r="33" spans="1:12" ht="19.5" customHeight="1">
      <c r="A33" s="2473"/>
      <c r="B33" s="2485"/>
      <c r="C33" s="3354"/>
      <c r="D33" s="3371"/>
      <c r="E33" s="3390"/>
      <c r="F33" s="3390"/>
      <c r="G33" s="3390"/>
      <c r="H33" s="3390"/>
      <c r="I33" s="3390"/>
      <c r="J33" s="3390"/>
      <c r="K33" s="3390"/>
      <c r="L33" s="3439"/>
    </row>
    <row r="34" spans="1:12" ht="19.5" customHeight="1">
      <c r="A34" s="2473"/>
      <c r="B34" s="3032">
        <v>7</v>
      </c>
      <c r="C34" s="3344" t="s">
        <v>351</v>
      </c>
      <c r="D34" s="3372"/>
      <c r="E34" s="3391"/>
      <c r="F34" s="3391"/>
      <c r="G34" s="3391"/>
      <c r="H34" s="3391"/>
      <c r="I34" s="3391"/>
      <c r="J34" s="3391"/>
      <c r="K34" s="3391"/>
      <c r="L34" s="3440"/>
    </row>
    <row r="35" spans="1:12" ht="19.5" customHeight="1">
      <c r="A35" s="2475"/>
      <c r="B35" s="3032"/>
      <c r="C35" s="3342"/>
      <c r="D35" s="3372"/>
      <c r="E35" s="3391"/>
      <c r="F35" s="3391"/>
      <c r="G35" s="3391"/>
      <c r="H35" s="3391"/>
      <c r="I35" s="3391"/>
      <c r="J35" s="3391"/>
      <c r="K35" s="3391"/>
      <c r="L35" s="3440"/>
    </row>
    <row r="36" spans="1:12" ht="36" customHeight="1">
      <c r="A36" s="3334" t="s">
        <v>921</v>
      </c>
      <c r="B36" s="3256">
        <v>1</v>
      </c>
      <c r="C36" s="3256" t="s">
        <v>923</v>
      </c>
      <c r="D36" s="3373" t="s">
        <v>600</v>
      </c>
      <c r="E36" s="3373"/>
      <c r="F36" s="3373" t="s">
        <v>1416</v>
      </c>
      <c r="G36" s="3373"/>
      <c r="H36" s="3373" t="s">
        <v>1417</v>
      </c>
      <c r="I36" s="3373"/>
      <c r="J36" s="2487"/>
      <c r="K36" s="2487"/>
      <c r="L36" s="3441"/>
    </row>
    <row r="37" spans="1:12" ht="36" customHeight="1">
      <c r="A37" s="3335"/>
      <c r="B37" s="2731">
        <v>2</v>
      </c>
      <c r="C37" s="2731" t="s">
        <v>149</v>
      </c>
      <c r="D37" s="3374" t="s">
        <v>201</v>
      </c>
      <c r="E37" s="3386"/>
      <c r="F37" s="3374" t="s">
        <v>1418</v>
      </c>
      <c r="G37" s="3386"/>
      <c r="H37" s="3375"/>
      <c r="I37" s="2485"/>
      <c r="J37" s="3375"/>
      <c r="K37" s="2485"/>
      <c r="L37" s="3442"/>
    </row>
    <row r="38" spans="1:12" ht="36" customHeight="1">
      <c r="A38" s="3335"/>
      <c r="B38" s="2731">
        <v>3</v>
      </c>
      <c r="C38" s="3355" t="s">
        <v>924</v>
      </c>
      <c r="D38" s="3375"/>
      <c r="E38" s="2485"/>
      <c r="F38" s="3375"/>
      <c r="G38" s="2485"/>
      <c r="H38" s="3374" t="s">
        <v>852</v>
      </c>
      <c r="I38" s="3386"/>
      <c r="J38" s="3375"/>
      <c r="K38" s="2485"/>
      <c r="L38" s="3443"/>
    </row>
    <row r="39" spans="1:12" ht="36" customHeight="1">
      <c r="A39" s="3336"/>
      <c r="B39" s="3257">
        <v>4</v>
      </c>
      <c r="C39" s="3257" t="s">
        <v>351</v>
      </c>
      <c r="D39" s="3376"/>
      <c r="E39" s="3392"/>
      <c r="F39" s="3392"/>
      <c r="G39" s="3392"/>
      <c r="H39" s="3392"/>
      <c r="I39" s="3392"/>
      <c r="J39" s="3392"/>
      <c r="K39" s="3392"/>
      <c r="L39" s="3444"/>
    </row>
    <row r="40" spans="1:12" ht="36" customHeight="1">
      <c r="A40" s="2474" t="s">
        <v>1394</v>
      </c>
      <c r="B40" s="3341">
        <v>1</v>
      </c>
      <c r="C40" s="3356" t="s">
        <v>1395</v>
      </c>
      <c r="D40" s="3377"/>
      <c r="E40" s="2515" t="s">
        <v>923</v>
      </c>
      <c r="F40" s="2526"/>
      <c r="G40" s="2487" t="s">
        <v>833</v>
      </c>
      <c r="H40" s="2515" t="s">
        <v>923</v>
      </c>
      <c r="I40" s="2526"/>
      <c r="J40" s="2521" t="s">
        <v>833</v>
      </c>
      <c r="K40" s="3423" t="s">
        <v>1399</v>
      </c>
      <c r="L40" s="3445"/>
    </row>
    <row r="41" spans="1:12" ht="30" customHeight="1">
      <c r="A41" s="2473"/>
      <c r="B41" s="3342"/>
      <c r="C41" s="3357"/>
      <c r="D41" s="2496" t="s">
        <v>998</v>
      </c>
      <c r="E41" s="3374" t="s">
        <v>1411</v>
      </c>
      <c r="F41" s="3386"/>
      <c r="G41" s="3402" t="s">
        <v>1421</v>
      </c>
      <c r="H41" s="3374" t="s">
        <v>1412</v>
      </c>
      <c r="I41" s="3386"/>
      <c r="J41" s="3374" t="s">
        <v>958</v>
      </c>
      <c r="K41" s="3424" t="s">
        <v>1422</v>
      </c>
      <c r="L41" s="3446"/>
    </row>
    <row r="42" spans="1:12" ht="30" customHeight="1">
      <c r="A42" s="2473"/>
      <c r="B42" s="3342"/>
      <c r="C42" s="3357"/>
      <c r="D42" s="3340"/>
      <c r="E42" s="3374" t="s">
        <v>401</v>
      </c>
      <c r="F42" s="3386"/>
      <c r="G42" s="3402" t="s">
        <v>340</v>
      </c>
      <c r="H42" s="3375"/>
      <c r="I42" s="2485"/>
      <c r="J42" s="3418"/>
      <c r="K42" s="3425"/>
      <c r="L42" s="3446"/>
    </row>
    <row r="43" spans="1:12" ht="30" customHeight="1">
      <c r="A43" s="2473"/>
      <c r="B43" s="3342"/>
      <c r="C43" s="3357"/>
      <c r="D43" s="2496" t="s">
        <v>1402</v>
      </c>
      <c r="E43" s="3374" t="s">
        <v>107</v>
      </c>
      <c r="F43" s="3386"/>
      <c r="G43" s="3402" t="s">
        <v>92</v>
      </c>
      <c r="H43" s="3375"/>
      <c r="I43" s="2485"/>
      <c r="J43" s="3418"/>
      <c r="K43" s="3424" t="s">
        <v>1424</v>
      </c>
      <c r="L43" s="3446"/>
    </row>
    <row r="44" spans="1:12" ht="30" customHeight="1">
      <c r="A44" s="2473"/>
      <c r="B44" s="3343"/>
      <c r="C44" s="3358"/>
      <c r="D44" s="3340"/>
      <c r="E44" s="3375"/>
      <c r="F44" s="2485"/>
      <c r="G44" s="2488"/>
      <c r="H44" s="3375"/>
      <c r="I44" s="2485"/>
      <c r="J44" s="3418"/>
      <c r="K44" s="3425"/>
      <c r="L44" s="3447"/>
    </row>
    <row r="45" spans="1:12" ht="30" customHeight="1">
      <c r="A45" s="2473"/>
      <c r="B45" s="3344">
        <v>2</v>
      </c>
      <c r="C45" s="3359" t="s">
        <v>1403</v>
      </c>
      <c r="D45" s="3340" t="s">
        <v>183</v>
      </c>
      <c r="E45" s="3374" t="s">
        <v>1412</v>
      </c>
      <c r="F45" s="3385"/>
      <c r="G45" s="3385"/>
      <c r="H45" s="3385"/>
      <c r="I45" s="3385"/>
      <c r="J45" s="3385"/>
      <c r="K45" s="3385"/>
      <c r="L45" s="3437"/>
    </row>
    <row r="46" spans="1:12" ht="30" customHeight="1">
      <c r="A46" s="2473"/>
      <c r="B46" s="3342"/>
      <c r="C46" s="3357"/>
      <c r="D46" s="2496" t="s">
        <v>1012</v>
      </c>
      <c r="E46" s="3370" t="s">
        <v>107</v>
      </c>
      <c r="F46" s="3389"/>
      <c r="G46" s="3389"/>
      <c r="H46" s="3389"/>
      <c r="I46" s="3389"/>
      <c r="J46" s="3389"/>
      <c r="K46" s="3389"/>
      <c r="L46" s="3438"/>
    </row>
    <row r="47" spans="1:12" ht="30" customHeight="1">
      <c r="A47" s="2473"/>
      <c r="B47" s="3344">
        <v>3</v>
      </c>
      <c r="C47" s="3359" t="s">
        <v>686</v>
      </c>
      <c r="D47" s="2488" t="s">
        <v>183</v>
      </c>
      <c r="E47" s="3374" t="s">
        <v>393</v>
      </c>
      <c r="F47" s="3385"/>
      <c r="G47" s="3385"/>
      <c r="H47" s="3385"/>
      <c r="I47" s="3385"/>
      <c r="J47" s="3385"/>
      <c r="K47" s="3385"/>
      <c r="L47" s="3437"/>
    </row>
    <row r="48" spans="1:12" ht="30" customHeight="1">
      <c r="A48" s="2475"/>
      <c r="B48" s="3345"/>
      <c r="C48" s="3360"/>
      <c r="D48" s="2489" t="s">
        <v>1012</v>
      </c>
      <c r="E48" s="2512" t="s">
        <v>92</v>
      </c>
      <c r="F48" s="2518"/>
      <c r="G48" s="2518"/>
      <c r="H48" s="2518"/>
      <c r="I48" s="2518"/>
      <c r="J48" s="2518"/>
      <c r="K48" s="2518"/>
      <c r="L48" s="2544"/>
    </row>
    <row r="49" spans="1:12" ht="21" customHeight="1">
      <c r="A49" s="3337" t="s">
        <v>927</v>
      </c>
      <c r="B49" s="3337"/>
      <c r="C49" s="3337"/>
      <c r="D49" s="3337"/>
      <c r="E49" s="3337"/>
      <c r="F49" s="3337"/>
      <c r="G49" s="3337"/>
      <c r="H49" s="3337"/>
      <c r="I49" s="3337"/>
      <c r="J49" s="3337"/>
      <c r="K49" s="3337"/>
      <c r="L49" s="3337"/>
    </row>
    <row r="50" spans="1:12" ht="25.5" customHeight="1">
      <c r="A50" s="2477" t="s">
        <v>418</v>
      </c>
      <c r="B50" s="2477"/>
      <c r="C50" s="2477"/>
      <c r="D50" s="2477"/>
      <c r="E50" s="2477"/>
      <c r="F50" s="2477"/>
      <c r="G50" s="2477"/>
      <c r="H50" s="2477"/>
      <c r="I50" s="2477"/>
      <c r="J50" s="2477"/>
      <c r="K50" s="2477"/>
      <c r="L50" s="2477"/>
    </row>
    <row r="51" spans="1:12" ht="39.75" customHeight="1">
      <c r="A51" s="2477" t="s">
        <v>1404</v>
      </c>
      <c r="B51" s="2477"/>
      <c r="C51" s="2477"/>
      <c r="D51" s="2477"/>
      <c r="E51" s="2477"/>
      <c r="F51" s="2477"/>
      <c r="G51" s="2477"/>
      <c r="H51" s="2477"/>
      <c r="I51" s="2477"/>
      <c r="J51" s="2477"/>
      <c r="K51" s="2477"/>
      <c r="L51" s="2477"/>
    </row>
    <row r="52" spans="1:12" ht="35.25" customHeight="1">
      <c r="A52" s="2477" t="s">
        <v>1405</v>
      </c>
      <c r="B52" s="2477"/>
      <c r="C52" s="2477"/>
      <c r="D52" s="2477"/>
      <c r="E52" s="2477"/>
      <c r="F52" s="2477"/>
      <c r="G52" s="2477"/>
      <c r="H52" s="2477"/>
      <c r="I52" s="2477"/>
      <c r="J52" s="2477"/>
      <c r="K52" s="2477"/>
      <c r="L52" s="2477"/>
    </row>
    <row r="53" spans="1:12" ht="24.75" customHeight="1">
      <c r="A53" s="2477" t="s">
        <v>1406</v>
      </c>
      <c r="B53" s="2477"/>
      <c r="C53" s="2477"/>
      <c r="D53" s="2477"/>
      <c r="E53" s="2477"/>
      <c r="F53" s="2477"/>
      <c r="G53" s="2477"/>
      <c r="H53" s="2477"/>
      <c r="I53" s="2477"/>
      <c r="J53" s="2477"/>
      <c r="K53" s="2477"/>
      <c r="L53" s="2477"/>
    </row>
    <row r="54" spans="1:12" ht="21" customHeight="1">
      <c r="A54" s="2478" t="s">
        <v>893</v>
      </c>
      <c r="B54" s="2478"/>
      <c r="C54" s="2478"/>
      <c r="D54" s="2478"/>
      <c r="E54" s="2478"/>
      <c r="F54" s="2478"/>
      <c r="G54" s="2478"/>
      <c r="H54" s="2478"/>
      <c r="I54" s="2478"/>
      <c r="J54" s="2478"/>
      <c r="K54" s="2478"/>
      <c r="L54" s="2478"/>
    </row>
    <row r="55" spans="1:12" ht="13.5" customHeight="1">
      <c r="A55" s="2478" t="s">
        <v>928</v>
      </c>
      <c r="B55" s="2478"/>
      <c r="C55" s="2478"/>
      <c r="D55" s="2478"/>
      <c r="E55" s="2478"/>
      <c r="F55" s="2478"/>
      <c r="G55" s="2478"/>
      <c r="H55" s="2478"/>
      <c r="I55" s="2478"/>
      <c r="J55" s="2478"/>
      <c r="K55" s="2478"/>
      <c r="L55" s="2478"/>
    </row>
    <row r="56" spans="1:12">
      <c r="A56" s="3338" t="s">
        <v>1407</v>
      </c>
      <c r="B56" s="3338"/>
      <c r="C56" s="3338"/>
      <c r="D56" s="3338"/>
      <c r="E56" s="3338"/>
      <c r="F56" s="3338"/>
      <c r="G56" s="3338"/>
      <c r="H56" s="3338"/>
      <c r="I56" s="3338"/>
      <c r="J56" s="3338"/>
      <c r="K56" s="3338"/>
      <c r="L56" s="3338"/>
    </row>
    <row r="57" spans="1:12">
      <c r="A57" s="2478" t="s">
        <v>212</v>
      </c>
      <c r="B57" s="3338"/>
      <c r="C57" s="3338"/>
      <c r="D57" s="3338"/>
      <c r="E57" s="3338"/>
      <c r="F57" s="3338"/>
      <c r="G57" s="3338"/>
      <c r="H57" s="3338"/>
      <c r="I57" s="3338"/>
      <c r="J57" s="3338"/>
      <c r="K57" s="3338"/>
      <c r="L57" s="3338"/>
    </row>
    <row r="58" spans="1:12">
      <c r="A58" s="3198" t="s">
        <v>58</v>
      </c>
    </row>
  </sheetData>
  <customSheetViews>
    <customSheetView guid="{76D48460-2D9B-487A-92BD-89A50EB1783E}" scale="80" showPageBreaks="1" printArea="1" view="pageBreakPreview">
      <selection sqref="A1:L1"/>
      <pageMargins left="0.7" right="0.7" top="0.75" bottom="0.75" header="0.3" footer="0.3"/>
      <pageSetup paperSize="9" scale="58" orientation="portrait" r:id="rId1"/>
    </customSheetView>
  </customSheetViews>
  <mergeCells count="104">
    <mergeCell ref="A1:L1"/>
    <mergeCell ref="A2:L2"/>
    <mergeCell ref="A3:C3"/>
    <mergeCell ref="D3:L3"/>
    <mergeCell ref="A4:C4"/>
    <mergeCell ref="D4:L4"/>
    <mergeCell ref="A5:C5"/>
    <mergeCell ref="D5:L5"/>
    <mergeCell ref="D6:G6"/>
    <mergeCell ref="D7:G7"/>
    <mergeCell ref="D8:L8"/>
    <mergeCell ref="G9:K9"/>
    <mergeCell ref="D11:E11"/>
    <mergeCell ref="D12:E12"/>
    <mergeCell ref="D13:E13"/>
    <mergeCell ref="D14:E14"/>
    <mergeCell ref="D15:E15"/>
    <mergeCell ref="D16:E16"/>
    <mergeCell ref="E17:L17"/>
    <mergeCell ref="E18:L18"/>
    <mergeCell ref="E19:L19"/>
    <mergeCell ref="E20:L20"/>
    <mergeCell ref="E21:L21"/>
    <mergeCell ref="E22:L22"/>
    <mergeCell ref="E23:L23"/>
    <mergeCell ref="E24:L24"/>
    <mergeCell ref="E25:L25"/>
    <mergeCell ref="E26:L26"/>
    <mergeCell ref="E27:L27"/>
    <mergeCell ref="E28:L28"/>
    <mergeCell ref="E29:L29"/>
    <mergeCell ref="E30:L30"/>
    <mergeCell ref="E31:L31"/>
    <mergeCell ref="D36:E36"/>
    <mergeCell ref="F36:G36"/>
    <mergeCell ref="H36:I36"/>
    <mergeCell ref="J36:K36"/>
    <mergeCell ref="D37:E37"/>
    <mergeCell ref="F37:G37"/>
    <mergeCell ref="H37:I37"/>
    <mergeCell ref="J37:K37"/>
    <mergeCell ref="D38:E38"/>
    <mergeCell ref="F38:G38"/>
    <mergeCell ref="H38:I38"/>
    <mergeCell ref="J38:K38"/>
    <mergeCell ref="D39:L39"/>
    <mergeCell ref="E40:F40"/>
    <mergeCell ref="H40:I40"/>
    <mergeCell ref="E41:F41"/>
    <mergeCell ref="H41:I41"/>
    <mergeCell ref="E42:F42"/>
    <mergeCell ref="H42:I42"/>
    <mergeCell ref="E43:F43"/>
    <mergeCell ref="H43:I43"/>
    <mergeCell ref="E44:F44"/>
    <mergeCell ref="H44:I44"/>
    <mergeCell ref="E45:L45"/>
    <mergeCell ref="E46:L46"/>
    <mergeCell ref="E47:L47"/>
    <mergeCell ref="E48:L48"/>
    <mergeCell ref="A49:L49"/>
    <mergeCell ref="A50:L50"/>
    <mergeCell ref="A51:L51"/>
    <mergeCell ref="A52:L52"/>
    <mergeCell ref="A53:L53"/>
    <mergeCell ref="A54:L54"/>
    <mergeCell ref="A55:L55"/>
    <mergeCell ref="A56:L56"/>
    <mergeCell ref="A57:L57"/>
    <mergeCell ref="A6:B7"/>
    <mergeCell ref="H6:H7"/>
    <mergeCell ref="I6:L7"/>
    <mergeCell ref="D9:E10"/>
    <mergeCell ref="F9:F10"/>
    <mergeCell ref="L9:L10"/>
    <mergeCell ref="B17:B21"/>
    <mergeCell ref="C17:C21"/>
    <mergeCell ref="B22:B26"/>
    <mergeCell ref="C22:C26"/>
    <mergeCell ref="B27:B31"/>
    <mergeCell ref="C27:C31"/>
    <mergeCell ref="B32:B33"/>
    <mergeCell ref="C32:C33"/>
    <mergeCell ref="D32:L33"/>
    <mergeCell ref="B34:B35"/>
    <mergeCell ref="C34:C35"/>
    <mergeCell ref="D34:L35"/>
    <mergeCell ref="A36:A39"/>
    <mergeCell ref="L36:L38"/>
    <mergeCell ref="B40:B44"/>
    <mergeCell ref="C40:C44"/>
    <mergeCell ref="L40:L44"/>
    <mergeCell ref="D41:D42"/>
    <mergeCell ref="K41:K42"/>
    <mergeCell ref="D43:D44"/>
    <mergeCell ref="K43:K44"/>
    <mergeCell ref="B45:B46"/>
    <mergeCell ref="C45:C46"/>
    <mergeCell ref="B47:B48"/>
    <mergeCell ref="C47:C48"/>
    <mergeCell ref="A8:A35"/>
    <mergeCell ref="B9:B16"/>
    <mergeCell ref="C9:C16"/>
    <mergeCell ref="A40:A48"/>
  </mergeCells>
  <phoneticPr fontId="8"/>
  <pageMargins left="0.7" right="0.7" top="0.75" bottom="0.75" header="0.3" footer="0.3"/>
  <pageSetup paperSize="9" scale="58" fitToWidth="1" fitToHeight="1" orientation="portrait" usePrinterDefaults="1" r:id="rId2"/>
  <drawing r:id="rId3"/>
</worksheet>
</file>

<file path=xl/worksheets/sheet82.xml><?xml version="1.0" encoding="utf-8"?>
<worksheet xmlns="http://schemas.openxmlformats.org/spreadsheetml/2006/main" xmlns:r="http://schemas.openxmlformats.org/officeDocument/2006/relationships" xmlns:mc="http://schemas.openxmlformats.org/markup-compatibility/2006">
  <sheetPr codeName="Sheet87">
    <tabColor rgb="FFFF0000"/>
  </sheetPr>
  <dimension ref="A1:P41"/>
  <sheetViews>
    <sheetView showGridLines="0" view="pageBreakPreview" zoomScale="90" zoomScaleSheetLayoutView="90" workbookViewId="0"/>
  </sheetViews>
  <sheetFormatPr defaultRowHeight="13.5"/>
  <cols>
    <col min="1" max="1" width="1.125" style="839" customWidth="1"/>
    <col min="2" max="14" width="2.625" style="839" customWidth="1"/>
    <col min="15" max="16" width="26.625" style="839" customWidth="1"/>
    <col min="17" max="45" width="2.625" style="839" customWidth="1"/>
    <col min="46" max="256" width="9" style="839" customWidth="1"/>
    <col min="257" max="257" width="1.125" style="839" customWidth="1"/>
    <col min="258" max="270" width="2.625" style="839" customWidth="1"/>
    <col min="271" max="272" width="26.625" style="839" customWidth="1"/>
    <col min="273" max="301" width="2.625" style="839" customWidth="1"/>
    <col min="302" max="512" width="9" style="839" customWidth="1"/>
    <col min="513" max="513" width="1.125" style="839" customWidth="1"/>
    <col min="514" max="526" width="2.625" style="839" customWidth="1"/>
    <col min="527" max="528" width="26.625" style="839" customWidth="1"/>
    <col min="529" max="557" width="2.625" style="839" customWidth="1"/>
    <col min="558" max="768" width="9" style="839" customWidth="1"/>
    <col min="769" max="769" width="1.125" style="839" customWidth="1"/>
    <col min="770" max="782" width="2.625" style="839" customWidth="1"/>
    <col min="783" max="784" width="26.625" style="839" customWidth="1"/>
    <col min="785" max="813" width="2.625" style="839" customWidth="1"/>
    <col min="814" max="1024" width="9" style="839" customWidth="1"/>
    <col min="1025" max="1025" width="1.125" style="839" customWidth="1"/>
    <col min="1026" max="1038" width="2.625" style="839" customWidth="1"/>
    <col min="1039" max="1040" width="26.625" style="839" customWidth="1"/>
    <col min="1041" max="1069" width="2.625" style="839" customWidth="1"/>
    <col min="1070" max="1280" width="9" style="839" customWidth="1"/>
    <col min="1281" max="1281" width="1.125" style="839" customWidth="1"/>
    <col min="1282" max="1294" width="2.625" style="839" customWidth="1"/>
    <col min="1295" max="1296" width="26.625" style="839" customWidth="1"/>
    <col min="1297" max="1325" width="2.625" style="839" customWidth="1"/>
    <col min="1326" max="1536" width="9" style="839" customWidth="1"/>
    <col min="1537" max="1537" width="1.125" style="839" customWidth="1"/>
    <col min="1538" max="1550" width="2.625" style="839" customWidth="1"/>
    <col min="1551" max="1552" width="26.625" style="839" customWidth="1"/>
    <col min="1553" max="1581" width="2.625" style="839" customWidth="1"/>
    <col min="1582" max="1792" width="9" style="839" customWidth="1"/>
    <col min="1793" max="1793" width="1.125" style="839" customWidth="1"/>
    <col min="1794" max="1806" width="2.625" style="839" customWidth="1"/>
    <col min="1807" max="1808" width="26.625" style="839" customWidth="1"/>
    <col min="1809" max="1837" width="2.625" style="839" customWidth="1"/>
    <col min="1838" max="2048" width="9" style="839" customWidth="1"/>
    <col min="2049" max="2049" width="1.125" style="839" customWidth="1"/>
    <col min="2050" max="2062" width="2.625" style="839" customWidth="1"/>
    <col min="2063" max="2064" width="26.625" style="839" customWidth="1"/>
    <col min="2065" max="2093" width="2.625" style="839" customWidth="1"/>
    <col min="2094" max="2304" width="9" style="839" customWidth="1"/>
    <col min="2305" max="2305" width="1.125" style="839" customWidth="1"/>
    <col min="2306" max="2318" width="2.625" style="839" customWidth="1"/>
    <col min="2319" max="2320" width="26.625" style="839" customWidth="1"/>
    <col min="2321" max="2349" width="2.625" style="839" customWidth="1"/>
    <col min="2350" max="2560" width="9" style="839" customWidth="1"/>
    <col min="2561" max="2561" width="1.125" style="839" customWidth="1"/>
    <col min="2562" max="2574" width="2.625" style="839" customWidth="1"/>
    <col min="2575" max="2576" width="26.625" style="839" customWidth="1"/>
    <col min="2577" max="2605" width="2.625" style="839" customWidth="1"/>
    <col min="2606" max="2816" width="9" style="839" customWidth="1"/>
    <col min="2817" max="2817" width="1.125" style="839" customWidth="1"/>
    <col min="2818" max="2830" width="2.625" style="839" customWidth="1"/>
    <col min="2831" max="2832" width="26.625" style="839" customWidth="1"/>
    <col min="2833" max="2861" width="2.625" style="839" customWidth="1"/>
    <col min="2862" max="3072" width="9" style="839" customWidth="1"/>
    <col min="3073" max="3073" width="1.125" style="839" customWidth="1"/>
    <col min="3074" max="3086" width="2.625" style="839" customWidth="1"/>
    <col min="3087" max="3088" width="26.625" style="839" customWidth="1"/>
    <col min="3089" max="3117" width="2.625" style="839" customWidth="1"/>
    <col min="3118" max="3328" width="9" style="839" customWidth="1"/>
    <col min="3329" max="3329" width="1.125" style="839" customWidth="1"/>
    <col min="3330" max="3342" width="2.625" style="839" customWidth="1"/>
    <col min="3343" max="3344" width="26.625" style="839" customWidth="1"/>
    <col min="3345" max="3373" width="2.625" style="839" customWidth="1"/>
    <col min="3374" max="3584" width="9" style="839" customWidth="1"/>
    <col min="3585" max="3585" width="1.125" style="839" customWidth="1"/>
    <col min="3586" max="3598" width="2.625" style="839" customWidth="1"/>
    <col min="3599" max="3600" width="26.625" style="839" customWidth="1"/>
    <col min="3601" max="3629" width="2.625" style="839" customWidth="1"/>
    <col min="3630" max="3840" width="9" style="839" customWidth="1"/>
    <col min="3841" max="3841" width="1.125" style="839" customWidth="1"/>
    <col min="3842" max="3854" width="2.625" style="839" customWidth="1"/>
    <col min="3855" max="3856" width="26.625" style="839" customWidth="1"/>
    <col min="3857" max="3885" width="2.625" style="839" customWidth="1"/>
    <col min="3886" max="4096" width="9" style="839" customWidth="1"/>
    <col min="4097" max="4097" width="1.125" style="839" customWidth="1"/>
    <col min="4098" max="4110" width="2.625" style="839" customWidth="1"/>
    <col min="4111" max="4112" width="26.625" style="839" customWidth="1"/>
    <col min="4113" max="4141" width="2.625" style="839" customWidth="1"/>
    <col min="4142" max="4352" width="9" style="839" customWidth="1"/>
    <col min="4353" max="4353" width="1.125" style="839" customWidth="1"/>
    <col min="4354" max="4366" width="2.625" style="839" customWidth="1"/>
    <col min="4367" max="4368" width="26.625" style="839" customWidth="1"/>
    <col min="4369" max="4397" width="2.625" style="839" customWidth="1"/>
    <col min="4398" max="4608" width="9" style="839" customWidth="1"/>
    <col min="4609" max="4609" width="1.125" style="839" customWidth="1"/>
    <col min="4610" max="4622" width="2.625" style="839" customWidth="1"/>
    <col min="4623" max="4624" width="26.625" style="839" customWidth="1"/>
    <col min="4625" max="4653" width="2.625" style="839" customWidth="1"/>
    <col min="4654" max="4864" width="9" style="839" customWidth="1"/>
    <col min="4865" max="4865" width="1.125" style="839" customWidth="1"/>
    <col min="4866" max="4878" width="2.625" style="839" customWidth="1"/>
    <col min="4879" max="4880" width="26.625" style="839" customWidth="1"/>
    <col min="4881" max="4909" width="2.625" style="839" customWidth="1"/>
    <col min="4910" max="5120" width="9" style="839" customWidth="1"/>
    <col min="5121" max="5121" width="1.125" style="839" customWidth="1"/>
    <col min="5122" max="5134" width="2.625" style="839" customWidth="1"/>
    <col min="5135" max="5136" width="26.625" style="839" customWidth="1"/>
    <col min="5137" max="5165" width="2.625" style="839" customWidth="1"/>
    <col min="5166" max="5376" width="9" style="839" customWidth="1"/>
    <col min="5377" max="5377" width="1.125" style="839" customWidth="1"/>
    <col min="5378" max="5390" width="2.625" style="839" customWidth="1"/>
    <col min="5391" max="5392" width="26.625" style="839" customWidth="1"/>
    <col min="5393" max="5421" width="2.625" style="839" customWidth="1"/>
    <col min="5422" max="5632" width="9" style="839" customWidth="1"/>
    <col min="5633" max="5633" width="1.125" style="839" customWidth="1"/>
    <col min="5634" max="5646" width="2.625" style="839" customWidth="1"/>
    <col min="5647" max="5648" width="26.625" style="839" customWidth="1"/>
    <col min="5649" max="5677" width="2.625" style="839" customWidth="1"/>
    <col min="5678" max="5888" width="9" style="839" customWidth="1"/>
    <col min="5889" max="5889" width="1.125" style="839" customWidth="1"/>
    <col min="5890" max="5902" width="2.625" style="839" customWidth="1"/>
    <col min="5903" max="5904" width="26.625" style="839" customWidth="1"/>
    <col min="5905" max="5933" width="2.625" style="839" customWidth="1"/>
    <col min="5934" max="6144" width="9" style="839" customWidth="1"/>
    <col min="6145" max="6145" width="1.125" style="839" customWidth="1"/>
    <col min="6146" max="6158" width="2.625" style="839" customWidth="1"/>
    <col min="6159" max="6160" width="26.625" style="839" customWidth="1"/>
    <col min="6161" max="6189" width="2.625" style="839" customWidth="1"/>
    <col min="6190" max="6400" width="9" style="839" customWidth="1"/>
    <col min="6401" max="6401" width="1.125" style="839" customWidth="1"/>
    <col min="6402" max="6414" width="2.625" style="839" customWidth="1"/>
    <col min="6415" max="6416" width="26.625" style="839" customWidth="1"/>
    <col min="6417" max="6445" width="2.625" style="839" customWidth="1"/>
    <col min="6446" max="6656" width="9" style="839" customWidth="1"/>
    <col min="6657" max="6657" width="1.125" style="839" customWidth="1"/>
    <col min="6658" max="6670" width="2.625" style="839" customWidth="1"/>
    <col min="6671" max="6672" width="26.625" style="839" customWidth="1"/>
    <col min="6673" max="6701" width="2.625" style="839" customWidth="1"/>
    <col min="6702" max="6912" width="9" style="839" customWidth="1"/>
    <col min="6913" max="6913" width="1.125" style="839" customWidth="1"/>
    <col min="6914" max="6926" width="2.625" style="839" customWidth="1"/>
    <col min="6927" max="6928" width="26.625" style="839" customWidth="1"/>
    <col min="6929" max="6957" width="2.625" style="839" customWidth="1"/>
    <col min="6958" max="7168" width="9" style="839" customWidth="1"/>
    <col min="7169" max="7169" width="1.125" style="839" customWidth="1"/>
    <col min="7170" max="7182" width="2.625" style="839" customWidth="1"/>
    <col min="7183" max="7184" width="26.625" style="839" customWidth="1"/>
    <col min="7185" max="7213" width="2.625" style="839" customWidth="1"/>
    <col min="7214" max="7424" width="9" style="839" customWidth="1"/>
    <col min="7425" max="7425" width="1.125" style="839" customWidth="1"/>
    <col min="7426" max="7438" width="2.625" style="839" customWidth="1"/>
    <col min="7439" max="7440" width="26.625" style="839" customWidth="1"/>
    <col min="7441" max="7469" width="2.625" style="839" customWidth="1"/>
    <col min="7470" max="7680" width="9" style="839" customWidth="1"/>
    <col min="7681" max="7681" width="1.125" style="839" customWidth="1"/>
    <col min="7682" max="7694" width="2.625" style="839" customWidth="1"/>
    <col min="7695" max="7696" width="26.625" style="839" customWidth="1"/>
    <col min="7697" max="7725" width="2.625" style="839" customWidth="1"/>
    <col min="7726" max="7936" width="9" style="839" customWidth="1"/>
    <col min="7937" max="7937" width="1.125" style="839" customWidth="1"/>
    <col min="7938" max="7950" width="2.625" style="839" customWidth="1"/>
    <col min="7951" max="7952" width="26.625" style="839" customWidth="1"/>
    <col min="7953" max="7981" width="2.625" style="839" customWidth="1"/>
    <col min="7982" max="8192" width="9" style="839" customWidth="1"/>
    <col min="8193" max="8193" width="1.125" style="839" customWidth="1"/>
    <col min="8194" max="8206" width="2.625" style="839" customWidth="1"/>
    <col min="8207" max="8208" width="26.625" style="839" customWidth="1"/>
    <col min="8209" max="8237" width="2.625" style="839" customWidth="1"/>
    <col min="8238" max="8448" width="9" style="839" customWidth="1"/>
    <col min="8449" max="8449" width="1.125" style="839" customWidth="1"/>
    <col min="8450" max="8462" width="2.625" style="839" customWidth="1"/>
    <col min="8463" max="8464" width="26.625" style="839" customWidth="1"/>
    <col min="8465" max="8493" width="2.625" style="839" customWidth="1"/>
    <col min="8494" max="8704" width="9" style="839" customWidth="1"/>
    <col min="8705" max="8705" width="1.125" style="839" customWidth="1"/>
    <col min="8706" max="8718" width="2.625" style="839" customWidth="1"/>
    <col min="8719" max="8720" width="26.625" style="839" customWidth="1"/>
    <col min="8721" max="8749" width="2.625" style="839" customWidth="1"/>
    <col min="8750" max="8960" width="9" style="839" customWidth="1"/>
    <col min="8961" max="8961" width="1.125" style="839" customWidth="1"/>
    <col min="8962" max="8974" width="2.625" style="839" customWidth="1"/>
    <col min="8975" max="8976" width="26.625" style="839" customWidth="1"/>
    <col min="8977" max="9005" width="2.625" style="839" customWidth="1"/>
    <col min="9006" max="9216" width="9" style="839" customWidth="1"/>
    <col min="9217" max="9217" width="1.125" style="839" customWidth="1"/>
    <col min="9218" max="9230" width="2.625" style="839" customWidth="1"/>
    <col min="9231" max="9232" width="26.625" style="839" customWidth="1"/>
    <col min="9233" max="9261" width="2.625" style="839" customWidth="1"/>
    <col min="9262" max="9472" width="9" style="839" customWidth="1"/>
    <col min="9473" max="9473" width="1.125" style="839" customWidth="1"/>
    <col min="9474" max="9486" width="2.625" style="839" customWidth="1"/>
    <col min="9487" max="9488" width="26.625" style="839" customWidth="1"/>
    <col min="9489" max="9517" width="2.625" style="839" customWidth="1"/>
    <col min="9518" max="9728" width="9" style="839" customWidth="1"/>
    <col min="9729" max="9729" width="1.125" style="839" customWidth="1"/>
    <col min="9730" max="9742" width="2.625" style="839" customWidth="1"/>
    <col min="9743" max="9744" width="26.625" style="839" customWidth="1"/>
    <col min="9745" max="9773" width="2.625" style="839" customWidth="1"/>
    <col min="9774" max="9984" width="9" style="839" customWidth="1"/>
    <col min="9985" max="9985" width="1.125" style="839" customWidth="1"/>
    <col min="9986" max="9998" width="2.625" style="839" customWidth="1"/>
    <col min="9999" max="10000" width="26.625" style="839" customWidth="1"/>
    <col min="10001" max="10029" width="2.625" style="839" customWidth="1"/>
    <col min="10030" max="10240" width="9" style="839" customWidth="1"/>
    <col min="10241" max="10241" width="1.125" style="839" customWidth="1"/>
    <col min="10242" max="10254" width="2.625" style="839" customWidth="1"/>
    <col min="10255" max="10256" width="26.625" style="839" customWidth="1"/>
    <col min="10257" max="10285" width="2.625" style="839" customWidth="1"/>
    <col min="10286" max="10496" width="9" style="839" customWidth="1"/>
    <col min="10497" max="10497" width="1.125" style="839" customWidth="1"/>
    <col min="10498" max="10510" width="2.625" style="839" customWidth="1"/>
    <col min="10511" max="10512" width="26.625" style="839" customWidth="1"/>
    <col min="10513" max="10541" width="2.625" style="839" customWidth="1"/>
    <col min="10542" max="10752" width="9" style="839" customWidth="1"/>
    <col min="10753" max="10753" width="1.125" style="839" customWidth="1"/>
    <col min="10754" max="10766" width="2.625" style="839" customWidth="1"/>
    <col min="10767" max="10768" width="26.625" style="839" customWidth="1"/>
    <col min="10769" max="10797" width="2.625" style="839" customWidth="1"/>
    <col min="10798" max="11008" width="9" style="839" customWidth="1"/>
    <col min="11009" max="11009" width="1.125" style="839" customWidth="1"/>
    <col min="11010" max="11022" width="2.625" style="839" customWidth="1"/>
    <col min="11023" max="11024" width="26.625" style="839" customWidth="1"/>
    <col min="11025" max="11053" width="2.625" style="839" customWidth="1"/>
    <col min="11054" max="11264" width="9" style="839" customWidth="1"/>
    <col min="11265" max="11265" width="1.125" style="839" customWidth="1"/>
    <col min="11266" max="11278" width="2.625" style="839" customWidth="1"/>
    <col min="11279" max="11280" width="26.625" style="839" customWidth="1"/>
    <col min="11281" max="11309" width="2.625" style="839" customWidth="1"/>
    <col min="11310" max="11520" width="9" style="839" customWidth="1"/>
    <col min="11521" max="11521" width="1.125" style="839" customWidth="1"/>
    <col min="11522" max="11534" width="2.625" style="839" customWidth="1"/>
    <col min="11535" max="11536" width="26.625" style="839" customWidth="1"/>
    <col min="11537" max="11565" width="2.625" style="839" customWidth="1"/>
    <col min="11566" max="11776" width="9" style="839" customWidth="1"/>
    <col min="11777" max="11777" width="1.125" style="839" customWidth="1"/>
    <col min="11778" max="11790" width="2.625" style="839" customWidth="1"/>
    <col min="11791" max="11792" width="26.625" style="839" customWidth="1"/>
    <col min="11793" max="11821" width="2.625" style="839" customWidth="1"/>
    <col min="11822" max="12032" width="9" style="839" customWidth="1"/>
    <col min="12033" max="12033" width="1.125" style="839" customWidth="1"/>
    <col min="12034" max="12046" width="2.625" style="839" customWidth="1"/>
    <col min="12047" max="12048" width="26.625" style="839" customWidth="1"/>
    <col min="12049" max="12077" width="2.625" style="839" customWidth="1"/>
    <col min="12078" max="12288" width="9" style="839" customWidth="1"/>
    <col min="12289" max="12289" width="1.125" style="839" customWidth="1"/>
    <col min="12290" max="12302" width="2.625" style="839" customWidth="1"/>
    <col min="12303" max="12304" width="26.625" style="839" customWidth="1"/>
    <col min="12305" max="12333" width="2.625" style="839" customWidth="1"/>
    <col min="12334" max="12544" width="9" style="839" customWidth="1"/>
    <col min="12545" max="12545" width="1.125" style="839" customWidth="1"/>
    <col min="12546" max="12558" width="2.625" style="839" customWidth="1"/>
    <col min="12559" max="12560" width="26.625" style="839" customWidth="1"/>
    <col min="12561" max="12589" width="2.625" style="839" customWidth="1"/>
    <col min="12590" max="12800" width="9" style="839" customWidth="1"/>
    <col min="12801" max="12801" width="1.125" style="839" customWidth="1"/>
    <col min="12802" max="12814" width="2.625" style="839" customWidth="1"/>
    <col min="12815" max="12816" width="26.625" style="839" customWidth="1"/>
    <col min="12817" max="12845" width="2.625" style="839" customWidth="1"/>
    <col min="12846" max="13056" width="9" style="839" customWidth="1"/>
    <col min="13057" max="13057" width="1.125" style="839" customWidth="1"/>
    <col min="13058" max="13070" width="2.625" style="839" customWidth="1"/>
    <col min="13071" max="13072" width="26.625" style="839" customWidth="1"/>
    <col min="13073" max="13101" width="2.625" style="839" customWidth="1"/>
    <col min="13102" max="13312" width="9" style="839" customWidth="1"/>
    <col min="13313" max="13313" width="1.125" style="839" customWidth="1"/>
    <col min="13314" max="13326" width="2.625" style="839" customWidth="1"/>
    <col min="13327" max="13328" width="26.625" style="839" customWidth="1"/>
    <col min="13329" max="13357" width="2.625" style="839" customWidth="1"/>
    <col min="13358" max="13568" width="9" style="839" customWidth="1"/>
    <col min="13569" max="13569" width="1.125" style="839" customWidth="1"/>
    <col min="13570" max="13582" width="2.625" style="839" customWidth="1"/>
    <col min="13583" max="13584" width="26.625" style="839" customWidth="1"/>
    <col min="13585" max="13613" width="2.625" style="839" customWidth="1"/>
    <col min="13614" max="13824" width="9" style="839" customWidth="1"/>
    <col min="13825" max="13825" width="1.125" style="839" customWidth="1"/>
    <col min="13826" max="13838" width="2.625" style="839" customWidth="1"/>
    <col min="13839" max="13840" width="26.625" style="839" customWidth="1"/>
    <col min="13841" max="13869" width="2.625" style="839" customWidth="1"/>
    <col min="13870" max="14080" width="9" style="839" customWidth="1"/>
    <col min="14081" max="14081" width="1.125" style="839" customWidth="1"/>
    <col min="14082" max="14094" width="2.625" style="839" customWidth="1"/>
    <col min="14095" max="14096" width="26.625" style="839" customWidth="1"/>
    <col min="14097" max="14125" width="2.625" style="839" customWidth="1"/>
    <col min="14126" max="14336" width="9" style="839" customWidth="1"/>
    <col min="14337" max="14337" width="1.125" style="839" customWidth="1"/>
    <col min="14338" max="14350" width="2.625" style="839" customWidth="1"/>
    <col min="14351" max="14352" width="26.625" style="839" customWidth="1"/>
    <col min="14353" max="14381" width="2.625" style="839" customWidth="1"/>
    <col min="14382" max="14592" width="9" style="839" customWidth="1"/>
    <col min="14593" max="14593" width="1.125" style="839" customWidth="1"/>
    <col min="14594" max="14606" width="2.625" style="839" customWidth="1"/>
    <col min="14607" max="14608" width="26.625" style="839" customWidth="1"/>
    <col min="14609" max="14637" width="2.625" style="839" customWidth="1"/>
    <col min="14638" max="14848" width="9" style="839" customWidth="1"/>
    <col min="14849" max="14849" width="1.125" style="839" customWidth="1"/>
    <col min="14850" max="14862" width="2.625" style="839" customWidth="1"/>
    <col min="14863" max="14864" width="26.625" style="839" customWidth="1"/>
    <col min="14865" max="14893" width="2.625" style="839" customWidth="1"/>
    <col min="14894" max="15104" width="9" style="839" customWidth="1"/>
    <col min="15105" max="15105" width="1.125" style="839" customWidth="1"/>
    <col min="15106" max="15118" width="2.625" style="839" customWidth="1"/>
    <col min="15119" max="15120" width="26.625" style="839" customWidth="1"/>
    <col min="15121" max="15149" width="2.625" style="839" customWidth="1"/>
    <col min="15150" max="15360" width="9" style="839" customWidth="1"/>
    <col min="15361" max="15361" width="1.125" style="839" customWidth="1"/>
    <col min="15362" max="15374" width="2.625" style="839" customWidth="1"/>
    <col min="15375" max="15376" width="26.625" style="839" customWidth="1"/>
    <col min="15377" max="15405" width="2.625" style="839" customWidth="1"/>
    <col min="15406" max="15616" width="9" style="839" customWidth="1"/>
    <col min="15617" max="15617" width="1.125" style="839" customWidth="1"/>
    <col min="15618" max="15630" width="2.625" style="839" customWidth="1"/>
    <col min="15631" max="15632" width="26.625" style="839" customWidth="1"/>
    <col min="15633" max="15661" width="2.625" style="839" customWidth="1"/>
    <col min="15662" max="15872" width="9" style="839" customWidth="1"/>
    <col min="15873" max="15873" width="1.125" style="839" customWidth="1"/>
    <col min="15874" max="15886" width="2.625" style="839" customWidth="1"/>
    <col min="15887" max="15888" width="26.625" style="839" customWidth="1"/>
    <col min="15889" max="15917" width="2.625" style="839" customWidth="1"/>
    <col min="15918" max="16128" width="9" style="839" customWidth="1"/>
    <col min="16129" max="16129" width="1.125" style="839" customWidth="1"/>
    <col min="16130" max="16142" width="2.625" style="839" customWidth="1"/>
    <col min="16143" max="16144" width="26.625" style="839" customWidth="1"/>
    <col min="16145" max="16173" width="2.625" style="839" customWidth="1"/>
    <col min="16174" max="16384" width="9" style="839" customWidth="1"/>
  </cols>
  <sheetData>
    <row r="1" spans="1:16" s="1581" customFormat="1" ht="33" customHeight="1">
      <c r="A1" s="1998"/>
      <c r="B1" s="2271" t="s">
        <v>1329</v>
      </c>
      <c r="C1" s="2273"/>
      <c r="D1" s="2273"/>
      <c r="E1" s="2273"/>
      <c r="F1" s="2273"/>
      <c r="G1" s="2273"/>
      <c r="H1" s="2273"/>
      <c r="I1" s="2273"/>
      <c r="J1" s="2273"/>
      <c r="K1" s="2273"/>
      <c r="L1" s="2273"/>
      <c r="M1" s="2273"/>
      <c r="N1" s="2273"/>
      <c r="O1" s="2273"/>
      <c r="P1" s="2273"/>
    </row>
    <row r="2" spans="1:16" s="1581" customFormat="1" ht="21.75" customHeight="1">
      <c r="A2" s="1998"/>
      <c r="B2" s="2271"/>
      <c r="C2" s="2273"/>
      <c r="D2" s="2273"/>
      <c r="E2" s="2273"/>
      <c r="F2" s="2273"/>
      <c r="G2" s="2273"/>
      <c r="H2" s="2273"/>
      <c r="I2" s="2273"/>
      <c r="J2" s="2273"/>
      <c r="K2" s="2273"/>
      <c r="L2" s="2273"/>
      <c r="M2" s="2273"/>
      <c r="N2" s="2273"/>
      <c r="O2" s="2273"/>
      <c r="P2" s="2273"/>
    </row>
    <row r="3" spans="1:16" s="32" customFormat="1" ht="21" customHeight="1">
      <c r="B3" s="1914" t="s">
        <v>1232</v>
      </c>
      <c r="C3" s="1914"/>
      <c r="D3" s="1914"/>
      <c r="E3" s="1914"/>
      <c r="F3" s="1914"/>
      <c r="G3" s="1914"/>
      <c r="H3" s="1914"/>
      <c r="I3" s="1914"/>
      <c r="J3" s="1914"/>
      <c r="K3" s="1914"/>
      <c r="L3" s="1914"/>
      <c r="M3" s="1914"/>
      <c r="N3" s="1914"/>
      <c r="O3" s="1914"/>
      <c r="P3" s="1914"/>
    </row>
    <row r="4" spans="1:16" s="1581" customFormat="1" ht="27" customHeight="1">
      <c r="A4" s="2000"/>
      <c r="B4" s="3448"/>
      <c r="C4" s="3461"/>
      <c r="D4" s="3461"/>
      <c r="E4" s="3461"/>
      <c r="F4" s="3461"/>
      <c r="G4" s="3461"/>
      <c r="H4" s="3461"/>
      <c r="I4" s="3461"/>
      <c r="J4" s="3461"/>
      <c r="K4" s="3461"/>
      <c r="L4" s="3461"/>
      <c r="M4" s="3461"/>
      <c r="N4" s="3461"/>
      <c r="O4" s="3461"/>
      <c r="P4" s="3461"/>
    </row>
    <row r="5" spans="1:16" s="1581" customFormat="1" ht="36" customHeight="1">
      <c r="A5" s="2000"/>
      <c r="B5" s="3449" t="s">
        <v>503</v>
      </c>
      <c r="C5" s="3462"/>
      <c r="D5" s="3462"/>
      <c r="E5" s="3462"/>
      <c r="F5" s="3462"/>
      <c r="G5" s="3462"/>
      <c r="H5" s="3462"/>
      <c r="I5" s="3462"/>
      <c r="J5" s="3462"/>
      <c r="K5" s="3462"/>
      <c r="L5" s="3462"/>
      <c r="M5" s="3462"/>
      <c r="N5" s="3472"/>
      <c r="O5" s="3475"/>
      <c r="P5" s="3481"/>
    </row>
    <row r="6" spans="1:16" s="1581" customFormat="1" ht="36" customHeight="1">
      <c r="B6" s="3450" t="s">
        <v>436</v>
      </c>
      <c r="C6" s="3463"/>
      <c r="D6" s="3463"/>
      <c r="E6" s="3463"/>
      <c r="F6" s="3463"/>
      <c r="G6" s="3463"/>
      <c r="H6" s="3463"/>
      <c r="I6" s="3463"/>
      <c r="J6" s="3463"/>
      <c r="K6" s="3463"/>
      <c r="L6" s="3463"/>
      <c r="M6" s="3463"/>
      <c r="N6" s="2276"/>
      <c r="O6" s="2274" t="s">
        <v>598</v>
      </c>
      <c r="P6" s="3482"/>
    </row>
    <row r="7" spans="1:16" ht="36" customHeight="1">
      <c r="B7" s="3451" t="s">
        <v>634</v>
      </c>
      <c r="C7" s="1835"/>
      <c r="D7" s="1835"/>
      <c r="E7" s="1835"/>
      <c r="F7" s="1835"/>
      <c r="G7" s="1835"/>
      <c r="H7" s="1835"/>
      <c r="I7" s="1835"/>
      <c r="J7" s="1835"/>
      <c r="K7" s="1835"/>
      <c r="L7" s="1835"/>
      <c r="M7" s="1835"/>
      <c r="N7" s="1838"/>
      <c r="O7" s="2274" t="s">
        <v>570</v>
      </c>
      <c r="P7" s="3483"/>
    </row>
    <row r="8" spans="1:16" ht="21" customHeight="1">
      <c r="B8" s="2713" t="s">
        <v>629</v>
      </c>
      <c r="C8" s="2635"/>
      <c r="D8" s="2635"/>
      <c r="E8" s="2635"/>
      <c r="F8" s="2635"/>
      <c r="G8" s="2635" t="s">
        <v>218</v>
      </c>
      <c r="H8" s="2635"/>
      <c r="I8" s="2635"/>
      <c r="J8" s="2635"/>
      <c r="K8" s="2635"/>
      <c r="L8" s="2635"/>
      <c r="M8" s="2635"/>
      <c r="N8" s="2635"/>
      <c r="O8" s="3476" t="s">
        <v>813</v>
      </c>
      <c r="P8" s="3484" t="s">
        <v>816</v>
      </c>
    </row>
    <row r="9" spans="1:16" ht="21" customHeight="1">
      <c r="B9" s="2713"/>
      <c r="C9" s="2635"/>
      <c r="D9" s="2635"/>
      <c r="E9" s="2635"/>
      <c r="F9" s="2635"/>
      <c r="G9" s="2635"/>
      <c r="H9" s="2635"/>
      <c r="I9" s="2635"/>
      <c r="J9" s="2635"/>
      <c r="K9" s="2635"/>
      <c r="L9" s="2635"/>
      <c r="M9" s="2635"/>
      <c r="N9" s="2635"/>
      <c r="O9" s="3372"/>
      <c r="P9" s="3484"/>
    </row>
    <row r="10" spans="1:16" ht="21" customHeight="1">
      <c r="B10" s="2713"/>
      <c r="C10" s="2635"/>
      <c r="D10" s="2635"/>
      <c r="E10" s="2635"/>
      <c r="F10" s="2635"/>
      <c r="G10" s="2635"/>
      <c r="H10" s="2635"/>
      <c r="I10" s="2635"/>
      <c r="J10" s="2635"/>
      <c r="K10" s="2635"/>
      <c r="L10" s="2635"/>
      <c r="M10" s="2635"/>
      <c r="N10" s="2635"/>
      <c r="O10" s="3477"/>
      <c r="P10" s="3484"/>
    </row>
    <row r="11" spans="1:16" ht="21" customHeight="1">
      <c r="B11" s="3452"/>
      <c r="C11" s="3464"/>
      <c r="D11" s="3464"/>
      <c r="E11" s="3464"/>
      <c r="F11" s="3464"/>
      <c r="G11" s="3464"/>
      <c r="H11" s="3464"/>
      <c r="I11" s="3464"/>
      <c r="J11" s="3464"/>
      <c r="K11" s="3464"/>
      <c r="L11" s="3464"/>
      <c r="M11" s="3464"/>
      <c r="N11" s="3464"/>
      <c r="O11" s="3464"/>
      <c r="P11" s="3485"/>
    </row>
    <row r="12" spans="1:16" ht="21" customHeight="1">
      <c r="B12" s="3452"/>
      <c r="C12" s="3464"/>
      <c r="D12" s="3464"/>
      <c r="E12" s="3464"/>
      <c r="F12" s="3464"/>
      <c r="G12" s="3464"/>
      <c r="H12" s="3464"/>
      <c r="I12" s="3464"/>
      <c r="J12" s="3464"/>
      <c r="K12" s="3464"/>
      <c r="L12" s="3464"/>
      <c r="M12" s="3464"/>
      <c r="N12" s="3464"/>
      <c r="O12" s="3464"/>
      <c r="P12" s="3485"/>
    </row>
    <row r="13" spans="1:16" ht="21" customHeight="1">
      <c r="B13" s="3452"/>
      <c r="C13" s="3464"/>
      <c r="D13" s="3464"/>
      <c r="E13" s="3464"/>
      <c r="F13" s="3464"/>
      <c r="G13" s="3464"/>
      <c r="H13" s="3464"/>
      <c r="I13" s="3464"/>
      <c r="J13" s="3464"/>
      <c r="K13" s="3464"/>
      <c r="L13" s="3464"/>
      <c r="M13" s="3464"/>
      <c r="N13" s="3464"/>
      <c r="O13" s="3464"/>
      <c r="P13" s="3485"/>
    </row>
    <row r="14" spans="1:16" ht="21" customHeight="1">
      <c r="B14" s="3452"/>
      <c r="C14" s="3464"/>
      <c r="D14" s="3464"/>
      <c r="E14" s="3464"/>
      <c r="F14" s="3464"/>
      <c r="G14" s="3464"/>
      <c r="H14" s="3464"/>
      <c r="I14" s="3464"/>
      <c r="J14" s="3464"/>
      <c r="K14" s="3464"/>
      <c r="L14" s="3464"/>
      <c r="M14" s="3464"/>
      <c r="N14" s="3464"/>
      <c r="O14" s="3464"/>
      <c r="P14" s="3486"/>
    </row>
    <row r="15" spans="1:16" ht="21" customHeight="1">
      <c r="B15" s="3452"/>
      <c r="C15" s="3464"/>
      <c r="D15" s="3464"/>
      <c r="E15" s="3464"/>
      <c r="F15" s="3464"/>
      <c r="G15" s="3464"/>
      <c r="H15" s="3464"/>
      <c r="I15" s="3464"/>
      <c r="J15" s="3464"/>
      <c r="K15" s="3464"/>
      <c r="L15" s="3464"/>
      <c r="M15" s="3464"/>
      <c r="N15" s="3464"/>
      <c r="O15" s="3464"/>
      <c r="P15" s="3486"/>
    </row>
    <row r="16" spans="1:16" ht="21" customHeight="1">
      <c r="B16" s="3452"/>
      <c r="C16" s="3464"/>
      <c r="D16" s="3464"/>
      <c r="E16" s="3464"/>
      <c r="F16" s="3464"/>
      <c r="G16" s="3464"/>
      <c r="H16" s="3464"/>
      <c r="I16" s="3464"/>
      <c r="J16" s="3464"/>
      <c r="K16" s="3464"/>
      <c r="L16" s="3464"/>
      <c r="M16" s="3464"/>
      <c r="N16" s="3464"/>
      <c r="O16" s="3464"/>
      <c r="P16" s="3486"/>
    </row>
    <row r="17" spans="2:16" ht="21" customHeight="1">
      <c r="B17" s="3452"/>
      <c r="C17" s="3464"/>
      <c r="D17" s="3464"/>
      <c r="E17" s="3464"/>
      <c r="F17" s="3464"/>
      <c r="G17" s="3464"/>
      <c r="H17" s="3464"/>
      <c r="I17" s="3464"/>
      <c r="J17" s="3464"/>
      <c r="K17" s="3464"/>
      <c r="L17" s="3464"/>
      <c r="M17" s="3464"/>
      <c r="N17" s="3464"/>
      <c r="O17" s="3464"/>
      <c r="P17" s="3486"/>
    </row>
    <row r="18" spans="2:16" ht="21" customHeight="1">
      <c r="B18" s="3452"/>
      <c r="C18" s="3464"/>
      <c r="D18" s="3464"/>
      <c r="E18" s="3464"/>
      <c r="F18" s="3464"/>
      <c r="G18" s="3464"/>
      <c r="H18" s="3464"/>
      <c r="I18" s="3464"/>
      <c r="J18" s="3464"/>
      <c r="K18" s="3464"/>
      <c r="L18" s="3464"/>
      <c r="M18" s="3464"/>
      <c r="N18" s="3464"/>
      <c r="O18" s="3464"/>
      <c r="P18" s="3486"/>
    </row>
    <row r="19" spans="2:16" ht="21" customHeight="1">
      <c r="B19" s="3452"/>
      <c r="C19" s="3464"/>
      <c r="D19" s="3464"/>
      <c r="E19" s="3464"/>
      <c r="F19" s="3464"/>
      <c r="G19" s="3464"/>
      <c r="H19" s="3464"/>
      <c r="I19" s="3464"/>
      <c r="J19" s="3464"/>
      <c r="K19" s="3464"/>
      <c r="L19" s="3464"/>
      <c r="M19" s="3464"/>
      <c r="N19" s="3464"/>
      <c r="O19" s="3464"/>
      <c r="P19" s="3486"/>
    </row>
    <row r="20" spans="2:16" ht="21" customHeight="1">
      <c r="B20" s="3453"/>
      <c r="C20" s="3465"/>
      <c r="D20" s="3465"/>
      <c r="E20" s="3465"/>
      <c r="F20" s="3465"/>
      <c r="G20" s="3465"/>
      <c r="H20" s="3465"/>
      <c r="I20" s="3465"/>
      <c r="J20" s="3465"/>
      <c r="K20" s="3465"/>
      <c r="L20" s="3465"/>
      <c r="M20" s="3465"/>
      <c r="N20" s="3465"/>
      <c r="O20" s="3465"/>
      <c r="P20" s="3487"/>
    </row>
    <row r="21" spans="2:16" ht="21" customHeight="1">
      <c r="B21" s="3453"/>
      <c r="C21" s="3465"/>
      <c r="D21" s="3465"/>
      <c r="E21" s="3465"/>
      <c r="F21" s="3465"/>
      <c r="G21" s="3465"/>
      <c r="H21" s="3465"/>
      <c r="I21" s="3465"/>
      <c r="J21" s="3465"/>
      <c r="K21" s="3465"/>
      <c r="L21" s="3465"/>
      <c r="M21" s="3465"/>
      <c r="N21" s="3465"/>
      <c r="O21" s="3465"/>
      <c r="P21" s="3487"/>
    </row>
    <row r="22" spans="2:16" ht="21" customHeight="1">
      <c r="B22" s="3454"/>
      <c r="C22" s="3466"/>
      <c r="D22" s="3466"/>
      <c r="E22" s="3466"/>
      <c r="F22" s="3466"/>
      <c r="G22" s="3466"/>
      <c r="H22" s="3466"/>
      <c r="I22" s="3466"/>
      <c r="J22" s="3466"/>
      <c r="K22" s="3466"/>
      <c r="L22" s="3466"/>
      <c r="M22" s="3466"/>
      <c r="N22" s="3466"/>
      <c r="O22" s="3466"/>
      <c r="P22" s="3488"/>
    </row>
    <row r="23" spans="2:16" ht="21" customHeight="1">
      <c r="B23" s="3455"/>
      <c r="C23" s="3455"/>
      <c r="D23" s="3455"/>
      <c r="E23" s="3455"/>
      <c r="F23" s="3455"/>
      <c r="G23" s="3455"/>
      <c r="H23" s="3455"/>
      <c r="I23" s="3455"/>
      <c r="J23" s="3455"/>
      <c r="K23" s="3455"/>
      <c r="L23" s="3455"/>
      <c r="M23" s="3455"/>
      <c r="N23" s="3455"/>
      <c r="O23" s="3455"/>
      <c r="P23" s="3455"/>
    </row>
    <row r="24" spans="2:16" ht="21" customHeight="1">
      <c r="B24" s="3456" t="s">
        <v>363</v>
      </c>
      <c r="C24" s="3467"/>
      <c r="D24" s="3467"/>
      <c r="E24" s="3467"/>
      <c r="F24" s="3467"/>
      <c r="G24" s="3467"/>
      <c r="H24" s="3467"/>
      <c r="I24" s="3467"/>
      <c r="J24" s="3098"/>
      <c r="K24" s="3098"/>
      <c r="L24" s="3098"/>
      <c r="M24" s="3098"/>
      <c r="N24" s="3473"/>
      <c r="O24" s="3478" t="s">
        <v>708</v>
      </c>
      <c r="P24" s="3489"/>
    </row>
    <row r="25" spans="2:16" ht="42.75" customHeight="1">
      <c r="B25" s="3457"/>
      <c r="C25" s="3468"/>
      <c r="D25" s="3468"/>
      <c r="E25" s="3468"/>
      <c r="F25" s="3468"/>
      <c r="G25" s="3468"/>
      <c r="H25" s="3468"/>
      <c r="I25" s="3468"/>
      <c r="J25" s="2815"/>
      <c r="K25" s="2815"/>
      <c r="L25" s="2815"/>
      <c r="M25" s="2815"/>
      <c r="N25" s="2818"/>
      <c r="O25" s="2813"/>
      <c r="P25" s="3490" t="s">
        <v>1459</v>
      </c>
    </row>
    <row r="26" spans="2:16" ht="24.75" customHeight="1">
      <c r="B26" s="3458"/>
      <c r="C26" s="3469"/>
      <c r="D26" s="3469"/>
      <c r="E26" s="3469"/>
      <c r="F26" s="3469"/>
      <c r="G26" s="3469"/>
      <c r="H26" s="3469"/>
      <c r="I26" s="3469"/>
      <c r="J26" s="3470"/>
      <c r="K26" s="3470"/>
      <c r="L26" s="3470"/>
      <c r="M26" s="3470"/>
      <c r="N26" s="3474"/>
      <c r="O26" s="3479"/>
      <c r="P26" s="3491"/>
    </row>
    <row r="27" spans="2:16" ht="13.5" customHeight="1">
      <c r="B27" s="3455"/>
      <c r="C27" s="3455"/>
      <c r="D27" s="3455"/>
      <c r="E27" s="3455"/>
      <c r="F27" s="3455"/>
      <c r="G27" s="3455"/>
      <c r="H27" s="3455"/>
      <c r="I27" s="3455"/>
      <c r="J27" s="3471"/>
      <c r="K27" s="3471"/>
      <c r="L27" s="3471"/>
      <c r="M27" s="3471"/>
      <c r="N27" s="3471"/>
      <c r="O27" s="3480"/>
      <c r="P27" s="3480"/>
    </row>
    <row r="28" spans="2:16" ht="27" customHeight="1">
      <c r="B28" s="3281" t="s">
        <v>730</v>
      </c>
      <c r="C28" s="1830"/>
      <c r="D28" s="1830"/>
      <c r="E28" s="1830"/>
      <c r="F28" s="1830"/>
      <c r="G28" s="1830"/>
      <c r="H28" s="1830"/>
      <c r="I28" s="1830"/>
      <c r="J28" s="1830"/>
      <c r="K28" s="1830"/>
      <c r="L28" s="1830"/>
      <c r="M28" s="1830"/>
      <c r="N28" s="1830"/>
      <c r="O28" s="1830"/>
      <c r="P28" s="1830"/>
    </row>
    <row r="29" spans="2:16" ht="20.25" customHeight="1">
      <c r="B29" s="3281" t="s">
        <v>822</v>
      </c>
      <c r="C29" s="1830"/>
      <c r="D29" s="1830"/>
      <c r="E29" s="1830"/>
      <c r="F29" s="1830"/>
      <c r="G29" s="1830"/>
      <c r="H29" s="1830"/>
      <c r="I29" s="1830"/>
      <c r="J29" s="1830"/>
      <c r="K29" s="1830"/>
      <c r="L29" s="1830"/>
      <c r="M29" s="1830"/>
      <c r="N29" s="1830"/>
      <c r="O29" s="1830"/>
      <c r="P29" s="1830"/>
    </row>
    <row r="30" spans="2:16" ht="13.5" customHeight="1">
      <c r="B30" s="3281"/>
      <c r="C30" s="1830"/>
      <c r="D30" s="1830"/>
      <c r="E30" s="1830"/>
      <c r="F30" s="1830"/>
      <c r="G30" s="1830"/>
      <c r="H30" s="1830"/>
      <c r="I30" s="1830"/>
      <c r="J30" s="1830"/>
      <c r="K30" s="1830"/>
      <c r="L30" s="1830"/>
      <c r="M30" s="1830"/>
      <c r="N30" s="1830"/>
      <c r="O30" s="1830"/>
      <c r="P30" s="1830"/>
    </row>
    <row r="31" spans="2:16" ht="21" customHeight="1">
      <c r="B31" s="3459" t="s">
        <v>557</v>
      </c>
      <c r="C31" s="1830"/>
      <c r="D31" s="1830"/>
      <c r="E31" s="1830"/>
      <c r="F31" s="1830"/>
      <c r="G31" s="1830"/>
      <c r="H31" s="1830"/>
      <c r="I31" s="1830"/>
      <c r="J31" s="1830"/>
      <c r="K31" s="1830"/>
      <c r="L31" s="1830"/>
      <c r="M31" s="1830"/>
      <c r="N31" s="1830"/>
      <c r="O31" s="1830"/>
      <c r="P31" s="1830"/>
    </row>
    <row r="32" spans="2:16" ht="21" customHeight="1">
      <c r="B32" s="1830"/>
      <c r="C32" s="1830"/>
      <c r="D32" s="1830"/>
      <c r="E32" s="1830"/>
      <c r="F32" s="1830"/>
      <c r="G32" s="1830"/>
      <c r="H32" s="1830"/>
      <c r="I32" s="1830"/>
      <c r="J32" s="1830"/>
      <c r="K32" s="1830"/>
      <c r="L32" s="1830"/>
      <c r="M32" s="1830"/>
      <c r="N32" s="1830"/>
      <c r="O32" s="1830"/>
      <c r="P32" s="1830"/>
    </row>
    <row r="33" spans="2:16" ht="21" customHeight="1">
      <c r="B33" s="1830"/>
      <c r="C33" s="1830"/>
      <c r="D33" s="1830"/>
      <c r="E33" s="1830"/>
      <c r="F33" s="1830"/>
      <c r="G33" s="1830"/>
      <c r="H33" s="1830"/>
      <c r="I33" s="1830"/>
      <c r="J33" s="1830"/>
      <c r="K33" s="1830"/>
      <c r="L33" s="1830"/>
      <c r="M33" s="1830"/>
      <c r="N33" s="1830"/>
      <c r="O33" s="1830"/>
      <c r="P33" s="1830"/>
    </row>
    <row r="34" spans="2:16" ht="21" customHeight="1">
      <c r="B34" s="1830"/>
      <c r="C34" s="1830"/>
      <c r="D34" s="1830"/>
      <c r="E34" s="1830"/>
      <c r="F34" s="1830"/>
      <c r="G34" s="1830"/>
      <c r="H34" s="1830"/>
      <c r="I34" s="1830"/>
      <c r="J34" s="1830"/>
      <c r="K34" s="1830"/>
      <c r="L34" s="1830"/>
      <c r="M34" s="1830"/>
      <c r="N34" s="1830"/>
      <c r="O34" s="1830"/>
      <c r="P34" s="1830"/>
    </row>
    <row r="35" spans="2:16" ht="21" customHeight="1">
      <c r="B35" s="1830"/>
      <c r="C35" s="1830"/>
      <c r="D35" s="1830"/>
      <c r="E35" s="1830"/>
      <c r="F35" s="1830"/>
      <c r="G35" s="1830"/>
      <c r="H35" s="1830"/>
      <c r="I35" s="1830"/>
      <c r="J35" s="1830"/>
      <c r="K35" s="1830"/>
      <c r="L35" s="1830"/>
      <c r="M35" s="1830"/>
      <c r="N35" s="1830"/>
      <c r="O35" s="1830"/>
      <c r="P35" s="1830"/>
    </row>
    <row r="36" spans="2:16" ht="21" customHeight="1">
      <c r="B36" s="3460"/>
      <c r="C36" s="3460"/>
      <c r="D36" s="3460"/>
      <c r="E36" s="3460"/>
      <c r="F36" s="3460"/>
      <c r="G36" s="3460"/>
      <c r="H36" s="3460"/>
      <c r="I36" s="3460"/>
      <c r="J36" s="3460"/>
      <c r="K36" s="3460"/>
      <c r="L36" s="3460"/>
      <c r="M36" s="3460"/>
      <c r="N36" s="3460"/>
      <c r="O36" s="3460"/>
      <c r="P36" s="3460"/>
    </row>
    <row r="37" spans="2:16" ht="21" customHeight="1">
      <c r="B37" s="3460"/>
      <c r="C37" s="3460"/>
      <c r="D37" s="3460"/>
      <c r="E37" s="3460"/>
      <c r="F37" s="3460"/>
      <c r="G37" s="3460"/>
      <c r="H37" s="3460"/>
      <c r="I37" s="3460"/>
      <c r="J37" s="3460"/>
      <c r="K37" s="3460"/>
      <c r="L37" s="3460"/>
      <c r="M37" s="3460"/>
      <c r="N37" s="3460"/>
      <c r="O37" s="3460"/>
      <c r="P37" s="3460"/>
    </row>
    <row r="38" spans="2:16" ht="21" customHeight="1">
      <c r="B38" s="3460"/>
      <c r="C38" s="3460"/>
      <c r="D38" s="3460"/>
      <c r="E38" s="3460"/>
      <c r="F38" s="3460"/>
      <c r="G38" s="3460"/>
      <c r="H38" s="3460"/>
      <c r="I38" s="3460"/>
      <c r="J38" s="3460"/>
      <c r="K38" s="3460"/>
      <c r="L38" s="3460"/>
      <c r="M38" s="3460"/>
      <c r="N38" s="3460"/>
      <c r="O38" s="3460"/>
      <c r="P38" s="3460"/>
    </row>
    <row r="39" spans="2:16" ht="21" customHeight="1">
      <c r="B39" s="3460"/>
      <c r="C39" s="3460"/>
      <c r="D39" s="3460"/>
      <c r="E39" s="3460"/>
      <c r="F39" s="3460"/>
      <c r="G39" s="3460"/>
      <c r="H39" s="3460"/>
      <c r="I39" s="3460"/>
      <c r="J39" s="3460"/>
      <c r="K39" s="3460"/>
      <c r="L39" s="3460"/>
      <c r="M39" s="3460"/>
      <c r="N39" s="3460"/>
      <c r="O39" s="3460"/>
      <c r="P39" s="3460"/>
    </row>
    <row r="40" spans="2:16" ht="21" customHeight="1">
      <c r="B40" s="3460"/>
      <c r="C40" s="3460"/>
      <c r="D40" s="3460"/>
      <c r="E40" s="3460"/>
      <c r="F40" s="3460"/>
      <c r="G40" s="3460"/>
      <c r="H40" s="3460"/>
      <c r="I40" s="3460"/>
      <c r="J40" s="3460"/>
      <c r="K40" s="3460"/>
      <c r="L40" s="3460"/>
      <c r="M40" s="3460"/>
      <c r="N40" s="3460"/>
      <c r="O40" s="3460"/>
      <c r="P40" s="3460"/>
    </row>
    <row r="41" spans="2:16" ht="16.5" customHeight="1">
      <c r="B41" s="3460"/>
      <c r="C41" s="3460"/>
      <c r="D41" s="3460"/>
      <c r="E41" s="3460"/>
      <c r="F41" s="3460"/>
      <c r="G41" s="3460"/>
      <c r="H41" s="3460"/>
      <c r="I41" s="3460"/>
      <c r="J41" s="3460"/>
      <c r="K41" s="3460"/>
      <c r="L41" s="3460"/>
      <c r="M41" s="3460"/>
      <c r="N41" s="3460"/>
      <c r="O41" s="3460"/>
      <c r="P41" s="3460"/>
    </row>
    <row r="42" spans="2:16" ht="21" customHeight="1"/>
    <row r="43" spans="2:16" ht="21" customHeight="1"/>
    <row r="44" spans="2:16" ht="21" customHeight="1"/>
    <row r="45" spans="2:16" ht="21" customHeight="1"/>
    <row r="46" spans="2:16" ht="21" customHeight="1"/>
    <row r="47" spans="2:16" ht="21" customHeight="1"/>
    <row r="48" spans="2:16" ht="21" customHeight="1"/>
    <row r="49" ht="21" customHeight="1"/>
    <row r="50" ht="21" customHeight="1"/>
    <row r="51" ht="21" customHeight="1"/>
    <row r="52" ht="21" customHeight="1"/>
    <row r="53" ht="21" customHeight="1"/>
    <row r="54" ht="21" customHeight="1"/>
    <row r="55" ht="21" customHeight="1"/>
    <row r="56" ht="21" customHeight="1"/>
    <row r="57" ht="21" customHeight="1"/>
    <row r="58" ht="21" customHeight="1"/>
    <row r="59" ht="21" customHeight="1"/>
    <row r="60" ht="21" customHeight="1"/>
    <row r="61" ht="21" customHeight="1"/>
    <row r="62" ht="21" customHeight="1"/>
    <row r="63" ht="21" customHeight="1"/>
    <row r="64" ht="21" customHeight="1"/>
    <row r="65" ht="21" customHeight="1"/>
    <row r="66" ht="21" customHeight="1"/>
    <row r="67" ht="21" customHeight="1"/>
    <row r="68" ht="21" customHeight="1"/>
    <row r="69" ht="21" customHeight="1"/>
    <row r="70" ht="21" customHeight="1"/>
    <row r="71" ht="21" customHeight="1"/>
    <row r="72" ht="21" customHeight="1"/>
    <row r="73" ht="21" customHeight="1"/>
    <row r="74" ht="21" customHeight="1"/>
    <row r="75" ht="21" customHeight="1"/>
    <row r="76" ht="21" customHeight="1"/>
    <row r="77" ht="21" customHeight="1"/>
    <row r="78" ht="21" customHeight="1"/>
    <row r="79" ht="21" customHeight="1"/>
    <row r="80" ht="21" customHeight="1"/>
    <row r="81" ht="21" customHeight="1"/>
    <row r="82" ht="21" customHeight="1"/>
    <row r="83" ht="21" customHeight="1"/>
    <row r="84" ht="21" customHeight="1"/>
    <row r="85" ht="21" customHeight="1"/>
    <row r="86" ht="21" customHeight="1"/>
    <row r="87" ht="21" customHeight="1"/>
    <row r="88" ht="21" customHeight="1"/>
    <row r="89" ht="21" customHeight="1"/>
    <row r="90" ht="21" customHeight="1"/>
    <row r="91" ht="21" customHeight="1"/>
    <row r="92" ht="21" customHeight="1"/>
    <row r="93" ht="21" customHeight="1"/>
    <row r="94" ht="21" customHeight="1"/>
    <row r="95" ht="21" customHeight="1"/>
    <row r="96" ht="21" customHeight="1"/>
    <row r="97" ht="21" customHeight="1"/>
    <row r="98" ht="21" customHeight="1"/>
    <row r="99" ht="21" customHeight="1"/>
    <row r="100" ht="21" customHeight="1"/>
    <row r="101" ht="21" customHeight="1"/>
    <row r="102" ht="21" customHeight="1"/>
    <row r="103" ht="21" customHeight="1"/>
    <row r="104" ht="21" customHeight="1"/>
    <row r="105" ht="21" customHeight="1"/>
    <row r="106" ht="21" customHeight="1"/>
    <row r="107" ht="21" customHeight="1"/>
    <row r="108" ht="21" customHeight="1"/>
    <row r="109" ht="21" customHeight="1"/>
    <row r="110" ht="21" customHeight="1"/>
    <row r="111" ht="21" customHeight="1"/>
    <row r="112" ht="21" customHeight="1"/>
    <row r="113" ht="21" customHeight="1"/>
    <row r="114" ht="21" customHeight="1"/>
    <row r="115" ht="21" customHeight="1"/>
    <row r="116" ht="21" customHeight="1"/>
    <row r="117" ht="21" customHeight="1"/>
    <row r="118" ht="21" customHeight="1"/>
    <row r="119" ht="21" customHeight="1"/>
    <row r="120" ht="21" customHeight="1"/>
    <row r="121" ht="21" customHeight="1"/>
    <row r="122" ht="21" customHeight="1"/>
    <row r="123" ht="21" customHeight="1"/>
    <row r="124" ht="21" customHeight="1"/>
    <row r="125" ht="21" customHeight="1"/>
    <row r="126" ht="21" customHeight="1"/>
    <row r="127" ht="21" customHeight="1"/>
    <row r="128" ht="21" customHeight="1"/>
    <row r="129" ht="21" customHeight="1"/>
    <row r="130" ht="21" customHeight="1"/>
    <row r="131" ht="21" customHeight="1"/>
    <row r="132" ht="21" customHeight="1"/>
    <row r="133" ht="21" customHeight="1"/>
    <row r="134" ht="21" customHeight="1"/>
    <row r="135" ht="21" customHeight="1"/>
    <row r="136" ht="21" customHeight="1"/>
    <row r="137" ht="21" customHeight="1"/>
    <row r="138" ht="21" customHeight="1"/>
    <row r="139" ht="21" customHeight="1"/>
    <row r="140" ht="21" customHeight="1"/>
    <row r="141" ht="21" customHeight="1"/>
    <row r="142" ht="21" customHeight="1"/>
    <row r="143" ht="21" customHeight="1"/>
    <row r="144" ht="21" customHeight="1"/>
    <row r="145" ht="21" customHeight="1"/>
    <row r="146" ht="21" customHeight="1"/>
    <row r="147" ht="21" customHeight="1"/>
    <row r="148" ht="21" customHeight="1"/>
    <row r="149" ht="21" customHeight="1"/>
    <row r="150" ht="21" customHeight="1"/>
    <row r="151" ht="21" customHeight="1"/>
    <row r="152" ht="21" customHeight="1"/>
    <row r="153" ht="21" customHeight="1"/>
    <row r="154" ht="21" customHeight="1"/>
    <row r="155" ht="21" customHeight="1"/>
    <row r="156" ht="21" customHeight="1"/>
    <row r="157" ht="21" customHeight="1"/>
    <row r="158" ht="21" customHeight="1"/>
    <row r="159" ht="21" customHeight="1"/>
    <row r="160" ht="21" customHeight="1"/>
    <row r="161" ht="21" customHeight="1"/>
    <row r="162" ht="21" customHeight="1"/>
    <row r="163" ht="21" customHeight="1"/>
    <row r="164" ht="21" customHeight="1"/>
    <row r="165" ht="21" customHeight="1"/>
    <row r="166" ht="21" customHeight="1"/>
    <row r="167" ht="21" customHeight="1"/>
    <row r="168" ht="21" customHeight="1"/>
    <row r="169" ht="21" customHeight="1"/>
    <row r="170" ht="21" customHeight="1"/>
    <row r="171" ht="21" customHeight="1"/>
    <row r="172" ht="21" customHeight="1"/>
    <row r="173" ht="21" customHeight="1"/>
    <row r="174" ht="21" customHeight="1"/>
    <row r="175" ht="21" customHeight="1"/>
    <row r="176" ht="21" customHeight="1"/>
    <row r="177" ht="21" customHeight="1"/>
    <row r="178" ht="21" customHeight="1"/>
    <row r="179" ht="21" customHeight="1"/>
    <row r="180" ht="21" customHeight="1"/>
    <row r="181" ht="21" customHeight="1"/>
    <row r="182" ht="21" customHeight="1"/>
    <row r="183" ht="21" customHeight="1"/>
    <row r="184" ht="21" customHeight="1"/>
    <row r="185" ht="21" customHeight="1"/>
    <row r="186" ht="21" customHeight="1"/>
    <row r="187" ht="21" customHeight="1"/>
    <row r="188" ht="21" customHeight="1"/>
    <row r="189" ht="21" customHeight="1"/>
    <row r="190" ht="21" customHeight="1"/>
    <row r="191" ht="21" customHeight="1"/>
    <row r="192" ht="21" customHeight="1"/>
    <row r="193" ht="21" customHeight="1"/>
    <row r="194" ht="21" customHeight="1"/>
    <row r="195" ht="21" customHeight="1"/>
    <row r="196" ht="21" customHeight="1"/>
    <row r="197" ht="21" customHeight="1"/>
    <row r="198" ht="21" customHeight="1"/>
    <row r="199" ht="21" customHeight="1"/>
    <row r="200" ht="21" customHeight="1"/>
    <row r="201" ht="21" customHeight="1"/>
    <row r="202" ht="21" customHeight="1"/>
    <row r="203" ht="21" customHeight="1"/>
    <row r="204" ht="21" customHeight="1"/>
    <row r="205" ht="21" customHeight="1"/>
    <row r="206" ht="21" customHeight="1"/>
    <row r="207" ht="21" customHeight="1"/>
    <row r="208" ht="21" customHeight="1"/>
    <row r="209" ht="21" customHeight="1"/>
    <row r="210" ht="21" customHeight="1"/>
    <row r="211" ht="21" customHeight="1"/>
    <row r="212" ht="21" customHeight="1"/>
    <row r="213" ht="21" customHeight="1"/>
    <row r="214" ht="21" customHeight="1"/>
    <row r="215" ht="21" customHeight="1"/>
    <row r="216" ht="21" customHeight="1"/>
    <row r="217" ht="21" customHeight="1"/>
    <row r="218" ht="21" customHeight="1"/>
    <row r="219" ht="21" customHeight="1"/>
    <row r="220" ht="21" customHeight="1"/>
    <row r="221" ht="21" customHeight="1"/>
    <row r="222" ht="21" customHeight="1"/>
    <row r="223" ht="21" customHeight="1"/>
    <row r="224" ht="21" customHeight="1"/>
    <row r="225" ht="21" customHeight="1"/>
    <row r="226" ht="21" customHeight="1"/>
    <row r="227" ht="21" customHeight="1"/>
    <row r="228" ht="21" customHeight="1"/>
    <row r="229" ht="21" customHeight="1"/>
    <row r="230" ht="21" customHeight="1"/>
    <row r="231" ht="21" customHeight="1"/>
    <row r="232" ht="21" customHeight="1"/>
    <row r="233" ht="21" customHeight="1"/>
    <row r="234" ht="21" customHeight="1"/>
    <row r="235" ht="21" customHeight="1"/>
    <row r="236" ht="21" customHeight="1"/>
    <row r="237" ht="21" customHeight="1"/>
    <row r="238" ht="21" customHeight="1"/>
    <row r="239" ht="21" customHeight="1"/>
    <row r="240" ht="21" customHeight="1"/>
    <row r="241" ht="21" customHeight="1"/>
    <row r="242" ht="21" customHeight="1"/>
    <row r="243" ht="21" customHeight="1"/>
    <row r="244" ht="21" customHeight="1"/>
    <row r="245" ht="21" customHeight="1"/>
    <row r="246" ht="21" customHeight="1"/>
    <row r="247" ht="21" customHeight="1"/>
    <row r="248" ht="21" customHeight="1"/>
    <row r="249" ht="21" customHeight="1"/>
    <row r="250" ht="21" customHeight="1"/>
    <row r="251" ht="21" customHeight="1"/>
    <row r="252" ht="21" customHeight="1"/>
    <row r="253" ht="21" customHeight="1"/>
    <row r="254" ht="21" customHeight="1"/>
    <row r="255" ht="21" customHeight="1"/>
    <row r="256" ht="21" customHeight="1"/>
    <row r="257" ht="21" customHeight="1"/>
    <row r="258" ht="21" customHeight="1"/>
    <row r="259" ht="21" customHeight="1"/>
    <row r="260" ht="21" customHeight="1"/>
    <row r="261" ht="21" customHeight="1"/>
    <row r="262" ht="21" customHeight="1"/>
    <row r="263" ht="21" customHeight="1"/>
    <row r="264" ht="21" customHeight="1"/>
    <row r="265" ht="21" customHeight="1"/>
    <row r="266" ht="21" customHeight="1"/>
    <row r="267" ht="21" customHeight="1"/>
    <row r="268" ht="21" customHeight="1"/>
    <row r="269" ht="21" customHeight="1"/>
    <row r="270" ht="21" customHeight="1"/>
    <row r="271" ht="21" customHeight="1"/>
    <row r="272" ht="21" customHeight="1"/>
    <row r="273" ht="21" customHeight="1"/>
    <row r="274" ht="21" customHeight="1"/>
    <row r="275" ht="21" customHeight="1"/>
    <row r="276" ht="21" customHeight="1"/>
    <row r="277" ht="21" customHeight="1"/>
    <row r="278" ht="21" customHeight="1"/>
    <row r="279" ht="21" customHeight="1"/>
    <row r="280" ht="21" customHeight="1"/>
    <row r="281" ht="21" customHeight="1"/>
    <row r="282" ht="21" customHeight="1"/>
    <row r="283" ht="21" customHeight="1"/>
    <row r="284" ht="21" customHeight="1"/>
    <row r="285" ht="21" customHeight="1"/>
    <row r="286" ht="21" customHeight="1"/>
    <row r="287" ht="21" customHeight="1"/>
    <row r="288" ht="21" customHeight="1"/>
    <row r="289" ht="21" customHeight="1"/>
    <row r="290" ht="21" customHeight="1"/>
    <row r="291" ht="21" customHeight="1"/>
    <row r="292" ht="21" customHeight="1"/>
    <row r="293" ht="21" customHeight="1"/>
    <row r="294" ht="21" customHeight="1"/>
    <row r="295" ht="21" customHeight="1"/>
    <row r="296" ht="21" customHeight="1"/>
    <row r="297" ht="21" customHeight="1"/>
    <row r="298" ht="21" customHeight="1"/>
    <row r="299" ht="21" customHeight="1"/>
    <row r="300" ht="21" customHeight="1"/>
    <row r="301" ht="21" customHeight="1"/>
    <row r="302" ht="21" customHeight="1"/>
    <row r="303" ht="21" customHeight="1"/>
    <row r="304" ht="21" customHeight="1"/>
    <row r="305" ht="21" customHeight="1"/>
    <row r="306" ht="21" customHeight="1"/>
    <row r="307" ht="21" customHeight="1"/>
    <row r="308" ht="21" customHeight="1"/>
    <row r="309" ht="21" customHeight="1"/>
    <row r="310" ht="21" customHeight="1"/>
    <row r="311" ht="21" customHeight="1"/>
    <row r="312" ht="21" customHeight="1"/>
    <row r="313" ht="21" customHeight="1"/>
    <row r="314" ht="21" customHeight="1"/>
    <row r="315" ht="21" customHeight="1"/>
    <row r="316" ht="21" customHeight="1"/>
    <row r="317" ht="21" customHeight="1"/>
    <row r="318" ht="21" customHeight="1"/>
    <row r="319" ht="21" customHeight="1"/>
    <row r="320" ht="21" customHeight="1"/>
    <row r="321" ht="21" customHeight="1"/>
    <row r="322" ht="21" customHeight="1"/>
    <row r="323" ht="21" customHeight="1"/>
    <row r="324" ht="21" customHeight="1"/>
    <row r="325" ht="21" customHeight="1"/>
    <row r="326" ht="21" customHeight="1"/>
    <row r="327" ht="21" customHeight="1"/>
    <row r="328" ht="21" customHeight="1"/>
    <row r="329" ht="21" customHeight="1"/>
    <row r="330" ht="21" customHeight="1"/>
    <row r="331" ht="21" customHeight="1"/>
    <row r="332" ht="21" customHeight="1"/>
    <row r="333" ht="21" customHeight="1"/>
    <row r="334" ht="21" customHeight="1"/>
    <row r="335" ht="21" customHeight="1"/>
    <row r="336" ht="21" customHeight="1"/>
    <row r="337" ht="21" customHeight="1"/>
    <row r="338" ht="21" customHeight="1"/>
    <row r="339" ht="21" customHeight="1"/>
    <row r="340" ht="21" customHeight="1"/>
    <row r="341" ht="21" customHeight="1"/>
    <row r="342" ht="21" customHeight="1"/>
    <row r="343" ht="21" customHeight="1"/>
    <row r="344" ht="21" customHeight="1"/>
    <row r="345" ht="21" customHeight="1"/>
    <row r="346" ht="21" customHeight="1"/>
    <row r="347" ht="21" customHeight="1"/>
    <row r="348" ht="21" customHeight="1"/>
    <row r="349" ht="21" customHeight="1"/>
  </sheetData>
  <customSheetViews>
    <customSheetView guid="{76D48460-2D9B-487A-92BD-89A50EB1783E}" scale="90" showPageBreaks="1" showGridLines="0" view="pageBreakPreview">
      <pageMargins left="0.7" right="0.7" top="0.75" bottom="0.75" header="0.3" footer="0.3"/>
      <pageSetup paperSize="9" scale="98" orientation="portrait" r:id="rId1"/>
    </customSheetView>
  </customSheetViews>
  <mergeCells count="44">
    <mergeCell ref="B1:P1"/>
    <mergeCell ref="B2:P2"/>
    <mergeCell ref="B3:P3"/>
    <mergeCell ref="B4:P4"/>
    <mergeCell ref="B5:N5"/>
    <mergeCell ref="O5:P5"/>
    <mergeCell ref="B6:N6"/>
    <mergeCell ref="O6:P6"/>
    <mergeCell ref="B7:N7"/>
    <mergeCell ref="O7:P7"/>
    <mergeCell ref="B11:F11"/>
    <mergeCell ref="G11:N11"/>
    <mergeCell ref="B12:F12"/>
    <mergeCell ref="G12:N12"/>
    <mergeCell ref="B13:F13"/>
    <mergeCell ref="G13:N13"/>
    <mergeCell ref="B14:F14"/>
    <mergeCell ref="G14:N14"/>
    <mergeCell ref="B15:F15"/>
    <mergeCell ref="G15:N15"/>
    <mergeCell ref="B16:F16"/>
    <mergeCell ref="G16:N16"/>
    <mergeCell ref="B17:F17"/>
    <mergeCell ref="G17:N17"/>
    <mergeCell ref="B18:F18"/>
    <mergeCell ref="G18:N18"/>
    <mergeCell ref="B19:F19"/>
    <mergeCell ref="G19:N19"/>
    <mergeCell ref="B20:F20"/>
    <mergeCell ref="G20:N20"/>
    <mergeCell ref="B21:F21"/>
    <mergeCell ref="G21:N21"/>
    <mergeCell ref="B22:F22"/>
    <mergeCell ref="G22:N22"/>
    <mergeCell ref="B26:N26"/>
    <mergeCell ref="B28:P28"/>
    <mergeCell ref="B29:P29"/>
    <mergeCell ref="B8:F10"/>
    <mergeCell ref="G8:N10"/>
    <mergeCell ref="O8:O10"/>
    <mergeCell ref="P8:P10"/>
    <mergeCell ref="B24:N25"/>
    <mergeCell ref="O24:O25"/>
    <mergeCell ref="B31:P35"/>
  </mergeCells>
  <phoneticPr fontId="8"/>
  <pageMargins left="0.7" right="0.7" top="0.75" bottom="0.75" header="0.3" footer="0.3"/>
  <pageSetup paperSize="9" scale="98" fitToWidth="1" fitToHeight="1" orientation="portrait" usePrinterDefaults="1" r:id="rId2"/>
</worksheet>
</file>

<file path=xl/worksheets/sheet83.xml><?xml version="1.0" encoding="utf-8"?>
<worksheet xmlns="http://schemas.openxmlformats.org/spreadsheetml/2006/main" xmlns:r="http://schemas.openxmlformats.org/officeDocument/2006/relationships" xmlns:mc="http://schemas.openxmlformats.org/markup-compatibility/2006">
  <sheetPr codeName="Sheet35">
    <tabColor rgb="FFFF0000"/>
    <pageSetUpPr fitToPage="1"/>
  </sheetPr>
  <dimension ref="A1:I25"/>
  <sheetViews>
    <sheetView view="pageBreakPreview" topLeftCell="A15" zoomScale="85" zoomScaleSheetLayoutView="85" workbookViewId="0"/>
  </sheetViews>
  <sheetFormatPr defaultRowHeight="13.5"/>
  <cols>
    <col min="1" max="1" width="3.75" style="221" customWidth="1"/>
    <col min="2" max="2" width="20.375" style="221" customWidth="1"/>
    <col min="3" max="3" width="3.875" style="221" bestFit="1" customWidth="1"/>
    <col min="4" max="7" width="16.375" style="221" customWidth="1"/>
    <col min="8" max="8" width="3.75" style="221" customWidth="1"/>
    <col min="9" max="9" width="2.5" style="221" customWidth="1"/>
    <col min="10" max="256" width="9" style="221" customWidth="1"/>
    <col min="257" max="257" width="3.75" style="221" customWidth="1"/>
    <col min="258" max="258" width="20.375" style="221" customWidth="1"/>
    <col min="259" max="259" width="3.875" style="221" bestFit="1" customWidth="1"/>
    <col min="260" max="263" width="16.375" style="221" customWidth="1"/>
    <col min="264" max="264" width="3.75" style="221" customWidth="1"/>
    <col min="265" max="265" width="2.5" style="221" customWidth="1"/>
    <col min="266" max="512" width="9" style="221" customWidth="1"/>
    <col min="513" max="513" width="3.75" style="221" customWidth="1"/>
    <col min="514" max="514" width="20.375" style="221" customWidth="1"/>
    <col min="515" max="515" width="3.875" style="221" bestFit="1" customWidth="1"/>
    <col min="516" max="519" width="16.375" style="221" customWidth="1"/>
    <col min="520" max="520" width="3.75" style="221" customWidth="1"/>
    <col min="521" max="521" width="2.5" style="221" customWidth="1"/>
    <col min="522" max="768" width="9" style="221" customWidth="1"/>
    <col min="769" max="769" width="3.75" style="221" customWidth="1"/>
    <col min="770" max="770" width="20.375" style="221" customWidth="1"/>
    <col min="771" max="771" width="3.875" style="221" bestFit="1" customWidth="1"/>
    <col min="772" max="775" width="16.375" style="221" customWidth="1"/>
    <col min="776" max="776" width="3.75" style="221" customWidth="1"/>
    <col min="777" max="777" width="2.5" style="221" customWidth="1"/>
    <col min="778" max="1024" width="9" style="221" customWidth="1"/>
    <col min="1025" max="1025" width="3.75" style="221" customWidth="1"/>
    <col min="1026" max="1026" width="20.375" style="221" customWidth="1"/>
    <col min="1027" max="1027" width="3.875" style="221" bestFit="1" customWidth="1"/>
    <col min="1028" max="1031" width="16.375" style="221" customWidth="1"/>
    <col min="1032" max="1032" width="3.75" style="221" customWidth="1"/>
    <col min="1033" max="1033" width="2.5" style="221" customWidth="1"/>
    <col min="1034" max="1280" width="9" style="221" customWidth="1"/>
    <col min="1281" max="1281" width="3.75" style="221" customWidth="1"/>
    <col min="1282" max="1282" width="20.375" style="221" customWidth="1"/>
    <col min="1283" max="1283" width="3.875" style="221" bestFit="1" customWidth="1"/>
    <col min="1284" max="1287" width="16.375" style="221" customWidth="1"/>
    <col min="1288" max="1288" width="3.75" style="221" customWidth="1"/>
    <col min="1289" max="1289" width="2.5" style="221" customWidth="1"/>
    <col min="1290" max="1536" width="9" style="221" customWidth="1"/>
    <col min="1537" max="1537" width="3.75" style="221" customWidth="1"/>
    <col min="1538" max="1538" width="20.375" style="221" customWidth="1"/>
    <col min="1539" max="1539" width="3.875" style="221" bestFit="1" customWidth="1"/>
    <col min="1540" max="1543" width="16.375" style="221" customWidth="1"/>
    <col min="1544" max="1544" width="3.75" style="221" customWidth="1"/>
    <col min="1545" max="1545" width="2.5" style="221" customWidth="1"/>
    <col min="1546" max="1792" width="9" style="221" customWidth="1"/>
    <col min="1793" max="1793" width="3.75" style="221" customWidth="1"/>
    <col min="1794" max="1794" width="20.375" style="221" customWidth="1"/>
    <col min="1795" max="1795" width="3.875" style="221" bestFit="1" customWidth="1"/>
    <col min="1796" max="1799" width="16.375" style="221" customWidth="1"/>
    <col min="1800" max="1800" width="3.75" style="221" customWidth="1"/>
    <col min="1801" max="1801" width="2.5" style="221" customWidth="1"/>
    <col min="1802" max="2048" width="9" style="221" customWidth="1"/>
    <col min="2049" max="2049" width="3.75" style="221" customWidth="1"/>
    <col min="2050" max="2050" width="20.375" style="221" customWidth="1"/>
    <col min="2051" max="2051" width="3.875" style="221" bestFit="1" customWidth="1"/>
    <col min="2052" max="2055" width="16.375" style="221" customWidth="1"/>
    <col min="2056" max="2056" width="3.75" style="221" customWidth="1"/>
    <col min="2057" max="2057" width="2.5" style="221" customWidth="1"/>
    <col min="2058" max="2304" width="9" style="221" customWidth="1"/>
    <col min="2305" max="2305" width="3.75" style="221" customWidth="1"/>
    <col min="2306" max="2306" width="20.375" style="221" customWidth="1"/>
    <col min="2307" max="2307" width="3.875" style="221" bestFit="1" customWidth="1"/>
    <col min="2308" max="2311" width="16.375" style="221" customWidth="1"/>
    <col min="2312" max="2312" width="3.75" style="221" customWidth="1"/>
    <col min="2313" max="2313" width="2.5" style="221" customWidth="1"/>
    <col min="2314" max="2560" width="9" style="221" customWidth="1"/>
    <col min="2561" max="2561" width="3.75" style="221" customWidth="1"/>
    <col min="2562" max="2562" width="20.375" style="221" customWidth="1"/>
    <col min="2563" max="2563" width="3.875" style="221" bestFit="1" customWidth="1"/>
    <col min="2564" max="2567" width="16.375" style="221" customWidth="1"/>
    <col min="2568" max="2568" width="3.75" style="221" customWidth="1"/>
    <col min="2569" max="2569" width="2.5" style="221" customWidth="1"/>
    <col min="2570" max="2816" width="9" style="221" customWidth="1"/>
    <col min="2817" max="2817" width="3.75" style="221" customWidth="1"/>
    <col min="2818" max="2818" width="20.375" style="221" customWidth="1"/>
    <col min="2819" max="2819" width="3.875" style="221" bestFit="1" customWidth="1"/>
    <col min="2820" max="2823" width="16.375" style="221" customWidth="1"/>
    <col min="2824" max="2824" width="3.75" style="221" customWidth="1"/>
    <col min="2825" max="2825" width="2.5" style="221" customWidth="1"/>
    <col min="2826" max="3072" width="9" style="221" customWidth="1"/>
    <col min="3073" max="3073" width="3.75" style="221" customWidth="1"/>
    <col min="3074" max="3074" width="20.375" style="221" customWidth="1"/>
    <col min="3075" max="3075" width="3.875" style="221" bestFit="1" customWidth="1"/>
    <col min="3076" max="3079" width="16.375" style="221" customWidth="1"/>
    <col min="3080" max="3080" width="3.75" style="221" customWidth="1"/>
    <col min="3081" max="3081" width="2.5" style="221" customWidth="1"/>
    <col min="3082" max="3328" width="9" style="221" customWidth="1"/>
    <col min="3329" max="3329" width="3.75" style="221" customWidth="1"/>
    <col min="3330" max="3330" width="20.375" style="221" customWidth="1"/>
    <col min="3331" max="3331" width="3.875" style="221" bestFit="1" customWidth="1"/>
    <col min="3332" max="3335" width="16.375" style="221" customWidth="1"/>
    <col min="3336" max="3336" width="3.75" style="221" customWidth="1"/>
    <col min="3337" max="3337" width="2.5" style="221" customWidth="1"/>
    <col min="3338" max="3584" width="9" style="221" customWidth="1"/>
    <col min="3585" max="3585" width="3.75" style="221" customWidth="1"/>
    <col min="3586" max="3586" width="20.375" style="221" customWidth="1"/>
    <col min="3587" max="3587" width="3.875" style="221" bestFit="1" customWidth="1"/>
    <col min="3588" max="3591" width="16.375" style="221" customWidth="1"/>
    <col min="3592" max="3592" width="3.75" style="221" customWidth="1"/>
    <col min="3593" max="3593" width="2.5" style="221" customWidth="1"/>
    <col min="3594" max="3840" width="9" style="221" customWidth="1"/>
    <col min="3841" max="3841" width="3.75" style="221" customWidth="1"/>
    <col min="3842" max="3842" width="20.375" style="221" customWidth="1"/>
    <col min="3843" max="3843" width="3.875" style="221" bestFit="1" customWidth="1"/>
    <col min="3844" max="3847" width="16.375" style="221" customWidth="1"/>
    <col min="3848" max="3848" width="3.75" style="221" customWidth="1"/>
    <col min="3849" max="3849" width="2.5" style="221" customWidth="1"/>
    <col min="3850" max="4096" width="9" style="221" customWidth="1"/>
    <col min="4097" max="4097" width="3.75" style="221" customWidth="1"/>
    <col min="4098" max="4098" width="20.375" style="221" customWidth="1"/>
    <col min="4099" max="4099" width="3.875" style="221" bestFit="1" customWidth="1"/>
    <col min="4100" max="4103" width="16.375" style="221" customWidth="1"/>
    <col min="4104" max="4104" width="3.75" style="221" customWidth="1"/>
    <col min="4105" max="4105" width="2.5" style="221" customWidth="1"/>
    <col min="4106" max="4352" width="9" style="221" customWidth="1"/>
    <col min="4353" max="4353" width="3.75" style="221" customWidth="1"/>
    <col min="4354" max="4354" width="20.375" style="221" customWidth="1"/>
    <col min="4355" max="4355" width="3.875" style="221" bestFit="1" customWidth="1"/>
    <col min="4356" max="4359" width="16.375" style="221" customWidth="1"/>
    <col min="4360" max="4360" width="3.75" style="221" customWidth="1"/>
    <col min="4361" max="4361" width="2.5" style="221" customWidth="1"/>
    <col min="4362" max="4608" width="9" style="221" customWidth="1"/>
    <col min="4609" max="4609" width="3.75" style="221" customWidth="1"/>
    <col min="4610" max="4610" width="20.375" style="221" customWidth="1"/>
    <col min="4611" max="4611" width="3.875" style="221" bestFit="1" customWidth="1"/>
    <col min="4612" max="4615" width="16.375" style="221" customWidth="1"/>
    <col min="4616" max="4616" width="3.75" style="221" customWidth="1"/>
    <col min="4617" max="4617" width="2.5" style="221" customWidth="1"/>
    <col min="4618" max="4864" width="9" style="221" customWidth="1"/>
    <col min="4865" max="4865" width="3.75" style="221" customWidth="1"/>
    <col min="4866" max="4866" width="20.375" style="221" customWidth="1"/>
    <col min="4867" max="4867" width="3.875" style="221" bestFit="1" customWidth="1"/>
    <col min="4868" max="4871" width="16.375" style="221" customWidth="1"/>
    <col min="4872" max="4872" width="3.75" style="221" customWidth="1"/>
    <col min="4873" max="4873" width="2.5" style="221" customWidth="1"/>
    <col min="4874" max="5120" width="9" style="221" customWidth="1"/>
    <col min="5121" max="5121" width="3.75" style="221" customWidth="1"/>
    <col min="5122" max="5122" width="20.375" style="221" customWidth="1"/>
    <col min="5123" max="5123" width="3.875" style="221" bestFit="1" customWidth="1"/>
    <col min="5124" max="5127" width="16.375" style="221" customWidth="1"/>
    <col min="5128" max="5128" width="3.75" style="221" customWidth="1"/>
    <col min="5129" max="5129" width="2.5" style="221" customWidth="1"/>
    <col min="5130" max="5376" width="9" style="221" customWidth="1"/>
    <col min="5377" max="5377" width="3.75" style="221" customWidth="1"/>
    <col min="5378" max="5378" width="20.375" style="221" customWidth="1"/>
    <col min="5379" max="5379" width="3.875" style="221" bestFit="1" customWidth="1"/>
    <col min="5380" max="5383" width="16.375" style="221" customWidth="1"/>
    <col min="5384" max="5384" width="3.75" style="221" customWidth="1"/>
    <col min="5385" max="5385" width="2.5" style="221" customWidth="1"/>
    <col min="5386" max="5632" width="9" style="221" customWidth="1"/>
    <col min="5633" max="5633" width="3.75" style="221" customWidth="1"/>
    <col min="5634" max="5634" width="20.375" style="221" customWidth="1"/>
    <col min="5635" max="5635" width="3.875" style="221" bestFit="1" customWidth="1"/>
    <col min="5636" max="5639" width="16.375" style="221" customWidth="1"/>
    <col min="5640" max="5640" width="3.75" style="221" customWidth="1"/>
    <col min="5641" max="5641" width="2.5" style="221" customWidth="1"/>
    <col min="5642" max="5888" width="9" style="221" customWidth="1"/>
    <col min="5889" max="5889" width="3.75" style="221" customWidth="1"/>
    <col min="5890" max="5890" width="20.375" style="221" customWidth="1"/>
    <col min="5891" max="5891" width="3.875" style="221" bestFit="1" customWidth="1"/>
    <col min="5892" max="5895" width="16.375" style="221" customWidth="1"/>
    <col min="5896" max="5896" width="3.75" style="221" customWidth="1"/>
    <col min="5897" max="5897" width="2.5" style="221" customWidth="1"/>
    <col min="5898" max="6144" width="9" style="221" customWidth="1"/>
    <col min="6145" max="6145" width="3.75" style="221" customWidth="1"/>
    <col min="6146" max="6146" width="20.375" style="221" customWidth="1"/>
    <col min="6147" max="6147" width="3.875" style="221" bestFit="1" customWidth="1"/>
    <col min="6148" max="6151" width="16.375" style="221" customWidth="1"/>
    <col min="6152" max="6152" width="3.75" style="221" customWidth="1"/>
    <col min="6153" max="6153" width="2.5" style="221" customWidth="1"/>
    <col min="6154" max="6400" width="9" style="221" customWidth="1"/>
    <col min="6401" max="6401" width="3.75" style="221" customWidth="1"/>
    <col min="6402" max="6402" width="20.375" style="221" customWidth="1"/>
    <col min="6403" max="6403" width="3.875" style="221" bestFit="1" customWidth="1"/>
    <col min="6404" max="6407" width="16.375" style="221" customWidth="1"/>
    <col min="6408" max="6408" width="3.75" style="221" customWidth="1"/>
    <col min="6409" max="6409" width="2.5" style="221" customWidth="1"/>
    <col min="6410" max="6656" width="9" style="221" customWidth="1"/>
    <col min="6657" max="6657" width="3.75" style="221" customWidth="1"/>
    <col min="6658" max="6658" width="20.375" style="221" customWidth="1"/>
    <col min="6659" max="6659" width="3.875" style="221" bestFit="1" customWidth="1"/>
    <col min="6660" max="6663" width="16.375" style="221" customWidth="1"/>
    <col min="6664" max="6664" width="3.75" style="221" customWidth="1"/>
    <col min="6665" max="6665" width="2.5" style="221" customWidth="1"/>
    <col min="6666" max="6912" width="9" style="221" customWidth="1"/>
    <col min="6913" max="6913" width="3.75" style="221" customWidth="1"/>
    <col min="6914" max="6914" width="20.375" style="221" customWidth="1"/>
    <col min="6915" max="6915" width="3.875" style="221" bestFit="1" customWidth="1"/>
    <col min="6916" max="6919" width="16.375" style="221" customWidth="1"/>
    <col min="6920" max="6920" width="3.75" style="221" customWidth="1"/>
    <col min="6921" max="6921" width="2.5" style="221" customWidth="1"/>
    <col min="6922" max="7168" width="9" style="221" customWidth="1"/>
    <col min="7169" max="7169" width="3.75" style="221" customWidth="1"/>
    <col min="7170" max="7170" width="20.375" style="221" customWidth="1"/>
    <col min="7171" max="7171" width="3.875" style="221" bestFit="1" customWidth="1"/>
    <col min="7172" max="7175" width="16.375" style="221" customWidth="1"/>
    <col min="7176" max="7176" width="3.75" style="221" customWidth="1"/>
    <col min="7177" max="7177" width="2.5" style="221" customWidth="1"/>
    <col min="7178" max="7424" width="9" style="221" customWidth="1"/>
    <col min="7425" max="7425" width="3.75" style="221" customWidth="1"/>
    <col min="7426" max="7426" width="20.375" style="221" customWidth="1"/>
    <col min="7427" max="7427" width="3.875" style="221" bestFit="1" customWidth="1"/>
    <col min="7428" max="7431" width="16.375" style="221" customWidth="1"/>
    <col min="7432" max="7432" width="3.75" style="221" customWidth="1"/>
    <col min="7433" max="7433" width="2.5" style="221" customWidth="1"/>
    <col min="7434" max="7680" width="9" style="221" customWidth="1"/>
    <col min="7681" max="7681" width="3.75" style="221" customWidth="1"/>
    <col min="7682" max="7682" width="20.375" style="221" customWidth="1"/>
    <col min="7683" max="7683" width="3.875" style="221" bestFit="1" customWidth="1"/>
    <col min="7684" max="7687" width="16.375" style="221" customWidth="1"/>
    <col min="7688" max="7688" width="3.75" style="221" customWidth="1"/>
    <col min="7689" max="7689" width="2.5" style="221" customWidth="1"/>
    <col min="7690" max="7936" width="9" style="221" customWidth="1"/>
    <col min="7937" max="7937" width="3.75" style="221" customWidth="1"/>
    <col min="7938" max="7938" width="20.375" style="221" customWidth="1"/>
    <col min="7939" max="7939" width="3.875" style="221" bestFit="1" customWidth="1"/>
    <col min="7940" max="7943" width="16.375" style="221" customWidth="1"/>
    <col min="7944" max="7944" width="3.75" style="221" customWidth="1"/>
    <col min="7945" max="7945" width="2.5" style="221" customWidth="1"/>
    <col min="7946" max="8192" width="9" style="221" customWidth="1"/>
    <col min="8193" max="8193" width="3.75" style="221" customWidth="1"/>
    <col min="8194" max="8194" width="20.375" style="221" customWidth="1"/>
    <col min="8195" max="8195" width="3.875" style="221" bestFit="1" customWidth="1"/>
    <col min="8196" max="8199" width="16.375" style="221" customWidth="1"/>
    <col min="8200" max="8200" width="3.75" style="221" customWidth="1"/>
    <col min="8201" max="8201" width="2.5" style="221" customWidth="1"/>
    <col min="8202" max="8448" width="9" style="221" customWidth="1"/>
    <col min="8449" max="8449" width="3.75" style="221" customWidth="1"/>
    <col min="8450" max="8450" width="20.375" style="221" customWidth="1"/>
    <col min="8451" max="8451" width="3.875" style="221" bestFit="1" customWidth="1"/>
    <col min="8452" max="8455" width="16.375" style="221" customWidth="1"/>
    <col min="8456" max="8456" width="3.75" style="221" customWidth="1"/>
    <col min="8457" max="8457" width="2.5" style="221" customWidth="1"/>
    <col min="8458" max="8704" width="9" style="221" customWidth="1"/>
    <col min="8705" max="8705" width="3.75" style="221" customWidth="1"/>
    <col min="8706" max="8706" width="20.375" style="221" customWidth="1"/>
    <col min="8707" max="8707" width="3.875" style="221" bestFit="1" customWidth="1"/>
    <col min="8708" max="8711" width="16.375" style="221" customWidth="1"/>
    <col min="8712" max="8712" width="3.75" style="221" customWidth="1"/>
    <col min="8713" max="8713" width="2.5" style="221" customWidth="1"/>
    <col min="8714" max="8960" width="9" style="221" customWidth="1"/>
    <col min="8961" max="8961" width="3.75" style="221" customWidth="1"/>
    <col min="8962" max="8962" width="20.375" style="221" customWidth="1"/>
    <col min="8963" max="8963" width="3.875" style="221" bestFit="1" customWidth="1"/>
    <col min="8964" max="8967" width="16.375" style="221" customWidth="1"/>
    <col min="8968" max="8968" width="3.75" style="221" customWidth="1"/>
    <col min="8969" max="8969" width="2.5" style="221" customWidth="1"/>
    <col min="8970" max="9216" width="9" style="221" customWidth="1"/>
    <col min="9217" max="9217" width="3.75" style="221" customWidth="1"/>
    <col min="9218" max="9218" width="20.375" style="221" customWidth="1"/>
    <col min="9219" max="9219" width="3.875" style="221" bestFit="1" customWidth="1"/>
    <col min="9220" max="9223" width="16.375" style="221" customWidth="1"/>
    <col min="9224" max="9224" width="3.75" style="221" customWidth="1"/>
    <col min="9225" max="9225" width="2.5" style="221" customWidth="1"/>
    <col min="9226" max="9472" width="9" style="221" customWidth="1"/>
    <col min="9473" max="9473" width="3.75" style="221" customWidth="1"/>
    <col min="9474" max="9474" width="20.375" style="221" customWidth="1"/>
    <col min="9475" max="9475" width="3.875" style="221" bestFit="1" customWidth="1"/>
    <col min="9476" max="9479" width="16.375" style="221" customWidth="1"/>
    <col min="9480" max="9480" width="3.75" style="221" customWidth="1"/>
    <col min="9481" max="9481" width="2.5" style="221" customWidth="1"/>
    <col min="9482" max="9728" width="9" style="221" customWidth="1"/>
    <col min="9729" max="9729" width="3.75" style="221" customWidth="1"/>
    <col min="9730" max="9730" width="20.375" style="221" customWidth="1"/>
    <col min="9731" max="9731" width="3.875" style="221" bestFit="1" customWidth="1"/>
    <col min="9732" max="9735" width="16.375" style="221" customWidth="1"/>
    <col min="9736" max="9736" width="3.75" style="221" customWidth="1"/>
    <col min="9737" max="9737" width="2.5" style="221" customWidth="1"/>
    <col min="9738" max="9984" width="9" style="221" customWidth="1"/>
    <col min="9985" max="9985" width="3.75" style="221" customWidth="1"/>
    <col min="9986" max="9986" width="20.375" style="221" customWidth="1"/>
    <col min="9987" max="9987" width="3.875" style="221" bestFit="1" customWidth="1"/>
    <col min="9988" max="9991" width="16.375" style="221" customWidth="1"/>
    <col min="9992" max="9992" width="3.75" style="221" customWidth="1"/>
    <col min="9993" max="9993" width="2.5" style="221" customWidth="1"/>
    <col min="9994" max="10240" width="9" style="221" customWidth="1"/>
    <col min="10241" max="10241" width="3.75" style="221" customWidth="1"/>
    <col min="10242" max="10242" width="20.375" style="221" customWidth="1"/>
    <col min="10243" max="10243" width="3.875" style="221" bestFit="1" customWidth="1"/>
    <col min="10244" max="10247" width="16.375" style="221" customWidth="1"/>
    <col min="10248" max="10248" width="3.75" style="221" customWidth="1"/>
    <col min="10249" max="10249" width="2.5" style="221" customWidth="1"/>
    <col min="10250" max="10496" width="9" style="221" customWidth="1"/>
    <col min="10497" max="10497" width="3.75" style="221" customWidth="1"/>
    <col min="10498" max="10498" width="20.375" style="221" customWidth="1"/>
    <col min="10499" max="10499" width="3.875" style="221" bestFit="1" customWidth="1"/>
    <col min="10500" max="10503" width="16.375" style="221" customWidth="1"/>
    <col min="10504" max="10504" width="3.75" style="221" customWidth="1"/>
    <col min="10505" max="10505" width="2.5" style="221" customWidth="1"/>
    <col min="10506" max="10752" width="9" style="221" customWidth="1"/>
    <col min="10753" max="10753" width="3.75" style="221" customWidth="1"/>
    <col min="10754" max="10754" width="20.375" style="221" customWidth="1"/>
    <col min="10755" max="10755" width="3.875" style="221" bestFit="1" customWidth="1"/>
    <col min="10756" max="10759" width="16.375" style="221" customWidth="1"/>
    <col min="10760" max="10760" width="3.75" style="221" customWidth="1"/>
    <col min="10761" max="10761" width="2.5" style="221" customWidth="1"/>
    <col min="10762" max="11008" width="9" style="221" customWidth="1"/>
    <col min="11009" max="11009" width="3.75" style="221" customWidth="1"/>
    <col min="11010" max="11010" width="20.375" style="221" customWidth="1"/>
    <col min="11011" max="11011" width="3.875" style="221" bestFit="1" customWidth="1"/>
    <col min="11012" max="11015" width="16.375" style="221" customWidth="1"/>
    <col min="11016" max="11016" width="3.75" style="221" customWidth="1"/>
    <col min="11017" max="11017" width="2.5" style="221" customWidth="1"/>
    <col min="11018" max="11264" width="9" style="221" customWidth="1"/>
    <col min="11265" max="11265" width="3.75" style="221" customWidth="1"/>
    <col min="11266" max="11266" width="20.375" style="221" customWidth="1"/>
    <col min="11267" max="11267" width="3.875" style="221" bestFit="1" customWidth="1"/>
    <col min="11268" max="11271" width="16.375" style="221" customWidth="1"/>
    <col min="11272" max="11272" width="3.75" style="221" customWidth="1"/>
    <col min="11273" max="11273" width="2.5" style="221" customWidth="1"/>
    <col min="11274" max="11520" width="9" style="221" customWidth="1"/>
    <col min="11521" max="11521" width="3.75" style="221" customWidth="1"/>
    <col min="11522" max="11522" width="20.375" style="221" customWidth="1"/>
    <col min="11523" max="11523" width="3.875" style="221" bestFit="1" customWidth="1"/>
    <col min="11524" max="11527" width="16.375" style="221" customWidth="1"/>
    <col min="11528" max="11528" width="3.75" style="221" customWidth="1"/>
    <col min="11529" max="11529" width="2.5" style="221" customWidth="1"/>
    <col min="11530" max="11776" width="9" style="221" customWidth="1"/>
    <col min="11777" max="11777" width="3.75" style="221" customWidth="1"/>
    <col min="11778" max="11778" width="20.375" style="221" customWidth="1"/>
    <col min="11779" max="11779" width="3.875" style="221" bestFit="1" customWidth="1"/>
    <col min="11780" max="11783" width="16.375" style="221" customWidth="1"/>
    <col min="11784" max="11784" width="3.75" style="221" customWidth="1"/>
    <col min="11785" max="11785" width="2.5" style="221" customWidth="1"/>
    <col min="11786" max="12032" width="9" style="221" customWidth="1"/>
    <col min="12033" max="12033" width="3.75" style="221" customWidth="1"/>
    <col min="12034" max="12034" width="20.375" style="221" customWidth="1"/>
    <col min="12035" max="12035" width="3.875" style="221" bestFit="1" customWidth="1"/>
    <col min="12036" max="12039" width="16.375" style="221" customWidth="1"/>
    <col min="12040" max="12040" width="3.75" style="221" customWidth="1"/>
    <col min="12041" max="12041" width="2.5" style="221" customWidth="1"/>
    <col min="12042" max="12288" width="9" style="221" customWidth="1"/>
    <col min="12289" max="12289" width="3.75" style="221" customWidth="1"/>
    <col min="12290" max="12290" width="20.375" style="221" customWidth="1"/>
    <col min="12291" max="12291" width="3.875" style="221" bestFit="1" customWidth="1"/>
    <col min="12292" max="12295" width="16.375" style="221" customWidth="1"/>
    <col min="12296" max="12296" width="3.75" style="221" customWidth="1"/>
    <col min="12297" max="12297" width="2.5" style="221" customWidth="1"/>
    <col min="12298" max="12544" width="9" style="221" customWidth="1"/>
    <col min="12545" max="12545" width="3.75" style="221" customWidth="1"/>
    <col min="12546" max="12546" width="20.375" style="221" customWidth="1"/>
    <col min="12547" max="12547" width="3.875" style="221" bestFit="1" customWidth="1"/>
    <col min="12548" max="12551" width="16.375" style="221" customWidth="1"/>
    <col min="12552" max="12552" width="3.75" style="221" customWidth="1"/>
    <col min="12553" max="12553" width="2.5" style="221" customWidth="1"/>
    <col min="12554" max="12800" width="9" style="221" customWidth="1"/>
    <col min="12801" max="12801" width="3.75" style="221" customWidth="1"/>
    <col min="12802" max="12802" width="20.375" style="221" customWidth="1"/>
    <col min="12803" max="12803" width="3.875" style="221" bestFit="1" customWidth="1"/>
    <col min="12804" max="12807" width="16.375" style="221" customWidth="1"/>
    <col min="12808" max="12808" width="3.75" style="221" customWidth="1"/>
    <col min="12809" max="12809" width="2.5" style="221" customWidth="1"/>
    <col min="12810" max="13056" width="9" style="221" customWidth="1"/>
    <col min="13057" max="13057" width="3.75" style="221" customWidth="1"/>
    <col min="13058" max="13058" width="20.375" style="221" customWidth="1"/>
    <col min="13059" max="13059" width="3.875" style="221" bestFit="1" customWidth="1"/>
    <col min="13060" max="13063" width="16.375" style="221" customWidth="1"/>
    <col min="13064" max="13064" width="3.75" style="221" customWidth="1"/>
    <col min="13065" max="13065" width="2.5" style="221" customWidth="1"/>
    <col min="13066" max="13312" width="9" style="221" customWidth="1"/>
    <col min="13313" max="13313" width="3.75" style="221" customWidth="1"/>
    <col min="13314" max="13314" width="20.375" style="221" customWidth="1"/>
    <col min="13315" max="13315" width="3.875" style="221" bestFit="1" customWidth="1"/>
    <col min="13316" max="13319" width="16.375" style="221" customWidth="1"/>
    <col min="13320" max="13320" width="3.75" style="221" customWidth="1"/>
    <col min="13321" max="13321" width="2.5" style="221" customWidth="1"/>
    <col min="13322" max="13568" width="9" style="221" customWidth="1"/>
    <col min="13569" max="13569" width="3.75" style="221" customWidth="1"/>
    <col min="13570" max="13570" width="20.375" style="221" customWidth="1"/>
    <col min="13571" max="13571" width="3.875" style="221" bestFit="1" customWidth="1"/>
    <col min="13572" max="13575" width="16.375" style="221" customWidth="1"/>
    <col min="13576" max="13576" width="3.75" style="221" customWidth="1"/>
    <col min="13577" max="13577" width="2.5" style="221" customWidth="1"/>
    <col min="13578" max="13824" width="9" style="221" customWidth="1"/>
    <col min="13825" max="13825" width="3.75" style="221" customWidth="1"/>
    <col min="13826" max="13826" width="20.375" style="221" customWidth="1"/>
    <col min="13827" max="13827" width="3.875" style="221" bestFit="1" customWidth="1"/>
    <col min="13828" max="13831" width="16.375" style="221" customWidth="1"/>
    <col min="13832" max="13832" width="3.75" style="221" customWidth="1"/>
    <col min="13833" max="13833" width="2.5" style="221" customWidth="1"/>
    <col min="13834" max="14080" width="9" style="221" customWidth="1"/>
    <col min="14081" max="14081" width="3.75" style="221" customWidth="1"/>
    <col min="14082" max="14082" width="20.375" style="221" customWidth="1"/>
    <col min="14083" max="14083" width="3.875" style="221" bestFit="1" customWidth="1"/>
    <col min="14084" max="14087" width="16.375" style="221" customWidth="1"/>
    <col min="14088" max="14088" width="3.75" style="221" customWidth="1"/>
    <col min="14089" max="14089" width="2.5" style="221" customWidth="1"/>
    <col min="14090" max="14336" width="9" style="221" customWidth="1"/>
    <col min="14337" max="14337" width="3.75" style="221" customWidth="1"/>
    <col min="14338" max="14338" width="20.375" style="221" customWidth="1"/>
    <col min="14339" max="14339" width="3.875" style="221" bestFit="1" customWidth="1"/>
    <col min="14340" max="14343" width="16.375" style="221" customWidth="1"/>
    <col min="14344" max="14344" width="3.75" style="221" customWidth="1"/>
    <col min="14345" max="14345" width="2.5" style="221" customWidth="1"/>
    <col min="14346" max="14592" width="9" style="221" customWidth="1"/>
    <col min="14593" max="14593" width="3.75" style="221" customWidth="1"/>
    <col min="14594" max="14594" width="20.375" style="221" customWidth="1"/>
    <col min="14595" max="14595" width="3.875" style="221" bestFit="1" customWidth="1"/>
    <col min="14596" max="14599" width="16.375" style="221" customWidth="1"/>
    <col min="14600" max="14600" width="3.75" style="221" customWidth="1"/>
    <col min="14601" max="14601" width="2.5" style="221" customWidth="1"/>
    <col min="14602" max="14848" width="9" style="221" customWidth="1"/>
    <col min="14849" max="14849" width="3.75" style="221" customWidth="1"/>
    <col min="14850" max="14850" width="20.375" style="221" customWidth="1"/>
    <col min="14851" max="14851" width="3.875" style="221" bestFit="1" customWidth="1"/>
    <col min="14852" max="14855" width="16.375" style="221" customWidth="1"/>
    <col min="14856" max="14856" width="3.75" style="221" customWidth="1"/>
    <col min="14857" max="14857" width="2.5" style="221" customWidth="1"/>
    <col min="14858" max="15104" width="9" style="221" customWidth="1"/>
    <col min="15105" max="15105" width="3.75" style="221" customWidth="1"/>
    <col min="15106" max="15106" width="20.375" style="221" customWidth="1"/>
    <col min="15107" max="15107" width="3.875" style="221" bestFit="1" customWidth="1"/>
    <col min="15108" max="15111" width="16.375" style="221" customWidth="1"/>
    <col min="15112" max="15112" width="3.75" style="221" customWidth="1"/>
    <col min="15113" max="15113" width="2.5" style="221" customWidth="1"/>
    <col min="15114" max="15360" width="9" style="221" customWidth="1"/>
    <col min="15361" max="15361" width="3.75" style="221" customWidth="1"/>
    <col min="15362" max="15362" width="20.375" style="221" customWidth="1"/>
    <col min="15363" max="15363" width="3.875" style="221" bestFit="1" customWidth="1"/>
    <col min="15364" max="15367" width="16.375" style="221" customWidth="1"/>
    <col min="15368" max="15368" width="3.75" style="221" customWidth="1"/>
    <col min="15369" max="15369" width="2.5" style="221" customWidth="1"/>
    <col min="15370" max="15616" width="9" style="221" customWidth="1"/>
    <col min="15617" max="15617" width="3.75" style="221" customWidth="1"/>
    <col min="15618" max="15618" width="20.375" style="221" customWidth="1"/>
    <col min="15619" max="15619" width="3.875" style="221" bestFit="1" customWidth="1"/>
    <col min="15620" max="15623" width="16.375" style="221" customWidth="1"/>
    <col min="15624" max="15624" width="3.75" style="221" customWidth="1"/>
    <col min="15625" max="15625" width="2.5" style="221" customWidth="1"/>
    <col min="15626" max="15872" width="9" style="221" customWidth="1"/>
    <col min="15873" max="15873" width="3.75" style="221" customWidth="1"/>
    <col min="15874" max="15874" width="20.375" style="221" customWidth="1"/>
    <col min="15875" max="15875" width="3.875" style="221" bestFit="1" customWidth="1"/>
    <col min="15876" max="15879" width="16.375" style="221" customWidth="1"/>
    <col min="15880" max="15880" width="3.75" style="221" customWidth="1"/>
    <col min="15881" max="15881" width="2.5" style="221" customWidth="1"/>
    <col min="15882" max="16128" width="9" style="221" customWidth="1"/>
    <col min="16129" max="16129" width="3.75" style="221" customWidth="1"/>
    <col min="16130" max="16130" width="20.375" style="221" customWidth="1"/>
    <col min="16131" max="16131" width="3.875" style="221" bestFit="1" customWidth="1"/>
    <col min="16132" max="16135" width="16.375" style="221" customWidth="1"/>
    <col min="16136" max="16136" width="3.75" style="221" customWidth="1"/>
    <col min="16137" max="16137" width="2.5" style="221" customWidth="1"/>
    <col min="16138" max="16384" width="9" style="221" customWidth="1"/>
  </cols>
  <sheetData>
    <row r="1" spans="1:9" ht="17.25">
      <c r="A1" s="1998"/>
    </row>
    <row r="2" spans="1:9" ht="17.25">
      <c r="A2" s="1998"/>
      <c r="H2" s="1837" t="s">
        <v>1329</v>
      </c>
    </row>
    <row r="3" spans="1:9" ht="17.25">
      <c r="A3" s="1999"/>
      <c r="B3" s="3492" t="s">
        <v>1231</v>
      </c>
      <c r="C3" s="3492"/>
      <c r="D3" s="3492"/>
      <c r="E3" s="3492"/>
      <c r="F3" s="3492"/>
      <c r="G3" s="3492"/>
      <c r="H3" s="3492"/>
    </row>
    <row r="4" spans="1:9" ht="17.25">
      <c r="A4" s="2000"/>
      <c r="B4" s="2000"/>
      <c r="C4" s="2000"/>
      <c r="D4" s="2000"/>
      <c r="E4" s="2000"/>
      <c r="F4" s="2000"/>
      <c r="G4" s="2000"/>
    </row>
    <row r="5" spans="1:9" ht="30" customHeight="1">
      <c r="A5" s="2000"/>
      <c r="B5" s="1827" t="s">
        <v>221</v>
      </c>
      <c r="C5" s="2005"/>
      <c r="D5" s="2008"/>
      <c r="E5" s="2008"/>
      <c r="F5" s="2008"/>
      <c r="G5" s="2008"/>
      <c r="H5" s="2020"/>
    </row>
    <row r="6" spans="1:9" ht="30" customHeight="1">
      <c r="A6" s="2000"/>
      <c r="B6" s="1827" t="s">
        <v>574</v>
      </c>
      <c r="C6" s="2005"/>
      <c r="D6" s="2008"/>
      <c r="E6" s="2008"/>
      <c r="F6" s="2008"/>
      <c r="G6" s="2008"/>
      <c r="H6" s="2020"/>
    </row>
    <row r="7" spans="1:9" ht="30" customHeight="1">
      <c r="A7" s="2000"/>
      <c r="B7" s="1827" t="s">
        <v>718</v>
      </c>
      <c r="C7" s="2005"/>
      <c r="D7" s="2008"/>
      <c r="E7" s="2008"/>
      <c r="F7" s="2008"/>
      <c r="G7" s="2008"/>
      <c r="H7" s="2020"/>
    </row>
    <row r="8" spans="1:9" ht="30" customHeight="1">
      <c r="B8" s="2001" t="s">
        <v>436</v>
      </c>
      <c r="C8" s="1833" t="s">
        <v>719</v>
      </c>
      <c r="D8" s="1835"/>
      <c r="E8" s="1835"/>
      <c r="F8" s="1835"/>
      <c r="G8" s="1835"/>
      <c r="H8" s="1838"/>
      <c r="I8" s="33"/>
    </row>
    <row r="9" spans="1:9" ht="30" customHeight="1">
      <c r="B9" s="2001" t="s">
        <v>717</v>
      </c>
      <c r="C9" s="1833" t="s">
        <v>315</v>
      </c>
      <c r="D9" s="1835"/>
      <c r="E9" s="1835"/>
      <c r="F9" s="1835"/>
      <c r="G9" s="1835"/>
      <c r="H9" s="1838"/>
      <c r="I9" s="33"/>
    </row>
    <row r="10" spans="1:9" ht="45" customHeight="1">
      <c r="B10" s="2002" t="s">
        <v>723</v>
      </c>
      <c r="C10" s="1827">
        <v>1</v>
      </c>
      <c r="D10" s="2010" t="s">
        <v>630</v>
      </c>
      <c r="E10" s="2009"/>
      <c r="F10" s="1827"/>
      <c r="G10" s="1827"/>
      <c r="H10" s="1827"/>
    </row>
    <row r="11" spans="1:9" ht="45" customHeight="1">
      <c r="B11" s="2003"/>
      <c r="C11" s="1827">
        <v>2</v>
      </c>
      <c r="D11" s="2009" t="s">
        <v>724</v>
      </c>
      <c r="E11" s="2009"/>
      <c r="F11" s="1827" t="s">
        <v>726</v>
      </c>
      <c r="G11" s="1827"/>
      <c r="H11" s="1827"/>
    </row>
    <row r="12" spans="1:9" ht="45" customHeight="1">
      <c r="B12" s="2002" t="s">
        <v>728</v>
      </c>
      <c r="C12" s="1827">
        <v>1</v>
      </c>
      <c r="D12" s="2010" t="s">
        <v>505</v>
      </c>
      <c r="E12" s="2010"/>
      <c r="F12" s="1827"/>
      <c r="G12" s="1827"/>
      <c r="H12" s="1827"/>
    </row>
    <row r="13" spans="1:9" ht="45" customHeight="1">
      <c r="B13" s="2004"/>
      <c r="C13" s="1827">
        <v>2</v>
      </c>
      <c r="D13" s="2011" t="s">
        <v>731</v>
      </c>
      <c r="E13" s="2016"/>
      <c r="F13" s="1827"/>
      <c r="G13" s="1827"/>
      <c r="H13" s="1827"/>
    </row>
    <row r="14" spans="1:9" ht="45" customHeight="1">
      <c r="B14" s="3493"/>
      <c r="C14" s="3494">
        <v>3</v>
      </c>
      <c r="D14" s="3495" t="s">
        <v>1460</v>
      </c>
      <c r="E14" s="3496"/>
      <c r="F14" s="3494"/>
      <c r="G14" s="3494"/>
      <c r="H14" s="3494"/>
    </row>
    <row r="15" spans="1:9">
      <c r="B15" s="2002" t="s">
        <v>733</v>
      </c>
      <c r="C15" s="2006"/>
      <c r="D15" s="2012"/>
      <c r="E15" s="2012"/>
      <c r="F15" s="2012"/>
      <c r="G15" s="2012"/>
      <c r="H15" s="2021"/>
    </row>
    <row r="16" spans="1:9">
      <c r="B16" s="2003"/>
      <c r="C16" s="2007"/>
      <c r="D16" s="2013"/>
      <c r="E16" s="2013"/>
      <c r="F16" s="2013"/>
      <c r="G16" s="2013"/>
      <c r="H16" s="2022"/>
    </row>
    <row r="17" spans="2:8" ht="30" customHeight="1">
      <c r="B17" s="2002" t="s">
        <v>734</v>
      </c>
      <c r="C17" s="2001">
        <v>1</v>
      </c>
      <c r="D17" s="2011" t="s">
        <v>360</v>
      </c>
      <c r="E17" s="2017"/>
      <c r="F17" s="1833" t="s">
        <v>726</v>
      </c>
      <c r="G17" s="1835"/>
      <c r="H17" s="1838"/>
    </row>
    <row r="18" spans="2:8" ht="39.950000000000003" customHeight="1">
      <c r="B18" s="2004"/>
      <c r="C18" s="2002">
        <v>2</v>
      </c>
      <c r="D18" s="2014" t="s">
        <v>88</v>
      </c>
      <c r="E18" s="2018"/>
      <c r="F18" s="2006" t="s">
        <v>726</v>
      </c>
      <c r="G18" s="2012"/>
      <c r="H18" s="2021"/>
    </row>
    <row r="19" spans="2:8" ht="39.950000000000003" customHeight="1">
      <c r="B19" s="2003"/>
      <c r="C19" s="2003"/>
      <c r="D19" s="2015"/>
      <c r="E19" s="2019"/>
      <c r="F19" s="2007"/>
      <c r="G19" s="2013"/>
      <c r="H19" s="2022"/>
    </row>
    <row r="20" spans="2:8">
      <c r="B20" s="839" t="s">
        <v>693</v>
      </c>
    </row>
    <row r="21" spans="2:8" ht="24.75" customHeight="1">
      <c r="B21" s="839" t="s">
        <v>534</v>
      </c>
    </row>
    <row r="22" spans="2:8" ht="42" customHeight="1">
      <c r="B22" s="1078" t="s">
        <v>437</v>
      </c>
      <c r="C22" s="1078"/>
      <c r="D22" s="1078"/>
      <c r="E22" s="1078"/>
      <c r="F22" s="1078"/>
      <c r="G22" s="1078"/>
      <c r="H22" s="1078"/>
    </row>
    <row r="23" spans="2:8" ht="39" customHeight="1">
      <c r="B23" s="1078" t="s">
        <v>277</v>
      </c>
      <c r="C23" s="1078"/>
      <c r="D23" s="1078"/>
      <c r="E23" s="1078"/>
      <c r="F23" s="1078"/>
      <c r="G23" s="1078"/>
      <c r="H23" s="1078"/>
    </row>
    <row r="24" spans="2:8" ht="29.25" customHeight="1">
      <c r="B24" s="1078" t="s">
        <v>1461</v>
      </c>
      <c r="C24" s="1078"/>
      <c r="D24" s="1078"/>
      <c r="E24" s="1078"/>
      <c r="F24" s="1078"/>
      <c r="G24" s="1078"/>
      <c r="H24" s="1078"/>
    </row>
    <row r="25" spans="2:8">
      <c r="B25" s="839" t="s">
        <v>1463</v>
      </c>
    </row>
  </sheetData>
  <customSheetViews>
    <customSheetView guid="{76D48460-2D9B-487A-92BD-89A50EB1783E}" scale="85" showPageBreaks="1" fitToPage="1" view="pageBreakPreview" topLeftCell="A15">
      <pageMargins left="0.70866141732283472" right="0.70866141732283472" top="0.74803149606299213" bottom="0.74803149606299213" header="0.31496062992125984" footer="0.31496062992125984"/>
      <printOptions horizontalCentered="1"/>
      <pageSetup paperSize="9" scale="71" orientation="landscape" r:id="rId1"/>
    </customSheetView>
  </customSheetViews>
  <mergeCells count="29">
    <mergeCell ref="B3:H3"/>
    <mergeCell ref="C5:H5"/>
    <mergeCell ref="C6:H6"/>
    <mergeCell ref="C7:H7"/>
    <mergeCell ref="C8:H8"/>
    <mergeCell ref="C9:H9"/>
    <mergeCell ref="D10:E10"/>
    <mergeCell ref="F10:H10"/>
    <mergeCell ref="D11:E11"/>
    <mergeCell ref="F11:H11"/>
    <mergeCell ref="D12:E12"/>
    <mergeCell ref="F12:H12"/>
    <mergeCell ref="D13:E13"/>
    <mergeCell ref="F13:H13"/>
    <mergeCell ref="D14:E14"/>
    <mergeCell ref="F14:H14"/>
    <mergeCell ref="D17:E17"/>
    <mergeCell ref="F17:H17"/>
    <mergeCell ref="B22:H22"/>
    <mergeCell ref="B23:H23"/>
    <mergeCell ref="B24:H24"/>
    <mergeCell ref="B10:B11"/>
    <mergeCell ref="B12:B14"/>
    <mergeCell ref="B15:B16"/>
    <mergeCell ref="C15:H16"/>
    <mergeCell ref="B17:B19"/>
    <mergeCell ref="C18:C19"/>
    <mergeCell ref="D18:E19"/>
    <mergeCell ref="F18:H19"/>
  </mergeCells>
  <phoneticPr fontId="8"/>
  <printOptions horizontalCentered="1"/>
  <pageMargins left="0.70866141732283472" right="0.70866141732283472" top="0.74803149606299213" bottom="0.74803149606299213" header="0.31496062992125984" footer="0.31496062992125984"/>
  <pageSetup paperSize="9" scale="72" fitToWidth="1" fitToHeight="1" orientation="landscape" usePrinterDefaults="1" r:id="rId2"/>
</worksheet>
</file>

<file path=xl/worksheets/sheet84.xml><?xml version="1.0" encoding="utf-8"?>
<worksheet xmlns="http://schemas.openxmlformats.org/spreadsheetml/2006/main" xmlns:r="http://schemas.openxmlformats.org/officeDocument/2006/relationships" xmlns:mc="http://schemas.openxmlformats.org/markup-compatibility/2006">
  <sheetPr codeName="Sheet80">
    <tabColor rgb="FFFF0000"/>
    <pageSetUpPr fitToPage="1"/>
  </sheetPr>
  <dimension ref="A1:O12"/>
  <sheetViews>
    <sheetView view="pageBreakPreview" zoomScaleNormal="145" zoomScaleSheetLayoutView="100" workbookViewId="0"/>
  </sheetViews>
  <sheetFormatPr defaultRowHeight="13.5"/>
  <cols>
    <col min="1" max="1" width="3.75" style="221" customWidth="1"/>
    <col min="2" max="2" width="20.375" style="221" customWidth="1"/>
    <col min="3" max="3" width="3.875" style="221" bestFit="1" customWidth="1"/>
    <col min="4" max="7" width="16.375" style="221" customWidth="1"/>
    <col min="8" max="8" width="3.75" style="221" customWidth="1"/>
    <col min="9" max="9" width="2.5" style="221" customWidth="1"/>
    <col min="10" max="256" width="9" style="221" customWidth="1"/>
    <col min="257" max="257" width="3.75" style="221" customWidth="1"/>
    <col min="258" max="258" width="20.375" style="221" customWidth="1"/>
    <col min="259" max="259" width="3.875" style="221" bestFit="1" customWidth="1"/>
    <col min="260" max="263" width="16.375" style="221" customWidth="1"/>
    <col min="264" max="264" width="3.75" style="221" customWidth="1"/>
    <col min="265" max="265" width="2.5" style="221" customWidth="1"/>
    <col min="266" max="512" width="9" style="221" customWidth="1"/>
    <col min="513" max="513" width="3.75" style="221" customWidth="1"/>
    <col min="514" max="514" width="20.375" style="221" customWidth="1"/>
    <col min="515" max="515" width="3.875" style="221" bestFit="1" customWidth="1"/>
    <col min="516" max="519" width="16.375" style="221" customWidth="1"/>
    <col min="520" max="520" width="3.75" style="221" customWidth="1"/>
    <col min="521" max="521" width="2.5" style="221" customWidth="1"/>
    <col min="522" max="768" width="9" style="221" customWidth="1"/>
    <col min="769" max="769" width="3.75" style="221" customWidth="1"/>
    <col min="770" max="770" width="20.375" style="221" customWidth="1"/>
    <col min="771" max="771" width="3.875" style="221" bestFit="1" customWidth="1"/>
    <col min="772" max="775" width="16.375" style="221" customWidth="1"/>
    <col min="776" max="776" width="3.75" style="221" customWidth="1"/>
    <col min="777" max="777" width="2.5" style="221" customWidth="1"/>
    <col min="778" max="1024" width="9" style="221" customWidth="1"/>
    <col min="1025" max="1025" width="3.75" style="221" customWidth="1"/>
    <col min="1026" max="1026" width="20.375" style="221" customWidth="1"/>
    <col min="1027" max="1027" width="3.875" style="221" bestFit="1" customWidth="1"/>
    <col min="1028" max="1031" width="16.375" style="221" customWidth="1"/>
    <col min="1032" max="1032" width="3.75" style="221" customWidth="1"/>
    <col min="1033" max="1033" width="2.5" style="221" customWidth="1"/>
    <col min="1034" max="1280" width="9" style="221" customWidth="1"/>
    <col min="1281" max="1281" width="3.75" style="221" customWidth="1"/>
    <col min="1282" max="1282" width="20.375" style="221" customWidth="1"/>
    <col min="1283" max="1283" width="3.875" style="221" bestFit="1" customWidth="1"/>
    <col min="1284" max="1287" width="16.375" style="221" customWidth="1"/>
    <col min="1288" max="1288" width="3.75" style="221" customWidth="1"/>
    <col min="1289" max="1289" width="2.5" style="221" customWidth="1"/>
    <col min="1290" max="1536" width="9" style="221" customWidth="1"/>
    <col min="1537" max="1537" width="3.75" style="221" customWidth="1"/>
    <col min="1538" max="1538" width="20.375" style="221" customWidth="1"/>
    <col min="1539" max="1539" width="3.875" style="221" bestFit="1" customWidth="1"/>
    <col min="1540" max="1543" width="16.375" style="221" customWidth="1"/>
    <col min="1544" max="1544" width="3.75" style="221" customWidth="1"/>
    <col min="1545" max="1545" width="2.5" style="221" customWidth="1"/>
    <col min="1546" max="1792" width="9" style="221" customWidth="1"/>
    <col min="1793" max="1793" width="3.75" style="221" customWidth="1"/>
    <col min="1794" max="1794" width="20.375" style="221" customWidth="1"/>
    <col min="1795" max="1795" width="3.875" style="221" bestFit="1" customWidth="1"/>
    <col min="1796" max="1799" width="16.375" style="221" customWidth="1"/>
    <col min="1800" max="1800" width="3.75" style="221" customWidth="1"/>
    <col min="1801" max="1801" width="2.5" style="221" customWidth="1"/>
    <col min="1802" max="2048" width="9" style="221" customWidth="1"/>
    <col min="2049" max="2049" width="3.75" style="221" customWidth="1"/>
    <col min="2050" max="2050" width="20.375" style="221" customWidth="1"/>
    <col min="2051" max="2051" width="3.875" style="221" bestFit="1" customWidth="1"/>
    <col min="2052" max="2055" width="16.375" style="221" customWidth="1"/>
    <col min="2056" max="2056" width="3.75" style="221" customWidth="1"/>
    <col min="2057" max="2057" width="2.5" style="221" customWidth="1"/>
    <col min="2058" max="2304" width="9" style="221" customWidth="1"/>
    <col min="2305" max="2305" width="3.75" style="221" customWidth="1"/>
    <col min="2306" max="2306" width="20.375" style="221" customWidth="1"/>
    <col min="2307" max="2307" width="3.875" style="221" bestFit="1" customWidth="1"/>
    <col min="2308" max="2311" width="16.375" style="221" customWidth="1"/>
    <col min="2312" max="2312" width="3.75" style="221" customWidth="1"/>
    <col min="2313" max="2313" width="2.5" style="221" customWidth="1"/>
    <col min="2314" max="2560" width="9" style="221" customWidth="1"/>
    <col min="2561" max="2561" width="3.75" style="221" customWidth="1"/>
    <col min="2562" max="2562" width="20.375" style="221" customWidth="1"/>
    <col min="2563" max="2563" width="3.875" style="221" bestFit="1" customWidth="1"/>
    <col min="2564" max="2567" width="16.375" style="221" customWidth="1"/>
    <col min="2568" max="2568" width="3.75" style="221" customWidth="1"/>
    <col min="2569" max="2569" width="2.5" style="221" customWidth="1"/>
    <col min="2570" max="2816" width="9" style="221" customWidth="1"/>
    <col min="2817" max="2817" width="3.75" style="221" customWidth="1"/>
    <col min="2818" max="2818" width="20.375" style="221" customWidth="1"/>
    <col min="2819" max="2819" width="3.875" style="221" bestFit="1" customWidth="1"/>
    <col min="2820" max="2823" width="16.375" style="221" customWidth="1"/>
    <col min="2824" max="2824" width="3.75" style="221" customWidth="1"/>
    <col min="2825" max="2825" width="2.5" style="221" customWidth="1"/>
    <col min="2826" max="3072" width="9" style="221" customWidth="1"/>
    <col min="3073" max="3073" width="3.75" style="221" customWidth="1"/>
    <col min="3074" max="3074" width="20.375" style="221" customWidth="1"/>
    <col min="3075" max="3075" width="3.875" style="221" bestFit="1" customWidth="1"/>
    <col min="3076" max="3079" width="16.375" style="221" customWidth="1"/>
    <col min="3080" max="3080" width="3.75" style="221" customWidth="1"/>
    <col min="3081" max="3081" width="2.5" style="221" customWidth="1"/>
    <col min="3082" max="3328" width="9" style="221" customWidth="1"/>
    <col min="3329" max="3329" width="3.75" style="221" customWidth="1"/>
    <col min="3330" max="3330" width="20.375" style="221" customWidth="1"/>
    <col min="3331" max="3331" width="3.875" style="221" bestFit="1" customWidth="1"/>
    <col min="3332" max="3335" width="16.375" style="221" customWidth="1"/>
    <col min="3336" max="3336" width="3.75" style="221" customWidth="1"/>
    <col min="3337" max="3337" width="2.5" style="221" customWidth="1"/>
    <col min="3338" max="3584" width="9" style="221" customWidth="1"/>
    <col min="3585" max="3585" width="3.75" style="221" customWidth="1"/>
    <col min="3586" max="3586" width="20.375" style="221" customWidth="1"/>
    <col min="3587" max="3587" width="3.875" style="221" bestFit="1" customWidth="1"/>
    <col min="3588" max="3591" width="16.375" style="221" customWidth="1"/>
    <col min="3592" max="3592" width="3.75" style="221" customWidth="1"/>
    <col min="3593" max="3593" width="2.5" style="221" customWidth="1"/>
    <col min="3594" max="3840" width="9" style="221" customWidth="1"/>
    <col min="3841" max="3841" width="3.75" style="221" customWidth="1"/>
    <col min="3842" max="3842" width="20.375" style="221" customWidth="1"/>
    <col min="3843" max="3843" width="3.875" style="221" bestFit="1" customWidth="1"/>
    <col min="3844" max="3847" width="16.375" style="221" customWidth="1"/>
    <col min="3848" max="3848" width="3.75" style="221" customWidth="1"/>
    <col min="3849" max="3849" width="2.5" style="221" customWidth="1"/>
    <col min="3850" max="4096" width="9" style="221" customWidth="1"/>
    <col min="4097" max="4097" width="3.75" style="221" customWidth="1"/>
    <col min="4098" max="4098" width="20.375" style="221" customWidth="1"/>
    <col min="4099" max="4099" width="3.875" style="221" bestFit="1" customWidth="1"/>
    <col min="4100" max="4103" width="16.375" style="221" customWidth="1"/>
    <col min="4104" max="4104" width="3.75" style="221" customWidth="1"/>
    <col min="4105" max="4105" width="2.5" style="221" customWidth="1"/>
    <col min="4106" max="4352" width="9" style="221" customWidth="1"/>
    <col min="4353" max="4353" width="3.75" style="221" customWidth="1"/>
    <col min="4354" max="4354" width="20.375" style="221" customWidth="1"/>
    <col min="4355" max="4355" width="3.875" style="221" bestFit="1" customWidth="1"/>
    <col min="4356" max="4359" width="16.375" style="221" customWidth="1"/>
    <col min="4360" max="4360" width="3.75" style="221" customWidth="1"/>
    <col min="4361" max="4361" width="2.5" style="221" customWidth="1"/>
    <col min="4362" max="4608" width="9" style="221" customWidth="1"/>
    <col min="4609" max="4609" width="3.75" style="221" customWidth="1"/>
    <col min="4610" max="4610" width="20.375" style="221" customWidth="1"/>
    <col min="4611" max="4611" width="3.875" style="221" bestFit="1" customWidth="1"/>
    <col min="4612" max="4615" width="16.375" style="221" customWidth="1"/>
    <col min="4616" max="4616" width="3.75" style="221" customWidth="1"/>
    <col min="4617" max="4617" width="2.5" style="221" customWidth="1"/>
    <col min="4618" max="4864" width="9" style="221" customWidth="1"/>
    <col min="4865" max="4865" width="3.75" style="221" customWidth="1"/>
    <col min="4866" max="4866" width="20.375" style="221" customWidth="1"/>
    <col min="4867" max="4867" width="3.875" style="221" bestFit="1" customWidth="1"/>
    <col min="4868" max="4871" width="16.375" style="221" customWidth="1"/>
    <col min="4872" max="4872" width="3.75" style="221" customWidth="1"/>
    <col min="4873" max="4873" width="2.5" style="221" customWidth="1"/>
    <col min="4874" max="5120" width="9" style="221" customWidth="1"/>
    <col min="5121" max="5121" width="3.75" style="221" customWidth="1"/>
    <col min="5122" max="5122" width="20.375" style="221" customWidth="1"/>
    <col min="5123" max="5123" width="3.875" style="221" bestFit="1" customWidth="1"/>
    <col min="5124" max="5127" width="16.375" style="221" customWidth="1"/>
    <col min="5128" max="5128" width="3.75" style="221" customWidth="1"/>
    <col min="5129" max="5129" width="2.5" style="221" customWidth="1"/>
    <col min="5130" max="5376" width="9" style="221" customWidth="1"/>
    <col min="5377" max="5377" width="3.75" style="221" customWidth="1"/>
    <col min="5378" max="5378" width="20.375" style="221" customWidth="1"/>
    <col min="5379" max="5379" width="3.875" style="221" bestFit="1" customWidth="1"/>
    <col min="5380" max="5383" width="16.375" style="221" customWidth="1"/>
    <col min="5384" max="5384" width="3.75" style="221" customWidth="1"/>
    <col min="5385" max="5385" width="2.5" style="221" customWidth="1"/>
    <col min="5386" max="5632" width="9" style="221" customWidth="1"/>
    <col min="5633" max="5633" width="3.75" style="221" customWidth="1"/>
    <col min="5634" max="5634" width="20.375" style="221" customWidth="1"/>
    <col min="5635" max="5635" width="3.875" style="221" bestFit="1" customWidth="1"/>
    <col min="5636" max="5639" width="16.375" style="221" customWidth="1"/>
    <col min="5640" max="5640" width="3.75" style="221" customWidth="1"/>
    <col min="5641" max="5641" width="2.5" style="221" customWidth="1"/>
    <col min="5642" max="5888" width="9" style="221" customWidth="1"/>
    <col min="5889" max="5889" width="3.75" style="221" customWidth="1"/>
    <col min="5890" max="5890" width="20.375" style="221" customWidth="1"/>
    <col min="5891" max="5891" width="3.875" style="221" bestFit="1" customWidth="1"/>
    <col min="5892" max="5895" width="16.375" style="221" customWidth="1"/>
    <col min="5896" max="5896" width="3.75" style="221" customWidth="1"/>
    <col min="5897" max="5897" width="2.5" style="221" customWidth="1"/>
    <col min="5898" max="6144" width="9" style="221" customWidth="1"/>
    <col min="6145" max="6145" width="3.75" style="221" customWidth="1"/>
    <col min="6146" max="6146" width="20.375" style="221" customWidth="1"/>
    <col min="6147" max="6147" width="3.875" style="221" bestFit="1" customWidth="1"/>
    <col min="6148" max="6151" width="16.375" style="221" customWidth="1"/>
    <col min="6152" max="6152" width="3.75" style="221" customWidth="1"/>
    <col min="6153" max="6153" width="2.5" style="221" customWidth="1"/>
    <col min="6154" max="6400" width="9" style="221" customWidth="1"/>
    <col min="6401" max="6401" width="3.75" style="221" customWidth="1"/>
    <col min="6402" max="6402" width="20.375" style="221" customWidth="1"/>
    <col min="6403" max="6403" width="3.875" style="221" bestFit="1" customWidth="1"/>
    <col min="6404" max="6407" width="16.375" style="221" customWidth="1"/>
    <col min="6408" max="6408" width="3.75" style="221" customWidth="1"/>
    <col min="6409" max="6409" width="2.5" style="221" customWidth="1"/>
    <col min="6410" max="6656" width="9" style="221" customWidth="1"/>
    <col min="6657" max="6657" width="3.75" style="221" customWidth="1"/>
    <col min="6658" max="6658" width="20.375" style="221" customWidth="1"/>
    <col min="6659" max="6659" width="3.875" style="221" bestFit="1" customWidth="1"/>
    <col min="6660" max="6663" width="16.375" style="221" customWidth="1"/>
    <col min="6664" max="6664" width="3.75" style="221" customWidth="1"/>
    <col min="6665" max="6665" width="2.5" style="221" customWidth="1"/>
    <col min="6666" max="6912" width="9" style="221" customWidth="1"/>
    <col min="6913" max="6913" width="3.75" style="221" customWidth="1"/>
    <col min="6914" max="6914" width="20.375" style="221" customWidth="1"/>
    <col min="6915" max="6915" width="3.875" style="221" bestFit="1" customWidth="1"/>
    <col min="6916" max="6919" width="16.375" style="221" customWidth="1"/>
    <col min="6920" max="6920" width="3.75" style="221" customWidth="1"/>
    <col min="6921" max="6921" width="2.5" style="221" customWidth="1"/>
    <col min="6922" max="7168" width="9" style="221" customWidth="1"/>
    <col min="7169" max="7169" width="3.75" style="221" customWidth="1"/>
    <col min="7170" max="7170" width="20.375" style="221" customWidth="1"/>
    <col min="7171" max="7171" width="3.875" style="221" bestFit="1" customWidth="1"/>
    <col min="7172" max="7175" width="16.375" style="221" customWidth="1"/>
    <col min="7176" max="7176" width="3.75" style="221" customWidth="1"/>
    <col min="7177" max="7177" width="2.5" style="221" customWidth="1"/>
    <col min="7178" max="7424" width="9" style="221" customWidth="1"/>
    <col min="7425" max="7425" width="3.75" style="221" customWidth="1"/>
    <col min="7426" max="7426" width="20.375" style="221" customWidth="1"/>
    <col min="7427" max="7427" width="3.875" style="221" bestFit="1" customWidth="1"/>
    <col min="7428" max="7431" width="16.375" style="221" customWidth="1"/>
    <col min="7432" max="7432" width="3.75" style="221" customWidth="1"/>
    <col min="7433" max="7433" width="2.5" style="221" customWidth="1"/>
    <col min="7434" max="7680" width="9" style="221" customWidth="1"/>
    <col min="7681" max="7681" width="3.75" style="221" customWidth="1"/>
    <col min="7682" max="7682" width="20.375" style="221" customWidth="1"/>
    <col min="7683" max="7683" width="3.875" style="221" bestFit="1" customWidth="1"/>
    <col min="7684" max="7687" width="16.375" style="221" customWidth="1"/>
    <col min="7688" max="7688" width="3.75" style="221" customWidth="1"/>
    <col min="7689" max="7689" width="2.5" style="221" customWidth="1"/>
    <col min="7690" max="7936" width="9" style="221" customWidth="1"/>
    <col min="7937" max="7937" width="3.75" style="221" customWidth="1"/>
    <col min="7938" max="7938" width="20.375" style="221" customWidth="1"/>
    <col min="7939" max="7939" width="3.875" style="221" bestFit="1" customWidth="1"/>
    <col min="7940" max="7943" width="16.375" style="221" customWidth="1"/>
    <col min="7944" max="7944" width="3.75" style="221" customWidth="1"/>
    <col min="7945" max="7945" width="2.5" style="221" customWidth="1"/>
    <col min="7946" max="8192" width="9" style="221" customWidth="1"/>
    <col min="8193" max="8193" width="3.75" style="221" customWidth="1"/>
    <col min="8194" max="8194" width="20.375" style="221" customWidth="1"/>
    <col min="8195" max="8195" width="3.875" style="221" bestFit="1" customWidth="1"/>
    <col min="8196" max="8199" width="16.375" style="221" customWidth="1"/>
    <col min="8200" max="8200" width="3.75" style="221" customWidth="1"/>
    <col min="8201" max="8201" width="2.5" style="221" customWidth="1"/>
    <col min="8202" max="8448" width="9" style="221" customWidth="1"/>
    <col min="8449" max="8449" width="3.75" style="221" customWidth="1"/>
    <col min="8450" max="8450" width="20.375" style="221" customWidth="1"/>
    <col min="8451" max="8451" width="3.875" style="221" bestFit="1" customWidth="1"/>
    <col min="8452" max="8455" width="16.375" style="221" customWidth="1"/>
    <col min="8456" max="8456" width="3.75" style="221" customWidth="1"/>
    <col min="8457" max="8457" width="2.5" style="221" customWidth="1"/>
    <col min="8458" max="8704" width="9" style="221" customWidth="1"/>
    <col min="8705" max="8705" width="3.75" style="221" customWidth="1"/>
    <col min="8706" max="8706" width="20.375" style="221" customWidth="1"/>
    <col min="8707" max="8707" width="3.875" style="221" bestFit="1" customWidth="1"/>
    <col min="8708" max="8711" width="16.375" style="221" customWidth="1"/>
    <col min="8712" max="8712" width="3.75" style="221" customWidth="1"/>
    <col min="8713" max="8713" width="2.5" style="221" customWidth="1"/>
    <col min="8714" max="8960" width="9" style="221" customWidth="1"/>
    <col min="8961" max="8961" width="3.75" style="221" customWidth="1"/>
    <col min="8962" max="8962" width="20.375" style="221" customWidth="1"/>
    <col min="8963" max="8963" width="3.875" style="221" bestFit="1" customWidth="1"/>
    <col min="8964" max="8967" width="16.375" style="221" customWidth="1"/>
    <col min="8968" max="8968" width="3.75" style="221" customWidth="1"/>
    <col min="8969" max="8969" width="2.5" style="221" customWidth="1"/>
    <col min="8970" max="9216" width="9" style="221" customWidth="1"/>
    <col min="9217" max="9217" width="3.75" style="221" customWidth="1"/>
    <col min="9218" max="9218" width="20.375" style="221" customWidth="1"/>
    <col min="9219" max="9219" width="3.875" style="221" bestFit="1" customWidth="1"/>
    <col min="9220" max="9223" width="16.375" style="221" customWidth="1"/>
    <col min="9224" max="9224" width="3.75" style="221" customWidth="1"/>
    <col min="9225" max="9225" width="2.5" style="221" customWidth="1"/>
    <col min="9226" max="9472" width="9" style="221" customWidth="1"/>
    <col min="9473" max="9473" width="3.75" style="221" customWidth="1"/>
    <col min="9474" max="9474" width="20.375" style="221" customWidth="1"/>
    <col min="9475" max="9475" width="3.875" style="221" bestFit="1" customWidth="1"/>
    <col min="9476" max="9479" width="16.375" style="221" customWidth="1"/>
    <col min="9480" max="9480" width="3.75" style="221" customWidth="1"/>
    <col min="9481" max="9481" width="2.5" style="221" customWidth="1"/>
    <col min="9482" max="9728" width="9" style="221" customWidth="1"/>
    <col min="9729" max="9729" width="3.75" style="221" customWidth="1"/>
    <col min="9730" max="9730" width="20.375" style="221" customWidth="1"/>
    <col min="9731" max="9731" width="3.875" style="221" bestFit="1" customWidth="1"/>
    <col min="9732" max="9735" width="16.375" style="221" customWidth="1"/>
    <col min="9736" max="9736" width="3.75" style="221" customWidth="1"/>
    <col min="9737" max="9737" width="2.5" style="221" customWidth="1"/>
    <col min="9738" max="9984" width="9" style="221" customWidth="1"/>
    <col min="9985" max="9985" width="3.75" style="221" customWidth="1"/>
    <col min="9986" max="9986" width="20.375" style="221" customWidth="1"/>
    <col min="9987" max="9987" width="3.875" style="221" bestFit="1" customWidth="1"/>
    <col min="9988" max="9991" width="16.375" style="221" customWidth="1"/>
    <col min="9992" max="9992" width="3.75" style="221" customWidth="1"/>
    <col min="9993" max="9993" width="2.5" style="221" customWidth="1"/>
    <col min="9994" max="10240" width="9" style="221" customWidth="1"/>
    <col min="10241" max="10241" width="3.75" style="221" customWidth="1"/>
    <col min="10242" max="10242" width="20.375" style="221" customWidth="1"/>
    <col min="10243" max="10243" width="3.875" style="221" bestFit="1" customWidth="1"/>
    <col min="10244" max="10247" width="16.375" style="221" customWidth="1"/>
    <col min="10248" max="10248" width="3.75" style="221" customWidth="1"/>
    <col min="10249" max="10249" width="2.5" style="221" customWidth="1"/>
    <col min="10250" max="10496" width="9" style="221" customWidth="1"/>
    <col min="10497" max="10497" width="3.75" style="221" customWidth="1"/>
    <col min="10498" max="10498" width="20.375" style="221" customWidth="1"/>
    <col min="10499" max="10499" width="3.875" style="221" bestFit="1" customWidth="1"/>
    <col min="10500" max="10503" width="16.375" style="221" customWidth="1"/>
    <col min="10504" max="10504" width="3.75" style="221" customWidth="1"/>
    <col min="10505" max="10505" width="2.5" style="221" customWidth="1"/>
    <col min="10506" max="10752" width="9" style="221" customWidth="1"/>
    <col min="10753" max="10753" width="3.75" style="221" customWidth="1"/>
    <col min="10754" max="10754" width="20.375" style="221" customWidth="1"/>
    <col min="10755" max="10755" width="3.875" style="221" bestFit="1" customWidth="1"/>
    <col min="10756" max="10759" width="16.375" style="221" customWidth="1"/>
    <col min="10760" max="10760" width="3.75" style="221" customWidth="1"/>
    <col min="10761" max="10761" width="2.5" style="221" customWidth="1"/>
    <col min="10762" max="11008" width="9" style="221" customWidth="1"/>
    <col min="11009" max="11009" width="3.75" style="221" customWidth="1"/>
    <col min="11010" max="11010" width="20.375" style="221" customWidth="1"/>
    <col min="11011" max="11011" width="3.875" style="221" bestFit="1" customWidth="1"/>
    <col min="11012" max="11015" width="16.375" style="221" customWidth="1"/>
    <col min="11016" max="11016" width="3.75" style="221" customWidth="1"/>
    <col min="11017" max="11017" width="2.5" style="221" customWidth="1"/>
    <col min="11018" max="11264" width="9" style="221" customWidth="1"/>
    <col min="11265" max="11265" width="3.75" style="221" customWidth="1"/>
    <col min="11266" max="11266" width="20.375" style="221" customWidth="1"/>
    <col min="11267" max="11267" width="3.875" style="221" bestFit="1" customWidth="1"/>
    <col min="11268" max="11271" width="16.375" style="221" customWidth="1"/>
    <col min="11272" max="11272" width="3.75" style="221" customWidth="1"/>
    <col min="11273" max="11273" width="2.5" style="221" customWidth="1"/>
    <col min="11274" max="11520" width="9" style="221" customWidth="1"/>
    <col min="11521" max="11521" width="3.75" style="221" customWidth="1"/>
    <col min="11522" max="11522" width="20.375" style="221" customWidth="1"/>
    <col min="11523" max="11523" width="3.875" style="221" bestFit="1" customWidth="1"/>
    <col min="11524" max="11527" width="16.375" style="221" customWidth="1"/>
    <col min="11528" max="11528" width="3.75" style="221" customWidth="1"/>
    <col min="11529" max="11529" width="2.5" style="221" customWidth="1"/>
    <col min="11530" max="11776" width="9" style="221" customWidth="1"/>
    <col min="11777" max="11777" width="3.75" style="221" customWidth="1"/>
    <col min="11778" max="11778" width="20.375" style="221" customWidth="1"/>
    <col min="11779" max="11779" width="3.875" style="221" bestFit="1" customWidth="1"/>
    <col min="11780" max="11783" width="16.375" style="221" customWidth="1"/>
    <col min="11784" max="11784" width="3.75" style="221" customWidth="1"/>
    <col min="11785" max="11785" width="2.5" style="221" customWidth="1"/>
    <col min="11786" max="12032" width="9" style="221" customWidth="1"/>
    <col min="12033" max="12033" width="3.75" style="221" customWidth="1"/>
    <col min="12034" max="12034" width="20.375" style="221" customWidth="1"/>
    <col min="12035" max="12035" width="3.875" style="221" bestFit="1" customWidth="1"/>
    <col min="12036" max="12039" width="16.375" style="221" customWidth="1"/>
    <col min="12040" max="12040" width="3.75" style="221" customWidth="1"/>
    <col min="12041" max="12041" width="2.5" style="221" customWidth="1"/>
    <col min="12042" max="12288" width="9" style="221" customWidth="1"/>
    <col min="12289" max="12289" width="3.75" style="221" customWidth="1"/>
    <col min="12290" max="12290" width="20.375" style="221" customWidth="1"/>
    <col min="12291" max="12291" width="3.875" style="221" bestFit="1" customWidth="1"/>
    <col min="12292" max="12295" width="16.375" style="221" customWidth="1"/>
    <col min="12296" max="12296" width="3.75" style="221" customWidth="1"/>
    <col min="12297" max="12297" width="2.5" style="221" customWidth="1"/>
    <col min="12298" max="12544" width="9" style="221" customWidth="1"/>
    <col min="12545" max="12545" width="3.75" style="221" customWidth="1"/>
    <col min="12546" max="12546" width="20.375" style="221" customWidth="1"/>
    <col min="12547" max="12547" width="3.875" style="221" bestFit="1" customWidth="1"/>
    <col min="12548" max="12551" width="16.375" style="221" customWidth="1"/>
    <col min="12552" max="12552" width="3.75" style="221" customWidth="1"/>
    <col min="12553" max="12553" width="2.5" style="221" customWidth="1"/>
    <col min="12554" max="12800" width="9" style="221" customWidth="1"/>
    <col min="12801" max="12801" width="3.75" style="221" customWidth="1"/>
    <col min="12802" max="12802" width="20.375" style="221" customWidth="1"/>
    <col min="12803" max="12803" width="3.875" style="221" bestFit="1" customWidth="1"/>
    <col min="12804" max="12807" width="16.375" style="221" customWidth="1"/>
    <col min="12808" max="12808" width="3.75" style="221" customWidth="1"/>
    <col min="12809" max="12809" width="2.5" style="221" customWidth="1"/>
    <col min="12810" max="13056" width="9" style="221" customWidth="1"/>
    <col min="13057" max="13057" width="3.75" style="221" customWidth="1"/>
    <col min="13058" max="13058" width="20.375" style="221" customWidth="1"/>
    <col min="13059" max="13059" width="3.875" style="221" bestFit="1" customWidth="1"/>
    <col min="13060" max="13063" width="16.375" style="221" customWidth="1"/>
    <col min="13064" max="13064" width="3.75" style="221" customWidth="1"/>
    <col min="13065" max="13065" width="2.5" style="221" customWidth="1"/>
    <col min="13066" max="13312" width="9" style="221" customWidth="1"/>
    <col min="13313" max="13313" width="3.75" style="221" customWidth="1"/>
    <col min="13314" max="13314" width="20.375" style="221" customWidth="1"/>
    <col min="13315" max="13315" width="3.875" style="221" bestFit="1" customWidth="1"/>
    <col min="13316" max="13319" width="16.375" style="221" customWidth="1"/>
    <col min="13320" max="13320" width="3.75" style="221" customWidth="1"/>
    <col min="13321" max="13321" width="2.5" style="221" customWidth="1"/>
    <col min="13322" max="13568" width="9" style="221" customWidth="1"/>
    <col min="13569" max="13569" width="3.75" style="221" customWidth="1"/>
    <col min="13570" max="13570" width="20.375" style="221" customWidth="1"/>
    <col min="13571" max="13571" width="3.875" style="221" bestFit="1" customWidth="1"/>
    <col min="13572" max="13575" width="16.375" style="221" customWidth="1"/>
    <col min="13576" max="13576" width="3.75" style="221" customWidth="1"/>
    <col min="13577" max="13577" width="2.5" style="221" customWidth="1"/>
    <col min="13578" max="13824" width="9" style="221" customWidth="1"/>
    <col min="13825" max="13825" width="3.75" style="221" customWidth="1"/>
    <col min="13826" max="13826" width="20.375" style="221" customWidth="1"/>
    <col min="13827" max="13827" width="3.875" style="221" bestFit="1" customWidth="1"/>
    <col min="13828" max="13831" width="16.375" style="221" customWidth="1"/>
    <col min="13832" max="13832" width="3.75" style="221" customWidth="1"/>
    <col min="13833" max="13833" width="2.5" style="221" customWidth="1"/>
    <col min="13834" max="14080" width="9" style="221" customWidth="1"/>
    <col min="14081" max="14081" width="3.75" style="221" customWidth="1"/>
    <col min="14082" max="14082" width="20.375" style="221" customWidth="1"/>
    <col min="14083" max="14083" width="3.875" style="221" bestFit="1" customWidth="1"/>
    <col min="14084" max="14087" width="16.375" style="221" customWidth="1"/>
    <col min="14088" max="14088" width="3.75" style="221" customWidth="1"/>
    <col min="14089" max="14089" width="2.5" style="221" customWidth="1"/>
    <col min="14090" max="14336" width="9" style="221" customWidth="1"/>
    <col min="14337" max="14337" width="3.75" style="221" customWidth="1"/>
    <col min="14338" max="14338" width="20.375" style="221" customWidth="1"/>
    <col min="14339" max="14339" width="3.875" style="221" bestFit="1" customWidth="1"/>
    <col min="14340" max="14343" width="16.375" style="221" customWidth="1"/>
    <col min="14344" max="14344" width="3.75" style="221" customWidth="1"/>
    <col min="14345" max="14345" width="2.5" style="221" customWidth="1"/>
    <col min="14346" max="14592" width="9" style="221" customWidth="1"/>
    <col min="14593" max="14593" width="3.75" style="221" customWidth="1"/>
    <col min="14594" max="14594" width="20.375" style="221" customWidth="1"/>
    <col min="14595" max="14595" width="3.875" style="221" bestFit="1" customWidth="1"/>
    <col min="14596" max="14599" width="16.375" style="221" customWidth="1"/>
    <col min="14600" max="14600" width="3.75" style="221" customWidth="1"/>
    <col min="14601" max="14601" width="2.5" style="221" customWidth="1"/>
    <col min="14602" max="14848" width="9" style="221" customWidth="1"/>
    <col min="14849" max="14849" width="3.75" style="221" customWidth="1"/>
    <col min="14850" max="14850" width="20.375" style="221" customWidth="1"/>
    <col min="14851" max="14851" width="3.875" style="221" bestFit="1" customWidth="1"/>
    <col min="14852" max="14855" width="16.375" style="221" customWidth="1"/>
    <col min="14856" max="14856" width="3.75" style="221" customWidth="1"/>
    <col min="14857" max="14857" width="2.5" style="221" customWidth="1"/>
    <col min="14858" max="15104" width="9" style="221" customWidth="1"/>
    <col min="15105" max="15105" width="3.75" style="221" customWidth="1"/>
    <col min="15106" max="15106" width="20.375" style="221" customWidth="1"/>
    <col min="15107" max="15107" width="3.875" style="221" bestFit="1" customWidth="1"/>
    <col min="15108" max="15111" width="16.375" style="221" customWidth="1"/>
    <col min="15112" max="15112" width="3.75" style="221" customWidth="1"/>
    <col min="15113" max="15113" width="2.5" style="221" customWidth="1"/>
    <col min="15114" max="15360" width="9" style="221" customWidth="1"/>
    <col min="15361" max="15361" width="3.75" style="221" customWidth="1"/>
    <col min="15362" max="15362" width="20.375" style="221" customWidth="1"/>
    <col min="15363" max="15363" width="3.875" style="221" bestFit="1" customWidth="1"/>
    <col min="15364" max="15367" width="16.375" style="221" customWidth="1"/>
    <col min="15368" max="15368" width="3.75" style="221" customWidth="1"/>
    <col min="15369" max="15369" width="2.5" style="221" customWidth="1"/>
    <col min="15370" max="15616" width="9" style="221" customWidth="1"/>
    <col min="15617" max="15617" width="3.75" style="221" customWidth="1"/>
    <col min="15618" max="15618" width="20.375" style="221" customWidth="1"/>
    <col min="15619" max="15619" width="3.875" style="221" bestFit="1" customWidth="1"/>
    <col min="15620" max="15623" width="16.375" style="221" customWidth="1"/>
    <col min="15624" max="15624" width="3.75" style="221" customWidth="1"/>
    <col min="15625" max="15625" width="2.5" style="221" customWidth="1"/>
    <col min="15626" max="15872" width="9" style="221" customWidth="1"/>
    <col min="15873" max="15873" width="3.75" style="221" customWidth="1"/>
    <col min="15874" max="15874" width="20.375" style="221" customWidth="1"/>
    <col min="15875" max="15875" width="3.875" style="221" bestFit="1" customWidth="1"/>
    <col min="15876" max="15879" width="16.375" style="221" customWidth="1"/>
    <col min="15880" max="15880" width="3.75" style="221" customWidth="1"/>
    <col min="15881" max="15881" width="2.5" style="221" customWidth="1"/>
    <col min="15882" max="16128" width="9" style="221" customWidth="1"/>
    <col min="16129" max="16129" width="3.75" style="221" customWidth="1"/>
    <col min="16130" max="16130" width="20.375" style="221" customWidth="1"/>
    <col min="16131" max="16131" width="3.875" style="221" bestFit="1" customWidth="1"/>
    <col min="16132" max="16135" width="16.375" style="221" customWidth="1"/>
    <col min="16136" max="16136" width="3.75" style="221" customWidth="1"/>
    <col min="16137" max="16137" width="2.5" style="221" customWidth="1"/>
    <col min="16138" max="16384" width="9" style="221" customWidth="1"/>
  </cols>
  <sheetData>
    <row r="1" spans="1:15" ht="17.25">
      <c r="A1" s="1998"/>
    </row>
    <row r="2" spans="1:15" ht="17.25">
      <c r="A2" s="1998"/>
      <c r="H2" s="1837" t="s">
        <v>1329</v>
      </c>
    </row>
    <row r="3" spans="1:15" ht="17.25">
      <c r="A3" s="1999"/>
      <c r="B3" s="3492" t="s">
        <v>698</v>
      </c>
      <c r="C3" s="3492"/>
      <c r="D3" s="3492"/>
      <c r="E3" s="3492"/>
      <c r="F3" s="3492"/>
      <c r="G3" s="3492"/>
      <c r="H3" s="3492"/>
    </row>
    <row r="4" spans="1:15" ht="17.25">
      <c r="A4" s="2000"/>
      <c r="B4" s="2000"/>
      <c r="C4" s="2000"/>
      <c r="D4" s="2000"/>
      <c r="E4" s="2000"/>
      <c r="F4" s="2000"/>
      <c r="G4" s="2000"/>
      <c r="O4" s="671"/>
    </row>
    <row r="5" spans="1:15" ht="30" customHeight="1">
      <c r="A5" s="2000"/>
      <c r="B5" s="1827" t="s">
        <v>221</v>
      </c>
      <c r="C5" s="2005"/>
      <c r="D5" s="2008"/>
      <c r="E5" s="2008"/>
      <c r="F5" s="2008"/>
      <c r="G5" s="2008"/>
      <c r="H5" s="2020"/>
    </row>
    <row r="6" spans="1:15" ht="30" customHeight="1">
      <c r="A6" s="2000"/>
      <c r="B6" s="1827" t="s">
        <v>574</v>
      </c>
      <c r="C6" s="2005"/>
      <c r="D6" s="2008"/>
      <c r="E6" s="2008"/>
      <c r="F6" s="2008"/>
      <c r="G6" s="2008"/>
      <c r="H6" s="2020"/>
    </row>
    <row r="7" spans="1:15" ht="30" customHeight="1">
      <c r="A7" s="2000"/>
      <c r="B7" s="1827" t="s">
        <v>718</v>
      </c>
      <c r="C7" s="2005"/>
      <c r="D7" s="2008"/>
      <c r="E7" s="2008"/>
      <c r="F7" s="2008"/>
      <c r="G7" s="2008"/>
      <c r="H7" s="2020"/>
    </row>
    <row r="8" spans="1:15" ht="30" customHeight="1">
      <c r="B8" s="2001" t="s">
        <v>436</v>
      </c>
      <c r="C8" s="1833" t="s">
        <v>719</v>
      </c>
      <c r="D8" s="1835"/>
      <c r="E8" s="1835"/>
      <c r="F8" s="1835"/>
      <c r="G8" s="1835"/>
      <c r="H8" s="1838"/>
      <c r="I8" s="33"/>
    </row>
    <row r="9" spans="1:15" ht="45" customHeight="1">
      <c r="B9" s="2002" t="s">
        <v>108</v>
      </c>
      <c r="C9" s="1827">
        <v>1</v>
      </c>
      <c r="D9" s="2010" t="s">
        <v>324</v>
      </c>
      <c r="E9" s="2010"/>
      <c r="F9" s="1827"/>
      <c r="G9" s="1827"/>
      <c r="H9" s="1827"/>
    </row>
    <row r="10" spans="1:15" ht="45" customHeight="1">
      <c r="B10" s="2003"/>
      <c r="C10" s="1827">
        <v>2</v>
      </c>
      <c r="D10" s="2011" t="s">
        <v>1465</v>
      </c>
      <c r="E10" s="2016"/>
      <c r="F10" s="1827"/>
      <c r="G10" s="1827"/>
      <c r="H10" s="1827"/>
    </row>
    <row r="11" spans="1:15">
      <c r="B11" s="839" t="s">
        <v>693</v>
      </c>
    </row>
    <row r="12" spans="1:15">
      <c r="B12" s="1078" t="s">
        <v>1376</v>
      </c>
      <c r="C12" s="1078"/>
      <c r="D12" s="1078"/>
      <c r="E12" s="1078"/>
      <c r="F12" s="1078"/>
      <c r="G12" s="1078"/>
      <c r="H12" s="1078"/>
    </row>
  </sheetData>
  <customSheetViews>
    <customSheetView guid="{76D48460-2D9B-487A-92BD-89A50EB1783E}" showPageBreaks="1" fitToPage="1" view="pageBreakPreview">
      <pageMargins left="0.70866141732283472" right="0.70866141732283472" top="0.74803149606299213" bottom="0.74803149606299213" header="0.31496062992125984" footer="0.31496062992125984"/>
      <printOptions horizontalCentered="1"/>
      <pageSetup paperSize="9" orientation="landscape" r:id="rId1"/>
    </customSheetView>
  </customSheetViews>
  <mergeCells count="11">
    <mergeCell ref="B3:H3"/>
    <mergeCell ref="C5:H5"/>
    <mergeCell ref="C6:H6"/>
    <mergeCell ref="C7:H7"/>
    <mergeCell ref="C8:H8"/>
    <mergeCell ref="D9:E9"/>
    <mergeCell ref="F9:H9"/>
    <mergeCell ref="D10:E10"/>
    <mergeCell ref="F10:H10"/>
    <mergeCell ref="B12:H12"/>
    <mergeCell ref="B9:B10"/>
  </mergeCells>
  <phoneticPr fontId="8"/>
  <printOptions horizontalCentered="1"/>
  <pageMargins left="0.70866141732283472" right="0.70866141732283472" top="0.74803149606299213" bottom="0.74803149606299213" header="0.31496062992125984" footer="0.31496062992125984"/>
  <pageSetup paperSize="9" fitToWidth="1" fitToHeight="1" orientation="landscape" usePrinterDefaults="1" r:id="rId2"/>
</worksheet>
</file>

<file path=xl/worksheets/sheet85.xml><?xml version="1.0" encoding="utf-8"?>
<worksheet xmlns="http://schemas.openxmlformats.org/spreadsheetml/2006/main" xmlns:r="http://schemas.openxmlformats.org/officeDocument/2006/relationships" xmlns:mc="http://schemas.openxmlformats.org/markup-compatibility/2006">
  <sheetPr codeName="Sheet86">
    <tabColor rgb="FFFF0000"/>
  </sheetPr>
  <dimension ref="A1:J19"/>
  <sheetViews>
    <sheetView showGridLines="0" view="pageBreakPreview" zoomScaleSheetLayoutView="100" workbookViewId="0"/>
  </sheetViews>
  <sheetFormatPr defaultRowHeight="13.5"/>
  <cols>
    <col min="1" max="1" width="1.125" style="1581" customWidth="1"/>
    <col min="2" max="2" width="24.25" style="1581" customWidth="1"/>
    <col min="3" max="3" width="4" style="1581" customWidth="1"/>
    <col min="4" max="5" width="15.25" style="1581" customWidth="1"/>
    <col min="6" max="6" width="15.125" style="1581" customWidth="1"/>
    <col min="7" max="7" width="15.25" style="1581" customWidth="1"/>
    <col min="8" max="8" width="3.125" style="1581" customWidth="1"/>
    <col min="9" max="9" width="3.75" style="1581" customWidth="1"/>
    <col min="10" max="10" width="2.5" style="1581" customWidth="1"/>
    <col min="11" max="256" width="9" style="1581" customWidth="1"/>
    <col min="257" max="257" width="1.125" style="1581" customWidth="1"/>
    <col min="258" max="258" width="24.25" style="1581" customWidth="1"/>
    <col min="259" max="259" width="4" style="1581" customWidth="1"/>
    <col min="260" max="261" width="15.25" style="1581" customWidth="1"/>
    <col min="262" max="262" width="15.125" style="1581" customWidth="1"/>
    <col min="263" max="263" width="15.25" style="1581" customWidth="1"/>
    <col min="264" max="264" width="3.125" style="1581" customWidth="1"/>
    <col min="265" max="265" width="3.75" style="1581" customWidth="1"/>
    <col min="266" max="266" width="2.5" style="1581" customWidth="1"/>
    <col min="267" max="512" width="9" style="1581" customWidth="1"/>
    <col min="513" max="513" width="1.125" style="1581" customWidth="1"/>
    <col min="514" max="514" width="24.25" style="1581" customWidth="1"/>
    <col min="515" max="515" width="4" style="1581" customWidth="1"/>
    <col min="516" max="517" width="15.25" style="1581" customWidth="1"/>
    <col min="518" max="518" width="15.125" style="1581" customWidth="1"/>
    <col min="519" max="519" width="15.25" style="1581" customWidth="1"/>
    <col min="520" max="520" width="3.125" style="1581" customWidth="1"/>
    <col min="521" max="521" width="3.75" style="1581" customWidth="1"/>
    <col min="522" max="522" width="2.5" style="1581" customWidth="1"/>
    <col min="523" max="768" width="9" style="1581" customWidth="1"/>
    <col min="769" max="769" width="1.125" style="1581" customWidth="1"/>
    <col min="770" max="770" width="24.25" style="1581" customWidth="1"/>
    <col min="771" max="771" width="4" style="1581" customWidth="1"/>
    <col min="772" max="773" width="15.25" style="1581" customWidth="1"/>
    <col min="774" max="774" width="15.125" style="1581" customWidth="1"/>
    <col min="775" max="775" width="15.25" style="1581" customWidth="1"/>
    <col min="776" max="776" width="3.125" style="1581" customWidth="1"/>
    <col min="777" max="777" width="3.75" style="1581" customWidth="1"/>
    <col min="778" max="778" width="2.5" style="1581" customWidth="1"/>
    <col min="779" max="1024" width="9" style="1581" customWidth="1"/>
    <col min="1025" max="1025" width="1.125" style="1581" customWidth="1"/>
    <col min="1026" max="1026" width="24.25" style="1581" customWidth="1"/>
    <col min="1027" max="1027" width="4" style="1581" customWidth="1"/>
    <col min="1028" max="1029" width="15.25" style="1581" customWidth="1"/>
    <col min="1030" max="1030" width="15.125" style="1581" customWidth="1"/>
    <col min="1031" max="1031" width="15.25" style="1581" customWidth="1"/>
    <col min="1032" max="1032" width="3.125" style="1581" customWidth="1"/>
    <col min="1033" max="1033" width="3.75" style="1581" customWidth="1"/>
    <col min="1034" max="1034" width="2.5" style="1581" customWidth="1"/>
    <col min="1035" max="1280" width="9" style="1581" customWidth="1"/>
    <col min="1281" max="1281" width="1.125" style="1581" customWidth="1"/>
    <col min="1282" max="1282" width="24.25" style="1581" customWidth="1"/>
    <col min="1283" max="1283" width="4" style="1581" customWidth="1"/>
    <col min="1284" max="1285" width="15.25" style="1581" customWidth="1"/>
    <col min="1286" max="1286" width="15.125" style="1581" customWidth="1"/>
    <col min="1287" max="1287" width="15.25" style="1581" customWidth="1"/>
    <col min="1288" max="1288" width="3.125" style="1581" customWidth="1"/>
    <col min="1289" max="1289" width="3.75" style="1581" customWidth="1"/>
    <col min="1290" max="1290" width="2.5" style="1581" customWidth="1"/>
    <col min="1291" max="1536" width="9" style="1581" customWidth="1"/>
    <col min="1537" max="1537" width="1.125" style="1581" customWidth="1"/>
    <col min="1538" max="1538" width="24.25" style="1581" customWidth="1"/>
    <col min="1539" max="1539" width="4" style="1581" customWidth="1"/>
    <col min="1540" max="1541" width="15.25" style="1581" customWidth="1"/>
    <col min="1542" max="1542" width="15.125" style="1581" customWidth="1"/>
    <col min="1543" max="1543" width="15.25" style="1581" customWidth="1"/>
    <col min="1544" max="1544" width="3.125" style="1581" customWidth="1"/>
    <col min="1545" max="1545" width="3.75" style="1581" customWidth="1"/>
    <col min="1546" max="1546" width="2.5" style="1581" customWidth="1"/>
    <col min="1547" max="1792" width="9" style="1581" customWidth="1"/>
    <col min="1793" max="1793" width="1.125" style="1581" customWidth="1"/>
    <col min="1794" max="1794" width="24.25" style="1581" customWidth="1"/>
    <col min="1795" max="1795" width="4" style="1581" customWidth="1"/>
    <col min="1796" max="1797" width="15.25" style="1581" customWidth="1"/>
    <col min="1798" max="1798" width="15.125" style="1581" customWidth="1"/>
    <col min="1799" max="1799" width="15.25" style="1581" customWidth="1"/>
    <col min="1800" max="1800" width="3.125" style="1581" customWidth="1"/>
    <col min="1801" max="1801" width="3.75" style="1581" customWidth="1"/>
    <col min="1802" max="1802" width="2.5" style="1581" customWidth="1"/>
    <col min="1803" max="2048" width="9" style="1581" customWidth="1"/>
    <col min="2049" max="2049" width="1.125" style="1581" customWidth="1"/>
    <col min="2050" max="2050" width="24.25" style="1581" customWidth="1"/>
    <col min="2051" max="2051" width="4" style="1581" customWidth="1"/>
    <col min="2052" max="2053" width="15.25" style="1581" customWidth="1"/>
    <col min="2054" max="2054" width="15.125" style="1581" customWidth="1"/>
    <col min="2055" max="2055" width="15.25" style="1581" customWidth="1"/>
    <col min="2056" max="2056" width="3.125" style="1581" customWidth="1"/>
    <col min="2057" max="2057" width="3.75" style="1581" customWidth="1"/>
    <col min="2058" max="2058" width="2.5" style="1581" customWidth="1"/>
    <col min="2059" max="2304" width="9" style="1581" customWidth="1"/>
    <col min="2305" max="2305" width="1.125" style="1581" customWidth="1"/>
    <col min="2306" max="2306" width="24.25" style="1581" customWidth="1"/>
    <col min="2307" max="2307" width="4" style="1581" customWidth="1"/>
    <col min="2308" max="2309" width="15.25" style="1581" customWidth="1"/>
    <col min="2310" max="2310" width="15.125" style="1581" customWidth="1"/>
    <col min="2311" max="2311" width="15.25" style="1581" customWidth="1"/>
    <col min="2312" max="2312" width="3.125" style="1581" customWidth="1"/>
    <col min="2313" max="2313" width="3.75" style="1581" customWidth="1"/>
    <col min="2314" max="2314" width="2.5" style="1581" customWidth="1"/>
    <col min="2315" max="2560" width="9" style="1581" customWidth="1"/>
    <col min="2561" max="2561" width="1.125" style="1581" customWidth="1"/>
    <col min="2562" max="2562" width="24.25" style="1581" customWidth="1"/>
    <col min="2563" max="2563" width="4" style="1581" customWidth="1"/>
    <col min="2564" max="2565" width="15.25" style="1581" customWidth="1"/>
    <col min="2566" max="2566" width="15.125" style="1581" customWidth="1"/>
    <col min="2567" max="2567" width="15.25" style="1581" customWidth="1"/>
    <col min="2568" max="2568" width="3.125" style="1581" customWidth="1"/>
    <col min="2569" max="2569" width="3.75" style="1581" customWidth="1"/>
    <col min="2570" max="2570" width="2.5" style="1581" customWidth="1"/>
    <col min="2571" max="2816" width="9" style="1581" customWidth="1"/>
    <col min="2817" max="2817" width="1.125" style="1581" customWidth="1"/>
    <col min="2818" max="2818" width="24.25" style="1581" customWidth="1"/>
    <col min="2819" max="2819" width="4" style="1581" customWidth="1"/>
    <col min="2820" max="2821" width="15.25" style="1581" customWidth="1"/>
    <col min="2822" max="2822" width="15.125" style="1581" customWidth="1"/>
    <col min="2823" max="2823" width="15.25" style="1581" customWidth="1"/>
    <col min="2824" max="2824" width="3.125" style="1581" customWidth="1"/>
    <col min="2825" max="2825" width="3.75" style="1581" customWidth="1"/>
    <col min="2826" max="2826" width="2.5" style="1581" customWidth="1"/>
    <col min="2827" max="3072" width="9" style="1581" customWidth="1"/>
    <col min="3073" max="3073" width="1.125" style="1581" customWidth="1"/>
    <col min="3074" max="3074" width="24.25" style="1581" customWidth="1"/>
    <col min="3075" max="3075" width="4" style="1581" customWidth="1"/>
    <col min="3076" max="3077" width="15.25" style="1581" customWidth="1"/>
    <col min="3078" max="3078" width="15.125" style="1581" customWidth="1"/>
    <col min="3079" max="3079" width="15.25" style="1581" customWidth="1"/>
    <col min="3080" max="3080" width="3.125" style="1581" customWidth="1"/>
    <col min="3081" max="3081" width="3.75" style="1581" customWidth="1"/>
    <col min="3082" max="3082" width="2.5" style="1581" customWidth="1"/>
    <col min="3083" max="3328" width="9" style="1581" customWidth="1"/>
    <col min="3329" max="3329" width="1.125" style="1581" customWidth="1"/>
    <col min="3330" max="3330" width="24.25" style="1581" customWidth="1"/>
    <col min="3331" max="3331" width="4" style="1581" customWidth="1"/>
    <col min="3332" max="3333" width="15.25" style="1581" customWidth="1"/>
    <col min="3334" max="3334" width="15.125" style="1581" customWidth="1"/>
    <col min="3335" max="3335" width="15.25" style="1581" customWidth="1"/>
    <col min="3336" max="3336" width="3.125" style="1581" customWidth="1"/>
    <col min="3337" max="3337" width="3.75" style="1581" customWidth="1"/>
    <col min="3338" max="3338" width="2.5" style="1581" customWidth="1"/>
    <col min="3339" max="3584" width="9" style="1581" customWidth="1"/>
    <col min="3585" max="3585" width="1.125" style="1581" customWidth="1"/>
    <col min="3586" max="3586" width="24.25" style="1581" customWidth="1"/>
    <col min="3587" max="3587" width="4" style="1581" customWidth="1"/>
    <col min="3588" max="3589" width="15.25" style="1581" customWidth="1"/>
    <col min="3590" max="3590" width="15.125" style="1581" customWidth="1"/>
    <col min="3591" max="3591" width="15.25" style="1581" customWidth="1"/>
    <col min="3592" max="3592" width="3.125" style="1581" customWidth="1"/>
    <col min="3593" max="3593" width="3.75" style="1581" customWidth="1"/>
    <col min="3594" max="3594" width="2.5" style="1581" customWidth="1"/>
    <col min="3595" max="3840" width="9" style="1581" customWidth="1"/>
    <col min="3841" max="3841" width="1.125" style="1581" customWidth="1"/>
    <col min="3842" max="3842" width="24.25" style="1581" customWidth="1"/>
    <col min="3843" max="3843" width="4" style="1581" customWidth="1"/>
    <col min="3844" max="3845" width="15.25" style="1581" customWidth="1"/>
    <col min="3846" max="3846" width="15.125" style="1581" customWidth="1"/>
    <col min="3847" max="3847" width="15.25" style="1581" customWidth="1"/>
    <col min="3848" max="3848" width="3.125" style="1581" customWidth="1"/>
    <col min="3849" max="3849" width="3.75" style="1581" customWidth="1"/>
    <col min="3850" max="3850" width="2.5" style="1581" customWidth="1"/>
    <col min="3851" max="4096" width="9" style="1581" customWidth="1"/>
    <col min="4097" max="4097" width="1.125" style="1581" customWidth="1"/>
    <col min="4098" max="4098" width="24.25" style="1581" customWidth="1"/>
    <col min="4099" max="4099" width="4" style="1581" customWidth="1"/>
    <col min="4100" max="4101" width="15.25" style="1581" customWidth="1"/>
    <col min="4102" max="4102" width="15.125" style="1581" customWidth="1"/>
    <col min="4103" max="4103" width="15.25" style="1581" customWidth="1"/>
    <col min="4104" max="4104" width="3.125" style="1581" customWidth="1"/>
    <col min="4105" max="4105" width="3.75" style="1581" customWidth="1"/>
    <col min="4106" max="4106" width="2.5" style="1581" customWidth="1"/>
    <col min="4107" max="4352" width="9" style="1581" customWidth="1"/>
    <col min="4353" max="4353" width="1.125" style="1581" customWidth="1"/>
    <col min="4354" max="4354" width="24.25" style="1581" customWidth="1"/>
    <col min="4355" max="4355" width="4" style="1581" customWidth="1"/>
    <col min="4356" max="4357" width="15.25" style="1581" customWidth="1"/>
    <col min="4358" max="4358" width="15.125" style="1581" customWidth="1"/>
    <col min="4359" max="4359" width="15.25" style="1581" customWidth="1"/>
    <col min="4360" max="4360" width="3.125" style="1581" customWidth="1"/>
    <col min="4361" max="4361" width="3.75" style="1581" customWidth="1"/>
    <col min="4362" max="4362" width="2.5" style="1581" customWidth="1"/>
    <col min="4363" max="4608" width="9" style="1581" customWidth="1"/>
    <col min="4609" max="4609" width="1.125" style="1581" customWidth="1"/>
    <col min="4610" max="4610" width="24.25" style="1581" customWidth="1"/>
    <col min="4611" max="4611" width="4" style="1581" customWidth="1"/>
    <col min="4612" max="4613" width="15.25" style="1581" customWidth="1"/>
    <col min="4614" max="4614" width="15.125" style="1581" customWidth="1"/>
    <col min="4615" max="4615" width="15.25" style="1581" customWidth="1"/>
    <col min="4616" max="4616" width="3.125" style="1581" customWidth="1"/>
    <col min="4617" max="4617" width="3.75" style="1581" customWidth="1"/>
    <col min="4618" max="4618" width="2.5" style="1581" customWidth="1"/>
    <col min="4619" max="4864" width="9" style="1581" customWidth="1"/>
    <col min="4865" max="4865" width="1.125" style="1581" customWidth="1"/>
    <col min="4866" max="4866" width="24.25" style="1581" customWidth="1"/>
    <col min="4867" max="4867" width="4" style="1581" customWidth="1"/>
    <col min="4868" max="4869" width="15.25" style="1581" customWidth="1"/>
    <col min="4870" max="4870" width="15.125" style="1581" customWidth="1"/>
    <col min="4871" max="4871" width="15.25" style="1581" customWidth="1"/>
    <col min="4872" max="4872" width="3.125" style="1581" customWidth="1"/>
    <col min="4873" max="4873" width="3.75" style="1581" customWidth="1"/>
    <col min="4874" max="4874" width="2.5" style="1581" customWidth="1"/>
    <col min="4875" max="5120" width="9" style="1581" customWidth="1"/>
    <col min="5121" max="5121" width="1.125" style="1581" customWidth="1"/>
    <col min="5122" max="5122" width="24.25" style="1581" customWidth="1"/>
    <col min="5123" max="5123" width="4" style="1581" customWidth="1"/>
    <col min="5124" max="5125" width="15.25" style="1581" customWidth="1"/>
    <col min="5126" max="5126" width="15.125" style="1581" customWidth="1"/>
    <col min="5127" max="5127" width="15.25" style="1581" customWidth="1"/>
    <col min="5128" max="5128" width="3.125" style="1581" customWidth="1"/>
    <col min="5129" max="5129" width="3.75" style="1581" customWidth="1"/>
    <col min="5130" max="5130" width="2.5" style="1581" customWidth="1"/>
    <col min="5131" max="5376" width="9" style="1581" customWidth="1"/>
    <col min="5377" max="5377" width="1.125" style="1581" customWidth="1"/>
    <col min="5378" max="5378" width="24.25" style="1581" customWidth="1"/>
    <col min="5379" max="5379" width="4" style="1581" customWidth="1"/>
    <col min="5380" max="5381" width="15.25" style="1581" customWidth="1"/>
    <col min="5382" max="5382" width="15.125" style="1581" customWidth="1"/>
    <col min="5383" max="5383" width="15.25" style="1581" customWidth="1"/>
    <col min="5384" max="5384" width="3.125" style="1581" customWidth="1"/>
    <col min="5385" max="5385" width="3.75" style="1581" customWidth="1"/>
    <col min="5386" max="5386" width="2.5" style="1581" customWidth="1"/>
    <col min="5387" max="5632" width="9" style="1581" customWidth="1"/>
    <col min="5633" max="5633" width="1.125" style="1581" customWidth="1"/>
    <col min="5634" max="5634" width="24.25" style="1581" customWidth="1"/>
    <col min="5635" max="5635" width="4" style="1581" customWidth="1"/>
    <col min="5636" max="5637" width="15.25" style="1581" customWidth="1"/>
    <col min="5638" max="5638" width="15.125" style="1581" customWidth="1"/>
    <col min="5639" max="5639" width="15.25" style="1581" customWidth="1"/>
    <col min="5640" max="5640" width="3.125" style="1581" customWidth="1"/>
    <col min="5641" max="5641" width="3.75" style="1581" customWidth="1"/>
    <col min="5642" max="5642" width="2.5" style="1581" customWidth="1"/>
    <col min="5643" max="5888" width="9" style="1581" customWidth="1"/>
    <col min="5889" max="5889" width="1.125" style="1581" customWidth="1"/>
    <col min="5890" max="5890" width="24.25" style="1581" customWidth="1"/>
    <col min="5891" max="5891" width="4" style="1581" customWidth="1"/>
    <col min="5892" max="5893" width="15.25" style="1581" customWidth="1"/>
    <col min="5894" max="5894" width="15.125" style="1581" customWidth="1"/>
    <col min="5895" max="5895" width="15.25" style="1581" customWidth="1"/>
    <col min="5896" max="5896" width="3.125" style="1581" customWidth="1"/>
    <col min="5897" max="5897" width="3.75" style="1581" customWidth="1"/>
    <col min="5898" max="5898" width="2.5" style="1581" customWidth="1"/>
    <col min="5899" max="6144" width="9" style="1581" customWidth="1"/>
    <col min="6145" max="6145" width="1.125" style="1581" customWidth="1"/>
    <col min="6146" max="6146" width="24.25" style="1581" customWidth="1"/>
    <col min="6147" max="6147" width="4" style="1581" customWidth="1"/>
    <col min="6148" max="6149" width="15.25" style="1581" customWidth="1"/>
    <col min="6150" max="6150" width="15.125" style="1581" customWidth="1"/>
    <col min="6151" max="6151" width="15.25" style="1581" customWidth="1"/>
    <col min="6152" max="6152" width="3.125" style="1581" customWidth="1"/>
    <col min="6153" max="6153" width="3.75" style="1581" customWidth="1"/>
    <col min="6154" max="6154" width="2.5" style="1581" customWidth="1"/>
    <col min="6155" max="6400" width="9" style="1581" customWidth="1"/>
    <col min="6401" max="6401" width="1.125" style="1581" customWidth="1"/>
    <col min="6402" max="6402" width="24.25" style="1581" customWidth="1"/>
    <col min="6403" max="6403" width="4" style="1581" customWidth="1"/>
    <col min="6404" max="6405" width="15.25" style="1581" customWidth="1"/>
    <col min="6406" max="6406" width="15.125" style="1581" customWidth="1"/>
    <col min="6407" max="6407" width="15.25" style="1581" customWidth="1"/>
    <col min="6408" max="6408" width="3.125" style="1581" customWidth="1"/>
    <col min="6409" max="6409" width="3.75" style="1581" customWidth="1"/>
    <col min="6410" max="6410" width="2.5" style="1581" customWidth="1"/>
    <col min="6411" max="6656" width="9" style="1581" customWidth="1"/>
    <col min="6657" max="6657" width="1.125" style="1581" customWidth="1"/>
    <col min="6658" max="6658" width="24.25" style="1581" customWidth="1"/>
    <col min="6659" max="6659" width="4" style="1581" customWidth="1"/>
    <col min="6660" max="6661" width="15.25" style="1581" customWidth="1"/>
    <col min="6662" max="6662" width="15.125" style="1581" customWidth="1"/>
    <col min="6663" max="6663" width="15.25" style="1581" customWidth="1"/>
    <col min="6664" max="6664" width="3.125" style="1581" customWidth="1"/>
    <col min="6665" max="6665" width="3.75" style="1581" customWidth="1"/>
    <col min="6666" max="6666" width="2.5" style="1581" customWidth="1"/>
    <col min="6667" max="6912" width="9" style="1581" customWidth="1"/>
    <col min="6913" max="6913" width="1.125" style="1581" customWidth="1"/>
    <col min="6914" max="6914" width="24.25" style="1581" customWidth="1"/>
    <col min="6915" max="6915" width="4" style="1581" customWidth="1"/>
    <col min="6916" max="6917" width="15.25" style="1581" customWidth="1"/>
    <col min="6918" max="6918" width="15.125" style="1581" customWidth="1"/>
    <col min="6919" max="6919" width="15.25" style="1581" customWidth="1"/>
    <col min="6920" max="6920" width="3.125" style="1581" customWidth="1"/>
    <col min="6921" max="6921" width="3.75" style="1581" customWidth="1"/>
    <col min="6922" max="6922" width="2.5" style="1581" customWidth="1"/>
    <col min="6923" max="7168" width="9" style="1581" customWidth="1"/>
    <col min="7169" max="7169" width="1.125" style="1581" customWidth="1"/>
    <col min="7170" max="7170" width="24.25" style="1581" customWidth="1"/>
    <col min="7171" max="7171" width="4" style="1581" customWidth="1"/>
    <col min="7172" max="7173" width="15.25" style="1581" customWidth="1"/>
    <col min="7174" max="7174" width="15.125" style="1581" customWidth="1"/>
    <col min="7175" max="7175" width="15.25" style="1581" customWidth="1"/>
    <col min="7176" max="7176" width="3.125" style="1581" customWidth="1"/>
    <col min="7177" max="7177" width="3.75" style="1581" customWidth="1"/>
    <col min="7178" max="7178" width="2.5" style="1581" customWidth="1"/>
    <col min="7179" max="7424" width="9" style="1581" customWidth="1"/>
    <col min="7425" max="7425" width="1.125" style="1581" customWidth="1"/>
    <col min="7426" max="7426" width="24.25" style="1581" customWidth="1"/>
    <col min="7427" max="7427" width="4" style="1581" customWidth="1"/>
    <col min="7428" max="7429" width="15.25" style="1581" customWidth="1"/>
    <col min="7430" max="7430" width="15.125" style="1581" customWidth="1"/>
    <col min="7431" max="7431" width="15.25" style="1581" customWidth="1"/>
    <col min="7432" max="7432" width="3.125" style="1581" customWidth="1"/>
    <col min="7433" max="7433" width="3.75" style="1581" customWidth="1"/>
    <col min="7434" max="7434" width="2.5" style="1581" customWidth="1"/>
    <col min="7435" max="7680" width="9" style="1581" customWidth="1"/>
    <col min="7681" max="7681" width="1.125" style="1581" customWidth="1"/>
    <col min="7682" max="7682" width="24.25" style="1581" customWidth="1"/>
    <col min="7683" max="7683" width="4" style="1581" customWidth="1"/>
    <col min="7684" max="7685" width="15.25" style="1581" customWidth="1"/>
    <col min="7686" max="7686" width="15.125" style="1581" customWidth="1"/>
    <col min="7687" max="7687" width="15.25" style="1581" customWidth="1"/>
    <col min="7688" max="7688" width="3.125" style="1581" customWidth="1"/>
    <col min="7689" max="7689" width="3.75" style="1581" customWidth="1"/>
    <col min="7690" max="7690" width="2.5" style="1581" customWidth="1"/>
    <col min="7691" max="7936" width="9" style="1581" customWidth="1"/>
    <col min="7937" max="7937" width="1.125" style="1581" customWidth="1"/>
    <col min="7938" max="7938" width="24.25" style="1581" customWidth="1"/>
    <col min="7939" max="7939" width="4" style="1581" customWidth="1"/>
    <col min="7940" max="7941" width="15.25" style="1581" customWidth="1"/>
    <col min="7942" max="7942" width="15.125" style="1581" customWidth="1"/>
    <col min="7943" max="7943" width="15.25" style="1581" customWidth="1"/>
    <col min="7944" max="7944" width="3.125" style="1581" customWidth="1"/>
    <col min="7945" max="7945" width="3.75" style="1581" customWidth="1"/>
    <col min="7946" max="7946" width="2.5" style="1581" customWidth="1"/>
    <col min="7947" max="8192" width="9" style="1581" customWidth="1"/>
    <col min="8193" max="8193" width="1.125" style="1581" customWidth="1"/>
    <col min="8194" max="8194" width="24.25" style="1581" customWidth="1"/>
    <col min="8195" max="8195" width="4" style="1581" customWidth="1"/>
    <col min="8196" max="8197" width="15.25" style="1581" customWidth="1"/>
    <col min="8198" max="8198" width="15.125" style="1581" customWidth="1"/>
    <col min="8199" max="8199" width="15.25" style="1581" customWidth="1"/>
    <col min="8200" max="8200" width="3.125" style="1581" customWidth="1"/>
    <col min="8201" max="8201" width="3.75" style="1581" customWidth="1"/>
    <col min="8202" max="8202" width="2.5" style="1581" customWidth="1"/>
    <col min="8203" max="8448" width="9" style="1581" customWidth="1"/>
    <col min="8449" max="8449" width="1.125" style="1581" customWidth="1"/>
    <col min="8450" max="8450" width="24.25" style="1581" customWidth="1"/>
    <col min="8451" max="8451" width="4" style="1581" customWidth="1"/>
    <col min="8452" max="8453" width="15.25" style="1581" customWidth="1"/>
    <col min="8454" max="8454" width="15.125" style="1581" customWidth="1"/>
    <col min="8455" max="8455" width="15.25" style="1581" customWidth="1"/>
    <col min="8456" max="8456" width="3.125" style="1581" customWidth="1"/>
    <col min="8457" max="8457" width="3.75" style="1581" customWidth="1"/>
    <col min="8458" max="8458" width="2.5" style="1581" customWidth="1"/>
    <col min="8459" max="8704" width="9" style="1581" customWidth="1"/>
    <col min="8705" max="8705" width="1.125" style="1581" customWidth="1"/>
    <col min="8706" max="8706" width="24.25" style="1581" customWidth="1"/>
    <col min="8707" max="8707" width="4" style="1581" customWidth="1"/>
    <col min="8708" max="8709" width="15.25" style="1581" customWidth="1"/>
    <col min="8710" max="8710" width="15.125" style="1581" customWidth="1"/>
    <col min="8711" max="8711" width="15.25" style="1581" customWidth="1"/>
    <col min="8712" max="8712" width="3.125" style="1581" customWidth="1"/>
    <col min="8713" max="8713" width="3.75" style="1581" customWidth="1"/>
    <col min="8714" max="8714" width="2.5" style="1581" customWidth="1"/>
    <col min="8715" max="8960" width="9" style="1581" customWidth="1"/>
    <col min="8961" max="8961" width="1.125" style="1581" customWidth="1"/>
    <col min="8962" max="8962" width="24.25" style="1581" customWidth="1"/>
    <col min="8963" max="8963" width="4" style="1581" customWidth="1"/>
    <col min="8964" max="8965" width="15.25" style="1581" customWidth="1"/>
    <col min="8966" max="8966" width="15.125" style="1581" customWidth="1"/>
    <col min="8967" max="8967" width="15.25" style="1581" customWidth="1"/>
    <col min="8968" max="8968" width="3.125" style="1581" customWidth="1"/>
    <col min="8969" max="8969" width="3.75" style="1581" customWidth="1"/>
    <col min="8970" max="8970" width="2.5" style="1581" customWidth="1"/>
    <col min="8971" max="9216" width="9" style="1581" customWidth="1"/>
    <col min="9217" max="9217" width="1.125" style="1581" customWidth="1"/>
    <col min="9218" max="9218" width="24.25" style="1581" customWidth="1"/>
    <col min="9219" max="9219" width="4" style="1581" customWidth="1"/>
    <col min="9220" max="9221" width="15.25" style="1581" customWidth="1"/>
    <col min="9222" max="9222" width="15.125" style="1581" customWidth="1"/>
    <col min="9223" max="9223" width="15.25" style="1581" customWidth="1"/>
    <col min="9224" max="9224" width="3.125" style="1581" customWidth="1"/>
    <col min="9225" max="9225" width="3.75" style="1581" customWidth="1"/>
    <col min="9226" max="9226" width="2.5" style="1581" customWidth="1"/>
    <col min="9227" max="9472" width="9" style="1581" customWidth="1"/>
    <col min="9473" max="9473" width="1.125" style="1581" customWidth="1"/>
    <col min="9474" max="9474" width="24.25" style="1581" customWidth="1"/>
    <col min="9475" max="9475" width="4" style="1581" customWidth="1"/>
    <col min="9476" max="9477" width="15.25" style="1581" customWidth="1"/>
    <col min="9478" max="9478" width="15.125" style="1581" customWidth="1"/>
    <col min="9479" max="9479" width="15.25" style="1581" customWidth="1"/>
    <col min="9480" max="9480" width="3.125" style="1581" customWidth="1"/>
    <col min="9481" max="9481" width="3.75" style="1581" customWidth="1"/>
    <col min="9482" max="9482" width="2.5" style="1581" customWidth="1"/>
    <col min="9483" max="9728" width="9" style="1581" customWidth="1"/>
    <col min="9729" max="9729" width="1.125" style="1581" customWidth="1"/>
    <col min="9730" max="9730" width="24.25" style="1581" customWidth="1"/>
    <col min="9731" max="9731" width="4" style="1581" customWidth="1"/>
    <col min="9732" max="9733" width="15.25" style="1581" customWidth="1"/>
    <col min="9734" max="9734" width="15.125" style="1581" customWidth="1"/>
    <col min="9735" max="9735" width="15.25" style="1581" customWidth="1"/>
    <col min="9736" max="9736" width="3.125" style="1581" customWidth="1"/>
    <col min="9737" max="9737" width="3.75" style="1581" customWidth="1"/>
    <col min="9738" max="9738" width="2.5" style="1581" customWidth="1"/>
    <col min="9739" max="9984" width="9" style="1581" customWidth="1"/>
    <col min="9985" max="9985" width="1.125" style="1581" customWidth="1"/>
    <col min="9986" max="9986" width="24.25" style="1581" customWidth="1"/>
    <col min="9987" max="9987" width="4" style="1581" customWidth="1"/>
    <col min="9988" max="9989" width="15.25" style="1581" customWidth="1"/>
    <col min="9990" max="9990" width="15.125" style="1581" customWidth="1"/>
    <col min="9991" max="9991" width="15.25" style="1581" customWidth="1"/>
    <col min="9992" max="9992" width="3.125" style="1581" customWidth="1"/>
    <col min="9993" max="9993" width="3.75" style="1581" customWidth="1"/>
    <col min="9994" max="9994" width="2.5" style="1581" customWidth="1"/>
    <col min="9995" max="10240" width="9" style="1581" customWidth="1"/>
    <col min="10241" max="10241" width="1.125" style="1581" customWidth="1"/>
    <col min="10242" max="10242" width="24.25" style="1581" customWidth="1"/>
    <col min="10243" max="10243" width="4" style="1581" customWidth="1"/>
    <col min="10244" max="10245" width="15.25" style="1581" customWidth="1"/>
    <col min="10246" max="10246" width="15.125" style="1581" customWidth="1"/>
    <col min="10247" max="10247" width="15.25" style="1581" customWidth="1"/>
    <col min="10248" max="10248" width="3.125" style="1581" customWidth="1"/>
    <col min="10249" max="10249" width="3.75" style="1581" customWidth="1"/>
    <col min="10250" max="10250" width="2.5" style="1581" customWidth="1"/>
    <col min="10251" max="10496" width="9" style="1581" customWidth="1"/>
    <col min="10497" max="10497" width="1.125" style="1581" customWidth="1"/>
    <col min="10498" max="10498" width="24.25" style="1581" customWidth="1"/>
    <col min="10499" max="10499" width="4" style="1581" customWidth="1"/>
    <col min="10500" max="10501" width="15.25" style="1581" customWidth="1"/>
    <col min="10502" max="10502" width="15.125" style="1581" customWidth="1"/>
    <col min="10503" max="10503" width="15.25" style="1581" customWidth="1"/>
    <col min="10504" max="10504" width="3.125" style="1581" customWidth="1"/>
    <col min="10505" max="10505" width="3.75" style="1581" customWidth="1"/>
    <col min="10506" max="10506" width="2.5" style="1581" customWidth="1"/>
    <col min="10507" max="10752" width="9" style="1581" customWidth="1"/>
    <col min="10753" max="10753" width="1.125" style="1581" customWidth="1"/>
    <col min="10754" max="10754" width="24.25" style="1581" customWidth="1"/>
    <col min="10755" max="10755" width="4" style="1581" customWidth="1"/>
    <col min="10756" max="10757" width="15.25" style="1581" customWidth="1"/>
    <col min="10758" max="10758" width="15.125" style="1581" customWidth="1"/>
    <col min="10759" max="10759" width="15.25" style="1581" customWidth="1"/>
    <col min="10760" max="10760" width="3.125" style="1581" customWidth="1"/>
    <col min="10761" max="10761" width="3.75" style="1581" customWidth="1"/>
    <col min="10762" max="10762" width="2.5" style="1581" customWidth="1"/>
    <col min="10763" max="11008" width="9" style="1581" customWidth="1"/>
    <col min="11009" max="11009" width="1.125" style="1581" customWidth="1"/>
    <col min="11010" max="11010" width="24.25" style="1581" customWidth="1"/>
    <col min="11011" max="11011" width="4" style="1581" customWidth="1"/>
    <col min="11012" max="11013" width="15.25" style="1581" customWidth="1"/>
    <col min="11014" max="11014" width="15.125" style="1581" customWidth="1"/>
    <col min="11015" max="11015" width="15.25" style="1581" customWidth="1"/>
    <col min="11016" max="11016" width="3.125" style="1581" customWidth="1"/>
    <col min="11017" max="11017" width="3.75" style="1581" customWidth="1"/>
    <col min="11018" max="11018" width="2.5" style="1581" customWidth="1"/>
    <col min="11019" max="11264" width="9" style="1581" customWidth="1"/>
    <col min="11265" max="11265" width="1.125" style="1581" customWidth="1"/>
    <col min="11266" max="11266" width="24.25" style="1581" customWidth="1"/>
    <col min="11267" max="11267" width="4" style="1581" customWidth="1"/>
    <col min="11268" max="11269" width="15.25" style="1581" customWidth="1"/>
    <col min="11270" max="11270" width="15.125" style="1581" customWidth="1"/>
    <col min="11271" max="11271" width="15.25" style="1581" customWidth="1"/>
    <col min="11272" max="11272" width="3.125" style="1581" customWidth="1"/>
    <col min="11273" max="11273" width="3.75" style="1581" customWidth="1"/>
    <col min="11274" max="11274" width="2.5" style="1581" customWidth="1"/>
    <col min="11275" max="11520" width="9" style="1581" customWidth="1"/>
    <col min="11521" max="11521" width="1.125" style="1581" customWidth="1"/>
    <col min="11522" max="11522" width="24.25" style="1581" customWidth="1"/>
    <col min="11523" max="11523" width="4" style="1581" customWidth="1"/>
    <col min="11524" max="11525" width="15.25" style="1581" customWidth="1"/>
    <col min="11526" max="11526" width="15.125" style="1581" customWidth="1"/>
    <col min="11527" max="11527" width="15.25" style="1581" customWidth="1"/>
    <col min="11528" max="11528" width="3.125" style="1581" customWidth="1"/>
    <col min="11529" max="11529" width="3.75" style="1581" customWidth="1"/>
    <col min="11530" max="11530" width="2.5" style="1581" customWidth="1"/>
    <col min="11531" max="11776" width="9" style="1581" customWidth="1"/>
    <col min="11777" max="11777" width="1.125" style="1581" customWidth="1"/>
    <col min="11778" max="11778" width="24.25" style="1581" customWidth="1"/>
    <col min="11779" max="11779" width="4" style="1581" customWidth="1"/>
    <col min="11780" max="11781" width="15.25" style="1581" customWidth="1"/>
    <col min="11782" max="11782" width="15.125" style="1581" customWidth="1"/>
    <col min="11783" max="11783" width="15.25" style="1581" customWidth="1"/>
    <col min="11784" max="11784" width="3.125" style="1581" customWidth="1"/>
    <col min="11785" max="11785" width="3.75" style="1581" customWidth="1"/>
    <col min="11786" max="11786" width="2.5" style="1581" customWidth="1"/>
    <col min="11787" max="12032" width="9" style="1581" customWidth="1"/>
    <col min="12033" max="12033" width="1.125" style="1581" customWidth="1"/>
    <col min="12034" max="12034" width="24.25" style="1581" customWidth="1"/>
    <col min="12035" max="12035" width="4" style="1581" customWidth="1"/>
    <col min="12036" max="12037" width="15.25" style="1581" customWidth="1"/>
    <col min="12038" max="12038" width="15.125" style="1581" customWidth="1"/>
    <col min="12039" max="12039" width="15.25" style="1581" customWidth="1"/>
    <col min="12040" max="12040" width="3.125" style="1581" customWidth="1"/>
    <col min="12041" max="12041" width="3.75" style="1581" customWidth="1"/>
    <col min="12042" max="12042" width="2.5" style="1581" customWidth="1"/>
    <col min="12043" max="12288" width="9" style="1581" customWidth="1"/>
    <col min="12289" max="12289" width="1.125" style="1581" customWidth="1"/>
    <col min="12290" max="12290" width="24.25" style="1581" customWidth="1"/>
    <col min="12291" max="12291" width="4" style="1581" customWidth="1"/>
    <col min="12292" max="12293" width="15.25" style="1581" customWidth="1"/>
    <col min="12294" max="12294" width="15.125" style="1581" customWidth="1"/>
    <col min="12295" max="12295" width="15.25" style="1581" customWidth="1"/>
    <col min="12296" max="12296" width="3.125" style="1581" customWidth="1"/>
    <col min="12297" max="12297" width="3.75" style="1581" customWidth="1"/>
    <col min="12298" max="12298" width="2.5" style="1581" customWidth="1"/>
    <col min="12299" max="12544" width="9" style="1581" customWidth="1"/>
    <col min="12545" max="12545" width="1.125" style="1581" customWidth="1"/>
    <col min="12546" max="12546" width="24.25" style="1581" customWidth="1"/>
    <col min="12547" max="12547" width="4" style="1581" customWidth="1"/>
    <col min="12548" max="12549" width="15.25" style="1581" customWidth="1"/>
    <col min="12550" max="12550" width="15.125" style="1581" customWidth="1"/>
    <col min="12551" max="12551" width="15.25" style="1581" customWidth="1"/>
    <col min="12552" max="12552" width="3.125" style="1581" customWidth="1"/>
    <col min="12553" max="12553" width="3.75" style="1581" customWidth="1"/>
    <col min="12554" max="12554" width="2.5" style="1581" customWidth="1"/>
    <col min="12555" max="12800" width="9" style="1581" customWidth="1"/>
    <col min="12801" max="12801" width="1.125" style="1581" customWidth="1"/>
    <col min="12802" max="12802" width="24.25" style="1581" customWidth="1"/>
    <col min="12803" max="12803" width="4" style="1581" customWidth="1"/>
    <col min="12804" max="12805" width="15.25" style="1581" customWidth="1"/>
    <col min="12806" max="12806" width="15.125" style="1581" customWidth="1"/>
    <col min="12807" max="12807" width="15.25" style="1581" customWidth="1"/>
    <col min="12808" max="12808" width="3.125" style="1581" customWidth="1"/>
    <col min="12809" max="12809" width="3.75" style="1581" customWidth="1"/>
    <col min="12810" max="12810" width="2.5" style="1581" customWidth="1"/>
    <col min="12811" max="13056" width="9" style="1581" customWidth="1"/>
    <col min="13057" max="13057" width="1.125" style="1581" customWidth="1"/>
    <col min="13058" max="13058" width="24.25" style="1581" customWidth="1"/>
    <col min="13059" max="13059" width="4" style="1581" customWidth="1"/>
    <col min="13060" max="13061" width="15.25" style="1581" customWidth="1"/>
    <col min="13062" max="13062" width="15.125" style="1581" customWidth="1"/>
    <col min="13063" max="13063" width="15.25" style="1581" customWidth="1"/>
    <col min="13064" max="13064" width="3.125" style="1581" customWidth="1"/>
    <col min="13065" max="13065" width="3.75" style="1581" customWidth="1"/>
    <col min="13066" max="13066" width="2.5" style="1581" customWidth="1"/>
    <col min="13067" max="13312" width="9" style="1581" customWidth="1"/>
    <col min="13313" max="13313" width="1.125" style="1581" customWidth="1"/>
    <col min="13314" max="13314" width="24.25" style="1581" customWidth="1"/>
    <col min="13315" max="13315" width="4" style="1581" customWidth="1"/>
    <col min="13316" max="13317" width="15.25" style="1581" customWidth="1"/>
    <col min="13318" max="13318" width="15.125" style="1581" customWidth="1"/>
    <col min="13319" max="13319" width="15.25" style="1581" customWidth="1"/>
    <col min="13320" max="13320" width="3.125" style="1581" customWidth="1"/>
    <col min="13321" max="13321" width="3.75" style="1581" customWidth="1"/>
    <col min="13322" max="13322" width="2.5" style="1581" customWidth="1"/>
    <col min="13323" max="13568" width="9" style="1581" customWidth="1"/>
    <col min="13569" max="13569" width="1.125" style="1581" customWidth="1"/>
    <col min="13570" max="13570" width="24.25" style="1581" customWidth="1"/>
    <col min="13571" max="13571" width="4" style="1581" customWidth="1"/>
    <col min="13572" max="13573" width="15.25" style="1581" customWidth="1"/>
    <col min="13574" max="13574" width="15.125" style="1581" customWidth="1"/>
    <col min="13575" max="13575" width="15.25" style="1581" customWidth="1"/>
    <col min="13576" max="13576" width="3.125" style="1581" customWidth="1"/>
    <col min="13577" max="13577" width="3.75" style="1581" customWidth="1"/>
    <col min="13578" max="13578" width="2.5" style="1581" customWidth="1"/>
    <col min="13579" max="13824" width="9" style="1581" customWidth="1"/>
    <col min="13825" max="13825" width="1.125" style="1581" customWidth="1"/>
    <col min="13826" max="13826" width="24.25" style="1581" customWidth="1"/>
    <col min="13827" max="13827" width="4" style="1581" customWidth="1"/>
    <col min="13828" max="13829" width="15.25" style="1581" customWidth="1"/>
    <col min="13830" max="13830" width="15.125" style="1581" customWidth="1"/>
    <col min="13831" max="13831" width="15.25" style="1581" customWidth="1"/>
    <col min="13832" max="13832" width="3.125" style="1581" customWidth="1"/>
    <col min="13833" max="13833" width="3.75" style="1581" customWidth="1"/>
    <col min="13834" max="13834" width="2.5" style="1581" customWidth="1"/>
    <col min="13835" max="14080" width="9" style="1581" customWidth="1"/>
    <col min="14081" max="14081" width="1.125" style="1581" customWidth="1"/>
    <col min="14082" max="14082" width="24.25" style="1581" customWidth="1"/>
    <col min="14083" max="14083" width="4" style="1581" customWidth="1"/>
    <col min="14084" max="14085" width="15.25" style="1581" customWidth="1"/>
    <col min="14086" max="14086" width="15.125" style="1581" customWidth="1"/>
    <col min="14087" max="14087" width="15.25" style="1581" customWidth="1"/>
    <col min="14088" max="14088" width="3.125" style="1581" customWidth="1"/>
    <col min="14089" max="14089" width="3.75" style="1581" customWidth="1"/>
    <col min="14090" max="14090" width="2.5" style="1581" customWidth="1"/>
    <col min="14091" max="14336" width="9" style="1581" customWidth="1"/>
    <col min="14337" max="14337" width="1.125" style="1581" customWidth="1"/>
    <col min="14338" max="14338" width="24.25" style="1581" customWidth="1"/>
    <col min="14339" max="14339" width="4" style="1581" customWidth="1"/>
    <col min="14340" max="14341" width="15.25" style="1581" customWidth="1"/>
    <col min="14342" max="14342" width="15.125" style="1581" customWidth="1"/>
    <col min="14343" max="14343" width="15.25" style="1581" customWidth="1"/>
    <col min="14344" max="14344" width="3.125" style="1581" customWidth="1"/>
    <col min="14345" max="14345" width="3.75" style="1581" customWidth="1"/>
    <col min="14346" max="14346" width="2.5" style="1581" customWidth="1"/>
    <col min="14347" max="14592" width="9" style="1581" customWidth="1"/>
    <col min="14593" max="14593" width="1.125" style="1581" customWidth="1"/>
    <col min="14594" max="14594" width="24.25" style="1581" customWidth="1"/>
    <col min="14595" max="14595" width="4" style="1581" customWidth="1"/>
    <col min="14596" max="14597" width="15.25" style="1581" customWidth="1"/>
    <col min="14598" max="14598" width="15.125" style="1581" customWidth="1"/>
    <col min="14599" max="14599" width="15.25" style="1581" customWidth="1"/>
    <col min="14600" max="14600" width="3.125" style="1581" customWidth="1"/>
    <col min="14601" max="14601" width="3.75" style="1581" customWidth="1"/>
    <col min="14602" max="14602" width="2.5" style="1581" customWidth="1"/>
    <col min="14603" max="14848" width="9" style="1581" customWidth="1"/>
    <col min="14849" max="14849" width="1.125" style="1581" customWidth="1"/>
    <col min="14850" max="14850" width="24.25" style="1581" customWidth="1"/>
    <col min="14851" max="14851" width="4" style="1581" customWidth="1"/>
    <col min="14852" max="14853" width="15.25" style="1581" customWidth="1"/>
    <col min="14854" max="14854" width="15.125" style="1581" customWidth="1"/>
    <col min="14855" max="14855" width="15.25" style="1581" customWidth="1"/>
    <col min="14856" max="14856" width="3.125" style="1581" customWidth="1"/>
    <col min="14857" max="14857" width="3.75" style="1581" customWidth="1"/>
    <col min="14858" max="14858" width="2.5" style="1581" customWidth="1"/>
    <col min="14859" max="15104" width="9" style="1581" customWidth="1"/>
    <col min="15105" max="15105" width="1.125" style="1581" customWidth="1"/>
    <col min="15106" max="15106" width="24.25" style="1581" customWidth="1"/>
    <col min="15107" max="15107" width="4" style="1581" customWidth="1"/>
    <col min="15108" max="15109" width="15.25" style="1581" customWidth="1"/>
    <col min="15110" max="15110" width="15.125" style="1581" customWidth="1"/>
    <col min="15111" max="15111" width="15.25" style="1581" customWidth="1"/>
    <col min="15112" max="15112" width="3.125" style="1581" customWidth="1"/>
    <col min="15113" max="15113" width="3.75" style="1581" customWidth="1"/>
    <col min="15114" max="15114" width="2.5" style="1581" customWidth="1"/>
    <col min="15115" max="15360" width="9" style="1581" customWidth="1"/>
    <col min="15361" max="15361" width="1.125" style="1581" customWidth="1"/>
    <col min="15362" max="15362" width="24.25" style="1581" customWidth="1"/>
    <col min="15363" max="15363" width="4" style="1581" customWidth="1"/>
    <col min="15364" max="15365" width="15.25" style="1581" customWidth="1"/>
    <col min="15366" max="15366" width="15.125" style="1581" customWidth="1"/>
    <col min="15367" max="15367" width="15.25" style="1581" customWidth="1"/>
    <col min="15368" max="15368" width="3.125" style="1581" customWidth="1"/>
    <col min="15369" max="15369" width="3.75" style="1581" customWidth="1"/>
    <col min="15370" max="15370" width="2.5" style="1581" customWidth="1"/>
    <col min="15371" max="15616" width="9" style="1581" customWidth="1"/>
    <col min="15617" max="15617" width="1.125" style="1581" customWidth="1"/>
    <col min="15618" max="15618" width="24.25" style="1581" customWidth="1"/>
    <col min="15619" max="15619" width="4" style="1581" customWidth="1"/>
    <col min="15620" max="15621" width="15.25" style="1581" customWidth="1"/>
    <col min="15622" max="15622" width="15.125" style="1581" customWidth="1"/>
    <col min="15623" max="15623" width="15.25" style="1581" customWidth="1"/>
    <col min="15624" max="15624" width="3.125" style="1581" customWidth="1"/>
    <col min="15625" max="15625" width="3.75" style="1581" customWidth="1"/>
    <col min="15626" max="15626" width="2.5" style="1581" customWidth="1"/>
    <col min="15627" max="15872" width="9" style="1581" customWidth="1"/>
    <col min="15873" max="15873" width="1.125" style="1581" customWidth="1"/>
    <col min="15874" max="15874" width="24.25" style="1581" customWidth="1"/>
    <col min="15875" max="15875" width="4" style="1581" customWidth="1"/>
    <col min="15876" max="15877" width="15.25" style="1581" customWidth="1"/>
    <col min="15878" max="15878" width="15.125" style="1581" customWidth="1"/>
    <col min="15879" max="15879" width="15.25" style="1581" customWidth="1"/>
    <col min="15880" max="15880" width="3.125" style="1581" customWidth="1"/>
    <col min="15881" max="15881" width="3.75" style="1581" customWidth="1"/>
    <col min="15882" max="15882" width="2.5" style="1581" customWidth="1"/>
    <col min="15883" max="16128" width="9" style="1581" customWidth="1"/>
    <col min="16129" max="16129" width="1.125" style="1581" customWidth="1"/>
    <col min="16130" max="16130" width="24.25" style="1581" customWidth="1"/>
    <col min="16131" max="16131" width="4" style="1581" customWidth="1"/>
    <col min="16132" max="16133" width="15.25" style="1581" customWidth="1"/>
    <col min="16134" max="16134" width="15.125" style="1581" customWidth="1"/>
    <col min="16135" max="16135" width="15.25" style="1581" customWidth="1"/>
    <col min="16136" max="16136" width="3.125" style="1581" customWidth="1"/>
    <col min="16137" max="16137" width="3.75" style="1581" customWidth="1"/>
    <col min="16138" max="16138" width="2.5" style="1581" customWidth="1"/>
    <col min="16139" max="16384" width="9" style="1581" customWidth="1"/>
  </cols>
  <sheetData>
    <row r="1" spans="1:10" ht="27.75" customHeight="1">
      <c r="A1" s="1998"/>
    </row>
    <row r="2" spans="1:10" ht="27.75" customHeight="1">
      <c r="A2" s="1998"/>
      <c r="G2" s="2271" t="s">
        <v>1329</v>
      </c>
      <c r="H2" s="2271"/>
    </row>
    <row r="3" spans="1:10" ht="36" customHeight="1">
      <c r="A3" s="2000" t="s">
        <v>28</v>
      </c>
      <c r="B3" s="2000"/>
      <c r="C3" s="2000"/>
      <c r="D3" s="2000"/>
      <c r="E3" s="2000"/>
      <c r="F3" s="2000"/>
      <c r="G3" s="2000"/>
      <c r="H3" s="2000"/>
    </row>
    <row r="4" spans="1:10" ht="36" customHeight="1">
      <c r="A4" s="2000"/>
      <c r="B4" s="2000"/>
      <c r="C4" s="2000"/>
      <c r="D4" s="2000"/>
      <c r="E4" s="2000"/>
      <c r="F4" s="2000"/>
      <c r="G4" s="2000"/>
      <c r="H4" s="2000"/>
    </row>
    <row r="5" spans="1:10" ht="43.5" customHeight="1">
      <c r="A5" s="2000"/>
      <c r="B5" s="2264" t="s">
        <v>503</v>
      </c>
      <c r="C5" s="2005"/>
      <c r="D5" s="2008"/>
      <c r="E5" s="2008"/>
      <c r="F5" s="2008"/>
      <c r="G5" s="2008"/>
      <c r="H5" s="2020"/>
    </row>
    <row r="6" spans="1:10" ht="43.5" customHeight="1">
      <c r="B6" s="3497" t="s">
        <v>508</v>
      </c>
      <c r="C6" s="2268" t="s">
        <v>598</v>
      </c>
      <c r="D6" s="2268"/>
      <c r="E6" s="2268"/>
      <c r="F6" s="2268"/>
      <c r="G6" s="2268"/>
      <c r="H6" s="2275"/>
    </row>
    <row r="7" spans="1:10" ht="19.5" customHeight="1">
      <c r="B7" s="3498" t="s">
        <v>1456</v>
      </c>
      <c r="C7" s="3502"/>
      <c r="D7" s="3509"/>
      <c r="E7" s="3509"/>
      <c r="F7" s="3509"/>
      <c r="G7" s="3509"/>
      <c r="H7" s="3519"/>
    </row>
    <row r="8" spans="1:10" ht="33" customHeight="1">
      <c r="B8" s="3499"/>
      <c r="C8" s="3503"/>
      <c r="D8" s="3225"/>
      <c r="E8" s="3225" t="s">
        <v>42</v>
      </c>
      <c r="F8" s="3225" t="s">
        <v>347</v>
      </c>
      <c r="G8" s="3225" t="s">
        <v>528</v>
      </c>
      <c r="H8" s="3520"/>
    </row>
    <row r="9" spans="1:10" ht="33" customHeight="1">
      <c r="B9" s="3499"/>
      <c r="C9" s="3503"/>
      <c r="D9" s="3225" t="s">
        <v>1387</v>
      </c>
      <c r="E9" s="3513" t="s">
        <v>32</v>
      </c>
      <c r="F9" s="3513" t="s">
        <v>32</v>
      </c>
      <c r="G9" s="3516" t="s">
        <v>32</v>
      </c>
      <c r="H9" s="3520"/>
    </row>
    <row r="10" spans="1:10" ht="33" customHeight="1">
      <c r="B10" s="3499"/>
      <c r="C10" s="3504"/>
      <c r="D10" s="3510" t="s">
        <v>1388</v>
      </c>
      <c r="E10" s="3513" t="s">
        <v>32</v>
      </c>
      <c r="F10" s="3514" t="s">
        <v>32</v>
      </c>
      <c r="G10" s="3517" t="s">
        <v>1457</v>
      </c>
      <c r="H10" s="3521"/>
    </row>
    <row r="11" spans="1:10" ht="19.5" customHeight="1">
      <c r="B11" s="3500"/>
      <c r="C11" s="3505"/>
      <c r="D11" s="3509"/>
      <c r="E11" s="3509"/>
      <c r="F11" s="3509"/>
      <c r="G11" s="3518"/>
      <c r="H11" s="3522"/>
    </row>
    <row r="12" spans="1:10" ht="17.25" customHeight="1">
      <c r="B12" s="3498" t="s">
        <v>830</v>
      </c>
      <c r="C12" s="3502"/>
      <c r="D12" s="3511"/>
      <c r="E12" s="3511"/>
      <c r="F12" s="3511"/>
      <c r="G12" s="3511"/>
      <c r="H12" s="3523"/>
    </row>
    <row r="13" spans="1:10" ht="42" customHeight="1">
      <c r="B13" s="3499"/>
      <c r="C13" s="3506" t="s">
        <v>106</v>
      </c>
      <c r="D13" s="2273" t="s">
        <v>603</v>
      </c>
      <c r="E13" s="2273"/>
      <c r="F13" s="3515"/>
      <c r="G13" s="2273" t="s">
        <v>315</v>
      </c>
      <c r="H13" s="3524"/>
    </row>
    <row r="14" spans="1:10" ht="17.25" customHeight="1">
      <c r="B14" s="3500"/>
      <c r="C14" s="3507"/>
      <c r="D14" s="3512"/>
      <c r="E14" s="3512"/>
      <c r="F14" s="3512"/>
      <c r="G14" s="3512"/>
      <c r="H14" s="3525"/>
    </row>
    <row r="16" spans="1:10" ht="17.25" customHeight="1">
      <c r="B16" s="1087" t="s">
        <v>535</v>
      </c>
      <c r="C16" s="1597"/>
      <c r="D16" s="1597"/>
      <c r="E16" s="1597"/>
      <c r="F16" s="1597"/>
      <c r="G16" s="1597"/>
      <c r="H16" s="1597"/>
      <c r="I16" s="1597"/>
      <c r="J16" s="1597"/>
    </row>
    <row r="17" spans="2:10" ht="36" customHeight="1">
      <c r="B17" s="956" t="s">
        <v>1458</v>
      </c>
      <c r="C17" s="3508"/>
      <c r="D17" s="3508"/>
      <c r="E17" s="3508"/>
      <c r="F17" s="3508"/>
      <c r="G17" s="3508"/>
      <c r="H17" s="3508"/>
      <c r="I17" s="1597"/>
      <c r="J17" s="1597"/>
    </row>
    <row r="18" spans="2:10" ht="7.5" customHeight="1">
      <c r="B18" s="956"/>
      <c r="C18" s="2273"/>
      <c r="D18" s="2273"/>
      <c r="E18" s="2273"/>
      <c r="F18" s="2273"/>
      <c r="G18" s="2273"/>
      <c r="H18" s="2273"/>
    </row>
    <row r="19" spans="2:10">
      <c r="B19" s="3501"/>
    </row>
  </sheetData>
  <customSheetViews>
    <customSheetView guid="{76D48460-2D9B-487A-92BD-89A50EB1783E}" showPageBreaks="1" showGridLines="0" view="pageBreakPreview">
      <pageMargins left="0.7" right="0.7" top="0.75" bottom="0.75" header="0.3" footer="0.3"/>
      <pageSetup paperSize="9" scale="94" orientation="portrait" r:id="rId1"/>
    </customSheetView>
  </customSheetViews>
  <mergeCells count="8">
    <mergeCell ref="G2:H2"/>
    <mergeCell ref="A3:H3"/>
    <mergeCell ref="C5:H5"/>
    <mergeCell ref="C6:H6"/>
    <mergeCell ref="B17:H17"/>
    <mergeCell ref="B18:H18"/>
    <mergeCell ref="B7:B11"/>
    <mergeCell ref="B12:B14"/>
  </mergeCells>
  <phoneticPr fontId="8"/>
  <pageMargins left="0.7" right="0.7" top="0.75" bottom="0.75" header="0.3" footer="0.3"/>
  <pageSetup paperSize="9" scale="94" fitToWidth="1" fitToHeight="1" orientation="portrait" usePrinterDefaults="1" r:id="rId2"/>
</worksheet>
</file>

<file path=xl/worksheets/sheet86.xml><?xml version="1.0" encoding="utf-8"?>
<worksheet xmlns="http://schemas.openxmlformats.org/spreadsheetml/2006/main" xmlns:r="http://schemas.openxmlformats.org/officeDocument/2006/relationships" xmlns:mc="http://schemas.openxmlformats.org/markup-compatibility/2006">
  <sheetPr codeName="Sheet91">
    <pageSetUpPr fitToPage="1"/>
  </sheetPr>
  <dimension ref="A1:Y43"/>
  <sheetViews>
    <sheetView view="pageBreakPreview" topLeftCell="A37" zoomScale="70" zoomScaleNormal="86" zoomScaleSheetLayoutView="70" workbookViewId="0"/>
  </sheetViews>
  <sheetFormatPr defaultRowHeight="13.5"/>
  <cols>
    <col min="1" max="1" width="2.5" style="580" customWidth="1"/>
    <col min="2" max="2" width="18.25" style="580" customWidth="1"/>
    <col min="3" max="3" width="17.25" style="580" customWidth="1"/>
    <col min="4" max="4" width="18" style="580" customWidth="1"/>
    <col min="5" max="5" width="29.5" style="580" customWidth="1"/>
    <col min="6" max="6" width="5.125" style="580" customWidth="1"/>
    <col min="7" max="7" width="8.75" style="580" customWidth="1"/>
    <col min="8" max="8" width="16.375" style="580" customWidth="1"/>
    <col min="9" max="10" width="16.125" style="580" customWidth="1"/>
    <col min="11" max="11" width="2.125" style="580" customWidth="1"/>
    <col min="12" max="260" width="9" style="580" customWidth="1"/>
    <col min="261" max="261" width="20.125" style="580" customWidth="1"/>
    <col min="262" max="262" width="18.875" style="580" customWidth="1"/>
    <col min="263" max="263" width="8.875" style="580" customWidth="1"/>
    <col min="264" max="264" width="18.875" style="580" customWidth="1"/>
    <col min="265" max="265" width="12.625" style="580" customWidth="1"/>
    <col min="266" max="266" width="22.875" style="580" customWidth="1"/>
    <col min="267" max="516" width="9" style="580" customWidth="1"/>
    <col min="517" max="517" width="20.125" style="580" customWidth="1"/>
    <col min="518" max="518" width="18.875" style="580" customWidth="1"/>
    <col min="519" max="519" width="8.875" style="580" customWidth="1"/>
    <col min="520" max="520" width="18.875" style="580" customWidth="1"/>
    <col min="521" max="521" width="12.625" style="580" customWidth="1"/>
    <col min="522" max="522" width="22.875" style="580" customWidth="1"/>
    <col min="523" max="772" width="9" style="580" customWidth="1"/>
    <col min="773" max="773" width="20.125" style="580" customWidth="1"/>
    <col min="774" max="774" width="18.875" style="580" customWidth="1"/>
    <col min="775" max="775" width="8.875" style="580" customWidth="1"/>
    <col min="776" max="776" width="18.875" style="580" customWidth="1"/>
    <col min="777" max="777" width="12.625" style="580" customWidth="1"/>
    <col min="778" max="778" width="22.875" style="580" customWidth="1"/>
    <col min="779" max="1028" width="9" style="580" customWidth="1"/>
    <col min="1029" max="1029" width="20.125" style="580" customWidth="1"/>
    <col min="1030" max="1030" width="18.875" style="580" customWidth="1"/>
    <col min="1031" max="1031" width="8.875" style="580" customWidth="1"/>
    <col min="1032" max="1032" width="18.875" style="580" customWidth="1"/>
    <col min="1033" max="1033" width="12.625" style="580" customWidth="1"/>
    <col min="1034" max="1034" width="22.875" style="580" customWidth="1"/>
    <col min="1035" max="1284" width="9" style="580" customWidth="1"/>
    <col min="1285" max="1285" width="20.125" style="580" customWidth="1"/>
    <col min="1286" max="1286" width="18.875" style="580" customWidth="1"/>
    <col min="1287" max="1287" width="8.875" style="580" customWidth="1"/>
    <col min="1288" max="1288" width="18.875" style="580" customWidth="1"/>
    <col min="1289" max="1289" width="12.625" style="580" customWidth="1"/>
    <col min="1290" max="1290" width="22.875" style="580" customWidth="1"/>
    <col min="1291" max="1540" width="9" style="580" customWidth="1"/>
    <col min="1541" max="1541" width="20.125" style="580" customWidth="1"/>
    <col min="1542" max="1542" width="18.875" style="580" customWidth="1"/>
    <col min="1543" max="1543" width="8.875" style="580" customWidth="1"/>
    <col min="1544" max="1544" width="18.875" style="580" customWidth="1"/>
    <col min="1545" max="1545" width="12.625" style="580" customWidth="1"/>
    <col min="1546" max="1546" width="22.875" style="580" customWidth="1"/>
    <col min="1547" max="1796" width="9" style="580" customWidth="1"/>
    <col min="1797" max="1797" width="20.125" style="580" customWidth="1"/>
    <col min="1798" max="1798" width="18.875" style="580" customWidth="1"/>
    <col min="1799" max="1799" width="8.875" style="580" customWidth="1"/>
    <col min="1800" max="1800" width="18.875" style="580" customWidth="1"/>
    <col min="1801" max="1801" width="12.625" style="580" customWidth="1"/>
    <col min="1802" max="1802" width="22.875" style="580" customWidth="1"/>
    <col min="1803" max="2052" width="9" style="580" customWidth="1"/>
    <col min="2053" max="2053" width="20.125" style="580" customWidth="1"/>
    <col min="2054" max="2054" width="18.875" style="580" customWidth="1"/>
    <col min="2055" max="2055" width="8.875" style="580" customWidth="1"/>
    <col min="2056" max="2056" width="18.875" style="580" customWidth="1"/>
    <col min="2057" max="2057" width="12.625" style="580" customWidth="1"/>
    <col min="2058" max="2058" width="22.875" style="580" customWidth="1"/>
    <col min="2059" max="2308" width="9" style="580" customWidth="1"/>
    <col min="2309" max="2309" width="20.125" style="580" customWidth="1"/>
    <col min="2310" max="2310" width="18.875" style="580" customWidth="1"/>
    <col min="2311" max="2311" width="8.875" style="580" customWidth="1"/>
    <col min="2312" max="2312" width="18.875" style="580" customWidth="1"/>
    <col min="2313" max="2313" width="12.625" style="580" customWidth="1"/>
    <col min="2314" max="2314" width="22.875" style="580" customWidth="1"/>
    <col min="2315" max="2564" width="9" style="580" customWidth="1"/>
    <col min="2565" max="2565" width="20.125" style="580" customWidth="1"/>
    <col min="2566" max="2566" width="18.875" style="580" customWidth="1"/>
    <col min="2567" max="2567" width="8.875" style="580" customWidth="1"/>
    <col min="2568" max="2568" width="18.875" style="580" customWidth="1"/>
    <col min="2569" max="2569" width="12.625" style="580" customWidth="1"/>
    <col min="2570" max="2570" width="22.875" style="580" customWidth="1"/>
    <col min="2571" max="2820" width="9" style="580" customWidth="1"/>
    <col min="2821" max="2821" width="20.125" style="580" customWidth="1"/>
    <col min="2822" max="2822" width="18.875" style="580" customWidth="1"/>
    <col min="2823" max="2823" width="8.875" style="580" customWidth="1"/>
    <col min="2824" max="2824" width="18.875" style="580" customWidth="1"/>
    <col min="2825" max="2825" width="12.625" style="580" customWidth="1"/>
    <col min="2826" max="2826" width="22.875" style="580" customWidth="1"/>
    <col min="2827" max="3076" width="9" style="580" customWidth="1"/>
    <col min="3077" max="3077" width="20.125" style="580" customWidth="1"/>
    <col min="3078" max="3078" width="18.875" style="580" customWidth="1"/>
    <col min="3079" max="3079" width="8.875" style="580" customWidth="1"/>
    <col min="3080" max="3080" width="18.875" style="580" customWidth="1"/>
    <col min="3081" max="3081" width="12.625" style="580" customWidth="1"/>
    <col min="3082" max="3082" width="22.875" style="580" customWidth="1"/>
    <col min="3083" max="3332" width="9" style="580" customWidth="1"/>
    <col min="3333" max="3333" width="20.125" style="580" customWidth="1"/>
    <col min="3334" max="3334" width="18.875" style="580" customWidth="1"/>
    <col min="3335" max="3335" width="8.875" style="580" customWidth="1"/>
    <col min="3336" max="3336" width="18.875" style="580" customWidth="1"/>
    <col min="3337" max="3337" width="12.625" style="580" customWidth="1"/>
    <col min="3338" max="3338" width="22.875" style="580" customWidth="1"/>
    <col min="3339" max="3588" width="9" style="580" customWidth="1"/>
    <col min="3589" max="3589" width="20.125" style="580" customWidth="1"/>
    <col min="3590" max="3590" width="18.875" style="580" customWidth="1"/>
    <col min="3591" max="3591" width="8.875" style="580" customWidth="1"/>
    <col min="3592" max="3592" width="18.875" style="580" customWidth="1"/>
    <col min="3593" max="3593" width="12.625" style="580" customWidth="1"/>
    <col min="3594" max="3594" width="22.875" style="580" customWidth="1"/>
    <col min="3595" max="3844" width="9" style="580" customWidth="1"/>
    <col min="3845" max="3845" width="20.125" style="580" customWidth="1"/>
    <col min="3846" max="3846" width="18.875" style="580" customWidth="1"/>
    <col min="3847" max="3847" width="8.875" style="580" customWidth="1"/>
    <col min="3848" max="3848" width="18.875" style="580" customWidth="1"/>
    <col min="3849" max="3849" width="12.625" style="580" customWidth="1"/>
    <col min="3850" max="3850" width="22.875" style="580" customWidth="1"/>
    <col min="3851" max="4100" width="9" style="580" customWidth="1"/>
    <col min="4101" max="4101" width="20.125" style="580" customWidth="1"/>
    <col min="4102" max="4102" width="18.875" style="580" customWidth="1"/>
    <col min="4103" max="4103" width="8.875" style="580" customWidth="1"/>
    <col min="4104" max="4104" width="18.875" style="580" customWidth="1"/>
    <col min="4105" max="4105" width="12.625" style="580" customWidth="1"/>
    <col min="4106" max="4106" width="22.875" style="580" customWidth="1"/>
    <col min="4107" max="4356" width="9" style="580" customWidth="1"/>
    <col min="4357" max="4357" width="20.125" style="580" customWidth="1"/>
    <col min="4358" max="4358" width="18.875" style="580" customWidth="1"/>
    <col min="4359" max="4359" width="8.875" style="580" customWidth="1"/>
    <col min="4360" max="4360" width="18.875" style="580" customWidth="1"/>
    <col min="4361" max="4361" width="12.625" style="580" customWidth="1"/>
    <col min="4362" max="4362" width="22.875" style="580" customWidth="1"/>
    <col min="4363" max="4612" width="9" style="580" customWidth="1"/>
    <col min="4613" max="4613" width="20.125" style="580" customWidth="1"/>
    <col min="4614" max="4614" width="18.875" style="580" customWidth="1"/>
    <col min="4615" max="4615" width="8.875" style="580" customWidth="1"/>
    <col min="4616" max="4616" width="18.875" style="580" customWidth="1"/>
    <col min="4617" max="4617" width="12.625" style="580" customWidth="1"/>
    <col min="4618" max="4618" width="22.875" style="580" customWidth="1"/>
    <col min="4619" max="4868" width="9" style="580" customWidth="1"/>
    <col min="4869" max="4869" width="20.125" style="580" customWidth="1"/>
    <col min="4870" max="4870" width="18.875" style="580" customWidth="1"/>
    <col min="4871" max="4871" width="8.875" style="580" customWidth="1"/>
    <col min="4872" max="4872" width="18.875" style="580" customWidth="1"/>
    <col min="4873" max="4873" width="12.625" style="580" customWidth="1"/>
    <col min="4874" max="4874" width="22.875" style="580" customWidth="1"/>
    <col min="4875" max="5124" width="9" style="580" customWidth="1"/>
    <col min="5125" max="5125" width="20.125" style="580" customWidth="1"/>
    <col min="5126" max="5126" width="18.875" style="580" customWidth="1"/>
    <col min="5127" max="5127" width="8.875" style="580" customWidth="1"/>
    <col min="5128" max="5128" width="18.875" style="580" customWidth="1"/>
    <col min="5129" max="5129" width="12.625" style="580" customWidth="1"/>
    <col min="5130" max="5130" width="22.875" style="580" customWidth="1"/>
    <col min="5131" max="5380" width="9" style="580" customWidth="1"/>
    <col min="5381" max="5381" width="20.125" style="580" customWidth="1"/>
    <col min="5382" max="5382" width="18.875" style="580" customWidth="1"/>
    <col min="5383" max="5383" width="8.875" style="580" customWidth="1"/>
    <col min="5384" max="5384" width="18.875" style="580" customWidth="1"/>
    <col min="5385" max="5385" width="12.625" style="580" customWidth="1"/>
    <col min="5386" max="5386" width="22.875" style="580" customWidth="1"/>
    <col min="5387" max="5636" width="9" style="580" customWidth="1"/>
    <col min="5637" max="5637" width="20.125" style="580" customWidth="1"/>
    <col min="5638" max="5638" width="18.875" style="580" customWidth="1"/>
    <col min="5639" max="5639" width="8.875" style="580" customWidth="1"/>
    <col min="5640" max="5640" width="18.875" style="580" customWidth="1"/>
    <col min="5641" max="5641" width="12.625" style="580" customWidth="1"/>
    <col min="5642" max="5642" width="22.875" style="580" customWidth="1"/>
    <col min="5643" max="5892" width="9" style="580" customWidth="1"/>
    <col min="5893" max="5893" width="20.125" style="580" customWidth="1"/>
    <col min="5894" max="5894" width="18.875" style="580" customWidth="1"/>
    <col min="5895" max="5895" width="8.875" style="580" customWidth="1"/>
    <col min="5896" max="5896" width="18.875" style="580" customWidth="1"/>
    <col min="5897" max="5897" width="12.625" style="580" customWidth="1"/>
    <col min="5898" max="5898" width="22.875" style="580" customWidth="1"/>
    <col min="5899" max="6148" width="9" style="580" customWidth="1"/>
    <col min="6149" max="6149" width="20.125" style="580" customWidth="1"/>
    <col min="6150" max="6150" width="18.875" style="580" customWidth="1"/>
    <col min="6151" max="6151" width="8.875" style="580" customWidth="1"/>
    <col min="6152" max="6152" width="18.875" style="580" customWidth="1"/>
    <col min="6153" max="6153" width="12.625" style="580" customWidth="1"/>
    <col min="6154" max="6154" width="22.875" style="580" customWidth="1"/>
    <col min="6155" max="6404" width="9" style="580" customWidth="1"/>
    <col min="6405" max="6405" width="20.125" style="580" customWidth="1"/>
    <col min="6406" max="6406" width="18.875" style="580" customWidth="1"/>
    <col min="6407" max="6407" width="8.875" style="580" customWidth="1"/>
    <col min="6408" max="6408" width="18.875" style="580" customWidth="1"/>
    <col min="6409" max="6409" width="12.625" style="580" customWidth="1"/>
    <col min="6410" max="6410" width="22.875" style="580" customWidth="1"/>
    <col min="6411" max="6660" width="9" style="580" customWidth="1"/>
    <col min="6661" max="6661" width="20.125" style="580" customWidth="1"/>
    <col min="6662" max="6662" width="18.875" style="580" customWidth="1"/>
    <col min="6663" max="6663" width="8.875" style="580" customWidth="1"/>
    <col min="6664" max="6664" width="18.875" style="580" customWidth="1"/>
    <col min="6665" max="6665" width="12.625" style="580" customWidth="1"/>
    <col min="6666" max="6666" width="22.875" style="580" customWidth="1"/>
    <col min="6667" max="6916" width="9" style="580" customWidth="1"/>
    <col min="6917" max="6917" width="20.125" style="580" customWidth="1"/>
    <col min="6918" max="6918" width="18.875" style="580" customWidth="1"/>
    <col min="6919" max="6919" width="8.875" style="580" customWidth="1"/>
    <col min="6920" max="6920" width="18.875" style="580" customWidth="1"/>
    <col min="6921" max="6921" width="12.625" style="580" customWidth="1"/>
    <col min="6922" max="6922" width="22.875" style="580" customWidth="1"/>
    <col min="6923" max="7172" width="9" style="580" customWidth="1"/>
    <col min="7173" max="7173" width="20.125" style="580" customWidth="1"/>
    <col min="7174" max="7174" width="18.875" style="580" customWidth="1"/>
    <col min="7175" max="7175" width="8.875" style="580" customWidth="1"/>
    <col min="7176" max="7176" width="18.875" style="580" customWidth="1"/>
    <col min="7177" max="7177" width="12.625" style="580" customWidth="1"/>
    <col min="7178" max="7178" width="22.875" style="580" customWidth="1"/>
    <col min="7179" max="7428" width="9" style="580" customWidth="1"/>
    <col min="7429" max="7429" width="20.125" style="580" customWidth="1"/>
    <col min="7430" max="7430" width="18.875" style="580" customWidth="1"/>
    <col min="7431" max="7431" width="8.875" style="580" customWidth="1"/>
    <col min="7432" max="7432" width="18.875" style="580" customWidth="1"/>
    <col min="7433" max="7433" width="12.625" style="580" customWidth="1"/>
    <col min="7434" max="7434" width="22.875" style="580" customWidth="1"/>
    <col min="7435" max="7684" width="9" style="580" customWidth="1"/>
    <col min="7685" max="7685" width="20.125" style="580" customWidth="1"/>
    <col min="7686" max="7686" width="18.875" style="580" customWidth="1"/>
    <col min="7687" max="7687" width="8.875" style="580" customWidth="1"/>
    <col min="7688" max="7688" width="18.875" style="580" customWidth="1"/>
    <col min="7689" max="7689" width="12.625" style="580" customWidth="1"/>
    <col min="7690" max="7690" width="22.875" style="580" customWidth="1"/>
    <col min="7691" max="7940" width="9" style="580" customWidth="1"/>
    <col min="7941" max="7941" width="20.125" style="580" customWidth="1"/>
    <col min="7942" max="7942" width="18.875" style="580" customWidth="1"/>
    <col min="7943" max="7943" width="8.875" style="580" customWidth="1"/>
    <col min="7944" max="7944" width="18.875" style="580" customWidth="1"/>
    <col min="7945" max="7945" width="12.625" style="580" customWidth="1"/>
    <col min="7946" max="7946" width="22.875" style="580" customWidth="1"/>
    <col min="7947" max="8196" width="9" style="580" customWidth="1"/>
    <col min="8197" max="8197" width="20.125" style="580" customWidth="1"/>
    <col min="8198" max="8198" width="18.875" style="580" customWidth="1"/>
    <col min="8199" max="8199" width="8.875" style="580" customWidth="1"/>
    <col min="8200" max="8200" width="18.875" style="580" customWidth="1"/>
    <col min="8201" max="8201" width="12.625" style="580" customWidth="1"/>
    <col min="8202" max="8202" width="22.875" style="580" customWidth="1"/>
    <col min="8203" max="8452" width="9" style="580" customWidth="1"/>
    <col min="8453" max="8453" width="20.125" style="580" customWidth="1"/>
    <col min="8454" max="8454" width="18.875" style="580" customWidth="1"/>
    <col min="8455" max="8455" width="8.875" style="580" customWidth="1"/>
    <col min="8456" max="8456" width="18.875" style="580" customWidth="1"/>
    <col min="8457" max="8457" width="12.625" style="580" customWidth="1"/>
    <col min="8458" max="8458" width="22.875" style="580" customWidth="1"/>
    <col min="8459" max="8708" width="9" style="580" customWidth="1"/>
    <col min="8709" max="8709" width="20.125" style="580" customWidth="1"/>
    <col min="8710" max="8710" width="18.875" style="580" customWidth="1"/>
    <col min="8711" max="8711" width="8.875" style="580" customWidth="1"/>
    <col min="8712" max="8712" width="18.875" style="580" customWidth="1"/>
    <col min="8713" max="8713" width="12.625" style="580" customWidth="1"/>
    <col min="8714" max="8714" width="22.875" style="580" customWidth="1"/>
    <col min="8715" max="8964" width="9" style="580" customWidth="1"/>
    <col min="8965" max="8965" width="20.125" style="580" customWidth="1"/>
    <col min="8966" max="8966" width="18.875" style="580" customWidth="1"/>
    <col min="8967" max="8967" width="8.875" style="580" customWidth="1"/>
    <col min="8968" max="8968" width="18.875" style="580" customWidth="1"/>
    <col min="8969" max="8969" width="12.625" style="580" customWidth="1"/>
    <col min="8970" max="8970" width="22.875" style="580" customWidth="1"/>
    <col min="8971" max="9220" width="9" style="580" customWidth="1"/>
    <col min="9221" max="9221" width="20.125" style="580" customWidth="1"/>
    <col min="9222" max="9222" width="18.875" style="580" customWidth="1"/>
    <col min="9223" max="9223" width="8.875" style="580" customWidth="1"/>
    <col min="9224" max="9224" width="18.875" style="580" customWidth="1"/>
    <col min="9225" max="9225" width="12.625" style="580" customWidth="1"/>
    <col min="9226" max="9226" width="22.875" style="580" customWidth="1"/>
    <col min="9227" max="9476" width="9" style="580" customWidth="1"/>
    <col min="9477" max="9477" width="20.125" style="580" customWidth="1"/>
    <col min="9478" max="9478" width="18.875" style="580" customWidth="1"/>
    <col min="9479" max="9479" width="8.875" style="580" customWidth="1"/>
    <col min="9480" max="9480" width="18.875" style="580" customWidth="1"/>
    <col min="9481" max="9481" width="12.625" style="580" customWidth="1"/>
    <col min="9482" max="9482" width="22.875" style="580" customWidth="1"/>
    <col min="9483" max="9732" width="9" style="580" customWidth="1"/>
    <col min="9733" max="9733" width="20.125" style="580" customWidth="1"/>
    <col min="9734" max="9734" width="18.875" style="580" customWidth="1"/>
    <col min="9735" max="9735" width="8.875" style="580" customWidth="1"/>
    <col min="9736" max="9736" width="18.875" style="580" customWidth="1"/>
    <col min="9737" max="9737" width="12.625" style="580" customWidth="1"/>
    <col min="9738" max="9738" width="22.875" style="580" customWidth="1"/>
    <col min="9739" max="9988" width="9" style="580" customWidth="1"/>
    <col min="9989" max="9989" width="20.125" style="580" customWidth="1"/>
    <col min="9990" max="9990" width="18.875" style="580" customWidth="1"/>
    <col min="9991" max="9991" width="8.875" style="580" customWidth="1"/>
    <col min="9992" max="9992" width="18.875" style="580" customWidth="1"/>
    <col min="9993" max="9993" width="12.625" style="580" customWidth="1"/>
    <col min="9994" max="9994" width="22.875" style="580" customWidth="1"/>
    <col min="9995" max="10244" width="9" style="580" customWidth="1"/>
    <col min="10245" max="10245" width="20.125" style="580" customWidth="1"/>
    <col min="10246" max="10246" width="18.875" style="580" customWidth="1"/>
    <col min="10247" max="10247" width="8.875" style="580" customWidth="1"/>
    <col min="10248" max="10248" width="18.875" style="580" customWidth="1"/>
    <col min="10249" max="10249" width="12.625" style="580" customWidth="1"/>
    <col min="10250" max="10250" width="22.875" style="580" customWidth="1"/>
    <col min="10251" max="10500" width="9" style="580" customWidth="1"/>
    <col min="10501" max="10501" width="20.125" style="580" customWidth="1"/>
    <col min="10502" max="10502" width="18.875" style="580" customWidth="1"/>
    <col min="10503" max="10503" width="8.875" style="580" customWidth="1"/>
    <col min="10504" max="10504" width="18.875" style="580" customWidth="1"/>
    <col min="10505" max="10505" width="12.625" style="580" customWidth="1"/>
    <col min="10506" max="10506" width="22.875" style="580" customWidth="1"/>
    <col min="10507" max="10756" width="9" style="580" customWidth="1"/>
    <col min="10757" max="10757" width="20.125" style="580" customWidth="1"/>
    <col min="10758" max="10758" width="18.875" style="580" customWidth="1"/>
    <col min="10759" max="10759" width="8.875" style="580" customWidth="1"/>
    <col min="10760" max="10760" width="18.875" style="580" customWidth="1"/>
    <col min="10761" max="10761" width="12.625" style="580" customWidth="1"/>
    <col min="10762" max="10762" width="22.875" style="580" customWidth="1"/>
    <col min="10763" max="11012" width="9" style="580" customWidth="1"/>
    <col min="11013" max="11013" width="20.125" style="580" customWidth="1"/>
    <col min="11014" max="11014" width="18.875" style="580" customWidth="1"/>
    <col min="11015" max="11015" width="8.875" style="580" customWidth="1"/>
    <col min="11016" max="11016" width="18.875" style="580" customWidth="1"/>
    <col min="11017" max="11017" width="12.625" style="580" customWidth="1"/>
    <col min="11018" max="11018" width="22.875" style="580" customWidth="1"/>
    <col min="11019" max="11268" width="9" style="580" customWidth="1"/>
    <col min="11269" max="11269" width="20.125" style="580" customWidth="1"/>
    <col min="11270" max="11270" width="18.875" style="580" customWidth="1"/>
    <col min="11271" max="11271" width="8.875" style="580" customWidth="1"/>
    <col min="11272" max="11272" width="18.875" style="580" customWidth="1"/>
    <col min="11273" max="11273" width="12.625" style="580" customWidth="1"/>
    <col min="11274" max="11274" width="22.875" style="580" customWidth="1"/>
    <col min="11275" max="11524" width="9" style="580" customWidth="1"/>
    <col min="11525" max="11525" width="20.125" style="580" customWidth="1"/>
    <col min="11526" max="11526" width="18.875" style="580" customWidth="1"/>
    <col min="11527" max="11527" width="8.875" style="580" customWidth="1"/>
    <col min="11528" max="11528" width="18.875" style="580" customWidth="1"/>
    <col min="11529" max="11529" width="12.625" style="580" customWidth="1"/>
    <col min="11530" max="11530" width="22.875" style="580" customWidth="1"/>
    <col min="11531" max="11780" width="9" style="580" customWidth="1"/>
    <col min="11781" max="11781" width="20.125" style="580" customWidth="1"/>
    <col min="11782" max="11782" width="18.875" style="580" customWidth="1"/>
    <col min="11783" max="11783" width="8.875" style="580" customWidth="1"/>
    <col min="11784" max="11784" width="18.875" style="580" customWidth="1"/>
    <col min="11785" max="11785" width="12.625" style="580" customWidth="1"/>
    <col min="11786" max="11786" width="22.875" style="580" customWidth="1"/>
    <col min="11787" max="12036" width="9" style="580" customWidth="1"/>
    <col min="12037" max="12037" width="20.125" style="580" customWidth="1"/>
    <col min="12038" max="12038" width="18.875" style="580" customWidth="1"/>
    <col min="12039" max="12039" width="8.875" style="580" customWidth="1"/>
    <col min="12040" max="12040" width="18.875" style="580" customWidth="1"/>
    <col min="12041" max="12041" width="12.625" style="580" customWidth="1"/>
    <col min="12042" max="12042" width="22.875" style="580" customWidth="1"/>
    <col min="12043" max="12292" width="9" style="580" customWidth="1"/>
    <col min="12293" max="12293" width="20.125" style="580" customWidth="1"/>
    <col min="12294" max="12294" width="18.875" style="580" customWidth="1"/>
    <col min="12295" max="12295" width="8.875" style="580" customWidth="1"/>
    <col min="12296" max="12296" width="18.875" style="580" customWidth="1"/>
    <col min="12297" max="12297" width="12.625" style="580" customWidth="1"/>
    <col min="12298" max="12298" width="22.875" style="580" customWidth="1"/>
    <col min="12299" max="12548" width="9" style="580" customWidth="1"/>
    <col min="12549" max="12549" width="20.125" style="580" customWidth="1"/>
    <col min="12550" max="12550" width="18.875" style="580" customWidth="1"/>
    <col min="12551" max="12551" width="8.875" style="580" customWidth="1"/>
    <col min="12552" max="12552" width="18.875" style="580" customWidth="1"/>
    <col min="12553" max="12553" width="12.625" style="580" customWidth="1"/>
    <col min="12554" max="12554" width="22.875" style="580" customWidth="1"/>
    <col min="12555" max="12804" width="9" style="580" customWidth="1"/>
    <col min="12805" max="12805" width="20.125" style="580" customWidth="1"/>
    <col min="12806" max="12806" width="18.875" style="580" customWidth="1"/>
    <col min="12807" max="12807" width="8.875" style="580" customWidth="1"/>
    <col min="12808" max="12808" width="18.875" style="580" customWidth="1"/>
    <col min="12809" max="12809" width="12.625" style="580" customWidth="1"/>
    <col min="12810" max="12810" width="22.875" style="580" customWidth="1"/>
    <col min="12811" max="13060" width="9" style="580" customWidth="1"/>
    <col min="13061" max="13061" width="20.125" style="580" customWidth="1"/>
    <col min="13062" max="13062" width="18.875" style="580" customWidth="1"/>
    <col min="13063" max="13063" width="8.875" style="580" customWidth="1"/>
    <col min="13064" max="13064" width="18.875" style="580" customWidth="1"/>
    <col min="13065" max="13065" width="12.625" style="580" customWidth="1"/>
    <col min="13066" max="13066" width="22.875" style="580" customWidth="1"/>
    <col min="13067" max="13316" width="9" style="580" customWidth="1"/>
    <col min="13317" max="13317" width="20.125" style="580" customWidth="1"/>
    <col min="13318" max="13318" width="18.875" style="580" customWidth="1"/>
    <col min="13319" max="13319" width="8.875" style="580" customWidth="1"/>
    <col min="13320" max="13320" width="18.875" style="580" customWidth="1"/>
    <col min="13321" max="13321" width="12.625" style="580" customWidth="1"/>
    <col min="13322" max="13322" width="22.875" style="580" customWidth="1"/>
    <col min="13323" max="13572" width="9" style="580" customWidth="1"/>
    <col min="13573" max="13573" width="20.125" style="580" customWidth="1"/>
    <col min="13574" max="13574" width="18.875" style="580" customWidth="1"/>
    <col min="13575" max="13575" width="8.875" style="580" customWidth="1"/>
    <col min="13576" max="13576" width="18.875" style="580" customWidth="1"/>
    <col min="13577" max="13577" width="12.625" style="580" customWidth="1"/>
    <col min="13578" max="13578" width="22.875" style="580" customWidth="1"/>
    <col min="13579" max="13828" width="9" style="580" customWidth="1"/>
    <col min="13829" max="13829" width="20.125" style="580" customWidth="1"/>
    <col min="13830" max="13830" width="18.875" style="580" customWidth="1"/>
    <col min="13831" max="13831" width="8.875" style="580" customWidth="1"/>
    <col min="13832" max="13832" width="18.875" style="580" customWidth="1"/>
    <col min="13833" max="13833" width="12.625" style="580" customWidth="1"/>
    <col min="13834" max="13834" width="22.875" style="580" customWidth="1"/>
    <col min="13835" max="14084" width="9" style="580" customWidth="1"/>
    <col min="14085" max="14085" width="20.125" style="580" customWidth="1"/>
    <col min="14086" max="14086" width="18.875" style="580" customWidth="1"/>
    <col min="14087" max="14087" width="8.875" style="580" customWidth="1"/>
    <col min="14088" max="14088" width="18.875" style="580" customWidth="1"/>
    <col min="14089" max="14089" width="12.625" style="580" customWidth="1"/>
    <col min="14090" max="14090" width="22.875" style="580" customWidth="1"/>
    <col min="14091" max="14340" width="9" style="580" customWidth="1"/>
    <col min="14341" max="14341" width="20.125" style="580" customWidth="1"/>
    <col min="14342" max="14342" width="18.875" style="580" customWidth="1"/>
    <col min="14343" max="14343" width="8.875" style="580" customWidth="1"/>
    <col min="14344" max="14344" width="18.875" style="580" customWidth="1"/>
    <col min="14345" max="14345" width="12.625" style="580" customWidth="1"/>
    <col min="14346" max="14346" width="22.875" style="580" customWidth="1"/>
    <col min="14347" max="14596" width="9" style="580" customWidth="1"/>
    <col min="14597" max="14597" width="20.125" style="580" customWidth="1"/>
    <col min="14598" max="14598" width="18.875" style="580" customWidth="1"/>
    <col min="14599" max="14599" width="8.875" style="580" customWidth="1"/>
    <col min="14600" max="14600" width="18.875" style="580" customWidth="1"/>
    <col min="14601" max="14601" width="12.625" style="580" customWidth="1"/>
    <col min="14602" max="14602" width="22.875" style="580" customWidth="1"/>
    <col min="14603" max="14852" width="9" style="580" customWidth="1"/>
    <col min="14853" max="14853" width="20.125" style="580" customWidth="1"/>
    <col min="14854" max="14854" width="18.875" style="580" customWidth="1"/>
    <col min="14855" max="14855" width="8.875" style="580" customWidth="1"/>
    <col min="14856" max="14856" width="18.875" style="580" customWidth="1"/>
    <col min="14857" max="14857" width="12.625" style="580" customWidth="1"/>
    <col min="14858" max="14858" width="22.875" style="580" customWidth="1"/>
    <col min="14859" max="15108" width="9" style="580" customWidth="1"/>
    <col min="15109" max="15109" width="20.125" style="580" customWidth="1"/>
    <col min="15110" max="15110" width="18.875" style="580" customWidth="1"/>
    <col min="15111" max="15111" width="8.875" style="580" customWidth="1"/>
    <col min="15112" max="15112" width="18.875" style="580" customWidth="1"/>
    <col min="15113" max="15113" width="12.625" style="580" customWidth="1"/>
    <col min="15114" max="15114" width="22.875" style="580" customWidth="1"/>
    <col min="15115" max="15364" width="9" style="580" customWidth="1"/>
    <col min="15365" max="15365" width="20.125" style="580" customWidth="1"/>
    <col min="15366" max="15366" width="18.875" style="580" customWidth="1"/>
    <col min="15367" max="15367" width="8.875" style="580" customWidth="1"/>
    <col min="15368" max="15368" width="18.875" style="580" customWidth="1"/>
    <col min="15369" max="15369" width="12.625" style="580" customWidth="1"/>
    <col min="15370" max="15370" width="22.875" style="580" customWidth="1"/>
    <col min="15371" max="15620" width="9" style="580" customWidth="1"/>
    <col min="15621" max="15621" width="20.125" style="580" customWidth="1"/>
    <col min="15622" max="15622" width="18.875" style="580" customWidth="1"/>
    <col min="15623" max="15623" width="8.875" style="580" customWidth="1"/>
    <col min="15624" max="15624" width="18.875" style="580" customWidth="1"/>
    <col min="15625" max="15625" width="12.625" style="580" customWidth="1"/>
    <col min="15626" max="15626" width="22.875" style="580" customWidth="1"/>
    <col min="15627" max="15876" width="9" style="580" customWidth="1"/>
    <col min="15877" max="15877" width="20.125" style="580" customWidth="1"/>
    <col min="15878" max="15878" width="18.875" style="580" customWidth="1"/>
    <col min="15879" max="15879" width="8.875" style="580" customWidth="1"/>
    <col min="15880" max="15880" width="18.875" style="580" customWidth="1"/>
    <col min="15881" max="15881" width="12.625" style="580" customWidth="1"/>
    <col min="15882" max="15882" width="22.875" style="580" customWidth="1"/>
    <col min="15883" max="16132" width="9" style="580" customWidth="1"/>
    <col min="16133" max="16133" width="20.125" style="580" customWidth="1"/>
    <col min="16134" max="16134" width="18.875" style="580" customWidth="1"/>
    <col min="16135" max="16135" width="8.875" style="580" customWidth="1"/>
    <col min="16136" max="16136" width="18.875" style="580" customWidth="1"/>
    <col min="16137" max="16137" width="12.625" style="580" customWidth="1"/>
    <col min="16138" max="16138" width="22.875" style="580" customWidth="1"/>
    <col min="16139" max="16384" width="9" style="580" customWidth="1"/>
  </cols>
  <sheetData>
    <row r="1" spans="1:25" ht="18.75" customHeight="1">
      <c r="I1" s="3588"/>
      <c r="J1" s="3588"/>
    </row>
    <row r="2" spans="1:25" ht="18.75" customHeight="1">
      <c r="I2" s="3588" t="s">
        <v>1779</v>
      </c>
      <c r="J2" s="3588"/>
    </row>
    <row r="3" spans="1:25" s="487" customFormat="1">
      <c r="A3" s="594"/>
      <c r="B3" s="487"/>
      <c r="C3" s="487"/>
      <c r="D3" s="487"/>
      <c r="E3" s="487"/>
      <c r="F3" s="487"/>
      <c r="G3" s="487"/>
      <c r="H3" s="487"/>
      <c r="I3" s="487"/>
      <c r="J3" s="487"/>
      <c r="K3" s="487"/>
      <c r="R3" s="3605"/>
      <c r="S3" s="3605"/>
      <c r="T3" s="3605"/>
      <c r="U3" s="3605"/>
      <c r="V3" s="3605"/>
      <c r="W3" s="3605"/>
      <c r="X3" s="3605"/>
      <c r="Y3" s="3605"/>
    </row>
    <row r="4" spans="1:25" ht="32.25" customHeight="1">
      <c r="B4" s="2287" t="s">
        <v>1780</v>
      </c>
      <c r="C4" s="2287"/>
      <c r="D4" s="2287"/>
      <c r="E4" s="2287"/>
      <c r="F4" s="2287"/>
      <c r="G4" s="2287"/>
      <c r="H4" s="2287"/>
      <c r="I4" s="2287"/>
      <c r="J4" s="2287"/>
    </row>
    <row r="5" spans="1:25" ht="15" customHeight="1"/>
    <row r="6" spans="1:25" ht="36.75" customHeight="1">
      <c r="A6" s="3526"/>
      <c r="B6" s="3527" t="s">
        <v>574</v>
      </c>
      <c r="C6" s="715"/>
      <c r="D6" s="719"/>
      <c r="E6" s="719"/>
      <c r="F6" s="719"/>
      <c r="G6" s="719"/>
      <c r="H6" s="719"/>
      <c r="I6" s="719"/>
      <c r="J6" s="736"/>
    </row>
    <row r="7" spans="1:25" ht="36.75" customHeight="1">
      <c r="A7" s="3526"/>
      <c r="B7" s="3528" t="s">
        <v>436</v>
      </c>
      <c r="C7" s="3541" t="s">
        <v>1398</v>
      </c>
      <c r="D7" s="3553"/>
      <c r="E7" s="3553"/>
      <c r="F7" s="3553"/>
      <c r="G7" s="3553"/>
      <c r="H7" s="3553"/>
      <c r="I7" s="3553"/>
      <c r="J7" s="3595"/>
    </row>
    <row r="8" spans="1:25" ht="16.5" customHeight="1">
      <c r="A8" s="3526"/>
      <c r="B8" s="3526"/>
      <c r="C8" s="3526"/>
      <c r="D8" s="3526"/>
      <c r="E8" s="3526"/>
      <c r="F8" s="3526"/>
      <c r="G8" s="3526"/>
      <c r="H8" s="3526"/>
      <c r="I8" s="3526"/>
      <c r="J8" s="3526"/>
    </row>
    <row r="9" spans="1:25" ht="16.5" customHeight="1">
      <c r="A9" s="3526"/>
      <c r="B9" s="3526" t="s">
        <v>695</v>
      </c>
      <c r="C9" s="3526"/>
      <c r="D9" s="3526"/>
      <c r="E9" s="3526"/>
      <c r="F9" s="3526"/>
      <c r="G9" s="3526"/>
      <c r="H9" s="3526"/>
      <c r="I9" s="3526"/>
      <c r="J9" s="3526"/>
    </row>
    <row r="10" spans="1:25" ht="80.25" customHeight="1">
      <c r="A10" s="3526"/>
      <c r="B10" s="3529" t="s">
        <v>1781</v>
      </c>
      <c r="C10" s="3542"/>
      <c r="D10" s="3542"/>
      <c r="E10" s="3542"/>
      <c r="F10" s="3542"/>
      <c r="G10" s="3542"/>
      <c r="H10" s="3542"/>
      <c r="I10" s="3542"/>
      <c r="J10" s="3596"/>
    </row>
    <row r="11" spans="1:25" ht="21" customHeight="1">
      <c r="A11" s="3526"/>
      <c r="B11" s="3530" t="s">
        <v>1782</v>
      </c>
      <c r="C11" s="3543" t="s">
        <v>1112</v>
      </c>
      <c r="D11" s="3554"/>
      <c r="E11" s="3565"/>
      <c r="F11" s="3578" t="s">
        <v>369</v>
      </c>
      <c r="G11" s="3581" t="s">
        <v>218</v>
      </c>
      <c r="H11" s="694"/>
      <c r="I11" s="694"/>
      <c r="J11" s="3597"/>
    </row>
    <row r="12" spans="1:25" ht="36.75" customHeight="1">
      <c r="A12" s="3526"/>
      <c r="B12" s="3531"/>
      <c r="C12" s="3544"/>
      <c r="D12" s="3540"/>
      <c r="E12" s="3566"/>
      <c r="F12" s="3579"/>
      <c r="G12" s="3544"/>
      <c r="H12" s="3540"/>
      <c r="I12" s="3540"/>
      <c r="J12" s="3551"/>
    </row>
    <row r="13" spans="1:25" ht="36.75" customHeight="1">
      <c r="A13" s="3526"/>
      <c r="B13" s="3531"/>
      <c r="C13" s="3544"/>
      <c r="D13" s="3540"/>
      <c r="E13" s="3566"/>
      <c r="F13" s="3579"/>
      <c r="G13" s="3582" t="s">
        <v>1783</v>
      </c>
      <c r="H13" s="3582"/>
      <c r="I13" s="3582" t="s">
        <v>1785</v>
      </c>
      <c r="J13" s="3598"/>
    </row>
    <row r="14" spans="1:25" ht="36.75" customHeight="1">
      <c r="A14" s="3526"/>
      <c r="B14" s="3531"/>
      <c r="C14" s="3544"/>
      <c r="D14" s="3540"/>
      <c r="E14" s="3566"/>
      <c r="F14" s="3579"/>
      <c r="G14" s="3583" t="s">
        <v>1786</v>
      </c>
      <c r="H14" s="3583"/>
      <c r="I14" s="3582" t="s">
        <v>1788</v>
      </c>
      <c r="J14" s="3598"/>
    </row>
    <row r="15" spans="1:25" ht="21" customHeight="1">
      <c r="A15" s="3526"/>
      <c r="B15" s="3531"/>
      <c r="C15" s="3544"/>
      <c r="D15" s="3540"/>
      <c r="E15" s="3566"/>
      <c r="F15" s="3578" t="s">
        <v>1697</v>
      </c>
      <c r="G15" s="3581" t="s">
        <v>218</v>
      </c>
      <c r="H15" s="694"/>
      <c r="I15" s="694"/>
      <c r="J15" s="3597"/>
    </row>
    <row r="16" spans="1:25" ht="36.75" customHeight="1">
      <c r="A16" s="3526"/>
      <c r="B16" s="3531"/>
      <c r="C16" s="3544"/>
      <c r="D16" s="3540"/>
      <c r="E16" s="3566"/>
      <c r="F16" s="3579"/>
      <c r="G16" s="3544"/>
      <c r="H16" s="3540"/>
      <c r="I16" s="3540"/>
      <c r="J16" s="3551"/>
    </row>
    <row r="17" spans="1:11" ht="36.75" customHeight="1">
      <c r="A17" s="3526"/>
      <c r="B17" s="3531"/>
      <c r="C17" s="3544"/>
      <c r="D17" s="3540"/>
      <c r="E17" s="3566"/>
      <c r="F17" s="3579"/>
      <c r="G17" s="3582" t="s">
        <v>1783</v>
      </c>
      <c r="H17" s="3582"/>
      <c r="I17" s="3582" t="s">
        <v>1785</v>
      </c>
      <c r="J17" s="3598"/>
    </row>
    <row r="18" spans="1:11" ht="36.75" customHeight="1">
      <c r="A18" s="3526"/>
      <c r="B18" s="3532"/>
      <c r="C18" s="3545"/>
      <c r="D18" s="3555"/>
      <c r="E18" s="3567"/>
      <c r="F18" s="3580"/>
      <c r="G18" s="3583" t="s">
        <v>1786</v>
      </c>
      <c r="H18" s="3583"/>
      <c r="I18" s="3582" t="s">
        <v>1788</v>
      </c>
      <c r="J18" s="3598"/>
    </row>
    <row r="19" spans="1:11" ht="29.25" customHeight="1">
      <c r="A19" s="3526"/>
      <c r="B19" s="3533" t="s">
        <v>932</v>
      </c>
      <c r="C19" s="3546" t="s">
        <v>1790</v>
      </c>
      <c r="D19" s="3556"/>
      <c r="E19" s="3568"/>
      <c r="F19" s="3554" t="s">
        <v>1370</v>
      </c>
      <c r="G19" s="3556"/>
      <c r="H19" s="3556"/>
      <c r="I19" s="3546" t="s">
        <v>424</v>
      </c>
      <c r="J19" s="3599"/>
    </row>
    <row r="20" spans="1:11" ht="30.75" customHeight="1">
      <c r="A20" s="3526"/>
      <c r="B20" s="3534"/>
      <c r="C20" s="3547"/>
      <c r="D20" s="3557"/>
      <c r="E20" s="3569"/>
      <c r="F20" s="3557"/>
      <c r="G20" s="3557"/>
      <c r="H20" s="3557"/>
      <c r="I20" s="3547"/>
      <c r="J20" s="3600"/>
    </row>
    <row r="21" spans="1:11" ht="30.75" customHeight="1">
      <c r="A21" s="3526"/>
      <c r="B21" s="3535" t="s">
        <v>1791</v>
      </c>
      <c r="C21" s="3526"/>
      <c r="D21" s="3526"/>
      <c r="E21" s="3570" t="str">
        <f t="array" ref="E21">IF(AND(2&gt;=I23:I25,8&lt;=I23:I25),"規定されている定員を超過しています。","")</f>
        <v/>
      </c>
      <c r="F21" s="3570"/>
      <c r="G21" s="3570"/>
      <c r="H21" s="3570"/>
      <c r="I21" s="3526"/>
      <c r="J21" s="3526"/>
    </row>
    <row r="22" spans="1:11" ht="46.5" customHeight="1">
      <c r="A22" s="3526"/>
      <c r="B22" s="3536"/>
      <c r="C22" s="3548"/>
      <c r="D22" s="3558" t="s">
        <v>551</v>
      </c>
      <c r="E22" s="3571"/>
      <c r="F22" s="3571"/>
      <c r="G22" s="3571"/>
      <c r="H22" s="3584"/>
      <c r="I22" s="3589" t="s">
        <v>97</v>
      </c>
      <c r="J22" s="3601" t="s">
        <v>1177</v>
      </c>
    </row>
    <row r="23" spans="1:11" ht="29.25" customHeight="1">
      <c r="A23" s="3526"/>
      <c r="B23" s="3537" t="s">
        <v>1488</v>
      </c>
      <c r="C23" s="3537" t="s">
        <v>1512</v>
      </c>
      <c r="D23" s="3559"/>
      <c r="E23" s="3572"/>
      <c r="F23" s="3572"/>
      <c r="G23" s="3572"/>
      <c r="H23" s="3585"/>
      <c r="I23" s="3590"/>
      <c r="J23" s="736"/>
    </row>
    <row r="24" spans="1:11" ht="29.25" customHeight="1">
      <c r="A24" s="3526"/>
      <c r="B24" s="3538"/>
      <c r="C24" s="3538" t="s">
        <v>1542</v>
      </c>
      <c r="D24" s="3560"/>
      <c r="E24" s="3573"/>
      <c r="F24" s="3573"/>
      <c r="G24" s="3573"/>
      <c r="H24" s="3586"/>
      <c r="I24" s="3591"/>
      <c r="J24" s="3602"/>
    </row>
    <row r="25" spans="1:11" ht="29.25" customHeight="1">
      <c r="A25" s="3526"/>
      <c r="B25" s="3538"/>
      <c r="C25" s="3539" t="s">
        <v>827</v>
      </c>
      <c r="D25" s="3561"/>
      <c r="E25" s="3574"/>
      <c r="F25" s="3574"/>
      <c r="G25" s="3574"/>
      <c r="H25" s="3587"/>
      <c r="I25" s="3592"/>
      <c r="J25" s="3603"/>
    </row>
    <row r="26" spans="1:11" ht="29.25" customHeight="1">
      <c r="A26" s="3526"/>
      <c r="B26" s="3539"/>
      <c r="C26" s="3549" t="s">
        <v>528</v>
      </c>
      <c r="D26" s="3549"/>
      <c r="E26" s="3549"/>
      <c r="F26" s="3549"/>
      <c r="G26" s="3549"/>
      <c r="H26" s="3549"/>
      <c r="I26" s="3593">
        <f>SUM(I23:I25)</f>
        <v>0</v>
      </c>
      <c r="J26" s="3600">
        <f>SUM(J23:J25)</f>
        <v>0</v>
      </c>
    </row>
    <row r="27" spans="1:11" ht="29.25" customHeight="1">
      <c r="A27" s="3526"/>
      <c r="B27" s="3540"/>
      <c r="C27" s="3540"/>
      <c r="D27" s="695"/>
      <c r="E27" s="695"/>
      <c r="F27" s="695"/>
      <c r="G27" s="695"/>
      <c r="H27" s="695"/>
      <c r="I27" s="3594" t="str">
        <f>(IF(OR(I26&lt;=1,I26&gt;=8),"↑住居の定員が規定の定員数を満たしていません。",""))</f>
        <v>↑住居の定員が規定の定員数を満たしていません。</v>
      </c>
      <c r="J27" s="3604"/>
      <c r="K27" s="674"/>
    </row>
    <row r="28" spans="1:11" ht="29.25" customHeight="1">
      <c r="A28" s="3526"/>
      <c r="B28" s="3537" t="s">
        <v>697</v>
      </c>
      <c r="C28" s="3550" t="s">
        <v>1512</v>
      </c>
      <c r="D28" s="3559"/>
      <c r="E28" s="3572"/>
      <c r="F28" s="3572"/>
      <c r="G28" s="3572"/>
      <c r="H28" s="3585"/>
      <c r="I28" s="3590"/>
      <c r="J28" s="736">
        <v>1</v>
      </c>
    </row>
    <row r="29" spans="1:11" ht="29.25" customHeight="1">
      <c r="A29" s="3526"/>
      <c r="B29" s="3538"/>
      <c r="C29" s="3551" t="s">
        <v>1542</v>
      </c>
      <c r="D29" s="3560"/>
      <c r="E29" s="3573"/>
      <c r="F29" s="3573"/>
      <c r="G29" s="3573"/>
      <c r="H29" s="3586"/>
      <c r="I29" s="3591"/>
      <c r="J29" s="3602"/>
    </row>
    <row r="30" spans="1:11" ht="29.25" customHeight="1">
      <c r="A30" s="3526"/>
      <c r="B30" s="3538"/>
      <c r="C30" s="3552" t="s">
        <v>827</v>
      </c>
      <c r="D30" s="3561"/>
      <c r="E30" s="3574"/>
      <c r="F30" s="3574"/>
      <c r="G30" s="3574"/>
      <c r="H30" s="3587"/>
      <c r="I30" s="3592"/>
      <c r="J30" s="3603"/>
    </row>
    <row r="31" spans="1:11" ht="29.25" customHeight="1">
      <c r="A31" s="3526"/>
      <c r="B31" s="3539"/>
      <c r="C31" s="3549" t="s">
        <v>528</v>
      </c>
      <c r="D31" s="3549"/>
      <c r="E31" s="3549"/>
      <c r="F31" s="3549"/>
      <c r="G31" s="3549"/>
      <c r="H31" s="3549"/>
      <c r="I31" s="3593">
        <f>SUM(I28:I30)</f>
        <v>0</v>
      </c>
      <c r="J31" s="3600">
        <f>SUM(J28:J30)</f>
        <v>1</v>
      </c>
    </row>
    <row r="32" spans="1:11" ht="29.25" customHeight="1">
      <c r="A32" s="3526"/>
      <c r="B32" s="3540"/>
      <c r="C32" s="3540"/>
      <c r="D32" s="695"/>
      <c r="E32" s="695"/>
      <c r="F32" s="695"/>
      <c r="G32" s="695"/>
      <c r="H32" s="695"/>
      <c r="I32" s="3594" t="str">
        <f>(IF(OR(I31&lt;=1,I31&gt;=8),"↑住居の定員が規定の定員数を満たしていません。",""))</f>
        <v>↑住居の定員が規定の定員数を満たしていません。</v>
      </c>
      <c r="J32" s="3604"/>
      <c r="K32" s="674"/>
    </row>
    <row r="33" spans="1:11" ht="29.25" customHeight="1">
      <c r="A33" s="3526"/>
      <c r="B33" s="3537" t="s">
        <v>1794</v>
      </c>
      <c r="C33" s="3550" t="s">
        <v>1512</v>
      </c>
      <c r="D33" s="3562"/>
      <c r="E33" s="3575"/>
      <c r="F33" s="3575"/>
      <c r="G33" s="3575"/>
      <c r="H33" s="3575"/>
      <c r="I33" s="3590"/>
      <c r="J33" s="736">
        <v>1</v>
      </c>
    </row>
    <row r="34" spans="1:11" ht="29.25" customHeight="1">
      <c r="A34" s="3526"/>
      <c r="B34" s="3538"/>
      <c r="C34" s="3551" t="s">
        <v>1542</v>
      </c>
      <c r="D34" s="3563"/>
      <c r="E34" s="3576"/>
      <c r="F34" s="3576"/>
      <c r="G34" s="3576"/>
      <c r="H34" s="3576"/>
      <c r="I34" s="3591"/>
      <c r="J34" s="3602"/>
    </row>
    <row r="35" spans="1:11" ht="29.25" customHeight="1">
      <c r="A35" s="3526"/>
      <c r="B35" s="3538"/>
      <c r="C35" s="3552" t="s">
        <v>827</v>
      </c>
      <c r="D35" s="3564"/>
      <c r="E35" s="3577"/>
      <c r="F35" s="3577"/>
      <c r="G35" s="3577"/>
      <c r="H35" s="3577"/>
      <c r="I35" s="3592"/>
      <c r="J35" s="3603"/>
    </row>
    <row r="36" spans="1:11" ht="29.25" customHeight="1">
      <c r="A36" s="3526"/>
      <c r="B36" s="3539"/>
      <c r="C36" s="3549" t="s">
        <v>528</v>
      </c>
      <c r="D36" s="3549"/>
      <c r="E36" s="3549"/>
      <c r="F36" s="3549"/>
      <c r="G36" s="3549"/>
      <c r="H36" s="3549"/>
      <c r="I36" s="3593">
        <f>SUM(I33:I35)</f>
        <v>0</v>
      </c>
      <c r="J36" s="3600">
        <f>SUM(J33:J35)</f>
        <v>1</v>
      </c>
    </row>
    <row r="37" spans="1:11" ht="29.25" customHeight="1">
      <c r="A37" s="3526"/>
      <c r="B37" s="3540"/>
      <c r="C37" s="3540"/>
      <c r="D37" s="695"/>
      <c r="E37" s="695"/>
      <c r="F37" s="695"/>
      <c r="G37" s="695"/>
      <c r="H37" s="695"/>
      <c r="I37" s="3594" t="str">
        <f>(IF(OR(I36&lt;=1,I36&gt;=8),"↑住居の定員が規定の定員数を満たしていません。",""))</f>
        <v>↑住居の定員が規定の定員数を満たしていません。</v>
      </c>
      <c r="J37" s="3604"/>
      <c r="K37" s="674"/>
    </row>
    <row r="38" spans="1:11" ht="29.25" customHeight="1">
      <c r="A38" s="3526"/>
      <c r="B38" s="3537" t="s">
        <v>1795</v>
      </c>
      <c r="C38" s="3550" t="s">
        <v>1512</v>
      </c>
      <c r="D38" s="3562"/>
      <c r="E38" s="3575"/>
      <c r="F38" s="3575"/>
      <c r="G38" s="3575"/>
      <c r="H38" s="3575"/>
      <c r="I38" s="3590"/>
      <c r="J38" s="736">
        <v>1</v>
      </c>
    </row>
    <row r="39" spans="1:11" ht="29.25" customHeight="1">
      <c r="A39" s="3526"/>
      <c r="B39" s="3538"/>
      <c r="C39" s="3551" t="s">
        <v>1542</v>
      </c>
      <c r="D39" s="3563"/>
      <c r="E39" s="3576"/>
      <c r="F39" s="3576"/>
      <c r="G39" s="3576"/>
      <c r="H39" s="3576"/>
      <c r="I39" s="3591"/>
      <c r="J39" s="3602"/>
    </row>
    <row r="40" spans="1:11" ht="29.25" customHeight="1">
      <c r="A40" s="3526"/>
      <c r="B40" s="3538"/>
      <c r="C40" s="3552" t="s">
        <v>827</v>
      </c>
      <c r="D40" s="3564"/>
      <c r="E40" s="3577"/>
      <c r="F40" s="3577"/>
      <c r="G40" s="3577"/>
      <c r="H40" s="3577"/>
      <c r="I40" s="3592"/>
      <c r="J40" s="3603"/>
    </row>
    <row r="41" spans="1:11" ht="29.25" customHeight="1">
      <c r="A41" s="3526"/>
      <c r="B41" s="3539"/>
      <c r="C41" s="3549" t="s">
        <v>528</v>
      </c>
      <c r="D41" s="3549"/>
      <c r="E41" s="3549"/>
      <c r="F41" s="3549"/>
      <c r="G41" s="3549"/>
      <c r="H41" s="3549"/>
      <c r="I41" s="3593">
        <f>SUM(I38:I40)</f>
        <v>0</v>
      </c>
      <c r="J41" s="3600">
        <f>SUM(J38:J40)</f>
        <v>1</v>
      </c>
    </row>
    <row r="42" spans="1:11" ht="29.25" customHeight="1">
      <c r="B42" s="3526"/>
      <c r="C42" s="3526"/>
      <c r="D42" s="3526"/>
      <c r="E42" s="3526"/>
      <c r="F42" s="3526"/>
      <c r="G42" s="3526"/>
      <c r="H42" s="3526"/>
      <c r="I42" s="3594" t="str">
        <f>(IF(OR(I41&lt;=1,I41&gt;=8),"↑住居の定員が規定の定員数を満たしていません。",""))</f>
        <v>↑住居の定員が規定の定員数を満たしていません。</v>
      </c>
      <c r="J42" s="3526"/>
    </row>
    <row r="43" spans="1:11" ht="14.25">
      <c r="B43" s="3526" t="s">
        <v>1796</v>
      </c>
      <c r="C43" s="3526"/>
      <c r="D43" s="3526"/>
      <c r="E43" s="3526"/>
      <c r="F43" s="3526"/>
      <c r="G43" s="3526"/>
      <c r="H43" s="3526"/>
      <c r="I43" s="3526"/>
      <c r="J43" s="3526"/>
    </row>
  </sheetData>
  <customSheetViews>
    <customSheetView guid="{76D48460-2D9B-487A-92BD-89A50EB1783E}" scale="70" showPageBreaks="1" fitToPage="1" printArea="1" view="pageBreakPreview" topLeftCell="A37">
      <pageMargins left="0.75" right="0.75" top="1" bottom="1" header="0.51200000000000001" footer="0.51200000000000001"/>
      <pageSetup paperSize="9" scale="59" orientation="portrait" r:id="rId1"/>
      <headerFooter alignWithMargins="0"/>
    </customSheetView>
  </customSheetViews>
  <mergeCells count="49">
    <mergeCell ref="I1:J1"/>
    <mergeCell ref="I2:J2"/>
    <mergeCell ref="R3:Y3"/>
    <mergeCell ref="B4:J4"/>
    <mergeCell ref="C6:J6"/>
    <mergeCell ref="C7:J7"/>
    <mergeCell ref="B10:J10"/>
    <mergeCell ref="G11:J11"/>
    <mergeCell ref="G12:J12"/>
    <mergeCell ref="G13:H13"/>
    <mergeCell ref="I13:J13"/>
    <mergeCell ref="G14:H14"/>
    <mergeCell ref="I14:J14"/>
    <mergeCell ref="G15:J15"/>
    <mergeCell ref="G16:J16"/>
    <mergeCell ref="G17:H17"/>
    <mergeCell ref="I17:J17"/>
    <mergeCell ref="G18:H18"/>
    <mergeCell ref="I18:J18"/>
    <mergeCell ref="B22:C22"/>
    <mergeCell ref="D22:H22"/>
    <mergeCell ref="D23:H23"/>
    <mergeCell ref="D24:H24"/>
    <mergeCell ref="D25:H25"/>
    <mergeCell ref="C26:H26"/>
    <mergeCell ref="D28:H28"/>
    <mergeCell ref="D29:H29"/>
    <mergeCell ref="D30:H30"/>
    <mergeCell ref="C31:H31"/>
    <mergeCell ref="D33:H33"/>
    <mergeCell ref="D34:H34"/>
    <mergeCell ref="D35:H35"/>
    <mergeCell ref="C36:H36"/>
    <mergeCell ref="D38:H38"/>
    <mergeCell ref="D39:H39"/>
    <mergeCell ref="D40:H40"/>
    <mergeCell ref="C41:H41"/>
    <mergeCell ref="F11:F14"/>
    <mergeCell ref="F15:F18"/>
    <mergeCell ref="B19:B20"/>
    <mergeCell ref="C19:E20"/>
    <mergeCell ref="F19:H20"/>
    <mergeCell ref="I19:J20"/>
    <mergeCell ref="B23:B26"/>
    <mergeCell ref="B28:B31"/>
    <mergeCell ref="B33:B36"/>
    <mergeCell ref="B38:B41"/>
    <mergeCell ref="B11:B18"/>
    <mergeCell ref="C11:E18"/>
  </mergeCells>
  <phoneticPr fontId="8"/>
  <conditionalFormatting sqref="I23">
    <cfRule type="cellIs" dxfId="91" priority="4" operator="notBetween">
      <formula>2</formula>
      <formula>7</formula>
    </cfRule>
  </conditionalFormatting>
  <conditionalFormatting sqref="I28">
    <cfRule type="cellIs" dxfId="90" priority="3" operator="notBetween">
      <formula>2</formula>
      <formula>7</formula>
    </cfRule>
  </conditionalFormatting>
  <conditionalFormatting sqref="I33">
    <cfRule type="cellIs" dxfId="89" priority="2" operator="notBetween">
      <formula>2</formula>
      <formula>7</formula>
    </cfRule>
  </conditionalFormatting>
  <conditionalFormatting sqref="I38">
    <cfRule type="cellIs" dxfId="88" priority="1" operator="notBetween">
      <formula>2</formula>
      <formula>7</formula>
    </cfRule>
  </conditionalFormatting>
  <pageMargins left="0.75" right="0.75" top="1" bottom="1" header="0.51200000000000001" footer="0.51200000000000001"/>
  <pageSetup paperSize="9" scale="60" fitToWidth="1" fitToHeight="1" orientation="portrait" usePrinterDefaults="1" r:id="rId2"/>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sheetPr codeName="Sheet92"/>
  <dimension ref="A1:BE50"/>
  <sheetViews>
    <sheetView view="pageBreakPreview" zoomScale="115" zoomScaleNormal="115" zoomScaleSheetLayoutView="115" workbookViewId="0">
      <selection activeCell="AJ20" sqref="AJ20:AN20"/>
    </sheetView>
  </sheetViews>
  <sheetFormatPr defaultColWidth="8.875" defaultRowHeight="12"/>
  <cols>
    <col min="1" max="56" width="1.75" style="1139" customWidth="1"/>
    <col min="57" max="16384" width="8.875" style="1139"/>
  </cols>
  <sheetData>
    <row r="1" spans="1:56" ht="13.9" customHeight="1">
      <c r="A1" s="1352" t="s">
        <v>1798</v>
      </c>
    </row>
    <row r="2" spans="1:56" ht="13.9" customHeight="1">
      <c r="AP2" s="1346" t="s">
        <v>1178</v>
      </c>
      <c r="AQ2" s="1346"/>
      <c r="AR2" s="1346"/>
      <c r="AS2" s="1441"/>
      <c r="AT2" s="1441"/>
      <c r="AU2" s="1346" t="s">
        <v>230</v>
      </c>
      <c r="AV2" s="1346"/>
      <c r="AW2" s="1441"/>
      <c r="AX2" s="1441"/>
      <c r="AY2" s="1346" t="s">
        <v>683</v>
      </c>
      <c r="AZ2" s="1346"/>
      <c r="BA2" s="1441"/>
      <c r="BB2" s="1441"/>
      <c r="BC2" s="1346" t="s">
        <v>1658</v>
      </c>
      <c r="BD2" s="1346"/>
    </row>
    <row r="3" spans="1:56" ht="13.9" customHeight="1"/>
    <row r="4" spans="1:56" ht="13.9" customHeight="1">
      <c r="Q4" s="1139" t="s">
        <v>835</v>
      </c>
    </row>
    <row r="5" spans="1:56" ht="13.9" customHeight="1"/>
    <row r="6" spans="1:56" ht="13.9" customHeight="1">
      <c r="C6" s="1139" t="s">
        <v>1660</v>
      </c>
      <c r="AI6" s="1139" t="s">
        <v>1661</v>
      </c>
    </row>
    <row r="7" spans="1:56" ht="13.9" customHeight="1">
      <c r="E7" s="1354" t="s">
        <v>589</v>
      </c>
      <c r="F7" s="1354"/>
      <c r="G7" s="1354"/>
      <c r="H7" s="1354"/>
      <c r="I7" s="1354"/>
      <c r="J7" s="1354"/>
      <c r="K7" s="1354"/>
      <c r="L7" s="3620"/>
      <c r="M7" s="3620"/>
      <c r="N7" s="3620"/>
      <c r="O7" s="3620"/>
      <c r="P7" s="3620"/>
      <c r="Q7" s="3620"/>
      <c r="R7" s="3620"/>
      <c r="S7" s="3620"/>
      <c r="T7" s="3620"/>
      <c r="U7" s="3620"/>
      <c r="V7" s="3620"/>
      <c r="W7" s="3620"/>
      <c r="X7" s="3620"/>
      <c r="Y7" s="3620"/>
      <c r="Z7" s="3620"/>
      <c r="AA7" s="3620"/>
      <c r="AB7" s="3620"/>
      <c r="AC7" s="3620"/>
      <c r="AD7" s="3620"/>
      <c r="AK7" s="3608"/>
      <c r="AL7" s="3608"/>
      <c r="AM7" s="3608"/>
      <c r="AN7" s="1354" t="s">
        <v>1662</v>
      </c>
      <c r="AO7" s="1354"/>
      <c r="AP7" s="1354"/>
      <c r="AQ7" s="1354"/>
      <c r="AR7" s="1354"/>
      <c r="AS7" s="1354"/>
      <c r="AT7" s="1354"/>
      <c r="AU7" s="1354"/>
      <c r="AV7" s="1354"/>
      <c r="AW7" s="1354"/>
      <c r="AX7" s="1354"/>
      <c r="AY7" s="1354"/>
    </row>
    <row r="8" spans="1:56" ht="13.9" customHeight="1">
      <c r="E8" s="1354" t="s">
        <v>1664</v>
      </c>
      <c r="F8" s="1354"/>
      <c r="G8" s="1354"/>
      <c r="H8" s="1354"/>
      <c r="I8" s="1354"/>
      <c r="J8" s="1354"/>
      <c r="K8" s="1354"/>
      <c r="L8" s="3620"/>
      <c r="M8" s="3620"/>
      <c r="N8" s="3620"/>
      <c r="O8" s="3620"/>
      <c r="P8" s="3620"/>
      <c r="Q8" s="3620"/>
      <c r="R8" s="3620"/>
      <c r="S8" s="3620"/>
      <c r="T8" s="3620"/>
      <c r="U8" s="3620"/>
      <c r="V8" s="3620"/>
      <c r="W8" s="3620"/>
      <c r="X8" s="3620"/>
      <c r="Y8" s="3620"/>
      <c r="Z8" s="3620"/>
      <c r="AA8" s="3620"/>
      <c r="AB8" s="3620"/>
      <c r="AC8" s="3620"/>
      <c r="AD8" s="3620"/>
      <c r="AK8" s="3608"/>
      <c r="AL8" s="3608"/>
      <c r="AM8" s="3608"/>
      <c r="AN8" s="1354" t="s">
        <v>936</v>
      </c>
      <c r="AO8" s="1354"/>
      <c r="AP8" s="1354"/>
      <c r="AQ8" s="1354"/>
      <c r="AR8" s="1354"/>
      <c r="AS8" s="1354"/>
      <c r="AT8" s="1354"/>
      <c r="AU8" s="1354"/>
      <c r="AV8" s="1354"/>
      <c r="AW8" s="1354"/>
      <c r="AX8" s="1354"/>
      <c r="AY8" s="1354"/>
    </row>
    <row r="9" spans="1:56" ht="13.9" customHeight="1">
      <c r="E9" s="1354" t="s">
        <v>1569</v>
      </c>
      <c r="F9" s="1354"/>
      <c r="G9" s="1354"/>
      <c r="H9" s="1354"/>
      <c r="I9" s="1354"/>
      <c r="J9" s="1354"/>
      <c r="K9" s="1354"/>
      <c r="L9" s="3620"/>
      <c r="M9" s="3620"/>
      <c r="N9" s="3620"/>
      <c r="O9" s="3620"/>
      <c r="P9" s="3620"/>
      <c r="Q9" s="3620"/>
      <c r="R9" s="3620"/>
      <c r="S9" s="3620"/>
      <c r="T9" s="3620"/>
      <c r="U9" s="3620"/>
      <c r="V9" s="1354" t="s">
        <v>1473</v>
      </c>
      <c r="W9" s="1354"/>
      <c r="X9" s="1354"/>
      <c r="Y9" s="3634"/>
      <c r="Z9" s="3634"/>
      <c r="AA9" s="3634"/>
      <c r="AB9" s="3634"/>
      <c r="AC9" s="1354" t="s">
        <v>810</v>
      </c>
      <c r="AD9" s="1354"/>
      <c r="AJ9" s="1353"/>
      <c r="AK9" s="3642" t="s">
        <v>1270</v>
      </c>
      <c r="AL9" s="1353"/>
      <c r="AM9" s="1353"/>
      <c r="AN9" s="1353"/>
      <c r="AO9" s="1353"/>
      <c r="AP9" s="1353"/>
      <c r="AQ9" s="1353"/>
      <c r="AR9" s="1353"/>
      <c r="AS9" s="1353"/>
      <c r="AT9" s="1353"/>
      <c r="AU9" s="1353"/>
    </row>
    <row r="10" spans="1:56" ht="13.9" customHeight="1">
      <c r="C10" s="1353"/>
      <c r="D10" s="1353"/>
      <c r="E10" s="1353"/>
      <c r="F10" s="1353"/>
      <c r="G10" s="1353"/>
      <c r="H10" s="1353"/>
      <c r="I10" s="1353"/>
      <c r="J10" s="1353"/>
      <c r="K10" s="1353"/>
      <c r="L10" s="1353"/>
      <c r="M10" s="1353"/>
      <c r="N10" s="1353"/>
      <c r="O10" s="1353"/>
      <c r="P10" s="1353"/>
      <c r="Q10" s="1353"/>
      <c r="R10" s="1353"/>
      <c r="S10" s="1353"/>
      <c r="T10" s="1353"/>
      <c r="U10" s="1353"/>
      <c r="V10" s="1353"/>
      <c r="W10" s="1353"/>
      <c r="X10" s="1353"/>
      <c r="Y10" s="1353"/>
      <c r="Z10" s="1353"/>
      <c r="AA10" s="1353"/>
      <c r="AB10" s="1353"/>
      <c r="AH10" s="1353"/>
      <c r="AI10" s="1353"/>
      <c r="AJ10" s="1353"/>
      <c r="AK10" s="1355" t="str">
        <f>IF(COUNTIF(AK6:AM8,"○")&gt;1,"いづれか１つを選択してください。","")</f>
        <v/>
      </c>
      <c r="AL10" s="1353"/>
      <c r="AM10" s="1353"/>
      <c r="AN10" s="1353"/>
      <c r="AO10" s="1353"/>
      <c r="AP10" s="1353"/>
      <c r="AQ10" s="1353"/>
      <c r="AR10" s="1353"/>
      <c r="AS10" s="1353"/>
      <c r="AT10" s="1353"/>
      <c r="AU10" s="1353"/>
    </row>
    <row r="11" spans="1:56" ht="13.9" customHeight="1">
      <c r="C11" s="1139" t="s">
        <v>1799</v>
      </c>
      <c r="AH11" s="1139" t="s">
        <v>1800</v>
      </c>
    </row>
    <row r="12" spans="1:56" ht="13.9" customHeight="1">
      <c r="E12" s="3608"/>
      <c r="F12" s="3608"/>
      <c r="G12" s="3608"/>
      <c r="H12" s="3614" t="s">
        <v>1586</v>
      </c>
      <c r="I12" s="3614"/>
      <c r="J12" s="3614"/>
      <c r="K12" s="3614"/>
      <c r="L12" s="3614"/>
      <c r="M12" s="3614"/>
      <c r="N12" s="3614"/>
      <c r="O12" s="3614"/>
      <c r="P12" s="3614"/>
      <c r="Q12" s="3614"/>
      <c r="R12" s="3614"/>
      <c r="S12" s="3614"/>
      <c r="T12" s="3614"/>
      <c r="U12" s="3614"/>
      <c r="V12" s="3614"/>
      <c r="W12" s="3614"/>
      <c r="X12" s="3614"/>
      <c r="Y12" s="3614"/>
      <c r="Z12" s="3614"/>
      <c r="AA12" s="3614"/>
      <c r="AB12" s="3614"/>
      <c r="AC12" s="3614"/>
      <c r="AD12" s="3614"/>
      <c r="AE12" s="3614"/>
      <c r="AF12" s="3614"/>
      <c r="AI12" s="1437"/>
      <c r="AK12" s="3610" t="s">
        <v>889</v>
      </c>
      <c r="AL12" s="3613"/>
      <c r="AM12" s="3613"/>
      <c r="AN12" s="3615"/>
      <c r="AO12" s="3643"/>
      <c r="AP12" s="3644"/>
      <c r="AQ12" s="3644"/>
      <c r="AR12" s="1428" t="s">
        <v>810</v>
      </c>
      <c r="AS12" s="1429"/>
      <c r="AT12" s="1426" t="s">
        <v>1801</v>
      </c>
      <c r="AU12" s="1428"/>
      <c r="AV12" s="1428"/>
      <c r="AW12" s="1429"/>
      <c r="AX12" s="3643"/>
      <c r="AY12" s="3644"/>
      <c r="AZ12" s="3644"/>
      <c r="BA12" s="1428" t="s">
        <v>810</v>
      </c>
      <c r="BB12" s="1429"/>
    </row>
    <row r="13" spans="1:56" ht="13.9" customHeight="1">
      <c r="E13" s="3608"/>
      <c r="F13" s="3608"/>
      <c r="G13" s="3608"/>
      <c r="H13" s="3614" t="s">
        <v>178</v>
      </c>
      <c r="I13" s="3614"/>
      <c r="J13" s="3614"/>
      <c r="K13" s="3614"/>
      <c r="L13" s="3614"/>
      <c r="M13" s="3614"/>
      <c r="N13" s="3614"/>
      <c r="O13" s="3614"/>
      <c r="P13" s="3614"/>
      <c r="Q13" s="3614"/>
      <c r="R13" s="3614"/>
      <c r="S13" s="3614"/>
      <c r="T13" s="3614"/>
      <c r="U13" s="3614"/>
      <c r="V13" s="3614"/>
      <c r="W13" s="3614"/>
      <c r="X13" s="3614"/>
      <c r="Y13" s="3614"/>
      <c r="Z13" s="3614"/>
      <c r="AA13" s="3614"/>
      <c r="AB13" s="3614"/>
      <c r="AC13" s="3614"/>
      <c r="AD13" s="3614"/>
      <c r="AE13" s="3614"/>
      <c r="AF13" s="3614"/>
      <c r="AH13" s="1437" t="str">
        <f>IF(E12="○","→","")</f>
        <v/>
      </c>
      <c r="AI13" s="1437"/>
      <c r="AK13" s="1426" t="s">
        <v>379</v>
      </c>
      <c r="AL13" s="1428"/>
      <c r="AM13" s="1428"/>
      <c r="AN13" s="1429"/>
      <c r="AO13" s="3643"/>
      <c r="AP13" s="3644"/>
      <c r="AQ13" s="3644"/>
      <c r="AR13" s="1428" t="s">
        <v>810</v>
      </c>
      <c r="AS13" s="1429"/>
      <c r="AT13" s="1426" t="s">
        <v>1045</v>
      </c>
      <c r="AU13" s="1428"/>
      <c r="AV13" s="1428"/>
      <c r="AW13" s="1429"/>
      <c r="AX13" s="3643"/>
      <c r="AY13" s="3644"/>
      <c r="AZ13" s="3644"/>
      <c r="BA13" s="1428" t="s">
        <v>810</v>
      </c>
      <c r="BB13" s="1429"/>
    </row>
    <row r="14" spans="1:56" ht="13.9" customHeight="1">
      <c r="E14" s="3608"/>
      <c r="F14" s="3608"/>
      <c r="G14" s="3608"/>
      <c r="H14" s="3614" t="s">
        <v>1802</v>
      </c>
      <c r="I14" s="3614"/>
      <c r="J14" s="3614"/>
      <c r="K14" s="3614"/>
      <c r="L14" s="3614"/>
      <c r="M14" s="3614"/>
      <c r="N14" s="3614"/>
      <c r="O14" s="3614"/>
      <c r="P14" s="3614"/>
      <c r="Q14" s="3614"/>
      <c r="R14" s="3614"/>
      <c r="S14" s="3614"/>
      <c r="T14" s="3614"/>
      <c r="U14" s="3614"/>
      <c r="V14" s="3614"/>
      <c r="W14" s="3614"/>
      <c r="X14" s="3614"/>
      <c r="Y14" s="3614"/>
      <c r="Z14" s="3614"/>
      <c r="AA14" s="3614"/>
      <c r="AB14" s="3614"/>
      <c r="AC14" s="3614"/>
      <c r="AD14" s="3614"/>
      <c r="AE14" s="3614"/>
      <c r="AF14" s="3614"/>
      <c r="AH14" s="1437"/>
      <c r="AI14" s="1437"/>
      <c r="AK14" s="1426" t="s">
        <v>1803</v>
      </c>
      <c r="AL14" s="1428"/>
      <c r="AM14" s="1428"/>
      <c r="AN14" s="1429"/>
      <c r="AO14" s="3643"/>
      <c r="AP14" s="3644"/>
      <c r="AQ14" s="3644"/>
      <c r="AR14" s="1428" t="s">
        <v>810</v>
      </c>
      <c r="AS14" s="1429"/>
      <c r="AT14" s="1426" t="s">
        <v>1805</v>
      </c>
      <c r="AU14" s="1428"/>
      <c r="AV14" s="1428"/>
      <c r="AW14" s="1429"/>
      <c r="AX14" s="3643"/>
      <c r="AY14" s="3644"/>
      <c r="AZ14" s="3644"/>
      <c r="BA14" s="1428" t="s">
        <v>810</v>
      </c>
      <c r="BB14" s="1429"/>
    </row>
    <row r="15" spans="1:56" ht="13.9" customHeight="1">
      <c r="E15" s="3609" t="s">
        <v>1806</v>
      </c>
      <c r="F15" s="1352"/>
      <c r="G15" s="1352"/>
      <c r="H15" s="1352"/>
      <c r="I15" s="1352"/>
      <c r="J15" s="1352"/>
      <c r="K15" s="1352"/>
      <c r="L15" s="1352"/>
      <c r="M15" s="1352"/>
      <c r="N15" s="1352"/>
      <c r="O15" s="1352"/>
      <c r="P15" s="1352"/>
      <c r="Q15" s="1352"/>
      <c r="R15" s="1352"/>
      <c r="S15" s="1352"/>
      <c r="T15" s="1352"/>
      <c r="U15" s="1352"/>
      <c r="V15" s="1352"/>
      <c r="W15" s="1352"/>
      <c r="X15" s="1352"/>
      <c r="Y15" s="1352"/>
      <c r="Z15" s="1352"/>
      <c r="AA15" s="1352"/>
      <c r="AB15" s="1352"/>
      <c r="AC15" s="1352"/>
      <c r="AD15" s="1352"/>
      <c r="AE15" s="1352"/>
      <c r="AF15" s="1352"/>
      <c r="AK15" s="1352"/>
      <c r="AL15" s="1352"/>
      <c r="AM15" s="1352"/>
      <c r="AN15" s="1352"/>
      <c r="AO15" s="1456"/>
      <c r="AP15" s="1456"/>
      <c r="AQ15" s="1456"/>
      <c r="AR15" s="1352"/>
      <c r="AS15" s="1352"/>
      <c r="AT15" s="1426" t="s">
        <v>1706</v>
      </c>
      <c r="AU15" s="1428"/>
      <c r="AV15" s="1428"/>
      <c r="AW15" s="1429"/>
      <c r="AX15" s="3651">
        <f>AO12+AO13+AO14+AX12+AX13+AX14</f>
        <v>0</v>
      </c>
      <c r="AY15" s="3652"/>
      <c r="AZ15" s="3652"/>
      <c r="BA15" s="1428" t="s">
        <v>810</v>
      </c>
      <c r="BB15" s="1429"/>
    </row>
    <row r="16" spans="1:56" ht="13.9" customHeight="1">
      <c r="E16" s="3609" t="s">
        <v>1003</v>
      </c>
      <c r="F16" s="1352"/>
      <c r="G16" s="1352"/>
      <c r="H16" s="1352"/>
      <c r="I16" s="1352"/>
      <c r="J16" s="1352"/>
      <c r="K16" s="1352"/>
      <c r="L16" s="1352"/>
      <c r="M16" s="1352"/>
      <c r="N16" s="1352"/>
      <c r="O16" s="1352"/>
      <c r="P16" s="1352"/>
      <c r="Q16" s="1352"/>
      <c r="R16" s="1352"/>
      <c r="S16" s="1352"/>
      <c r="T16" s="1352"/>
      <c r="U16" s="1352"/>
      <c r="V16" s="1352"/>
      <c r="W16" s="1352"/>
      <c r="X16" s="1352"/>
      <c r="Y16" s="1352"/>
      <c r="Z16" s="1352"/>
      <c r="AA16" s="1352"/>
      <c r="AB16" s="1352"/>
      <c r="AC16" s="1352"/>
      <c r="AD16" s="3637" t="str">
        <f>IF(OR(E13="○",E14="○"),"↓","")</f>
        <v/>
      </c>
      <c r="AE16" s="1343"/>
      <c r="AF16" s="1352"/>
      <c r="AR16" s="1353"/>
      <c r="AS16" s="1353"/>
      <c r="AT16" s="3646"/>
      <c r="AU16" s="3646"/>
      <c r="AV16" s="3646"/>
      <c r="AW16" s="3646"/>
      <c r="AX16" s="3646"/>
      <c r="AY16" s="3646"/>
      <c r="AZ16" s="3646"/>
      <c r="BA16" s="3646"/>
      <c r="BB16" s="3653" t="str">
        <f>IF(AND(AX15&lt;&gt;Y9,E12="○"),"「１　事業者名簿」の定員数と想定される利用者数が一致しません。","")</f>
        <v/>
      </c>
    </row>
    <row r="17" spans="3:53" ht="13.9" customHeight="1">
      <c r="E17" s="1355" t="str">
        <f>IF(COUNTIF(E12:G14,"○")&gt;1,"いずれか１つを選択してください。","")</f>
        <v/>
      </c>
      <c r="AD17" s="1437"/>
      <c r="AE17" s="1437"/>
      <c r="AR17" s="1353"/>
      <c r="AS17" s="1353"/>
      <c r="AT17" s="1353"/>
      <c r="AU17" s="1353"/>
      <c r="AV17" s="1353"/>
      <c r="AW17" s="1353"/>
      <c r="AX17" s="1353"/>
      <c r="AY17" s="1353"/>
      <c r="AZ17" s="1353"/>
    </row>
    <row r="18" spans="3:53" ht="13.9" customHeight="1">
      <c r="C18" s="1139" t="s">
        <v>1807</v>
      </c>
    </row>
    <row r="19" spans="3:53" ht="13.9" customHeight="1">
      <c r="E19" s="1354"/>
      <c r="F19" s="1354"/>
      <c r="G19" s="1354"/>
      <c r="H19" s="1354"/>
      <c r="I19" s="1354"/>
      <c r="J19" s="1354" t="s">
        <v>1497</v>
      </c>
      <c r="K19" s="1354"/>
      <c r="L19" s="1354"/>
      <c r="M19" s="1354"/>
      <c r="N19" s="1354"/>
      <c r="O19" s="1354"/>
      <c r="P19" s="1354" t="s">
        <v>1298</v>
      </c>
      <c r="Q19" s="1354"/>
      <c r="R19" s="1354"/>
      <c r="S19" s="1354"/>
      <c r="T19" s="1354"/>
      <c r="U19" s="1354"/>
      <c r="V19" s="1354"/>
      <c r="W19" s="1354"/>
      <c r="X19" s="1354"/>
      <c r="Y19" s="1354"/>
      <c r="Z19" s="1354"/>
      <c r="AA19" s="1354"/>
      <c r="AB19" s="1354"/>
      <c r="AC19" s="1354"/>
      <c r="AD19" s="1354"/>
      <c r="AE19" s="1354"/>
      <c r="AF19" s="1354"/>
      <c r="AG19" s="1354"/>
      <c r="AH19" s="1354"/>
      <c r="AI19" s="1354"/>
      <c r="AJ19" s="1354"/>
      <c r="AK19" s="1354"/>
      <c r="AL19" s="1354"/>
      <c r="AM19" s="1354"/>
      <c r="AN19" s="1354"/>
      <c r="AO19" s="1354"/>
      <c r="AP19" s="1354"/>
      <c r="AQ19" s="1354"/>
      <c r="AR19" s="1354"/>
      <c r="AS19" s="1354"/>
      <c r="AT19" s="1354"/>
      <c r="AU19" s="1354"/>
      <c r="AV19" s="1354"/>
      <c r="AW19" s="1354"/>
      <c r="AX19" s="1354"/>
    </row>
    <row r="20" spans="3:53" ht="13.9" customHeight="1">
      <c r="E20" s="1354"/>
      <c r="F20" s="1354"/>
      <c r="G20" s="1354"/>
      <c r="H20" s="1354"/>
      <c r="I20" s="1354"/>
      <c r="J20" s="1354"/>
      <c r="K20" s="1354"/>
      <c r="L20" s="1354"/>
      <c r="M20" s="1354"/>
      <c r="N20" s="1354"/>
      <c r="O20" s="1354"/>
      <c r="P20" s="3623" t="s">
        <v>889</v>
      </c>
      <c r="Q20" s="3623"/>
      <c r="R20" s="3623"/>
      <c r="S20" s="3623"/>
      <c r="T20" s="3623"/>
      <c r="U20" s="1354" t="s">
        <v>379</v>
      </c>
      <c r="V20" s="1354"/>
      <c r="W20" s="1354"/>
      <c r="X20" s="1354"/>
      <c r="Y20" s="1354"/>
      <c r="Z20" s="1354" t="s">
        <v>1803</v>
      </c>
      <c r="AA20" s="1354"/>
      <c r="AB20" s="1354"/>
      <c r="AC20" s="1354"/>
      <c r="AD20" s="1354"/>
      <c r="AE20" s="1354" t="s">
        <v>1801</v>
      </c>
      <c r="AF20" s="1354"/>
      <c r="AG20" s="1354"/>
      <c r="AH20" s="1354"/>
      <c r="AI20" s="1354"/>
      <c r="AJ20" s="1354" t="s">
        <v>1045</v>
      </c>
      <c r="AK20" s="1354"/>
      <c r="AL20" s="1354"/>
      <c r="AM20" s="1354"/>
      <c r="AN20" s="1354"/>
      <c r="AO20" s="1354" t="s">
        <v>1805</v>
      </c>
      <c r="AP20" s="1354"/>
      <c r="AQ20" s="1354"/>
      <c r="AR20" s="1354"/>
      <c r="AS20" s="1354"/>
      <c r="AT20" s="1354" t="s">
        <v>722</v>
      </c>
      <c r="AU20" s="1354"/>
      <c r="AV20" s="1354"/>
      <c r="AW20" s="1354"/>
      <c r="AX20" s="1354"/>
    </row>
    <row r="21" spans="3:53" ht="13.9" customHeight="1">
      <c r="E21" s="1354" t="s">
        <v>959</v>
      </c>
      <c r="F21" s="1354"/>
      <c r="G21" s="1354"/>
      <c r="H21" s="1354"/>
      <c r="I21" s="1354"/>
      <c r="J21" s="3616">
        <v>30</v>
      </c>
      <c r="K21" s="3618"/>
      <c r="L21" s="3618"/>
      <c r="M21" s="3618"/>
      <c r="N21" s="1376" t="s">
        <v>1658</v>
      </c>
      <c r="O21" s="3621"/>
      <c r="P21" s="3624">
        <v>0</v>
      </c>
      <c r="Q21" s="3626"/>
      <c r="R21" s="3626"/>
      <c r="S21" s="1376" t="s">
        <v>810</v>
      </c>
      <c r="T21" s="3621"/>
      <c r="U21" s="3628">
        <v>0</v>
      </c>
      <c r="V21" s="3631"/>
      <c r="W21" s="3631"/>
      <c r="X21" s="1428" t="s">
        <v>810</v>
      </c>
      <c r="Y21" s="1429"/>
      <c r="Z21" s="3624">
        <v>0</v>
      </c>
      <c r="AA21" s="3626"/>
      <c r="AB21" s="3626"/>
      <c r="AC21" s="1376" t="s">
        <v>810</v>
      </c>
      <c r="AD21" s="3621"/>
      <c r="AE21" s="3628">
        <v>0</v>
      </c>
      <c r="AF21" s="3631"/>
      <c r="AG21" s="3631"/>
      <c r="AH21" s="1428" t="s">
        <v>810</v>
      </c>
      <c r="AI21" s="1429"/>
      <c r="AJ21" s="3628">
        <v>0</v>
      </c>
      <c r="AK21" s="3631"/>
      <c r="AL21" s="3631"/>
      <c r="AM21" s="1428" t="s">
        <v>810</v>
      </c>
      <c r="AN21" s="1429"/>
      <c r="AO21" s="3628">
        <v>0</v>
      </c>
      <c r="AP21" s="3631"/>
      <c r="AQ21" s="3631"/>
      <c r="AR21" s="1428" t="s">
        <v>810</v>
      </c>
      <c r="AS21" s="1429"/>
      <c r="AT21" s="3629">
        <f t="shared" ref="AT21:AT32" si="0">P21+U21+Z21+AE21+AJ21+AO21</f>
        <v>0</v>
      </c>
      <c r="AU21" s="1427"/>
      <c r="AV21" s="1427"/>
      <c r="AW21" s="1428" t="s">
        <v>810</v>
      </c>
      <c r="AX21" s="1429"/>
    </row>
    <row r="22" spans="3:53" ht="13.9" customHeight="1">
      <c r="E22" s="1354" t="s">
        <v>1467</v>
      </c>
      <c r="F22" s="1354"/>
      <c r="G22" s="1354"/>
      <c r="H22" s="1354"/>
      <c r="I22" s="1354"/>
      <c r="J22" s="3616">
        <v>31</v>
      </c>
      <c r="K22" s="3618"/>
      <c r="L22" s="3618"/>
      <c r="M22" s="3618"/>
      <c r="N22" s="1376" t="s">
        <v>1658</v>
      </c>
      <c r="O22" s="3621"/>
      <c r="P22" s="3624">
        <v>0</v>
      </c>
      <c r="Q22" s="3626"/>
      <c r="R22" s="3626"/>
      <c r="S22" s="1376" t="s">
        <v>810</v>
      </c>
      <c r="T22" s="3621"/>
      <c r="U22" s="3628">
        <v>0</v>
      </c>
      <c r="V22" s="3631"/>
      <c r="W22" s="3631"/>
      <c r="X22" s="1428" t="s">
        <v>810</v>
      </c>
      <c r="Y22" s="1429"/>
      <c r="Z22" s="3624">
        <v>0</v>
      </c>
      <c r="AA22" s="3626"/>
      <c r="AB22" s="3626"/>
      <c r="AC22" s="1376" t="s">
        <v>810</v>
      </c>
      <c r="AD22" s="3621"/>
      <c r="AE22" s="3628">
        <v>0</v>
      </c>
      <c r="AF22" s="3631"/>
      <c r="AG22" s="3631"/>
      <c r="AH22" s="1428" t="s">
        <v>810</v>
      </c>
      <c r="AI22" s="1429"/>
      <c r="AJ22" s="3628">
        <v>0</v>
      </c>
      <c r="AK22" s="3631"/>
      <c r="AL22" s="3631"/>
      <c r="AM22" s="1428" t="s">
        <v>810</v>
      </c>
      <c r="AN22" s="1429"/>
      <c r="AO22" s="3628">
        <v>0</v>
      </c>
      <c r="AP22" s="3631"/>
      <c r="AQ22" s="3631"/>
      <c r="AR22" s="1428" t="s">
        <v>810</v>
      </c>
      <c r="AS22" s="1429"/>
      <c r="AT22" s="3629">
        <f t="shared" si="0"/>
        <v>0</v>
      </c>
      <c r="AU22" s="1427"/>
      <c r="AV22" s="1427"/>
      <c r="AW22" s="1428" t="s">
        <v>810</v>
      </c>
      <c r="AX22" s="1429"/>
    </row>
    <row r="23" spans="3:53" ht="13.9" customHeight="1">
      <c r="E23" s="1354" t="s">
        <v>1667</v>
      </c>
      <c r="F23" s="1354"/>
      <c r="G23" s="1354"/>
      <c r="H23" s="1354"/>
      <c r="I23" s="1354"/>
      <c r="J23" s="3616">
        <v>30</v>
      </c>
      <c r="K23" s="3618"/>
      <c r="L23" s="3618"/>
      <c r="M23" s="3618"/>
      <c r="N23" s="1376" t="s">
        <v>1658</v>
      </c>
      <c r="O23" s="3621"/>
      <c r="P23" s="3624">
        <v>0</v>
      </c>
      <c r="Q23" s="3626"/>
      <c r="R23" s="3626"/>
      <c r="S23" s="1376" t="s">
        <v>810</v>
      </c>
      <c r="T23" s="3621"/>
      <c r="U23" s="3628">
        <v>0</v>
      </c>
      <c r="V23" s="3631"/>
      <c r="W23" s="3631"/>
      <c r="X23" s="1428" t="s">
        <v>810</v>
      </c>
      <c r="Y23" s="1429"/>
      <c r="Z23" s="3624">
        <v>0</v>
      </c>
      <c r="AA23" s="3626"/>
      <c r="AB23" s="3626"/>
      <c r="AC23" s="1376" t="s">
        <v>810</v>
      </c>
      <c r="AD23" s="3621"/>
      <c r="AE23" s="3628">
        <v>0</v>
      </c>
      <c r="AF23" s="3631"/>
      <c r="AG23" s="3631"/>
      <c r="AH23" s="1428" t="s">
        <v>810</v>
      </c>
      <c r="AI23" s="1429"/>
      <c r="AJ23" s="3628">
        <v>0</v>
      </c>
      <c r="AK23" s="3631"/>
      <c r="AL23" s="3631"/>
      <c r="AM23" s="1428" t="s">
        <v>810</v>
      </c>
      <c r="AN23" s="1429"/>
      <c r="AO23" s="3628">
        <v>0</v>
      </c>
      <c r="AP23" s="3631"/>
      <c r="AQ23" s="3631"/>
      <c r="AR23" s="1428" t="s">
        <v>810</v>
      </c>
      <c r="AS23" s="1429"/>
      <c r="AT23" s="3629">
        <f t="shared" si="0"/>
        <v>0</v>
      </c>
      <c r="AU23" s="1427"/>
      <c r="AV23" s="1427"/>
      <c r="AW23" s="1428" t="s">
        <v>810</v>
      </c>
      <c r="AX23" s="1429"/>
    </row>
    <row r="24" spans="3:53" ht="13.9" customHeight="1">
      <c r="E24" s="1354" t="s">
        <v>1668</v>
      </c>
      <c r="F24" s="1354"/>
      <c r="G24" s="1354"/>
      <c r="H24" s="1354"/>
      <c r="I24" s="1354"/>
      <c r="J24" s="3616">
        <v>31</v>
      </c>
      <c r="K24" s="3618"/>
      <c r="L24" s="3618"/>
      <c r="M24" s="3618"/>
      <c r="N24" s="1376" t="s">
        <v>1658</v>
      </c>
      <c r="O24" s="3621"/>
      <c r="P24" s="3624">
        <v>0</v>
      </c>
      <c r="Q24" s="3626"/>
      <c r="R24" s="3626"/>
      <c r="S24" s="1376" t="s">
        <v>810</v>
      </c>
      <c r="T24" s="3621"/>
      <c r="U24" s="3628">
        <v>0</v>
      </c>
      <c r="V24" s="3631"/>
      <c r="W24" s="3631"/>
      <c r="X24" s="1428" t="s">
        <v>810</v>
      </c>
      <c r="Y24" s="1429"/>
      <c r="Z24" s="3624">
        <v>0</v>
      </c>
      <c r="AA24" s="3626"/>
      <c r="AB24" s="3626"/>
      <c r="AC24" s="1376" t="s">
        <v>810</v>
      </c>
      <c r="AD24" s="3621"/>
      <c r="AE24" s="3628">
        <v>0</v>
      </c>
      <c r="AF24" s="3631"/>
      <c r="AG24" s="3631"/>
      <c r="AH24" s="1428" t="s">
        <v>810</v>
      </c>
      <c r="AI24" s="1429"/>
      <c r="AJ24" s="3628">
        <v>0</v>
      </c>
      <c r="AK24" s="3631"/>
      <c r="AL24" s="3631"/>
      <c r="AM24" s="1428" t="s">
        <v>810</v>
      </c>
      <c r="AN24" s="1429"/>
      <c r="AO24" s="3628">
        <v>0</v>
      </c>
      <c r="AP24" s="3631"/>
      <c r="AQ24" s="3631"/>
      <c r="AR24" s="1428" t="s">
        <v>810</v>
      </c>
      <c r="AS24" s="1429"/>
      <c r="AT24" s="3629">
        <f t="shared" si="0"/>
        <v>0</v>
      </c>
      <c r="AU24" s="1427"/>
      <c r="AV24" s="1427"/>
      <c r="AW24" s="1428" t="s">
        <v>810</v>
      </c>
      <c r="AX24" s="1429"/>
    </row>
    <row r="25" spans="3:53" ht="13.9" customHeight="1">
      <c r="E25" s="1354" t="s">
        <v>943</v>
      </c>
      <c r="F25" s="1354"/>
      <c r="G25" s="1354"/>
      <c r="H25" s="1354"/>
      <c r="I25" s="1354"/>
      <c r="J25" s="3616">
        <v>30</v>
      </c>
      <c r="K25" s="3618"/>
      <c r="L25" s="3618"/>
      <c r="M25" s="3618"/>
      <c r="N25" s="1376" t="s">
        <v>1658</v>
      </c>
      <c r="O25" s="3621"/>
      <c r="P25" s="3624">
        <v>0</v>
      </c>
      <c r="Q25" s="3626"/>
      <c r="R25" s="3626"/>
      <c r="S25" s="1376" t="s">
        <v>810</v>
      </c>
      <c r="T25" s="3621"/>
      <c r="U25" s="3628">
        <v>0</v>
      </c>
      <c r="V25" s="3631"/>
      <c r="W25" s="3631"/>
      <c r="X25" s="1428" t="s">
        <v>810</v>
      </c>
      <c r="Y25" s="1429"/>
      <c r="Z25" s="3624">
        <v>0</v>
      </c>
      <c r="AA25" s="3626"/>
      <c r="AB25" s="3626"/>
      <c r="AC25" s="1376" t="s">
        <v>810</v>
      </c>
      <c r="AD25" s="3621"/>
      <c r="AE25" s="3628">
        <v>0</v>
      </c>
      <c r="AF25" s="3631"/>
      <c r="AG25" s="3631"/>
      <c r="AH25" s="1428" t="s">
        <v>810</v>
      </c>
      <c r="AI25" s="1429"/>
      <c r="AJ25" s="3628">
        <v>0</v>
      </c>
      <c r="AK25" s="3631"/>
      <c r="AL25" s="3631"/>
      <c r="AM25" s="1428" t="s">
        <v>810</v>
      </c>
      <c r="AN25" s="1429"/>
      <c r="AO25" s="3628">
        <v>0</v>
      </c>
      <c r="AP25" s="3631"/>
      <c r="AQ25" s="3631"/>
      <c r="AR25" s="1428" t="s">
        <v>810</v>
      </c>
      <c r="AS25" s="1429"/>
      <c r="AT25" s="3629">
        <f t="shared" si="0"/>
        <v>0</v>
      </c>
      <c r="AU25" s="1427"/>
      <c r="AV25" s="1427"/>
      <c r="AW25" s="1428" t="s">
        <v>810</v>
      </c>
      <c r="AX25" s="1429"/>
    </row>
    <row r="26" spans="3:53" ht="13.9" customHeight="1">
      <c r="E26" s="1354" t="s">
        <v>1191</v>
      </c>
      <c r="F26" s="1354"/>
      <c r="G26" s="1354"/>
      <c r="H26" s="1354"/>
      <c r="I26" s="1354"/>
      <c r="J26" s="3616">
        <v>30</v>
      </c>
      <c r="K26" s="3618"/>
      <c r="L26" s="3618"/>
      <c r="M26" s="3618"/>
      <c r="N26" s="1376" t="s">
        <v>1658</v>
      </c>
      <c r="O26" s="3621"/>
      <c r="P26" s="3624">
        <v>0</v>
      </c>
      <c r="Q26" s="3626"/>
      <c r="R26" s="3626"/>
      <c r="S26" s="1376" t="s">
        <v>810</v>
      </c>
      <c r="T26" s="3621"/>
      <c r="U26" s="3628">
        <v>0</v>
      </c>
      <c r="V26" s="3631"/>
      <c r="W26" s="3631"/>
      <c r="X26" s="1428" t="s">
        <v>810</v>
      </c>
      <c r="Y26" s="1429"/>
      <c r="Z26" s="3624">
        <v>0</v>
      </c>
      <c r="AA26" s="3626"/>
      <c r="AB26" s="3626"/>
      <c r="AC26" s="1376" t="s">
        <v>810</v>
      </c>
      <c r="AD26" s="3621"/>
      <c r="AE26" s="3628">
        <v>0</v>
      </c>
      <c r="AF26" s="3631"/>
      <c r="AG26" s="3631"/>
      <c r="AH26" s="1428" t="s">
        <v>810</v>
      </c>
      <c r="AI26" s="1429"/>
      <c r="AJ26" s="3628">
        <v>0</v>
      </c>
      <c r="AK26" s="3631"/>
      <c r="AL26" s="3631"/>
      <c r="AM26" s="1428" t="s">
        <v>810</v>
      </c>
      <c r="AN26" s="1429"/>
      <c r="AO26" s="3628">
        <v>0</v>
      </c>
      <c r="AP26" s="3631"/>
      <c r="AQ26" s="3631"/>
      <c r="AR26" s="1428" t="s">
        <v>810</v>
      </c>
      <c r="AS26" s="1429"/>
      <c r="AT26" s="3629">
        <f t="shared" si="0"/>
        <v>0</v>
      </c>
      <c r="AU26" s="1427"/>
      <c r="AV26" s="1427"/>
      <c r="AW26" s="1428" t="s">
        <v>810</v>
      </c>
      <c r="AX26" s="1429"/>
    </row>
    <row r="27" spans="3:53" ht="13.9" customHeight="1">
      <c r="E27" s="1354" t="s">
        <v>1669</v>
      </c>
      <c r="F27" s="1354"/>
      <c r="G27" s="1354"/>
      <c r="H27" s="1354"/>
      <c r="I27" s="1354"/>
      <c r="J27" s="3616">
        <v>31</v>
      </c>
      <c r="K27" s="3618"/>
      <c r="L27" s="3618"/>
      <c r="M27" s="3618"/>
      <c r="N27" s="1376" t="s">
        <v>1658</v>
      </c>
      <c r="O27" s="3621"/>
      <c r="P27" s="3624">
        <v>0</v>
      </c>
      <c r="Q27" s="3626"/>
      <c r="R27" s="3626"/>
      <c r="S27" s="1376" t="s">
        <v>810</v>
      </c>
      <c r="T27" s="3621"/>
      <c r="U27" s="3628">
        <v>0</v>
      </c>
      <c r="V27" s="3631"/>
      <c r="W27" s="3631"/>
      <c r="X27" s="1428" t="s">
        <v>810</v>
      </c>
      <c r="Y27" s="1429"/>
      <c r="Z27" s="3624">
        <v>0</v>
      </c>
      <c r="AA27" s="3626"/>
      <c r="AB27" s="3626"/>
      <c r="AC27" s="1376" t="s">
        <v>810</v>
      </c>
      <c r="AD27" s="3621"/>
      <c r="AE27" s="3628">
        <v>0</v>
      </c>
      <c r="AF27" s="3631"/>
      <c r="AG27" s="3631"/>
      <c r="AH27" s="1428" t="s">
        <v>810</v>
      </c>
      <c r="AI27" s="1429"/>
      <c r="AJ27" s="3628">
        <v>0</v>
      </c>
      <c r="AK27" s="3631"/>
      <c r="AL27" s="3631"/>
      <c r="AM27" s="1428" t="s">
        <v>810</v>
      </c>
      <c r="AN27" s="1429"/>
      <c r="AO27" s="3628">
        <v>0</v>
      </c>
      <c r="AP27" s="3631"/>
      <c r="AQ27" s="3631"/>
      <c r="AR27" s="1428" t="s">
        <v>810</v>
      </c>
      <c r="AS27" s="1429"/>
      <c r="AT27" s="3629">
        <f t="shared" si="0"/>
        <v>0</v>
      </c>
      <c r="AU27" s="1427"/>
      <c r="AV27" s="1427"/>
      <c r="AW27" s="1428" t="s">
        <v>810</v>
      </c>
      <c r="AX27" s="1429"/>
    </row>
    <row r="28" spans="3:53" ht="13.9" customHeight="1">
      <c r="E28" s="1354" t="s">
        <v>527</v>
      </c>
      <c r="F28" s="1354"/>
      <c r="G28" s="1354"/>
      <c r="H28" s="1354"/>
      <c r="I28" s="1354"/>
      <c r="J28" s="3616">
        <v>30</v>
      </c>
      <c r="K28" s="3618"/>
      <c r="L28" s="3618"/>
      <c r="M28" s="3618"/>
      <c r="N28" s="1376" t="s">
        <v>1658</v>
      </c>
      <c r="O28" s="3621"/>
      <c r="P28" s="3624">
        <v>0</v>
      </c>
      <c r="Q28" s="3626"/>
      <c r="R28" s="3626"/>
      <c r="S28" s="1376" t="s">
        <v>810</v>
      </c>
      <c r="T28" s="3621"/>
      <c r="U28" s="3628">
        <v>0</v>
      </c>
      <c r="V28" s="3631"/>
      <c r="W28" s="3631"/>
      <c r="X28" s="1428" t="s">
        <v>810</v>
      </c>
      <c r="Y28" s="1429"/>
      <c r="Z28" s="3624">
        <v>0</v>
      </c>
      <c r="AA28" s="3626"/>
      <c r="AB28" s="3626"/>
      <c r="AC28" s="1376" t="s">
        <v>810</v>
      </c>
      <c r="AD28" s="3621"/>
      <c r="AE28" s="3628">
        <v>0</v>
      </c>
      <c r="AF28" s="3631"/>
      <c r="AG28" s="3631"/>
      <c r="AH28" s="1428" t="s">
        <v>810</v>
      </c>
      <c r="AI28" s="1429"/>
      <c r="AJ28" s="3628">
        <v>0</v>
      </c>
      <c r="AK28" s="3631"/>
      <c r="AL28" s="3631"/>
      <c r="AM28" s="1428" t="s">
        <v>810</v>
      </c>
      <c r="AN28" s="1429"/>
      <c r="AO28" s="3628">
        <v>0</v>
      </c>
      <c r="AP28" s="3631"/>
      <c r="AQ28" s="3631"/>
      <c r="AR28" s="1428" t="s">
        <v>810</v>
      </c>
      <c r="AS28" s="1429"/>
      <c r="AT28" s="3629">
        <f t="shared" si="0"/>
        <v>0</v>
      </c>
      <c r="AU28" s="1427"/>
      <c r="AV28" s="1427"/>
      <c r="AW28" s="1428" t="s">
        <v>810</v>
      </c>
      <c r="AX28" s="1429"/>
    </row>
    <row r="29" spans="3:53" ht="13.9" customHeight="1">
      <c r="E29" s="1354" t="s">
        <v>1670</v>
      </c>
      <c r="F29" s="1354"/>
      <c r="G29" s="1354"/>
      <c r="H29" s="1354"/>
      <c r="I29" s="1354"/>
      <c r="J29" s="3616">
        <v>31</v>
      </c>
      <c r="K29" s="3618"/>
      <c r="L29" s="3618"/>
      <c r="M29" s="3618"/>
      <c r="N29" s="1376" t="s">
        <v>1658</v>
      </c>
      <c r="O29" s="3621"/>
      <c r="P29" s="3624">
        <v>0</v>
      </c>
      <c r="Q29" s="3626"/>
      <c r="R29" s="3626"/>
      <c r="S29" s="1376" t="s">
        <v>810</v>
      </c>
      <c r="T29" s="3621"/>
      <c r="U29" s="3628">
        <v>0</v>
      </c>
      <c r="V29" s="3631"/>
      <c r="W29" s="3631"/>
      <c r="X29" s="1428" t="s">
        <v>810</v>
      </c>
      <c r="Y29" s="1429"/>
      <c r="Z29" s="3624">
        <v>0</v>
      </c>
      <c r="AA29" s="3626"/>
      <c r="AB29" s="3626"/>
      <c r="AC29" s="1376" t="s">
        <v>810</v>
      </c>
      <c r="AD29" s="3621"/>
      <c r="AE29" s="3628">
        <v>0</v>
      </c>
      <c r="AF29" s="3631"/>
      <c r="AG29" s="3631"/>
      <c r="AH29" s="1428" t="s">
        <v>810</v>
      </c>
      <c r="AI29" s="1429"/>
      <c r="AJ29" s="3628">
        <v>0</v>
      </c>
      <c r="AK29" s="3631"/>
      <c r="AL29" s="3631"/>
      <c r="AM29" s="1428" t="s">
        <v>810</v>
      </c>
      <c r="AN29" s="1429"/>
      <c r="AO29" s="3628">
        <v>0</v>
      </c>
      <c r="AP29" s="3631"/>
      <c r="AQ29" s="3631"/>
      <c r="AR29" s="1428" t="s">
        <v>810</v>
      </c>
      <c r="AS29" s="1429"/>
      <c r="AT29" s="3629">
        <f t="shared" si="0"/>
        <v>0</v>
      </c>
      <c r="AU29" s="1427"/>
      <c r="AV29" s="1427"/>
      <c r="AW29" s="1428" t="s">
        <v>810</v>
      </c>
      <c r="AX29" s="1429"/>
      <c r="BA29" s="1455"/>
    </row>
    <row r="30" spans="3:53" ht="13.9" customHeight="1">
      <c r="E30" s="1354" t="s">
        <v>1217</v>
      </c>
      <c r="F30" s="1354"/>
      <c r="G30" s="1354"/>
      <c r="H30" s="1354"/>
      <c r="I30" s="1354"/>
      <c r="J30" s="3616">
        <v>30</v>
      </c>
      <c r="K30" s="3618"/>
      <c r="L30" s="3618"/>
      <c r="M30" s="3618"/>
      <c r="N30" s="1376" t="s">
        <v>1658</v>
      </c>
      <c r="O30" s="3621"/>
      <c r="P30" s="3624">
        <v>0</v>
      </c>
      <c r="Q30" s="3626"/>
      <c r="R30" s="3626"/>
      <c r="S30" s="1376" t="s">
        <v>810</v>
      </c>
      <c r="T30" s="3621"/>
      <c r="U30" s="3628">
        <v>0</v>
      </c>
      <c r="V30" s="3631"/>
      <c r="W30" s="3631"/>
      <c r="X30" s="1428" t="s">
        <v>810</v>
      </c>
      <c r="Y30" s="1429"/>
      <c r="Z30" s="3624">
        <v>0</v>
      </c>
      <c r="AA30" s="3626"/>
      <c r="AB30" s="3626"/>
      <c r="AC30" s="1376" t="s">
        <v>810</v>
      </c>
      <c r="AD30" s="3621"/>
      <c r="AE30" s="3628">
        <v>0</v>
      </c>
      <c r="AF30" s="3631"/>
      <c r="AG30" s="3631"/>
      <c r="AH30" s="1428" t="s">
        <v>810</v>
      </c>
      <c r="AI30" s="1429"/>
      <c r="AJ30" s="3628">
        <v>0</v>
      </c>
      <c r="AK30" s="3631"/>
      <c r="AL30" s="3631"/>
      <c r="AM30" s="1428" t="s">
        <v>810</v>
      </c>
      <c r="AN30" s="1429"/>
      <c r="AO30" s="3628">
        <v>0</v>
      </c>
      <c r="AP30" s="3631"/>
      <c r="AQ30" s="3631"/>
      <c r="AR30" s="1428" t="s">
        <v>810</v>
      </c>
      <c r="AS30" s="1429"/>
      <c r="AT30" s="3629">
        <f t="shared" si="0"/>
        <v>0</v>
      </c>
      <c r="AU30" s="1427"/>
      <c r="AV30" s="1427"/>
      <c r="AW30" s="1428" t="s">
        <v>810</v>
      </c>
      <c r="AX30" s="1429"/>
    </row>
    <row r="31" spans="3:53" ht="13.9" customHeight="1">
      <c r="E31" s="1354" t="s">
        <v>1673</v>
      </c>
      <c r="F31" s="1354"/>
      <c r="G31" s="1354"/>
      <c r="H31" s="1354"/>
      <c r="I31" s="1354"/>
      <c r="J31" s="3616">
        <v>27</v>
      </c>
      <c r="K31" s="3618"/>
      <c r="L31" s="3618"/>
      <c r="M31" s="3618"/>
      <c r="N31" s="1376" t="s">
        <v>1658</v>
      </c>
      <c r="O31" s="3621"/>
      <c r="P31" s="3624">
        <v>0</v>
      </c>
      <c r="Q31" s="3626"/>
      <c r="R31" s="3626"/>
      <c r="S31" s="1376" t="s">
        <v>810</v>
      </c>
      <c r="T31" s="3621"/>
      <c r="U31" s="3628">
        <v>0</v>
      </c>
      <c r="V31" s="3631"/>
      <c r="W31" s="3631"/>
      <c r="X31" s="1428" t="s">
        <v>810</v>
      </c>
      <c r="Y31" s="1429"/>
      <c r="Z31" s="3624">
        <v>0</v>
      </c>
      <c r="AA31" s="3626"/>
      <c r="AB31" s="3626"/>
      <c r="AC31" s="1376" t="s">
        <v>810</v>
      </c>
      <c r="AD31" s="3621"/>
      <c r="AE31" s="3628">
        <v>0</v>
      </c>
      <c r="AF31" s="3631"/>
      <c r="AG31" s="3631"/>
      <c r="AH31" s="1428" t="s">
        <v>810</v>
      </c>
      <c r="AI31" s="1429"/>
      <c r="AJ31" s="3628">
        <v>0</v>
      </c>
      <c r="AK31" s="3631"/>
      <c r="AL31" s="3631"/>
      <c r="AM31" s="1428" t="s">
        <v>810</v>
      </c>
      <c r="AN31" s="1429"/>
      <c r="AO31" s="3628">
        <v>0</v>
      </c>
      <c r="AP31" s="3631"/>
      <c r="AQ31" s="3631"/>
      <c r="AR31" s="1428" t="s">
        <v>810</v>
      </c>
      <c r="AS31" s="1429"/>
      <c r="AT31" s="3629">
        <f t="shared" si="0"/>
        <v>0</v>
      </c>
      <c r="AU31" s="1427"/>
      <c r="AV31" s="1427"/>
      <c r="AW31" s="1428" t="s">
        <v>810</v>
      </c>
      <c r="AX31" s="1429"/>
    </row>
    <row r="32" spans="3:53" ht="13.9" customHeight="1">
      <c r="E32" s="1354" t="s">
        <v>618</v>
      </c>
      <c r="F32" s="1354"/>
      <c r="G32" s="1354"/>
      <c r="H32" s="1354"/>
      <c r="I32" s="1354"/>
      <c r="J32" s="3616">
        <v>31</v>
      </c>
      <c r="K32" s="3618"/>
      <c r="L32" s="3618"/>
      <c r="M32" s="3618"/>
      <c r="N32" s="1376" t="s">
        <v>1658</v>
      </c>
      <c r="O32" s="3621"/>
      <c r="P32" s="3624">
        <v>0</v>
      </c>
      <c r="Q32" s="3626"/>
      <c r="R32" s="3626"/>
      <c r="S32" s="1376" t="s">
        <v>810</v>
      </c>
      <c r="T32" s="3621"/>
      <c r="U32" s="3628">
        <v>0</v>
      </c>
      <c r="V32" s="3631"/>
      <c r="W32" s="3631"/>
      <c r="X32" s="1428" t="s">
        <v>810</v>
      </c>
      <c r="Y32" s="1429"/>
      <c r="Z32" s="3624">
        <v>0</v>
      </c>
      <c r="AA32" s="3626"/>
      <c r="AB32" s="3626"/>
      <c r="AC32" s="1376" t="s">
        <v>810</v>
      </c>
      <c r="AD32" s="3621"/>
      <c r="AE32" s="3628">
        <v>0</v>
      </c>
      <c r="AF32" s="3631"/>
      <c r="AG32" s="3631"/>
      <c r="AH32" s="1428" t="s">
        <v>810</v>
      </c>
      <c r="AI32" s="1429"/>
      <c r="AJ32" s="3628">
        <v>0</v>
      </c>
      <c r="AK32" s="3631"/>
      <c r="AL32" s="3631"/>
      <c r="AM32" s="1428" t="s">
        <v>810</v>
      </c>
      <c r="AN32" s="1429"/>
      <c r="AO32" s="3628">
        <v>0</v>
      </c>
      <c r="AP32" s="3631"/>
      <c r="AQ32" s="3631"/>
      <c r="AR32" s="1428" t="s">
        <v>810</v>
      </c>
      <c r="AS32" s="1429"/>
      <c r="AT32" s="3629">
        <f t="shared" si="0"/>
        <v>0</v>
      </c>
      <c r="AU32" s="1427"/>
      <c r="AV32" s="1427"/>
      <c r="AW32" s="1428" t="s">
        <v>810</v>
      </c>
      <c r="AX32" s="1429"/>
    </row>
    <row r="33" spans="2:54" ht="13.9" customHeight="1">
      <c r="E33" s="1354" t="s">
        <v>722</v>
      </c>
      <c r="F33" s="1354"/>
      <c r="G33" s="1354"/>
      <c r="H33" s="1354"/>
      <c r="I33" s="1354"/>
      <c r="J33" s="1368">
        <f>SUM(J21:M32)</f>
        <v>362</v>
      </c>
      <c r="K33" s="1371"/>
      <c r="L33" s="1371"/>
      <c r="M33" s="1371"/>
      <c r="N33" s="1376" t="s">
        <v>1658</v>
      </c>
      <c r="O33" s="3621"/>
      <c r="P33" s="1410">
        <f>SUM(P21:R32)</f>
        <v>0</v>
      </c>
      <c r="Q33" s="1387"/>
      <c r="R33" s="1387"/>
      <c r="S33" s="1376" t="s">
        <v>810</v>
      </c>
      <c r="T33" s="3621"/>
      <c r="U33" s="3629">
        <f>SUM(U21:W32)</f>
        <v>0</v>
      </c>
      <c r="V33" s="1427"/>
      <c r="W33" s="1427"/>
      <c r="X33" s="1428" t="s">
        <v>810</v>
      </c>
      <c r="Y33" s="1429"/>
      <c r="Z33" s="1410">
        <f>SUM(Z21:AB32)</f>
        <v>0</v>
      </c>
      <c r="AA33" s="1387"/>
      <c r="AB33" s="1387"/>
      <c r="AC33" s="1376" t="s">
        <v>810</v>
      </c>
      <c r="AD33" s="3621"/>
      <c r="AE33" s="3629">
        <f>SUM(AE21:AG32)</f>
        <v>0</v>
      </c>
      <c r="AF33" s="1427"/>
      <c r="AG33" s="1427"/>
      <c r="AH33" s="1428" t="s">
        <v>810</v>
      </c>
      <c r="AI33" s="1429"/>
      <c r="AJ33" s="3629">
        <f>SUM(AJ21:AL32)</f>
        <v>0</v>
      </c>
      <c r="AK33" s="1427"/>
      <c r="AL33" s="1427"/>
      <c r="AM33" s="1428" t="s">
        <v>810</v>
      </c>
      <c r="AN33" s="1429"/>
      <c r="AO33" s="3629">
        <f>SUM(AO21:AQ32)</f>
        <v>0</v>
      </c>
      <c r="AP33" s="1427"/>
      <c r="AQ33" s="1427"/>
      <c r="AR33" s="1428" t="s">
        <v>810</v>
      </c>
      <c r="AS33" s="1429"/>
      <c r="AT33" s="3629">
        <f>SUM(AT21:AV32)</f>
        <v>0</v>
      </c>
      <c r="AU33" s="1427"/>
      <c r="AV33" s="1427"/>
      <c r="AW33" s="1428" t="s">
        <v>810</v>
      </c>
      <c r="AX33" s="1429"/>
    </row>
    <row r="34" spans="2:54" ht="13.9" customHeight="1">
      <c r="E34" s="3610" t="s">
        <v>1808</v>
      </c>
      <c r="F34" s="3613"/>
      <c r="G34" s="3613"/>
      <c r="H34" s="3613"/>
      <c r="I34" s="3615"/>
      <c r="J34" s="3617"/>
      <c r="K34" s="3619"/>
      <c r="L34" s="3619"/>
      <c r="M34" s="3619"/>
      <c r="N34" s="3619"/>
      <c r="O34" s="3622"/>
      <c r="P34" s="3625">
        <f>IFERROR(ROUNDUP(P33/$J$33,1),"0")</f>
        <v>0</v>
      </c>
      <c r="Q34" s="3627"/>
      <c r="R34" s="3627"/>
      <c r="S34" s="1376" t="s">
        <v>810</v>
      </c>
      <c r="T34" s="3621"/>
      <c r="U34" s="3625">
        <f>IFERROR(ROUNDUP(U33/$J$33,1),"0")</f>
        <v>0</v>
      </c>
      <c r="V34" s="3627"/>
      <c r="W34" s="3627"/>
      <c r="X34" s="1428" t="s">
        <v>810</v>
      </c>
      <c r="Y34" s="1429"/>
      <c r="Z34" s="3625">
        <f>IFERROR(ROUNDUP(Z33/$J$33,1),"0")</f>
        <v>0</v>
      </c>
      <c r="AA34" s="3627"/>
      <c r="AB34" s="3627"/>
      <c r="AC34" s="1428" t="s">
        <v>810</v>
      </c>
      <c r="AD34" s="1429"/>
      <c r="AE34" s="3625">
        <f>IFERROR(ROUNDUP(AE33/$J$33,1),"0")</f>
        <v>0</v>
      </c>
      <c r="AF34" s="3627"/>
      <c r="AG34" s="3627"/>
      <c r="AH34" s="1428" t="s">
        <v>810</v>
      </c>
      <c r="AI34" s="1429"/>
      <c r="AJ34" s="3625">
        <f>IFERROR(ROUNDUP(AJ33/$J$33,1),"0")</f>
        <v>0</v>
      </c>
      <c r="AK34" s="3627"/>
      <c r="AL34" s="3627"/>
      <c r="AM34" s="1428" t="s">
        <v>810</v>
      </c>
      <c r="AN34" s="1429"/>
      <c r="AO34" s="3625">
        <f>IFERROR(ROUNDUP(AO33/$J$33,1),"0")</f>
        <v>0</v>
      </c>
      <c r="AP34" s="3627"/>
      <c r="AQ34" s="3627"/>
      <c r="AR34" s="1428" t="s">
        <v>810</v>
      </c>
      <c r="AS34" s="1429"/>
      <c r="AT34" s="3647">
        <f>P34+U34+Z34+AE34+AJ34+AO34</f>
        <v>0</v>
      </c>
      <c r="AU34" s="3648"/>
      <c r="AV34" s="3648"/>
      <c r="AW34" s="1428" t="s">
        <v>810</v>
      </c>
      <c r="AX34" s="1429"/>
    </row>
    <row r="35" spans="2:54" ht="13.9" customHeight="1">
      <c r="E35" s="1344" t="s">
        <v>1809</v>
      </c>
      <c r="F35" s="1352"/>
      <c r="G35" s="1352"/>
      <c r="H35" s="1352"/>
      <c r="I35" s="1352"/>
      <c r="J35" s="1352"/>
      <c r="K35" s="1352"/>
      <c r="L35" s="1352"/>
      <c r="M35" s="1352"/>
      <c r="N35" s="1352"/>
      <c r="O35" s="1352"/>
      <c r="P35" s="1352"/>
      <c r="Q35" s="1352"/>
      <c r="R35" s="1352"/>
      <c r="S35" s="1352"/>
      <c r="T35" s="1352"/>
      <c r="U35" s="1352"/>
      <c r="V35" s="1352"/>
      <c r="W35" s="1352"/>
      <c r="X35" s="1352"/>
      <c r="Y35" s="1352"/>
      <c r="Z35" s="1352"/>
      <c r="AA35" s="1352"/>
      <c r="AB35" s="1352"/>
      <c r="AC35" s="1352"/>
      <c r="AD35" s="1352"/>
      <c r="AE35" s="1352"/>
      <c r="AF35" s="1352"/>
      <c r="AG35" s="1352"/>
      <c r="AH35" s="1352"/>
      <c r="AI35" s="1352"/>
      <c r="AJ35" s="1352"/>
      <c r="AK35" s="1352"/>
      <c r="AL35" s="1352"/>
      <c r="AM35" s="1352"/>
      <c r="AN35" s="1352"/>
      <c r="AO35" s="1352"/>
      <c r="AP35" s="1352"/>
      <c r="AQ35" s="1352"/>
      <c r="AR35" s="1352"/>
      <c r="AS35" s="1352"/>
      <c r="AT35" s="1352"/>
      <c r="AU35" s="1352"/>
      <c r="AV35" s="1352"/>
      <c r="AW35" s="1352"/>
      <c r="AX35" s="1454" t="str">
        <f>IFERROR(IF(AT34&gt;Y9,"「１　事業者名等」の定員数を超過しています。",""),"")</f>
        <v/>
      </c>
    </row>
    <row r="36" spans="2:54" ht="13.9" customHeight="1">
      <c r="E36" s="1344" t="s">
        <v>426</v>
      </c>
      <c r="F36" s="1352"/>
      <c r="G36" s="1352"/>
      <c r="H36" s="1352"/>
      <c r="I36" s="1352"/>
      <c r="J36" s="1352"/>
      <c r="K36" s="1352"/>
      <c r="L36" s="1352"/>
      <c r="M36" s="1352"/>
      <c r="N36" s="1352"/>
      <c r="O36" s="1352"/>
      <c r="P36" s="1352"/>
      <c r="Q36" s="1352"/>
      <c r="R36" s="1352"/>
      <c r="S36" s="1352"/>
      <c r="T36" s="1352"/>
      <c r="U36" s="1352"/>
      <c r="V36" s="1352"/>
      <c r="W36" s="1352"/>
      <c r="X36" s="1352"/>
      <c r="Y36" s="1352"/>
      <c r="Z36" s="1352"/>
      <c r="AA36" s="1352"/>
      <c r="AB36" s="1352"/>
      <c r="AC36" s="1352"/>
      <c r="AD36" s="1352"/>
      <c r="AE36" s="1352"/>
      <c r="AF36" s="1352"/>
      <c r="AG36" s="1352"/>
      <c r="AH36" s="1352"/>
      <c r="AI36" s="1352"/>
      <c r="AJ36" s="1352"/>
      <c r="AK36" s="1352"/>
      <c r="AL36" s="1352"/>
      <c r="AM36" s="1352"/>
      <c r="AN36" s="1352"/>
      <c r="AO36" s="1352"/>
      <c r="AP36" s="1352"/>
      <c r="AQ36" s="1352"/>
      <c r="AR36" s="1352"/>
      <c r="AS36" s="1352"/>
      <c r="AT36" s="1352"/>
      <c r="AU36" s="1352"/>
      <c r="AV36" s="1352"/>
      <c r="AW36" s="1352"/>
      <c r="AX36" s="1352"/>
    </row>
    <row r="37" spans="2:54" ht="13.9" customHeight="1">
      <c r="E37" s="1344" t="s">
        <v>1810</v>
      </c>
      <c r="F37" s="1352"/>
      <c r="G37" s="1352"/>
      <c r="H37" s="1352"/>
      <c r="I37" s="1352"/>
      <c r="J37" s="1352"/>
      <c r="K37" s="1352"/>
      <c r="L37" s="1352"/>
      <c r="M37" s="1352"/>
      <c r="N37" s="1352"/>
      <c r="O37" s="1352"/>
      <c r="P37" s="1352"/>
      <c r="Q37" s="1352"/>
      <c r="R37" s="1352"/>
      <c r="S37" s="1352"/>
      <c r="T37" s="1352"/>
      <c r="U37" s="1352"/>
      <c r="V37" s="1352"/>
      <c r="W37" s="1352"/>
      <c r="X37" s="1352"/>
      <c r="Y37" s="1352"/>
      <c r="Z37" s="1352"/>
      <c r="AA37" s="1352"/>
      <c r="AB37" s="1352"/>
      <c r="AC37" s="1352"/>
      <c r="AD37" s="1352"/>
      <c r="AE37" s="1352"/>
      <c r="AF37" s="1352"/>
      <c r="AG37" s="1352"/>
      <c r="AH37" s="1352"/>
      <c r="AI37" s="1352"/>
      <c r="AJ37" s="1352"/>
      <c r="AK37" s="1352"/>
      <c r="AL37" s="1352"/>
      <c r="AM37" s="1352"/>
      <c r="AN37" s="1352"/>
      <c r="AO37" s="1352"/>
      <c r="AP37" s="1352"/>
      <c r="AQ37" s="1352"/>
      <c r="AR37" s="1352"/>
      <c r="AS37" s="1352"/>
      <c r="AT37" s="1352"/>
      <c r="AU37" s="1352"/>
      <c r="AV37" s="1352"/>
      <c r="AW37" s="1352"/>
      <c r="AX37" s="1352"/>
    </row>
    <row r="38" spans="2:54" ht="13.9" customHeight="1">
      <c r="E38" s="1344" t="s">
        <v>1811</v>
      </c>
      <c r="F38" s="1352"/>
      <c r="G38" s="1352"/>
      <c r="H38" s="1352"/>
      <c r="I38" s="1352"/>
      <c r="J38" s="1352"/>
      <c r="K38" s="1352"/>
      <c r="L38" s="1352"/>
      <c r="M38" s="1352"/>
      <c r="N38" s="1352"/>
      <c r="O38" s="1352"/>
      <c r="P38" s="1352"/>
      <c r="Q38" s="1352"/>
      <c r="R38" s="1352"/>
      <c r="S38" s="1352"/>
      <c r="T38" s="1352"/>
      <c r="U38" s="1352"/>
      <c r="V38" s="1352"/>
      <c r="W38" s="1352"/>
      <c r="X38" s="1352"/>
      <c r="Y38" s="1352"/>
      <c r="Z38" s="1352"/>
      <c r="AA38" s="1352"/>
      <c r="AB38" s="1352"/>
      <c r="AC38" s="1352"/>
      <c r="AD38" s="1352"/>
      <c r="AE38" s="1352"/>
      <c r="AF38" s="1352"/>
      <c r="AG38" s="1352"/>
      <c r="AH38" s="1352"/>
      <c r="AI38" s="1352"/>
      <c r="AJ38" s="1352"/>
      <c r="AK38" s="1352"/>
      <c r="AL38" s="1352"/>
      <c r="AM38" s="1352"/>
      <c r="AN38" s="1352"/>
      <c r="AO38" s="1352"/>
      <c r="AP38" s="1352"/>
      <c r="AQ38" s="1352"/>
      <c r="AR38" s="1352"/>
      <c r="AS38" s="1352"/>
      <c r="AT38" s="1352"/>
      <c r="AU38" s="1352"/>
      <c r="AV38" s="1352"/>
      <c r="AW38" s="1352"/>
      <c r="AX38" s="1352"/>
    </row>
    <row r="39" spans="2:54" ht="13.9" customHeight="1">
      <c r="E39" s="1344" t="s">
        <v>346</v>
      </c>
      <c r="F39" s="1352"/>
      <c r="G39" s="1352"/>
      <c r="H39" s="1352"/>
      <c r="I39" s="1352"/>
      <c r="J39" s="1352"/>
      <c r="K39" s="1352"/>
      <c r="L39" s="1352"/>
      <c r="M39" s="1352"/>
      <c r="N39" s="1352"/>
      <c r="O39" s="1352"/>
      <c r="P39" s="1352"/>
      <c r="Q39" s="1352"/>
      <c r="R39" s="1352"/>
      <c r="S39" s="1352"/>
      <c r="T39" s="1352"/>
      <c r="U39" s="1352"/>
      <c r="V39" s="1352"/>
      <c r="W39" s="1352"/>
      <c r="X39" s="1352"/>
      <c r="Y39" s="1352"/>
      <c r="Z39" s="1352"/>
      <c r="AA39" s="1352"/>
      <c r="AB39" s="1352"/>
      <c r="AC39" s="1352"/>
      <c r="AD39" s="1352"/>
      <c r="AE39" s="1352"/>
      <c r="AF39" s="1352"/>
      <c r="AG39" s="1352"/>
      <c r="AH39" s="1352"/>
      <c r="AI39" s="1352"/>
      <c r="AJ39" s="1352"/>
      <c r="AK39" s="1352"/>
      <c r="AL39" s="1352"/>
      <c r="AM39" s="1352"/>
      <c r="AN39" s="1352"/>
      <c r="AO39" s="1352"/>
      <c r="AP39" s="1352"/>
      <c r="AQ39" s="1352"/>
      <c r="AR39" s="1352"/>
      <c r="AS39" s="1352"/>
      <c r="AT39" s="1352"/>
      <c r="AU39" s="1352"/>
      <c r="AV39" s="1352"/>
      <c r="AW39" s="1352"/>
      <c r="AX39" s="1352"/>
    </row>
    <row r="40" spans="2:54" ht="13.9" customHeight="1">
      <c r="E40" s="1344" t="s">
        <v>492</v>
      </c>
      <c r="F40" s="1352"/>
      <c r="G40" s="1352"/>
      <c r="H40" s="1352"/>
      <c r="I40" s="1352"/>
      <c r="J40" s="1352"/>
      <c r="K40" s="1352"/>
      <c r="L40" s="1352"/>
      <c r="M40" s="1352"/>
      <c r="N40" s="1352"/>
      <c r="O40" s="1352"/>
      <c r="P40" s="1352"/>
      <c r="Q40" s="1352"/>
      <c r="R40" s="1352"/>
      <c r="S40" s="1352"/>
      <c r="T40" s="1352"/>
      <c r="U40" s="1352"/>
      <c r="V40" s="1352"/>
      <c r="W40" s="1352"/>
      <c r="X40" s="1352"/>
      <c r="Y40" s="1352"/>
      <c r="Z40" s="1352"/>
      <c r="AA40" s="1352"/>
      <c r="AB40" s="1352"/>
      <c r="AC40" s="1352"/>
      <c r="AD40" s="1352"/>
      <c r="AE40" s="1352"/>
      <c r="AF40" s="1352"/>
      <c r="AG40" s="1352"/>
      <c r="AH40" s="1352"/>
      <c r="AI40" s="1352"/>
      <c r="AJ40" s="1352"/>
      <c r="AK40" s="1352"/>
      <c r="AL40" s="1352"/>
      <c r="AM40" s="1352"/>
      <c r="AN40" s="1352"/>
      <c r="AO40" s="1352"/>
      <c r="AP40" s="1352"/>
      <c r="AQ40" s="1352"/>
      <c r="AR40" s="1352"/>
      <c r="AS40" s="1352"/>
      <c r="AT40" s="1352"/>
      <c r="AU40" s="1352"/>
      <c r="AV40" s="1352"/>
      <c r="AW40" s="1352"/>
      <c r="AX40" s="1352"/>
    </row>
    <row r="41" spans="2:54" ht="13.9" customHeight="1">
      <c r="E41" s="1344"/>
      <c r="F41" s="1352"/>
      <c r="G41" s="1352"/>
      <c r="H41" s="1352"/>
      <c r="I41" s="1352"/>
      <c r="J41" s="1352"/>
      <c r="K41" s="1352"/>
      <c r="L41" s="1352"/>
      <c r="M41" s="1352"/>
      <c r="N41" s="1352"/>
      <c r="O41" s="1352"/>
      <c r="P41" s="1352"/>
      <c r="Q41" s="1352"/>
      <c r="R41" s="1352"/>
      <c r="S41" s="1352"/>
      <c r="T41" s="1352"/>
      <c r="U41" s="1352"/>
      <c r="V41" s="1352"/>
      <c r="W41" s="1352"/>
      <c r="X41" s="1352"/>
      <c r="Y41" s="1352"/>
      <c r="Z41" s="1352"/>
      <c r="AA41" s="1352"/>
      <c r="AB41" s="1352"/>
      <c r="AC41" s="1352"/>
      <c r="AD41" s="1352"/>
      <c r="AE41" s="1352"/>
      <c r="AF41" s="1352"/>
      <c r="AG41" s="1352"/>
      <c r="AH41" s="1352"/>
      <c r="AI41" s="1352"/>
      <c r="AJ41" s="1352"/>
      <c r="AK41" s="1352"/>
      <c r="AL41" s="1352"/>
      <c r="AM41" s="1352"/>
      <c r="AN41" s="1352"/>
      <c r="AO41" s="1352"/>
      <c r="AP41" s="1352"/>
      <c r="AQ41" s="1352"/>
      <c r="AR41" s="1352"/>
      <c r="AS41" s="1352"/>
      <c r="AT41" s="1352"/>
      <c r="AU41" s="1352"/>
      <c r="AV41" s="1352"/>
      <c r="AW41" s="1352"/>
      <c r="AX41" s="1352"/>
    </row>
    <row r="42" spans="2:54" ht="13.9" customHeight="1">
      <c r="E42" s="1344"/>
      <c r="F42" s="1352"/>
      <c r="G42" s="1352"/>
      <c r="H42" s="1352"/>
      <c r="I42" s="1352"/>
      <c r="J42" s="1352"/>
      <c r="K42" s="1352"/>
      <c r="L42" s="1352"/>
      <c r="M42" s="1352"/>
      <c r="N42" s="1352"/>
      <c r="O42" s="1352"/>
      <c r="P42" s="1352"/>
      <c r="Q42" s="1352"/>
      <c r="R42" s="1352"/>
      <c r="S42" s="1352"/>
      <c r="T42" s="1352"/>
      <c r="U42" s="1352"/>
      <c r="V42" s="1352"/>
      <c r="W42" s="1352"/>
      <c r="X42" s="1352"/>
      <c r="Y42" s="1352"/>
      <c r="Z42" s="1352"/>
      <c r="AA42" s="1352"/>
      <c r="AB42" s="1352"/>
      <c r="AC42" s="1352"/>
      <c r="AD42" s="1352"/>
      <c r="AE42" s="1352"/>
      <c r="AF42" s="1352"/>
      <c r="AG42" s="1352"/>
      <c r="AH42" s="1352"/>
      <c r="AI42" s="1352"/>
      <c r="AJ42" s="1352"/>
      <c r="AK42" s="1352"/>
      <c r="AL42" s="1352"/>
      <c r="AM42" s="1352"/>
      <c r="AN42" s="1352"/>
      <c r="AO42" s="1352"/>
      <c r="AP42" s="1352"/>
      <c r="AQ42" s="1352"/>
      <c r="AR42" s="1352"/>
      <c r="AS42" s="1352"/>
      <c r="AT42" s="1352"/>
      <c r="AU42" s="1352"/>
      <c r="AV42" s="1352"/>
      <c r="AW42" s="1352"/>
      <c r="AX42" s="1352"/>
    </row>
    <row r="43" spans="2:54" ht="13.9" customHeight="1">
      <c r="B43" s="3606"/>
      <c r="C43" s="3607"/>
      <c r="D43" s="3607"/>
      <c r="E43" s="3607"/>
      <c r="F43" s="3607"/>
      <c r="G43" s="1139" t="s">
        <v>1649</v>
      </c>
      <c r="AA43" s="3607"/>
      <c r="AB43" s="3607"/>
      <c r="AC43" s="3607"/>
      <c r="AD43" s="1139" t="s">
        <v>1114</v>
      </c>
      <c r="AX43" s="3606"/>
      <c r="AY43" s="3606"/>
      <c r="AZ43" s="3606"/>
      <c r="BA43" s="3607"/>
      <c r="BB43" s="3607"/>
    </row>
    <row r="44" spans="2:54" ht="13.9" customHeight="1">
      <c r="B44" s="3606"/>
      <c r="C44" s="3607"/>
      <c r="D44" s="3607"/>
      <c r="E44" s="3611"/>
      <c r="F44" s="3611"/>
      <c r="I44" s="1354"/>
      <c r="J44" s="1354"/>
      <c r="K44" s="1354"/>
      <c r="L44" s="1354"/>
      <c r="M44" s="1354"/>
      <c r="N44" s="1354"/>
      <c r="O44" s="1354"/>
      <c r="P44" s="1354"/>
      <c r="Q44" s="1354"/>
      <c r="R44" s="1354"/>
      <c r="S44" s="1354"/>
      <c r="T44" s="1354"/>
      <c r="U44" s="1354" t="s">
        <v>412</v>
      </c>
      <c r="V44" s="1354"/>
      <c r="W44" s="1354"/>
      <c r="X44" s="1354"/>
      <c r="Y44" s="1354"/>
      <c r="Z44" s="1354"/>
      <c r="AA44" s="3607"/>
      <c r="AB44" s="3607"/>
      <c r="AC44" s="3607"/>
      <c r="AF44" s="1354"/>
      <c r="AG44" s="1354"/>
      <c r="AH44" s="1354"/>
      <c r="AI44" s="1354"/>
      <c r="AJ44" s="1354"/>
      <c r="AK44" s="1354"/>
      <c r="AL44" s="1354"/>
      <c r="AM44" s="1354"/>
      <c r="AN44" s="1354"/>
      <c r="AO44" s="1354"/>
      <c r="AP44" s="1354"/>
      <c r="AQ44" s="1354"/>
      <c r="AR44" s="1354" t="s">
        <v>412</v>
      </c>
      <c r="AS44" s="1354"/>
      <c r="AT44" s="1354"/>
      <c r="AU44" s="1354"/>
      <c r="AV44" s="1354"/>
      <c r="AW44" s="1354"/>
      <c r="AX44" s="3607"/>
      <c r="AY44" s="3607"/>
      <c r="AZ44" s="3607"/>
      <c r="BA44" s="3607"/>
      <c r="BB44" s="3607"/>
    </row>
    <row r="45" spans="2:54" ht="13.9" customHeight="1">
      <c r="B45" s="3606"/>
      <c r="C45" s="3607"/>
      <c r="D45" s="3607"/>
      <c r="E45" s="3611"/>
      <c r="F45" s="3611"/>
      <c r="I45" s="1354" t="s">
        <v>1812</v>
      </c>
      <c r="J45" s="1354"/>
      <c r="K45" s="1354"/>
      <c r="L45" s="1354"/>
      <c r="M45" s="1354"/>
      <c r="N45" s="1354"/>
      <c r="O45" s="1354"/>
      <c r="P45" s="1354"/>
      <c r="Q45" s="1354"/>
      <c r="R45" s="1354"/>
      <c r="S45" s="1354"/>
      <c r="T45" s="1354"/>
      <c r="U45" s="3630" t="str">
        <f>IF(AND(OR(AK7="○",AK8="○"),E12="○"),ROUNDUP(AX15*0.9/7,0),IF(AND(OR(AK7="○",AK8="○"),OR(E13="○",E14="○")),ROUNDUP(AT34/7,0),""))</f>
        <v/>
      </c>
      <c r="V45" s="3632"/>
      <c r="W45" s="3632"/>
      <c r="X45" s="3633"/>
      <c r="Y45" s="3635" t="s">
        <v>140</v>
      </c>
      <c r="Z45" s="3635"/>
      <c r="AA45" s="3607"/>
      <c r="AB45" s="3607"/>
      <c r="AC45" s="3607"/>
      <c r="AF45" s="1354" t="s">
        <v>1812</v>
      </c>
      <c r="AG45" s="1354"/>
      <c r="AH45" s="1354"/>
      <c r="AI45" s="1354"/>
      <c r="AJ45" s="1354"/>
      <c r="AK45" s="1354"/>
      <c r="AL45" s="1354"/>
      <c r="AM45" s="1354"/>
      <c r="AN45" s="1354"/>
      <c r="AO45" s="1354"/>
      <c r="AP45" s="1354"/>
      <c r="AQ45" s="1354"/>
      <c r="AR45" s="3645"/>
      <c r="AS45" s="3645"/>
      <c r="AT45" s="3645"/>
      <c r="AU45" s="3645"/>
      <c r="AV45" s="3635" t="s">
        <v>140</v>
      </c>
      <c r="AW45" s="3635"/>
    </row>
    <row r="46" spans="2:54" ht="13.9" customHeight="1">
      <c r="B46" s="3606"/>
      <c r="C46" s="3607"/>
      <c r="D46" s="3607"/>
      <c r="E46" s="3612"/>
      <c r="F46" s="3607"/>
      <c r="I46" s="1344"/>
      <c r="AA46" s="3607"/>
      <c r="AB46" s="3607"/>
      <c r="AC46" s="3607"/>
      <c r="AF46" s="1344"/>
    </row>
    <row r="47" spans="2:54" ht="13.9" customHeight="1">
      <c r="B47" s="3606"/>
      <c r="C47" s="3607"/>
      <c r="D47" s="3607"/>
      <c r="E47" s="3612"/>
      <c r="F47" s="3607"/>
      <c r="G47" s="3606" t="s">
        <v>1610</v>
      </c>
      <c r="H47" s="3606"/>
      <c r="I47" s="3606"/>
      <c r="J47" s="3606"/>
      <c r="K47" s="3606"/>
      <c r="L47" s="3606"/>
      <c r="M47" s="3606"/>
      <c r="N47" s="3606"/>
      <c r="O47" s="3606"/>
      <c r="P47" s="3606"/>
      <c r="Q47" s="3606"/>
      <c r="R47" s="3606"/>
      <c r="S47" s="3606"/>
      <c r="T47" s="3611"/>
      <c r="U47" s="3611"/>
      <c r="V47" s="3611"/>
      <c r="W47" s="3611"/>
      <c r="X47" s="3611"/>
      <c r="Y47" s="3611"/>
      <c r="Z47" s="3611"/>
      <c r="AA47" s="3611"/>
      <c r="AB47" s="3611"/>
      <c r="AC47" s="3611"/>
      <c r="AD47" s="3611"/>
      <c r="AE47" s="3611"/>
      <c r="AF47" s="3611"/>
      <c r="AG47" s="3611"/>
      <c r="AH47" s="3611"/>
      <c r="AI47" s="3611"/>
      <c r="AJ47" s="3607"/>
      <c r="AK47" s="3607"/>
      <c r="AL47" s="3607"/>
      <c r="AM47" s="3607"/>
      <c r="AN47" s="3607"/>
      <c r="AO47" s="3607"/>
      <c r="AP47" s="3607"/>
      <c r="AQ47" s="3607"/>
      <c r="AX47" s="3607"/>
      <c r="AY47" s="3607"/>
      <c r="AZ47" s="3607"/>
    </row>
    <row r="48" spans="2:54" ht="13.9" customHeight="1">
      <c r="B48" s="3606"/>
      <c r="C48" s="3607"/>
      <c r="D48" s="3607"/>
      <c r="E48" s="3612"/>
      <c r="F48" s="3607"/>
      <c r="G48" s="3606"/>
      <c r="H48" s="3606"/>
      <c r="I48" s="3606"/>
      <c r="J48" s="3606"/>
      <c r="K48" s="3606"/>
      <c r="L48" s="3606"/>
      <c r="M48" s="3606"/>
      <c r="N48" s="3606"/>
      <c r="O48" s="3606"/>
      <c r="P48" s="3606"/>
      <c r="Q48" s="3606"/>
      <c r="R48" s="3606"/>
      <c r="S48" s="3606"/>
      <c r="T48" s="3611"/>
      <c r="U48" s="3611"/>
      <c r="V48" s="3611"/>
      <c r="W48" s="3611"/>
      <c r="X48" s="3611"/>
      <c r="Y48" s="3611"/>
      <c r="Z48" s="3611"/>
      <c r="AA48" s="3611"/>
      <c r="AB48" s="3611"/>
      <c r="AC48" s="3611"/>
      <c r="AD48" s="3611"/>
      <c r="AE48" s="3611"/>
      <c r="AF48" s="3611"/>
      <c r="AG48" s="3611"/>
      <c r="AH48" s="3611"/>
      <c r="AI48" s="3611"/>
      <c r="AJ48" s="3607"/>
      <c r="AK48" s="3607"/>
      <c r="AL48" s="3607"/>
      <c r="AM48" s="3607"/>
      <c r="AN48" s="3607"/>
      <c r="AO48" s="3607"/>
      <c r="AP48" s="3607"/>
      <c r="AQ48" s="3607"/>
      <c r="AX48" s="3607"/>
      <c r="AY48" s="3607"/>
      <c r="AZ48" s="3607"/>
    </row>
    <row r="49" spans="2:57" ht="13.9" customHeight="1">
      <c r="B49" s="3606"/>
      <c r="C49" s="3606"/>
      <c r="D49" s="3606"/>
      <c r="E49" s="3606"/>
      <c r="F49" s="3606"/>
      <c r="G49" s="3606"/>
      <c r="H49" s="3606"/>
      <c r="I49" s="3606"/>
      <c r="J49" s="3606"/>
      <c r="K49" s="3606"/>
      <c r="L49" s="3606"/>
      <c r="M49" s="3606"/>
      <c r="N49" s="3606"/>
      <c r="O49" s="3607"/>
      <c r="P49" s="3607"/>
      <c r="Q49" s="3611"/>
      <c r="R49" s="3611"/>
      <c r="S49" s="3611"/>
      <c r="T49" s="3611"/>
      <c r="U49" s="3611"/>
      <c r="V49" s="3611"/>
      <c r="W49" s="3611"/>
      <c r="X49" s="3611"/>
      <c r="Y49" s="3611"/>
      <c r="Z49" s="3611"/>
      <c r="AA49" s="3611"/>
      <c r="AB49" s="3611"/>
      <c r="AC49" s="3636"/>
      <c r="AD49" s="3638" t="str">
        <f>(IF(OR(U45&lt;=AR45),"可","規定の員数を満たしていません。"))</f>
        <v>可</v>
      </c>
      <c r="AE49" s="3640"/>
      <c r="AF49" s="3640"/>
      <c r="AG49" s="3640"/>
      <c r="AH49" s="3640"/>
      <c r="AI49" s="3640"/>
      <c r="AJ49" s="3640"/>
      <c r="AK49" s="3640"/>
      <c r="AL49" s="3640"/>
      <c r="AM49" s="3640"/>
      <c r="AN49" s="3640"/>
      <c r="AO49" s="3640"/>
      <c r="AP49" s="3640"/>
      <c r="AQ49" s="3640"/>
      <c r="AR49" s="3640"/>
      <c r="AS49" s="3640"/>
      <c r="AT49" s="3640"/>
      <c r="AU49" s="3649"/>
      <c r="AV49" s="3607"/>
      <c r="AW49" s="3607"/>
      <c r="AX49" s="3607"/>
      <c r="AY49" s="3607"/>
      <c r="AZ49" s="3607"/>
      <c r="BA49" s="3607"/>
      <c r="BB49" s="3607"/>
      <c r="BC49" s="3607"/>
      <c r="BD49" s="3607"/>
      <c r="BE49" s="3607"/>
    </row>
    <row r="50" spans="2:57" ht="13.9" customHeight="1">
      <c r="O50" s="3607"/>
      <c r="P50" s="3607"/>
      <c r="Q50" s="3607"/>
      <c r="R50" s="3607"/>
      <c r="S50" s="3607"/>
      <c r="T50" s="3607"/>
      <c r="U50" s="3607"/>
      <c r="V50" s="3607"/>
      <c r="W50" s="3607"/>
      <c r="X50" s="3606"/>
      <c r="Y50" s="3606"/>
      <c r="Z50" s="3607"/>
      <c r="AA50" s="3606"/>
      <c r="AB50" s="3606"/>
      <c r="AC50" s="3607"/>
      <c r="AD50" s="3639"/>
      <c r="AE50" s="3641"/>
      <c r="AF50" s="3641"/>
      <c r="AG50" s="3641"/>
      <c r="AH50" s="3641"/>
      <c r="AI50" s="3641"/>
      <c r="AJ50" s="3641"/>
      <c r="AK50" s="3641"/>
      <c r="AL50" s="3641"/>
      <c r="AM50" s="3641"/>
      <c r="AN50" s="3641"/>
      <c r="AO50" s="3641"/>
      <c r="AP50" s="3641"/>
      <c r="AQ50" s="3641"/>
      <c r="AR50" s="3641"/>
      <c r="AS50" s="3641"/>
      <c r="AT50" s="3641"/>
      <c r="AU50" s="3650"/>
    </row>
    <row r="51" spans="2:57" ht="13.9" customHeight="1"/>
    <row r="52" spans="2:57" ht="13.9" customHeight="1"/>
    <row r="53" spans="2:57" ht="13.9" customHeight="1"/>
    <row r="54" spans="2:57" ht="13.9" customHeight="1"/>
    <row r="55" spans="2:57" ht="13.9" customHeight="1"/>
    <row r="56" spans="2:57" ht="13.9" customHeight="1"/>
    <row r="57" spans="2:57" ht="13.9" customHeight="1"/>
  </sheetData>
  <customSheetViews>
    <customSheetView guid="{76D48460-2D9B-487A-92BD-89A50EB1783E}" scale="115" showPageBreaks="1" printArea="1" view="pageBreakPreview">
      <selection activeCell="B1" sqref="B1"/>
      <pageMargins left="0.25" right="0.25" top="0.75" bottom="0.75" header="0.3" footer="0.3"/>
      <printOptions horizontalCentered="1" verticalCentered="1"/>
      <pageSetup paperSize="9" scale="99" orientation="portrait" r:id="rId1"/>
    </customSheetView>
  </customSheetViews>
  <mergeCells count="305">
    <mergeCell ref="AP2:AR2"/>
    <mergeCell ref="AS2:AT2"/>
    <mergeCell ref="AU2:AV2"/>
    <mergeCell ref="AW2:AX2"/>
    <mergeCell ref="AY2:AZ2"/>
    <mergeCell ref="BA2:BB2"/>
    <mergeCell ref="BC2:BD2"/>
    <mergeCell ref="E7:K7"/>
    <mergeCell ref="L7:AD7"/>
    <mergeCell ref="AK7:AM7"/>
    <mergeCell ref="AN7:AY7"/>
    <mergeCell ref="E8:K8"/>
    <mergeCell ref="L8:AD8"/>
    <mergeCell ref="AK8:AM8"/>
    <mergeCell ref="AN8:AY8"/>
    <mergeCell ref="E9:K9"/>
    <mergeCell ref="L9:U9"/>
    <mergeCell ref="V9:X9"/>
    <mergeCell ref="Y9:AB9"/>
    <mergeCell ref="AC9:AD9"/>
    <mergeCell ref="E12:G12"/>
    <mergeCell ref="H12:AF12"/>
    <mergeCell ref="AK12:AN12"/>
    <mergeCell ref="AO12:AQ12"/>
    <mergeCell ref="AR12:AS12"/>
    <mergeCell ref="AT12:AW12"/>
    <mergeCell ref="AX12:AZ12"/>
    <mergeCell ref="BA12:BB12"/>
    <mergeCell ref="E13:G13"/>
    <mergeCell ref="H13:AF13"/>
    <mergeCell ref="AK13:AN13"/>
    <mergeCell ref="AO13:AQ13"/>
    <mergeCell ref="AR13:AS13"/>
    <mergeCell ref="AT13:AW13"/>
    <mergeCell ref="AX13:AZ13"/>
    <mergeCell ref="BA13:BB13"/>
    <mergeCell ref="E14:G14"/>
    <mergeCell ref="H14:AF14"/>
    <mergeCell ref="AK14:AN14"/>
    <mergeCell ref="AO14:AQ14"/>
    <mergeCell ref="AR14:AS14"/>
    <mergeCell ref="AT14:AW14"/>
    <mergeCell ref="AX14:AZ14"/>
    <mergeCell ref="BA14:BB14"/>
    <mergeCell ref="AT15:AW15"/>
    <mergeCell ref="AX15:AZ15"/>
    <mergeCell ref="BA15:BB15"/>
    <mergeCell ref="P19:AX19"/>
    <mergeCell ref="P20:T20"/>
    <mergeCell ref="U20:Y20"/>
    <mergeCell ref="Z20:AD20"/>
    <mergeCell ref="AE20:AI20"/>
    <mergeCell ref="AJ20:AN20"/>
    <mergeCell ref="AO20:AS20"/>
    <mergeCell ref="AT20:AX20"/>
    <mergeCell ref="E21:I21"/>
    <mergeCell ref="J21:M21"/>
    <mergeCell ref="N21:O21"/>
    <mergeCell ref="P21:R21"/>
    <mergeCell ref="S21:T21"/>
    <mergeCell ref="U21:W21"/>
    <mergeCell ref="X21:Y21"/>
    <mergeCell ref="Z21:AB21"/>
    <mergeCell ref="AC21:AD21"/>
    <mergeCell ref="AE21:AG21"/>
    <mergeCell ref="AH21:AI21"/>
    <mergeCell ref="AJ21:AL21"/>
    <mergeCell ref="AM21:AN21"/>
    <mergeCell ref="AO21:AQ21"/>
    <mergeCell ref="AR21:AS21"/>
    <mergeCell ref="AT21:AV21"/>
    <mergeCell ref="AW21:AX21"/>
    <mergeCell ref="E22:I22"/>
    <mergeCell ref="J22:M22"/>
    <mergeCell ref="N22:O22"/>
    <mergeCell ref="P22:R22"/>
    <mergeCell ref="S22:T22"/>
    <mergeCell ref="U22:W22"/>
    <mergeCell ref="X22:Y22"/>
    <mergeCell ref="Z22:AB22"/>
    <mergeCell ref="AC22:AD22"/>
    <mergeCell ref="AE22:AG22"/>
    <mergeCell ref="AH22:AI22"/>
    <mergeCell ref="AJ22:AL22"/>
    <mergeCell ref="AM22:AN22"/>
    <mergeCell ref="AO22:AQ22"/>
    <mergeCell ref="AR22:AS22"/>
    <mergeCell ref="AT22:AV22"/>
    <mergeCell ref="AW22:AX22"/>
    <mergeCell ref="E23:I23"/>
    <mergeCell ref="J23:M23"/>
    <mergeCell ref="N23:O23"/>
    <mergeCell ref="P23:R23"/>
    <mergeCell ref="S23:T23"/>
    <mergeCell ref="U23:W23"/>
    <mergeCell ref="X23:Y23"/>
    <mergeCell ref="Z23:AB23"/>
    <mergeCell ref="AC23:AD23"/>
    <mergeCell ref="AE23:AG23"/>
    <mergeCell ref="AH23:AI23"/>
    <mergeCell ref="AJ23:AL23"/>
    <mergeCell ref="AM23:AN23"/>
    <mergeCell ref="AO23:AQ23"/>
    <mergeCell ref="AR23:AS23"/>
    <mergeCell ref="AT23:AV23"/>
    <mergeCell ref="AW23:AX23"/>
    <mergeCell ref="E24:I24"/>
    <mergeCell ref="J24:M24"/>
    <mergeCell ref="N24:O24"/>
    <mergeCell ref="P24:R24"/>
    <mergeCell ref="S24:T24"/>
    <mergeCell ref="U24:W24"/>
    <mergeCell ref="X24:Y24"/>
    <mergeCell ref="Z24:AB24"/>
    <mergeCell ref="AC24:AD24"/>
    <mergeCell ref="AE24:AG24"/>
    <mergeCell ref="AH24:AI24"/>
    <mergeCell ref="AJ24:AL24"/>
    <mergeCell ref="AM24:AN24"/>
    <mergeCell ref="AO24:AQ24"/>
    <mergeCell ref="AR24:AS24"/>
    <mergeCell ref="AT24:AV24"/>
    <mergeCell ref="AW24:AX24"/>
    <mergeCell ref="E25:I25"/>
    <mergeCell ref="J25:M25"/>
    <mergeCell ref="N25:O25"/>
    <mergeCell ref="P25:R25"/>
    <mergeCell ref="S25:T25"/>
    <mergeCell ref="U25:W25"/>
    <mergeCell ref="X25:Y25"/>
    <mergeCell ref="Z25:AB25"/>
    <mergeCell ref="AC25:AD25"/>
    <mergeCell ref="AE25:AG25"/>
    <mergeCell ref="AH25:AI25"/>
    <mergeCell ref="AJ25:AL25"/>
    <mergeCell ref="AM25:AN25"/>
    <mergeCell ref="AO25:AQ25"/>
    <mergeCell ref="AR25:AS25"/>
    <mergeCell ref="AT25:AV25"/>
    <mergeCell ref="AW25:AX25"/>
    <mergeCell ref="E26:I26"/>
    <mergeCell ref="J26:M26"/>
    <mergeCell ref="N26:O26"/>
    <mergeCell ref="P26:R26"/>
    <mergeCell ref="S26:T26"/>
    <mergeCell ref="U26:W26"/>
    <mergeCell ref="X26:Y26"/>
    <mergeCell ref="Z26:AB26"/>
    <mergeCell ref="AC26:AD26"/>
    <mergeCell ref="AE26:AG26"/>
    <mergeCell ref="AH26:AI26"/>
    <mergeCell ref="AJ26:AL26"/>
    <mergeCell ref="AM26:AN26"/>
    <mergeCell ref="AO26:AQ26"/>
    <mergeCell ref="AR26:AS26"/>
    <mergeCell ref="AT26:AV26"/>
    <mergeCell ref="AW26:AX26"/>
    <mergeCell ref="E27:I27"/>
    <mergeCell ref="J27:M27"/>
    <mergeCell ref="N27:O27"/>
    <mergeCell ref="P27:R27"/>
    <mergeCell ref="S27:T27"/>
    <mergeCell ref="U27:W27"/>
    <mergeCell ref="X27:Y27"/>
    <mergeCell ref="Z27:AB27"/>
    <mergeCell ref="AC27:AD27"/>
    <mergeCell ref="AE27:AG27"/>
    <mergeCell ref="AH27:AI27"/>
    <mergeCell ref="AJ27:AL27"/>
    <mergeCell ref="AM27:AN27"/>
    <mergeCell ref="AO27:AQ27"/>
    <mergeCell ref="AR27:AS27"/>
    <mergeCell ref="AT27:AV27"/>
    <mergeCell ref="AW27:AX27"/>
    <mergeCell ref="E28:I28"/>
    <mergeCell ref="J28:M28"/>
    <mergeCell ref="N28:O28"/>
    <mergeCell ref="P28:R28"/>
    <mergeCell ref="S28:T28"/>
    <mergeCell ref="U28:W28"/>
    <mergeCell ref="X28:Y28"/>
    <mergeCell ref="Z28:AB28"/>
    <mergeCell ref="AC28:AD28"/>
    <mergeCell ref="AE28:AG28"/>
    <mergeCell ref="AH28:AI28"/>
    <mergeCell ref="AJ28:AL28"/>
    <mergeCell ref="AM28:AN28"/>
    <mergeCell ref="AO28:AQ28"/>
    <mergeCell ref="AR28:AS28"/>
    <mergeCell ref="AT28:AV28"/>
    <mergeCell ref="AW28:AX28"/>
    <mergeCell ref="E29:I29"/>
    <mergeCell ref="J29:M29"/>
    <mergeCell ref="N29:O29"/>
    <mergeCell ref="P29:R29"/>
    <mergeCell ref="S29:T29"/>
    <mergeCell ref="U29:W29"/>
    <mergeCell ref="X29:Y29"/>
    <mergeCell ref="Z29:AB29"/>
    <mergeCell ref="AC29:AD29"/>
    <mergeCell ref="AE29:AG29"/>
    <mergeCell ref="AH29:AI29"/>
    <mergeCell ref="AJ29:AL29"/>
    <mergeCell ref="AM29:AN29"/>
    <mergeCell ref="AO29:AQ29"/>
    <mergeCell ref="AR29:AS29"/>
    <mergeCell ref="AT29:AV29"/>
    <mergeCell ref="AW29:AX29"/>
    <mergeCell ref="E30:I30"/>
    <mergeCell ref="J30:M30"/>
    <mergeCell ref="N30:O30"/>
    <mergeCell ref="P30:R30"/>
    <mergeCell ref="S30:T30"/>
    <mergeCell ref="U30:W30"/>
    <mergeCell ref="X30:Y30"/>
    <mergeCell ref="Z30:AB30"/>
    <mergeCell ref="AC30:AD30"/>
    <mergeCell ref="AE30:AG30"/>
    <mergeCell ref="AH30:AI30"/>
    <mergeCell ref="AJ30:AL30"/>
    <mergeCell ref="AM30:AN30"/>
    <mergeCell ref="AO30:AQ30"/>
    <mergeCell ref="AR30:AS30"/>
    <mergeCell ref="AT30:AV30"/>
    <mergeCell ref="AW30:AX30"/>
    <mergeCell ref="E31:I31"/>
    <mergeCell ref="J31:M31"/>
    <mergeCell ref="N31:O31"/>
    <mergeCell ref="P31:R31"/>
    <mergeCell ref="S31:T31"/>
    <mergeCell ref="U31:W31"/>
    <mergeCell ref="X31:Y31"/>
    <mergeCell ref="Z31:AB31"/>
    <mergeCell ref="AC31:AD31"/>
    <mergeCell ref="AE31:AG31"/>
    <mergeCell ref="AH31:AI31"/>
    <mergeCell ref="AJ31:AL31"/>
    <mergeCell ref="AM31:AN31"/>
    <mergeCell ref="AO31:AQ31"/>
    <mergeCell ref="AR31:AS31"/>
    <mergeCell ref="AT31:AV31"/>
    <mergeCell ref="AW31:AX31"/>
    <mergeCell ref="E32:I32"/>
    <mergeCell ref="J32:M32"/>
    <mergeCell ref="N32:O32"/>
    <mergeCell ref="P32:R32"/>
    <mergeCell ref="S32:T32"/>
    <mergeCell ref="U32:W32"/>
    <mergeCell ref="X32:Y32"/>
    <mergeCell ref="Z32:AB32"/>
    <mergeCell ref="AC32:AD32"/>
    <mergeCell ref="AE32:AG32"/>
    <mergeCell ref="AH32:AI32"/>
    <mergeCell ref="AJ32:AL32"/>
    <mergeCell ref="AM32:AN32"/>
    <mergeCell ref="AO32:AQ32"/>
    <mergeCell ref="AR32:AS32"/>
    <mergeCell ref="AT32:AV32"/>
    <mergeCell ref="AW32:AX32"/>
    <mergeCell ref="E33:I33"/>
    <mergeCell ref="J33:M33"/>
    <mergeCell ref="N33:O33"/>
    <mergeCell ref="P33:R33"/>
    <mergeCell ref="S33:T33"/>
    <mergeCell ref="U33:W33"/>
    <mergeCell ref="X33:Y33"/>
    <mergeCell ref="Z33:AB33"/>
    <mergeCell ref="AC33:AD33"/>
    <mergeCell ref="AE33:AG33"/>
    <mergeCell ref="AH33:AI33"/>
    <mergeCell ref="AJ33:AL33"/>
    <mergeCell ref="AM33:AN33"/>
    <mergeCell ref="AO33:AQ33"/>
    <mergeCell ref="AR33:AS33"/>
    <mergeCell ref="AT33:AV33"/>
    <mergeCell ref="AW33:AX33"/>
    <mergeCell ref="E34:I34"/>
    <mergeCell ref="J34:O34"/>
    <mergeCell ref="P34:R34"/>
    <mergeCell ref="S34:T34"/>
    <mergeCell ref="U34:W34"/>
    <mergeCell ref="X34:Y34"/>
    <mergeCell ref="Z34:AB34"/>
    <mergeCell ref="AC34:AD34"/>
    <mergeCell ref="AE34:AG34"/>
    <mergeCell ref="AH34:AI34"/>
    <mergeCell ref="AJ34:AL34"/>
    <mergeCell ref="AM34:AN34"/>
    <mergeCell ref="AO34:AQ34"/>
    <mergeCell ref="AR34:AS34"/>
    <mergeCell ref="AT34:AV34"/>
    <mergeCell ref="AW34:AX34"/>
    <mergeCell ref="I44:T44"/>
    <mergeCell ref="U44:Z44"/>
    <mergeCell ref="AF44:AQ44"/>
    <mergeCell ref="AR44:AW44"/>
    <mergeCell ref="I45:T45"/>
    <mergeCell ref="U45:X45"/>
    <mergeCell ref="Y45:Z45"/>
    <mergeCell ref="AF45:AQ45"/>
    <mergeCell ref="AR45:AU45"/>
    <mergeCell ref="AV45:AW45"/>
    <mergeCell ref="E19:I20"/>
    <mergeCell ref="J19:O20"/>
    <mergeCell ref="AD49:AU50"/>
  </mergeCells>
  <phoneticPr fontId="8"/>
  <conditionalFormatting sqref="AO12:AQ14 AX12:AZ14">
    <cfRule type="expression" dxfId="87" priority="54">
      <formula>COUNTA($E$13:$G$14)&gt;=1</formula>
    </cfRule>
  </conditionalFormatting>
  <conditionalFormatting sqref="J21:M32 P21:R22 U21:W22 AJ21:AL32">
    <cfRule type="expression" dxfId="86" priority="53">
      <formula>COUNTA($G$12)&gt;=1</formula>
    </cfRule>
  </conditionalFormatting>
  <conditionalFormatting sqref="P23:R23">
    <cfRule type="expression" dxfId="85" priority="52">
      <formula>COUNTA($G$12)&gt;=1</formula>
    </cfRule>
  </conditionalFormatting>
  <conditionalFormatting sqref="P24:R24">
    <cfRule type="expression" dxfId="84" priority="51">
      <formula>COUNTA($G$12)&gt;=1</formula>
    </cfRule>
  </conditionalFormatting>
  <conditionalFormatting sqref="P25:R25">
    <cfRule type="expression" dxfId="83" priority="50">
      <formula>COUNTA($G$12)&gt;=1</formula>
    </cfRule>
  </conditionalFormatting>
  <conditionalFormatting sqref="P26:R26">
    <cfRule type="expression" dxfId="82" priority="49">
      <formula>COUNTA($G$12)&gt;=1</formula>
    </cfRule>
  </conditionalFormatting>
  <conditionalFormatting sqref="P27:R27">
    <cfRule type="expression" dxfId="81" priority="48">
      <formula>COUNTA($G$12)&gt;=1</formula>
    </cfRule>
  </conditionalFormatting>
  <conditionalFormatting sqref="P28:R28">
    <cfRule type="expression" dxfId="80" priority="47">
      <formula>COUNTA($G$12)&gt;=1</formula>
    </cfRule>
  </conditionalFormatting>
  <conditionalFormatting sqref="P29:R29">
    <cfRule type="expression" dxfId="79" priority="46">
      <formula>COUNTA($G$12)&gt;=1</formula>
    </cfRule>
  </conditionalFormatting>
  <conditionalFormatting sqref="P30:R30">
    <cfRule type="expression" dxfId="78" priority="45">
      <formula>COUNTA($G$12)&gt;=1</formula>
    </cfRule>
  </conditionalFormatting>
  <conditionalFormatting sqref="P31:R31">
    <cfRule type="expression" dxfId="77" priority="44">
      <formula>COUNTA($G$12)&gt;=1</formula>
    </cfRule>
  </conditionalFormatting>
  <conditionalFormatting sqref="P32:R32">
    <cfRule type="expression" dxfId="76" priority="43">
      <formula>COUNTA($G$12)&gt;=1</formula>
    </cfRule>
  </conditionalFormatting>
  <conditionalFormatting sqref="U23:W23">
    <cfRule type="expression" dxfId="75" priority="42">
      <formula>COUNTA($G$12)&gt;=1</formula>
    </cfRule>
  </conditionalFormatting>
  <conditionalFormatting sqref="AO21:AQ22">
    <cfRule type="expression" dxfId="74" priority="41">
      <formula>COUNTA($G$12)&gt;=1</formula>
    </cfRule>
  </conditionalFormatting>
  <conditionalFormatting sqref="U24:W24">
    <cfRule type="expression" dxfId="73" priority="40">
      <formula>COUNTA($G$12)&gt;=1</formula>
    </cfRule>
  </conditionalFormatting>
  <conditionalFormatting sqref="U25:W25">
    <cfRule type="expression" dxfId="72" priority="39">
      <formula>COUNTA($G$12)&gt;=1</formula>
    </cfRule>
  </conditionalFormatting>
  <conditionalFormatting sqref="U26:W26">
    <cfRule type="expression" dxfId="71" priority="38">
      <formula>COUNTA($G$12)&gt;=1</formula>
    </cfRule>
  </conditionalFormatting>
  <conditionalFormatting sqref="U27:W27">
    <cfRule type="expression" dxfId="70" priority="37">
      <formula>COUNTA($G$12)&gt;=1</formula>
    </cfRule>
  </conditionalFormatting>
  <conditionalFormatting sqref="U28:W28">
    <cfRule type="expression" dxfId="69" priority="36">
      <formula>COUNTA($G$12)&gt;=1</formula>
    </cfRule>
  </conditionalFormatting>
  <conditionalFormatting sqref="U29:W29">
    <cfRule type="expression" dxfId="68" priority="35">
      <formula>COUNTA($G$12)&gt;=1</formula>
    </cfRule>
  </conditionalFormatting>
  <conditionalFormatting sqref="U30:W30">
    <cfRule type="expression" dxfId="67" priority="34">
      <formula>COUNTA($G$12)&gt;=1</formula>
    </cfRule>
  </conditionalFormatting>
  <conditionalFormatting sqref="U31:W31">
    <cfRule type="expression" dxfId="66" priority="33">
      <formula>COUNTA($G$12)&gt;=1</formula>
    </cfRule>
  </conditionalFormatting>
  <conditionalFormatting sqref="U32:W32">
    <cfRule type="expression" dxfId="65" priority="32">
      <formula>COUNTA($G$12)&gt;=1</formula>
    </cfRule>
  </conditionalFormatting>
  <conditionalFormatting sqref="AO23:AQ23">
    <cfRule type="expression" dxfId="64" priority="31">
      <formula>COUNTA($G$12)&gt;=1</formula>
    </cfRule>
  </conditionalFormatting>
  <conditionalFormatting sqref="AO24:AQ24">
    <cfRule type="expression" dxfId="63" priority="30">
      <formula>COUNTA($G$12)&gt;=1</formula>
    </cfRule>
  </conditionalFormatting>
  <conditionalFormatting sqref="AO25:AQ25">
    <cfRule type="expression" dxfId="62" priority="29">
      <formula>COUNTA($G$12)&gt;=1</formula>
    </cfRule>
  </conditionalFormatting>
  <conditionalFormatting sqref="AO26:AQ26">
    <cfRule type="expression" dxfId="61" priority="28">
      <formula>COUNTA($G$12)&gt;=1</formula>
    </cfRule>
  </conditionalFormatting>
  <conditionalFormatting sqref="AO27:AQ27">
    <cfRule type="expression" dxfId="60" priority="27">
      <formula>COUNTA($G$12)&gt;=1</formula>
    </cfRule>
  </conditionalFormatting>
  <conditionalFormatting sqref="AO28:AQ28">
    <cfRule type="expression" dxfId="59" priority="26">
      <formula>COUNTA($G$12)&gt;=1</formula>
    </cfRule>
  </conditionalFormatting>
  <conditionalFormatting sqref="AO29:AQ29">
    <cfRule type="expression" dxfId="58" priority="25">
      <formula>COUNTA($G$12)&gt;=1</formula>
    </cfRule>
  </conditionalFormatting>
  <conditionalFormatting sqref="AO30:AQ30">
    <cfRule type="expression" dxfId="57" priority="24">
      <formula>COUNTA($G$12)&gt;=1</formula>
    </cfRule>
  </conditionalFormatting>
  <conditionalFormatting sqref="AO31:AQ31">
    <cfRule type="expression" dxfId="56" priority="23">
      <formula>COUNTA($G$12)&gt;=1</formula>
    </cfRule>
  </conditionalFormatting>
  <conditionalFormatting sqref="AO32:AQ32">
    <cfRule type="expression" dxfId="55" priority="22">
      <formula>COUNTA($G$12)&gt;=1</formula>
    </cfRule>
  </conditionalFormatting>
  <conditionalFormatting sqref="Z21:AB22 AE21:AG22">
    <cfRule type="expression" dxfId="54" priority="21">
      <formula>COUNTA($G$12)&gt;=1</formula>
    </cfRule>
  </conditionalFormatting>
  <conditionalFormatting sqref="Z23:AB23">
    <cfRule type="expression" dxfId="53" priority="20">
      <formula>COUNTA($G$12)&gt;=1</formula>
    </cfRule>
  </conditionalFormatting>
  <conditionalFormatting sqref="Z24:AB24">
    <cfRule type="expression" dxfId="52" priority="19">
      <formula>COUNTA($G$12)&gt;=1</formula>
    </cfRule>
  </conditionalFormatting>
  <conditionalFormatting sqref="Z25:AB25">
    <cfRule type="expression" dxfId="51" priority="18">
      <formula>COUNTA($G$12)&gt;=1</formula>
    </cfRule>
  </conditionalFormatting>
  <conditionalFormatting sqref="Z26:AB26">
    <cfRule type="expression" dxfId="50" priority="17">
      <formula>COUNTA($G$12)&gt;=1</formula>
    </cfRule>
  </conditionalFormatting>
  <conditionalFormatting sqref="Z27:AB27">
    <cfRule type="expression" dxfId="49" priority="16">
      <formula>COUNTA($G$12)&gt;=1</formula>
    </cfRule>
  </conditionalFormatting>
  <conditionalFormatting sqref="Z28:AB28">
    <cfRule type="expression" dxfId="48" priority="15">
      <formula>COUNTA($G$12)&gt;=1</formula>
    </cfRule>
  </conditionalFormatting>
  <conditionalFormatting sqref="Z29:AB29">
    <cfRule type="expression" dxfId="47" priority="14">
      <formula>COUNTA($G$12)&gt;=1</formula>
    </cfRule>
  </conditionalFormatting>
  <conditionalFormatting sqref="Z30:AB30">
    <cfRule type="expression" dxfId="46" priority="13">
      <formula>COUNTA($G$12)&gt;=1</formula>
    </cfRule>
  </conditionalFormatting>
  <conditionalFormatting sqref="Z31:AB31">
    <cfRule type="expression" dxfId="45" priority="12">
      <formula>COUNTA($G$12)&gt;=1</formula>
    </cfRule>
  </conditionalFormatting>
  <conditionalFormatting sqref="Z32:AB32">
    <cfRule type="expression" dxfId="44" priority="11">
      <formula>COUNTA($G$12)&gt;=1</formula>
    </cfRule>
  </conditionalFormatting>
  <conditionalFormatting sqref="AE23:AG23">
    <cfRule type="expression" dxfId="43" priority="10">
      <formula>COUNTA($G$12)&gt;=1</formula>
    </cfRule>
  </conditionalFormatting>
  <conditionalFormatting sqref="AE24:AG24">
    <cfRule type="expression" dxfId="42" priority="9">
      <formula>COUNTA($G$12)&gt;=1</formula>
    </cfRule>
  </conditionalFormatting>
  <conditionalFormatting sqref="AE25:AG25">
    <cfRule type="expression" dxfId="41" priority="8">
      <formula>COUNTA($G$12)&gt;=1</formula>
    </cfRule>
  </conditionalFormatting>
  <conditionalFormatting sqref="AE26:AG26">
    <cfRule type="expression" dxfId="40" priority="7">
      <formula>COUNTA($G$12)&gt;=1</formula>
    </cfRule>
  </conditionalFormatting>
  <conditionalFormatting sqref="AE27:AG27">
    <cfRule type="expression" dxfId="39" priority="6">
      <formula>COUNTA($G$12)&gt;=1</formula>
    </cfRule>
  </conditionalFormatting>
  <conditionalFormatting sqref="AE28:AG28">
    <cfRule type="expression" dxfId="38" priority="5">
      <formula>COUNTA($G$12)&gt;=1</formula>
    </cfRule>
  </conditionalFormatting>
  <conditionalFormatting sqref="AE29:AG29">
    <cfRule type="expression" dxfId="37" priority="4">
      <formula>COUNTA($G$12)&gt;=1</formula>
    </cfRule>
  </conditionalFormatting>
  <conditionalFormatting sqref="AE30:AG30">
    <cfRule type="expression" dxfId="36" priority="3">
      <formula>COUNTA($G$12)&gt;=1</formula>
    </cfRule>
  </conditionalFormatting>
  <conditionalFormatting sqref="AE31:AG31">
    <cfRule type="expression" dxfId="35" priority="2">
      <formula>COUNTA($G$12)&gt;=1</formula>
    </cfRule>
  </conditionalFormatting>
  <conditionalFormatting sqref="AE32:AG32">
    <cfRule type="expression" dxfId="34" priority="1">
      <formula>COUNTA($G$12)&gt;=1</formula>
    </cfRule>
  </conditionalFormatting>
  <dataValidations count="4">
    <dataValidation type="whole" allowBlank="1" showDropDown="0" showInputMessage="1" showErrorMessage="1" error="入力月の月日数を超過しています" sqref="J22:M22 J24:M25 J27:M27 J29:M30 J32:M32">
      <formula1>0</formula1>
      <formula2>31</formula2>
    </dataValidation>
    <dataValidation type="whole" allowBlank="1" showDropDown="0" showInputMessage="1" showErrorMessage="1" error="入力月の月日数を超過しています" sqref="J31:M31">
      <formula1>0</formula1>
      <formula2>29</formula2>
    </dataValidation>
    <dataValidation type="whole" allowBlank="1" showDropDown="0" showInputMessage="1" showErrorMessage="1" error="入力月の月日数を超過しています" sqref="J21:M21 J23:M23 J26:M26 J28:M28">
      <formula1>0</formula1>
      <formula2>30</formula2>
    </dataValidation>
    <dataValidation type="list" allowBlank="1" showDropDown="0" showInputMessage="1" showErrorMessage="1" sqref="E12:G14 AH10 AK7:AM8">
      <formula1>$Q$3:$Q$4</formula1>
    </dataValidation>
  </dataValidations>
  <printOptions horizontalCentered="1" verticalCentered="1"/>
  <pageMargins left="0.25" right="0.25" top="0.75" bottom="0.75" header="0.3" footer="0.3"/>
  <pageSetup paperSize="9" scale="99" fitToWidth="1" fitToHeight="1" orientation="portrait" usePrinterDefaults="1" r:id="rId2"/>
  <drawing r:id="rId3"/>
</worksheet>
</file>

<file path=xl/worksheets/sheet88.xml><?xml version="1.0" encoding="utf-8"?>
<worksheet xmlns="http://schemas.openxmlformats.org/spreadsheetml/2006/main" xmlns:r="http://schemas.openxmlformats.org/officeDocument/2006/relationships" xmlns:mc="http://schemas.openxmlformats.org/markup-compatibility/2006">
  <sheetPr codeName="Sheet93"/>
  <dimension ref="A1:BE50"/>
  <sheetViews>
    <sheetView view="pageBreakPreview" zoomScale="115" zoomScaleNormal="115" zoomScaleSheetLayoutView="115" workbookViewId="0">
      <selection activeCell="B1" sqref="B1"/>
    </sheetView>
  </sheetViews>
  <sheetFormatPr defaultColWidth="8.875" defaultRowHeight="12"/>
  <cols>
    <col min="1" max="56" width="1.75" style="1139" customWidth="1"/>
    <col min="57" max="16384" width="8.875" style="1139"/>
  </cols>
  <sheetData>
    <row r="1" spans="1:56" ht="13.9" customHeight="1">
      <c r="A1" s="1352" t="s">
        <v>1798</v>
      </c>
    </row>
    <row r="2" spans="1:56" ht="13.9" customHeight="1">
      <c r="AP2" s="1346" t="s">
        <v>1178</v>
      </c>
      <c r="AQ2" s="1346"/>
      <c r="AR2" s="1346"/>
      <c r="AS2" s="1441"/>
      <c r="AT2" s="1441"/>
      <c r="AU2" s="1346" t="s">
        <v>230</v>
      </c>
      <c r="AV2" s="1346"/>
      <c r="AW2" s="1441"/>
      <c r="AX2" s="1441"/>
      <c r="AY2" s="1346" t="s">
        <v>683</v>
      </c>
      <c r="AZ2" s="1346"/>
      <c r="BA2" s="1441"/>
      <c r="BB2" s="1441"/>
      <c r="BC2" s="1346" t="s">
        <v>1658</v>
      </c>
      <c r="BD2" s="1346"/>
    </row>
    <row r="3" spans="1:56" ht="13.9" customHeight="1"/>
    <row r="4" spans="1:56" ht="13.9" customHeight="1">
      <c r="Q4" s="1139" t="s">
        <v>835</v>
      </c>
    </row>
    <row r="5" spans="1:56" ht="13.9" customHeight="1"/>
    <row r="6" spans="1:56" ht="13.9" customHeight="1">
      <c r="C6" s="1139" t="s">
        <v>1660</v>
      </c>
      <c r="AI6" s="1139" t="s">
        <v>1661</v>
      </c>
    </row>
    <row r="7" spans="1:56" ht="13.9" customHeight="1">
      <c r="E7" s="1354" t="s">
        <v>589</v>
      </c>
      <c r="F7" s="1354"/>
      <c r="G7" s="1354"/>
      <c r="H7" s="1354"/>
      <c r="I7" s="1354"/>
      <c r="J7" s="1354"/>
      <c r="K7" s="1354"/>
      <c r="L7" s="3620"/>
      <c r="M7" s="3620"/>
      <c r="N7" s="3620"/>
      <c r="O7" s="3620"/>
      <c r="P7" s="3620"/>
      <c r="Q7" s="3620"/>
      <c r="R7" s="3620"/>
      <c r="S7" s="3620"/>
      <c r="T7" s="3620"/>
      <c r="U7" s="3620"/>
      <c r="V7" s="3620"/>
      <c r="W7" s="3620"/>
      <c r="X7" s="3620"/>
      <c r="Y7" s="3620"/>
      <c r="Z7" s="3620"/>
      <c r="AA7" s="3620"/>
      <c r="AB7" s="3620"/>
      <c r="AC7" s="3620"/>
      <c r="AD7" s="3620"/>
      <c r="AK7" s="3608" t="s">
        <v>835</v>
      </c>
      <c r="AL7" s="3608"/>
      <c r="AM7" s="3608"/>
      <c r="AN7" s="1354" t="s">
        <v>1662</v>
      </c>
      <c r="AO7" s="1354"/>
      <c r="AP7" s="1354"/>
      <c r="AQ7" s="1354"/>
      <c r="AR7" s="1354"/>
      <c r="AS7" s="1354"/>
      <c r="AT7" s="1354"/>
      <c r="AU7" s="1354"/>
      <c r="AV7" s="1354"/>
      <c r="AW7" s="1354"/>
      <c r="AX7" s="1354"/>
      <c r="AY7" s="1354"/>
    </row>
    <row r="8" spans="1:56" ht="13.9" customHeight="1">
      <c r="E8" s="1354" t="s">
        <v>1664</v>
      </c>
      <c r="F8" s="1354"/>
      <c r="G8" s="1354"/>
      <c r="H8" s="1354"/>
      <c r="I8" s="1354"/>
      <c r="J8" s="1354"/>
      <c r="K8" s="1354"/>
      <c r="L8" s="3620"/>
      <c r="M8" s="3620"/>
      <c r="N8" s="3620"/>
      <c r="O8" s="3620"/>
      <c r="P8" s="3620"/>
      <c r="Q8" s="3620"/>
      <c r="R8" s="3620"/>
      <c r="S8" s="3620"/>
      <c r="T8" s="3620"/>
      <c r="U8" s="3620"/>
      <c r="V8" s="3620"/>
      <c r="W8" s="3620"/>
      <c r="X8" s="3620"/>
      <c r="Y8" s="3620"/>
      <c r="Z8" s="3620"/>
      <c r="AA8" s="3620"/>
      <c r="AB8" s="3620"/>
      <c r="AC8" s="3620"/>
      <c r="AD8" s="3620"/>
      <c r="AK8" s="3608"/>
      <c r="AL8" s="3608"/>
      <c r="AM8" s="3608"/>
      <c r="AN8" s="1354" t="s">
        <v>936</v>
      </c>
      <c r="AO8" s="1354"/>
      <c r="AP8" s="1354"/>
      <c r="AQ8" s="1354"/>
      <c r="AR8" s="1354"/>
      <c r="AS8" s="1354"/>
      <c r="AT8" s="1354"/>
      <c r="AU8" s="1354"/>
      <c r="AV8" s="1354"/>
      <c r="AW8" s="1354"/>
      <c r="AX8" s="1354"/>
      <c r="AY8" s="1354"/>
    </row>
    <row r="9" spans="1:56" ht="13.9" customHeight="1">
      <c r="E9" s="1354" t="s">
        <v>1569</v>
      </c>
      <c r="F9" s="1354"/>
      <c r="G9" s="1354"/>
      <c r="H9" s="1354"/>
      <c r="I9" s="1354"/>
      <c r="J9" s="1354"/>
      <c r="K9" s="1354"/>
      <c r="L9" s="3620"/>
      <c r="M9" s="3620"/>
      <c r="N9" s="3620"/>
      <c r="O9" s="3620"/>
      <c r="P9" s="3620"/>
      <c r="Q9" s="3620"/>
      <c r="R9" s="3620"/>
      <c r="S9" s="3620"/>
      <c r="T9" s="3620"/>
      <c r="U9" s="3620"/>
      <c r="V9" s="1354" t="s">
        <v>1473</v>
      </c>
      <c r="W9" s="1354"/>
      <c r="X9" s="1354"/>
      <c r="Y9" s="3634">
        <v>14</v>
      </c>
      <c r="Z9" s="3634"/>
      <c r="AA9" s="3634"/>
      <c r="AB9" s="3634"/>
      <c r="AC9" s="1354" t="s">
        <v>810</v>
      </c>
      <c r="AD9" s="1354"/>
      <c r="AJ9" s="1353"/>
      <c r="AK9" s="3642" t="s">
        <v>1270</v>
      </c>
      <c r="AL9" s="1353"/>
      <c r="AM9" s="1353"/>
      <c r="AN9" s="1353"/>
      <c r="AO9" s="1353"/>
      <c r="AP9" s="1353"/>
      <c r="AQ9" s="1353"/>
      <c r="AR9" s="1353"/>
      <c r="AS9" s="1353"/>
      <c r="AT9" s="1353"/>
      <c r="AU9" s="1353"/>
    </row>
    <row r="10" spans="1:56" ht="13.9" customHeight="1">
      <c r="C10" s="1353"/>
      <c r="D10" s="1353"/>
      <c r="E10" s="1353"/>
      <c r="F10" s="1353"/>
      <c r="G10" s="1353"/>
      <c r="H10" s="1353"/>
      <c r="I10" s="1353"/>
      <c r="J10" s="1353"/>
      <c r="K10" s="1353"/>
      <c r="L10" s="1353"/>
      <c r="M10" s="1353"/>
      <c r="N10" s="1353"/>
      <c r="O10" s="1353"/>
      <c r="P10" s="1353"/>
      <c r="Q10" s="1353"/>
      <c r="R10" s="1353"/>
      <c r="S10" s="1353"/>
      <c r="T10" s="1353"/>
      <c r="U10" s="1353"/>
      <c r="V10" s="1353"/>
      <c r="W10" s="1353"/>
      <c r="X10" s="1353"/>
      <c r="Y10" s="1353"/>
      <c r="Z10" s="1353"/>
      <c r="AA10" s="1353"/>
      <c r="AB10" s="1353"/>
      <c r="AH10" s="1353"/>
      <c r="AI10" s="1353"/>
      <c r="AJ10" s="1353"/>
      <c r="AK10" s="1355" t="str">
        <f>IF(COUNTIF(AK6:AM8,"○")&gt;1,"いづれか１つを選択してください。","")</f>
        <v/>
      </c>
      <c r="AL10" s="1353"/>
      <c r="AM10" s="1353"/>
      <c r="AN10" s="1353"/>
      <c r="AO10" s="1353"/>
      <c r="AP10" s="1353"/>
      <c r="AQ10" s="1353"/>
      <c r="AR10" s="1353"/>
      <c r="AS10" s="1353"/>
      <c r="AT10" s="1353"/>
      <c r="AU10" s="1353"/>
    </row>
    <row r="11" spans="1:56" ht="13.9" customHeight="1">
      <c r="C11" s="1139" t="s">
        <v>1799</v>
      </c>
      <c r="AH11" s="1139" t="s">
        <v>1800</v>
      </c>
    </row>
    <row r="12" spans="1:56" ht="13.9" customHeight="1">
      <c r="E12" s="3608" t="s">
        <v>835</v>
      </c>
      <c r="F12" s="3608"/>
      <c r="G12" s="3608"/>
      <c r="H12" s="3614" t="s">
        <v>1586</v>
      </c>
      <c r="I12" s="3614"/>
      <c r="J12" s="3614"/>
      <c r="K12" s="3614"/>
      <c r="L12" s="3614"/>
      <c r="M12" s="3614"/>
      <c r="N12" s="3614"/>
      <c r="O12" s="3614"/>
      <c r="P12" s="3614"/>
      <c r="Q12" s="3614"/>
      <c r="R12" s="3614"/>
      <c r="S12" s="3614"/>
      <c r="T12" s="3614"/>
      <c r="U12" s="3614"/>
      <c r="V12" s="3614"/>
      <c r="W12" s="3614"/>
      <c r="X12" s="3614"/>
      <c r="Y12" s="3614"/>
      <c r="Z12" s="3614"/>
      <c r="AA12" s="3614"/>
      <c r="AB12" s="3614"/>
      <c r="AC12" s="3614"/>
      <c r="AD12" s="3614"/>
      <c r="AE12" s="3614"/>
      <c r="AF12" s="3614"/>
      <c r="AI12" s="1437"/>
      <c r="AK12" s="3610" t="s">
        <v>889</v>
      </c>
      <c r="AL12" s="3613"/>
      <c r="AM12" s="3613"/>
      <c r="AN12" s="3615"/>
      <c r="AO12" s="3643"/>
      <c r="AP12" s="3644"/>
      <c r="AQ12" s="3644"/>
      <c r="AR12" s="1428" t="s">
        <v>810</v>
      </c>
      <c r="AS12" s="1429"/>
      <c r="AT12" s="1426" t="s">
        <v>1801</v>
      </c>
      <c r="AU12" s="1428"/>
      <c r="AV12" s="1428"/>
      <c r="AW12" s="1429"/>
      <c r="AX12" s="3643">
        <v>3</v>
      </c>
      <c r="AY12" s="3644"/>
      <c r="AZ12" s="3644"/>
      <c r="BA12" s="1428" t="s">
        <v>810</v>
      </c>
      <c r="BB12" s="1429"/>
    </row>
    <row r="13" spans="1:56" ht="13.9" customHeight="1">
      <c r="E13" s="3608"/>
      <c r="F13" s="3608"/>
      <c r="G13" s="3608"/>
      <c r="H13" s="3614" t="s">
        <v>178</v>
      </c>
      <c r="I13" s="3614"/>
      <c r="J13" s="3614"/>
      <c r="K13" s="3614"/>
      <c r="L13" s="3614"/>
      <c r="M13" s="3614"/>
      <c r="N13" s="3614"/>
      <c r="O13" s="3614"/>
      <c r="P13" s="3614"/>
      <c r="Q13" s="3614"/>
      <c r="R13" s="3614"/>
      <c r="S13" s="3614"/>
      <c r="T13" s="3614"/>
      <c r="U13" s="3614"/>
      <c r="V13" s="3614"/>
      <c r="W13" s="3614"/>
      <c r="X13" s="3614"/>
      <c r="Y13" s="3614"/>
      <c r="Z13" s="3614"/>
      <c r="AA13" s="3614"/>
      <c r="AB13" s="3614"/>
      <c r="AC13" s="3614"/>
      <c r="AD13" s="3614"/>
      <c r="AE13" s="3614"/>
      <c r="AF13" s="3614"/>
      <c r="AH13" s="1437" t="str">
        <f>IF(E12="○","→","")</f>
        <v>→</v>
      </c>
      <c r="AI13" s="1437"/>
      <c r="AK13" s="1426" t="s">
        <v>379</v>
      </c>
      <c r="AL13" s="1428"/>
      <c r="AM13" s="1428"/>
      <c r="AN13" s="1429"/>
      <c r="AO13" s="3643"/>
      <c r="AP13" s="3644"/>
      <c r="AQ13" s="3644"/>
      <c r="AR13" s="1428" t="s">
        <v>810</v>
      </c>
      <c r="AS13" s="1429"/>
      <c r="AT13" s="1426" t="s">
        <v>1045</v>
      </c>
      <c r="AU13" s="1428"/>
      <c r="AV13" s="1428"/>
      <c r="AW13" s="1429"/>
      <c r="AX13" s="3643">
        <v>1</v>
      </c>
      <c r="AY13" s="3644"/>
      <c r="AZ13" s="3644"/>
      <c r="BA13" s="1428" t="s">
        <v>810</v>
      </c>
      <c r="BB13" s="1429"/>
    </row>
    <row r="14" spans="1:56" ht="13.9" customHeight="1">
      <c r="E14" s="3608"/>
      <c r="F14" s="3608"/>
      <c r="G14" s="3608"/>
      <c r="H14" s="3614" t="s">
        <v>1802</v>
      </c>
      <c r="I14" s="3614"/>
      <c r="J14" s="3614"/>
      <c r="K14" s="3614"/>
      <c r="L14" s="3614"/>
      <c r="M14" s="3614"/>
      <c r="N14" s="3614"/>
      <c r="O14" s="3614"/>
      <c r="P14" s="3614"/>
      <c r="Q14" s="3614"/>
      <c r="R14" s="3614"/>
      <c r="S14" s="3614"/>
      <c r="T14" s="3614"/>
      <c r="U14" s="3614"/>
      <c r="V14" s="3614"/>
      <c r="W14" s="3614"/>
      <c r="X14" s="3614"/>
      <c r="Y14" s="3614"/>
      <c r="Z14" s="3614"/>
      <c r="AA14" s="3614"/>
      <c r="AB14" s="3614"/>
      <c r="AC14" s="3614"/>
      <c r="AD14" s="3614"/>
      <c r="AE14" s="3614"/>
      <c r="AF14" s="3614"/>
      <c r="AH14" s="1437"/>
      <c r="AI14" s="1437"/>
      <c r="AK14" s="1426" t="s">
        <v>1803</v>
      </c>
      <c r="AL14" s="1428"/>
      <c r="AM14" s="1428"/>
      <c r="AN14" s="1429"/>
      <c r="AO14" s="3643">
        <v>3</v>
      </c>
      <c r="AP14" s="3644"/>
      <c r="AQ14" s="3644"/>
      <c r="AR14" s="1428" t="s">
        <v>810</v>
      </c>
      <c r="AS14" s="1429"/>
      <c r="AT14" s="1426" t="s">
        <v>1805</v>
      </c>
      <c r="AU14" s="1428"/>
      <c r="AV14" s="1428"/>
      <c r="AW14" s="1429"/>
      <c r="AX14" s="3643"/>
      <c r="AY14" s="3644"/>
      <c r="AZ14" s="3644"/>
      <c r="BA14" s="1428" t="s">
        <v>810</v>
      </c>
      <c r="BB14" s="1429"/>
    </row>
    <row r="15" spans="1:56" ht="13.9" customHeight="1">
      <c r="E15" s="3609" t="s">
        <v>1806</v>
      </c>
      <c r="F15" s="1352"/>
      <c r="G15" s="1352"/>
      <c r="H15" s="1352"/>
      <c r="I15" s="1352"/>
      <c r="J15" s="1352"/>
      <c r="K15" s="1352"/>
      <c r="L15" s="1352"/>
      <c r="M15" s="1352"/>
      <c r="N15" s="1352"/>
      <c r="O15" s="1352"/>
      <c r="P15" s="1352"/>
      <c r="Q15" s="1352"/>
      <c r="R15" s="1352"/>
      <c r="S15" s="1352"/>
      <c r="T15" s="1352"/>
      <c r="U15" s="1352"/>
      <c r="V15" s="1352"/>
      <c r="W15" s="1352"/>
      <c r="X15" s="1352"/>
      <c r="Y15" s="1352"/>
      <c r="Z15" s="1352"/>
      <c r="AA15" s="1352"/>
      <c r="AB15" s="1352"/>
      <c r="AC15" s="1352"/>
      <c r="AD15" s="1352"/>
      <c r="AE15" s="1352"/>
      <c r="AF15" s="1352"/>
      <c r="AK15" s="1352"/>
      <c r="AL15" s="1352"/>
      <c r="AM15" s="1352"/>
      <c r="AN15" s="1352"/>
      <c r="AO15" s="1456"/>
      <c r="AP15" s="1456"/>
      <c r="AQ15" s="1456"/>
      <c r="AR15" s="1352"/>
      <c r="AS15" s="1352"/>
      <c r="AT15" s="1426" t="s">
        <v>1706</v>
      </c>
      <c r="AU15" s="1428"/>
      <c r="AV15" s="1428"/>
      <c r="AW15" s="1429"/>
      <c r="AX15" s="3651">
        <f>AO12+AO13+AO14+AX12+AX13+AX14</f>
        <v>7</v>
      </c>
      <c r="AY15" s="3652"/>
      <c r="AZ15" s="3652"/>
      <c r="BA15" s="1428" t="s">
        <v>810</v>
      </c>
      <c r="BB15" s="1429"/>
    </row>
    <row r="16" spans="1:56" ht="13.9" customHeight="1">
      <c r="E16" s="3609" t="s">
        <v>1003</v>
      </c>
      <c r="F16" s="1352"/>
      <c r="G16" s="1352"/>
      <c r="H16" s="1352"/>
      <c r="I16" s="1352"/>
      <c r="J16" s="1352"/>
      <c r="K16" s="1352"/>
      <c r="L16" s="1352"/>
      <c r="M16" s="1352"/>
      <c r="N16" s="1352"/>
      <c r="O16" s="1352"/>
      <c r="P16" s="1352"/>
      <c r="Q16" s="1352"/>
      <c r="R16" s="1352"/>
      <c r="S16" s="1352"/>
      <c r="T16" s="1352"/>
      <c r="U16" s="1352"/>
      <c r="V16" s="1352"/>
      <c r="W16" s="1352"/>
      <c r="X16" s="1352"/>
      <c r="Y16" s="1352"/>
      <c r="Z16" s="1352"/>
      <c r="AA16" s="1352"/>
      <c r="AB16" s="1352"/>
      <c r="AC16" s="1352"/>
      <c r="AD16" s="3637" t="str">
        <f>IF(OR(E13="○",E14="○"),"↓","")</f>
        <v/>
      </c>
      <c r="AE16" s="1343"/>
      <c r="AF16" s="1352"/>
      <c r="AR16" s="1353"/>
      <c r="AS16" s="1353"/>
      <c r="AT16" s="3646"/>
      <c r="AU16" s="3646"/>
      <c r="AV16" s="3646"/>
      <c r="AW16" s="3646"/>
      <c r="AX16" s="3646"/>
      <c r="AY16" s="3646"/>
      <c r="AZ16" s="3646"/>
      <c r="BA16" s="3646"/>
      <c r="BB16" s="3653" t="str">
        <f>IF(AND(AX15&lt;&gt;Y9,E12="○"),"「１　事業者名簿」の定員数と想定される利用者数が一致しません。","")</f>
        <v>「１　事業者名簿」の定員数と想定される利用者数が一致しません。</v>
      </c>
    </row>
    <row r="17" spans="3:53" ht="13.9" customHeight="1">
      <c r="E17" s="1355" t="str">
        <f>IF(COUNTIF(E12:G14,"○")&gt;1,"いずれか１つを選択してください。","")</f>
        <v/>
      </c>
      <c r="AD17" s="1437"/>
      <c r="AE17" s="1437"/>
      <c r="AR17" s="1353"/>
      <c r="AS17" s="1353"/>
      <c r="AT17" s="1353"/>
      <c r="AU17" s="1353"/>
      <c r="AV17" s="1353"/>
      <c r="AW17" s="1353"/>
      <c r="AX17" s="1353"/>
      <c r="AY17" s="1353"/>
      <c r="AZ17" s="1353"/>
    </row>
    <row r="18" spans="3:53" ht="13.9" customHeight="1">
      <c r="C18" s="1139" t="s">
        <v>1807</v>
      </c>
    </row>
    <row r="19" spans="3:53" ht="13.9" customHeight="1">
      <c r="E19" s="1354"/>
      <c r="F19" s="1354"/>
      <c r="G19" s="1354"/>
      <c r="H19" s="1354"/>
      <c r="I19" s="1354"/>
      <c r="J19" s="1354" t="s">
        <v>1497</v>
      </c>
      <c r="K19" s="1354"/>
      <c r="L19" s="1354"/>
      <c r="M19" s="1354"/>
      <c r="N19" s="1354"/>
      <c r="O19" s="1354"/>
      <c r="P19" s="1354" t="s">
        <v>1298</v>
      </c>
      <c r="Q19" s="1354"/>
      <c r="R19" s="1354"/>
      <c r="S19" s="1354"/>
      <c r="T19" s="1354"/>
      <c r="U19" s="1354"/>
      <c r="V19" s="1354"/>
      <c r="W19" s="1354"/>
      <c r="X19" s="1354"/>
      <c r="Y19" s="1354"/>
      <c r="Z19" s="1354"/>
      <c r="AA19" s="1354"/>
      <c r="AB19" s="1354"/>
      <c r="AC19" s="1354"/>
      <c r="AD19" s="1354"/>
      <c r="AE19" s="1354"/>
      <c r="AF19" s="1354"/>
      <c r="AG19" s="1354"/>
      <c r="AH19" s="1354"/>
      <c r="AI19" s="1354"/>
      <c r="AJ19" s="1354"/>
      <c r="AK19" s="1354"/>
      <c r="AL19" s="1354"/>
      <c r="AM19" s="1354"/>
      <c r="AN19" s="1354"/>
      <c r="AO19" s="1354"/>
      <c r="AP19" s="1354"/>
      <c r="AQ19" s="1354"/>
      <c r="AR19" s="1354"/>
      <c r="AS19" s="1354"/>
      <c r="AT19" s="1354"/>
      <c r="AU19" s="1354"/>
      <c r="AV19" s="1354"/>
      <c r="AW19" s="1354"/>
      <c r="AX19" s="1354"/>
    </row>
    <row r="20" spans="3:53" ht="13.9" customHeight="1">
      <c r="E20" s="1354"/>
      <c r="F20" s="1354"/>
      <c r="G20" s="1354"/>
      <c r="H20" s="1354"/>
      <c r="I20" s="1354"/>
      <c r="J20" s="1354"/>
      <c r="K20" s="1354"/>
      <c r="L20" s="1354"/>
      <c r="M20" s="1354"/>
      <c r="N20" s="1354"/>
      <c r="O20" s="1354"/>
      <c r="P20" s="3623" t="s">
        <v>889</v>
      </c>
      <c r="Q20" s="3623"/>
      <c r="R20" s="3623"/>
      <c r="S20" s="3623"/>
      <c r="T20" s="3623"/>
      <c r="U20" s="1354" t="s">
        <v>379</v>
      </c>
      <c r="V20" s="1354"/>
      <c r="W20" s="1354"/>
      <c r="X20" s="1354"/>
      <c r="Y20" s="1354"/>
      <c r="Z20" s="1354" t="s">
        <v>1803</v>
      </c>
      <c r="AA20" s="1354"/>
      <c r="AB20" s="1354"/>
      <c r="AC20" s="1354"/>
      <c r="AD20" s="1354"/>
      <c r="AE20" s="1354" t="s">
        <v>1801</v>
      </c>
      <c r="AF20" s="1354"/>
      <c r="AG20" s="1354"/>
      <c r="AH20" s="1354"/>
      <c r="AI20" s="1354"/>
      <c r="AJ20" s="1354" t="s">
        <v>1045</v>
      </c>
      <c r="AK20" s="1354"/>
      <c r="AL20" s="1354"/>
      <c r="AM20" s="1354"/>
      <c r="AN20" s="1354"/>
      <c r="AO20" s="1354" t="s">
        <v>1805</v>
      </c>
      <c r="AP20" s="1354"/>
      <c r="AQ20" s="1354"/>
      <c r="AR20" s="1354"/>
      <c r="AS20" s="1354"/>
      <c r="AT20" s="1354" t="s">
        <v>722</v>
      </c>
      <c r="AU20" s="1354"/>
      <c r="AV20" s="1354"/>
      <c r="AW20" s="1354"/>
      <c r="AX20" s="1354"/>
    </row>
    <row r="21" spans="3:53" ht="13.9" customHeight="1">
      <c r="E21" s="1354" t="s">
        <v>959</v>
      </c>
      <c r="F21" s="1354"/>
      <c r="G21" s="1354"/>
      <c r="H21" s="1354"/>
      <c r="I21" s="1354"/>
      <c r="J21" s="3616">
        <v>30</v>
      </c>
      <c r="K21" s="3618"/>
      <c r="L21" s="3618"/>
      <c r="M21" s="3618"/>
      <c r="N21" s="1376" t="s">
        <v>1658</v>
      </c>
      <c r="O21" s="3621"/>
      <c r="P21" s="3624">
        <v>0</v>
      </c>
      <c r="Q21" s="3626"/>
      <c r="R21" s="3626"/>
      <c r="S21" s="1376" t="s">
        <v>810</v>
      </c>
      <c r="T21" s="3621"/>
      <c r="U21" s="3628">
        <v>0</v>
      </c>
      <c r="V21" s="3631"/>
      <c r="W21" s="3631"/>
      <c r="X21" s="1428" t="s">
        <v>810</v>
      </c>
      <c r="Y21" s="1429"/>
      <c r="Z21" s="3628">
        <v>210</v>
      </c>
      <c r="AA21" s="3631"/>
      <c r="AB21" s="3631"/>
      <c r="AC21" s="1428" t="s">
        <v>810</v>
      </c>
      <c r="AD21" s="1429"/>
      <c r="AE21" s="3628">
        <v>210</v>
      </c>
      <c r="AF21" s="3631"/>
      <c r="AG21" s="3631"/>
      <c r="AH21" s="1428" t="s">
        <v>810</v>
      </c>
      <c r="AI21" s="1429"/>
      <c r="AJ21" s="3628">
        <v>0</v>
      </c>
      <c r="AK21" s="3631"/>
      <c r="AL21" s="3631"/>
      <c r="AM21" s="1428" t="s">
        <v>810</v>
      </c>
      <c r="AN21" s="1429"/>
      <c r="AO21" s="3628">
        <v>0</v>
      </c>
      <c r="AP21" s="3631"/>
      <c r="AQ21" s="3631"/>
      <c r="AR21" s="1428" t="s">
        <v>810</v>
      </c>
      <c r="AS21" s="1429"/>
      <c r="AT21" s="3629">
        <f t="shared" ref="AT21:AT32" si="0">P21+U21+Z21+AE21+AJ21+AO21</f>
        <v>420</v>
      </c>
      <c r="AU21" s="1427"/>
      <c r="AV21" s="1427"/>
      <c r="AW21" s="1428" t="s">
        <v>810</v>
      </c>
      <c r="AX21" s="1429"/>
    </row>
    <row r="22" spans="3:53" ht="13.9" customHeight="1">
      <c r="E22" s="1354" t="s">
        <v>1467</v>
      </c>
      <c r="F22" s="1354"/>
      <c r="G22" s="1354"/>
      <c r="H22" s="1354"/>
      <c r="I22" s="1354"/>
      <c r="J22" s="3616">
        <v>31</v>
      </c>
      <c r="K22" s="3618"/>
      <c r="L22" s="3618"/>
      <c r="M22" s="3618"/>
      <c r="N22" s="1376" t="s">
        <v>1658</v>
      </c>
      <c r="O22" s="3621"/>
      <c r="P22" s="3624">
        <v>0</v>
      </c>
      <c r="Q22" s="3626"/>
      <c r="R22" s="3626"/>
      <c r="S22" s="1376" t="s">
        <v>810</v>
      </c>
      <c r="T22" s="3621"/>
      <c r="U22" s="3628">
        <v>0</v>
      </c>
      <c r="V22" s="3631"/>
      <c r="W22" s="3631"/>
      <c r="X22" s="1428" t="s">
        <v>810</v>
      </c>
      <c r="Y22" s="1429"/>
      <c r="Z22" s="3628">
        <v>210</v>
      </c>
      <c r="AA22" s="3631"/>
      <c r="AB22" s="3631"/>
      <c r="AC22" s="1428" t="s">
        <v>810</v>
      </c>
      <c r="AD22" s="1429"/>
      <c r="AE22" s="3628">
        <v>210</v>
      </c>
      <c r="AF22" s="3631"/>
      <c r="AG22" s="3631"/>
      <c r="AH22" s="1428" t="s">
        <v>810</v>
      </c>
      <c r="AI22" s="1429"/>
      <c r="AJ22" s="3628">
        <v>0</v>
      </c>
      <c r="AK22" s="3631"/>
      <c r="AL22" s="3631"/>
      <c r="AM22" s="1428" t="s">
        <v>810</v>
      </c>
      <c r="AN22" s="1429"/>
      <c r="AO22" s="3628">
        <v>0</v>
      </c>
      <c r="AP22" s="3631"/>
      <c r="AQ22" s="3631"/>
      <c r="AR22" s="1428" t="s">
        <v>810</v>
      </c>
      <c r="AS22" s="1429"/>
      <c r="AT22" s="3629">
        <f t="shared" si="0"/>
        <v>420</v>
      </c>
      <c r="AU22" s="1427"/>
      <c r="AV22" s="1427"/>
      <c r="AW22" s="1428" t="s">
        <v>810</v>
      </c>
      <c r="AX22" s="1429"/>
    </row>
    <row r="23" spans="3:53" ht="13.9" customHeight="1">
      <c r="E23" s="1354" t="s">
        <v>1667</v>
      </c>
      <c r="F23" s="1354"/>
      <c r="G23" s="1354"/>
      <c r="H23" s="1354"/>
      <c r="I23" s="1354"/>
      <c r="J23" s="3616">
        <v>30</v>
      </c>
      <c r="K23" s="3618"/>
      <c r="L23" s="3618"/>
      <c r="M23" s="3618"/>
      <c r="N23" s="1376" t="s">
        <v>1658</v>
      </c>
      <c r="O23" s="3621"/>
      <c r="P23" s="3624">
        <v>0</v>
      </c>
      <c r="Q23" s="3626"/>
      <c r="R23" s="3626"/>
      <c r="S23" s="1376" t="s">
        <v>810</v>
      </c>
      <c r="T23" s="3621"/>
      <c r="U23" s="3628">
        <v>0</v>
      </c>
      <c r="V23" s="3631"/>
      <c r="W23" s="3631"/>
      <c r="X23" s="1428" t="s">
        <v>810</v>
      </c>
      <c r="Y23" s="1429"/>
      <c r="Z23" s="3628">
        <v>210</v>
      </c>
      <c r="AA23" s="3631"/>
      <c r="AB23" s="3631"/>
      <c r="AC23" s="1428" t="s">
        <v>810</v>
      </c>
      <c r="AD23" s="1429"/>
      <c r="AE23" s="3628">
        <v>210</v>
      </c>
      <c r="AF23" s="3631"/>
      <c r="AG23" s="3631"/>
      <c r="AH23" s="1428" t="s">
        <v>810</v>
      </c>
      <c r="AI23" s="1429"/>
      <c r="AJ23" s="3628">
        <v>0</v>
      </c>
      <c r="AK23" s="3631"/>
      <c r="AL23" s="3631"/>
      <c r="AM23" s="1428" t="s">
        <v>810</v>
      </c>
      <c r="AN23" s="1429"/>
      <c r="AO23" s="3628">
        <v>0</v>
      </c>
      <c r="AP23" s="3631"/>
      <c r="AQ23" s="3631"/>
      <c r="AR23" s="1428" t="s">
        <v>810</v>
      </c>
      <c r="AS23" s="1429"/>
      <c r="AT23" s="3629">
        <f t="shared" si="0"/>
        <v>420</v>
      </c>
      <c r="AU23" s="1427"/>
      <c r="AV23" s="1427"/>
      <c r="AW23" s="1428" t="s">
        <v>810</v>
      </c>
      <c r="AX23" s="1429"/>
    </row>
    <row r="24" spans="3:53" ht="13.9" customHeight="1">
      <c r="E24" s="1354" t="s">
        <v>1668</v>
      </c>
      <c r="F24" s="1354"/>
      <c r="G24" s="1354"/>
      <c r="H24" s="1354"/>
      <c r="I24" s="1354"/>
      <c r="J24" s="3616">
        <v>31</v>
      </c>
      <c r="K24" s="3618"/>
      <c r="L24" s="3618"/>
      <c r="M24" s="3618"/>
      <c r="N24" s="1376" t="s">
        <v>1658</v>
      </c>
      <c r="O24" s="3621"/>
      <c r="P24" s="3624">
        <v>0</v>
      </c>
      <c r="Q24" s="3626"/>
      <c r="R24" s="3626"/>
      <c r="S24" s="1376" t="s">
        <v>810</v>
      </c>
      <c r="T24" s="3621"/>
      <c r="U24" s="3628">
        <v>0</v>
      </c>
      <c r="V24" s="3631"/>
      <c r="W24" s="3631"/>
      <c r="X24" s="1428" t="s">
        <v>810</v>
      </c>
      <c r="Y24" s="1429"/>
      <c r="Z24" s="3628">
        <v>210</v>
      </c>
      <c r="AA24" s="3631"/>
      <c r="AB24" s="3631"/>
      <c r="AC24" s="1428" t="s">
        <v>810</v>
      </c>
      <c r="AD24" s="1429"/>
      <c r="AE24" s="3628">
        <v>210</v>
      </c>
      <c r="AF24" s="3631"/>
      <c r="AG24" s="3631"/>
      <c r="AH24" s="1428" t="s">
        <v>810</v>
      </c>
      <c r="AI24" s="1429"/>
      <c r="AJ24" s="3628">
        <v>0</v>
      </c>
      <c r="AK24" s="3631"/>
      <c r="AL24" s="3631"/>
      <c r="AM24" s="1428" t="s">
        <v>810</v>
      </c>
      <c r="AN24" s="1429"/>
      <c r="AO24" s="3628">
        <v>0</v>
      </c>
      <c r="AP24" s="3631"/>
      <c r="AQ24" s="3631"/>
      <c r="AR24" s="1428" t="s">
        <v>810</v>
      </c>
      <c r="AS24" s="1429"/>
      <c r="AT24" s="3629">
        <f t="shared" si="0"/>
        <v>420</v>
      </c>
      <c r="AU24" s="1427"/>
      <c r="AV24" s="1427"/>
      <c r="AW24" s="1428" t="s">
        <v>810</v>
      </c>
      <c r="AX24" s="1429"/>
    </row>
    <row r="25" spans="3:53" ht="13.9" customHeight="1">
      <c r="E25" s="1354" t="s">
        <v>943</v>
      </c>
      <c r="F25" s="1354"/>
      <c r="G25" s="1354"/>
      <c r="H25" s="1354"/>
      <c r="I25" s="1354"/>
      <c r="J25" s="3616">
        <v>30</v>
      </c>
      <c r="K25" s="3618"/>
      <c r="L25" s="3618"/>
      <c r="M25" s="3618"/>
      <c r="N25" s="1376" t="s">
        <v>1658</v>
      </c>
      <c r="O25" s="3621"/>
      <c r="P25" s="3624">
        <v>0</v>
      </c>
      <c r="Q25" s="3626"/>
      <c r="R25" s="3626"/>
      <c r="S25" s="1376" t="s">
        <v>810</v>
      </c>
      <c r="T25" s="3621"/>
      <c r="U25" s="3628">
        <v>0</v>
      </c>
      <c r="V25" s="3631"/>
      <c r="W25" s="3631"/>
      <c r="X25" s="1428" t="s">
        <v>810</v>
      </c>
      <c r="Y25" s="1429"/>
      <c r="Z25" s="3628">
        <v>210</v>
      </c>
      <c r="AA25" s="3631"/>
      <c r="AB25" s="3631"/>
      <c r="AC25" s="1428" t="s">
        <v>810</v>
      </c>
      <c r="AD25" s="1429"/>
      <c r="AE25" s="3628">
        <v>210</v>
      </c>
      <c r="AF25" s="3631"/>
      <c r="AG25" s="3631"/>
      <c r="AH25" s="1428" t="s">
        <v>810</v>
      </c>
      <c r="AI25" s="1429"/>
      <c r="AJ25" s="3628">
        <v>0</v>
      </c>
      <c r="AK25" s="3631"/>
      <c r="AL25" s="3631"/>
      <c r="AM25" s="1428" t="s">
        <v>810</v>
      </c>
      <c r="AN25" s="1429"/>
      <c r="AO25" s="3628">
        <v>0</v>
      </c>
      <c r="AP25" s="3631"/>
      <c r="AQ25" s="3631"/>
      <c r="AR25" s="1428" t="s">
        <v>810</v>
      </c>
      <c r="AS25" s="1429"/>
      <c r="AT25" s="3629">
        <f t="shared" si="0"/>
        <v>420</v>
      </c>
      <c r="AU25" s="1427"/>
      <c r="AV25" s="1427"/>
      <c r="AW25" s="1428" t="s">
        <v>810</v>
      </c>
      <c r="AX25" s="1429"/>
    </row>
    <row r="26" spans="3:53" ht="13.9" customHeight="1">
      <c r="E26" s="1354" t="s">
        <v>1191</v>
      </c>
      <c r="F26" s="1354"/>
      <c r="G26" s="1354"/>
      <c r="H26" s="1354"/>
      <c r="I26" s="1354"/>
      <c r="J26" s="3616">
        <v>30</v>
      </c>
      <c r="K26" s="3618"/>
      <c r="L26" s="3618"/>
      <c r="M26" s="3618"/>
      <c r="N26" s="1376" t="s">
        <v>1658</v>
      </c>
      <c r="O26" s="3621"/>
      <c r="P26" s="3624">
        <v>0</v>
      </c>
      <c r="Q26" s="3626"/>
      <c r="R26" s="3626"/>
      <c r="S26" s="1376" t="s">
        <v>810</v>
      </c>
      <c r="T26" s="3621"/>
      <c r="U26" s="3628">
        <v>0</v>
      </c>
      <c r="V26" s="3631"/>
      <c r="W26" s="3631"/>
      <c r="X26" s="1428" t="s">
        <v>810</v>
      </c>
      <c r="Y26" s="1429"/>
      <c r="Z26" s="3628">
        <v>210</v>
      </c>
      <c r="AA26" s="3631"/>
      <c r="AB26" s="3631"/>
      <c r="AC26" s="1428" t="s">
        <v>810</v>
      </c>
      <c r="AD26" s="1429"/>
      <c r="AE26" s="3628">
        <v>210</v>
      </c>
      <c r="AF26" s="3631"/>
      <c r="AG26" s="3631"/>
      <c r="AH26" s="1428" t="s">
        <v>810</v>
      </c>
      <c r="AI26" s="1429"/>
      <c r="AJ26" s="3628">
        <v>0</v>
      </c>
      <c r="AK26" s="3631"/>
      <c r="AL26" s="3631"/>
      <c r="AM26" s="1428" t="s">
        <v>810</v>
      </c>
      <c r="AN26" s="1429"/>
      <c r="AO26" s="3628">
        <v>0</v>
      </c>
      <c r="AP26" s="3631"/>
      <c r="AQ26" s="3631"/>
      <c r="AR26" s="1428" t="s">
        <v>810</v>
      </c>
      <c r="AS26" s="1429"/>
      <c r="AT26" s="3629">
        <f t="shared" si="0"/>
        <v>420</v>
      </c>
      <c r="AU26" s="1427"/>
      <c r="AV26" s="1427"/>
      <c r="AW26" s="1428" t="s">
        <v>810</v>
      </c>
      <c r="AX26" s="1429"/>
    </row>
    <row r="27" spans="3:53" ht="13.9" customHeight="1">
      <c r="E27" s="1354" t="s">
        <v>1669</v>
      </c>
      <c r="F27" s="1354"/>
      <c r="G27" s="1354"/>
      <c r="H27" s="1354"/>
      <c r="I27" s="1354"/>
      <c r="J27" s="3616">
        <v>31</v>
      </c>
      <c r="K27" s="3618"/>
      <c r="L27" s="3618"/>
      <c r="M27" s="3618"/>
      <c r="N27" s="1376" t="s">
        <v>1658</v>
      </c>
      <c r="O27" s="3621"/>
      <c r="P27" s="3624">
        <v>0</v>
      </c>
      <c r="Q27" s="3626"/>
      <c r="R27" s="3626"/>
      <c r="S27" s="1376" t="s">
        <v>810</v>
      </c>
      <c r="T27" s="3621"/>
      <c r="U27" s="3628">
        <v>0</v>
      </c>
      <c r="V27" s="3631"/>
      <c r="W27" s="3631"/>
      <c r="X27" s="1428" t="s">
        <v>810</v>
      </c>
      <c r="Y27" s="1429"/>
      <c r="Z27" s="3628">
        <v>210</v>
      </c>
      <c r="AA27" s="3631"/>
      <c r="AB27" s="3631"/>
      <c r="AC27" s="1428" t="s">
        <v>810</v>
      </c>
      <c r="AD27" s="1429"/>
      <c r="AE27" s="3628">
        <v>210</v>
      </c>
      <c r="AF27" s="3631"/>
      <c r="AG27" s="3631"/>
      <c r="AH27" s="1428" t="s">
        <v>810</v>
      </c>
      <c r="AI27" s="1429"/>
      <c r="AJ27" s="3628">
        <v>0</v>
      </c>
      <c r="AK27" s="3631"/>
      <c r="AL27" s="3631"/>
      <c r="AM27" s="1428" t="s">
        <v>810</v>
      </c>
      <c r="AN27" s="1429"/>
      <c r="AO27" s="3628">
        <v>0</v>
      </c>
      <c r="AP27" s="3631"/>
      <c r="AQ27" s="3631"/>
      <c r="AR27" s="1428" t="s">
        <v>810</v>
      </c>
      <c r="AS27" s="1429"/>
      <c r="AT27" s="3629">
        <f t="shared" si="0"/>
        <v>420</v>
      </c>
      <c r="AU27" s="1427"/>
      <c r="AV27" s="1427"/>
      <c r="AW27" s="1428" t="s">
        <v>810</v>
      </c>
      <c r="AX27" s="1429"/>
    </row>
    <row r="28" spans="3:53" ht="13.9" customHeight="1">
      <c r="E28" s="1354" t="s">
        <v>527</v>
      </c>
      <c r="F28" s="1354"/>
      <c r="G28" s="1354"/>
      <c r="H28" s="1354"/>
      <c r="I28" s="1354"/>
      <c r="J28" s="3616">
        <v>30</v>
      </c>
      <c r="K28" s="3618"/>
      <c r="L28" s="3618"/>
      <c r="M28" s="3618"/>
      <c r="N28" s="1376" t="s">
        <v>1658</v>
      </c>
      <c r="O28" s="3621"/>
      <c r="P28" s="3624">
        <v>0</v>
      </c>
      <c r="Q28" s="3626"/>
      <c r="R28" s="3626"/>
      <c r="S28" s="1376" t="s">
        <v>810</v>
      </c>
      <c r="T28" s="3621"/>
      <c r="U28" s="3628">
        <v>0</v>
      </c>
      <c r="V28" s="3631"/>
      <c r="W28" s="3631"/>
      <c r="X28" s="1428" t="s">
        <v>810</v>
      </c>
      <c r="Y28" s="1429"/>
      <c r="Z28" s="3628">
        <v>210</v>
      </c>
      <c r="AA28" s="3631"/>
      <c r="AB28" s="3631"/>
      <c r="AC28" s="1428" t="s">
        <v>810</v>
      </c>
      <c r="AD28" s="1429"/>
      <c r="AE28" s="3628">
        <v>210</v>
      </c>
      <c r="AF28" s="3631"/>
      <c r="AG28" s="3631"/>
      <c r="AH28" s="1428" t="s">
        <v>810</v>
      </c>
      <c r="AI28" s="1429"/>
      <c r="AJ28" s="3628">
        <v>0</v>
      </c>
      <c r="AK28" s="3631"/>
      <c r="AL28" s="3631"/>
      <c r="AM28" s="1428" t="s">
        <v>810</v>
      </c>
      <c r="AN28" s="1429"/>
      <c r="AO28" s="3628">
        <v>0</v>
      </c>
      <c r="AP28" s="3631"/>
      <c r="AQ28" s="3631"/>
      <c r="AR28" s="1428" t="s">
        <v>810</v>
      </c>
      <c r="AS28" s="1429"/>
      <c r="AT28" s="3629">
        <f t="shared" si="0"/>
        <v>420</v>
      </c>
      <c r="AU28" s="1427"/>
      <c r="AV28" s="1427"/>
      <c r="AW28" s="1428" t="s">
        <v>810</v>
      </c>
      <c r="AX28" s="1429"/>
    </row>
    <row r="29" spans="3:53" ht="13.9" customHeight="1">
      <c r="E29" s="1354" t="s">
        <v>1670</v>
      </c>
      <c r="F29" s="1354"/>
      <c r="G29" s="1354"/>
      <c r="H29" s="1354"/>
      <c r="I29" s="1354"/>
      <c r="J29" s="3616">
        <v>31</v>
      </c>
      <c r="K29" s="3618"/>
      <c r="L29" s="3618"/>
      <c r="M29" s="3618"/>
      <c r="N29" s="1376" t="s">
        <v>1658</v>
      </c>
      <c r="O29" s="3621"/>
      <c r="P29" s="3624">
        <v>0</v>
      </c>
      <c r="Q29" s="3626"/>
      <c r="R29" s="3626"/>
      <c r="S29" s="1376" t="s">
        <v>810</v>
      </c>
      <c r="T29" s="3621"/>
      <c r="U29" s="3628">
        <v>0</v>
      </c>
      <c r="V29" s="3631"/>
      <c r="W29" s="3631"/>
      <c r="X29" s="1428" t="s">
        <v>810</v>
      </c>
      <c r="Y29" s="1429"/>
      <c r="Z29" s="3628">
        <v>210</v>
      </c>
      <c r="AA29" s="3631"/>
      <c r="AB29" s="3631"/>
      <c r="AC29" s="1428" t="s">
        <v>810</v>
      </c>
      <c r="AD29" s="1429"/>
      <c r="AE29" s="3628">
        <v>210</v>
      </c>
      <c r="AF29" s="3631"/>
      <c r="AG29" s="3631"/>
      <c r="AH29" s="1428" t="s">
        <v>810</v>
      </c>
      <c r="AI29" s="1429"/>
      <c r="AJ29" s="3628">
        <v>0</v>
      </c>
      <c r="AK29" s="3631"/>
      <c r="AL29" s="3631"/>
      <c r="AM29" s="1428" t="s">
        <v>810</v>
      </c>
      <c r="AN29" s="1429"/>
      <c r="AO29" s="3628">
        <v>0</v>
      </c>
      <c r="AP29" s="3631"/>
      <c r="AQ29" s="3631"/>
      <c r="AR29" s="1428" t="s">
        <v>810</v>
      </c>
      <c r="AS29" s="1429"/>
      <c r="AT29" s="3629">
        <f t="shared" si="0"/>
        <v>420</v>
      </c>
      <c r="AU29" s="1427"/>
      <c r="AV29" s="1427"/>
      <c r="AW29" s="1428" t="s">
        <v>810</v>
      </c>
      <c r="AX29" s="1429"/>
      <c r="BA29" s="1455"/>
    </row>
    <row r="30" spans="3:53" ht="13.9" customHeight="1">
      <c r="E30" s="1354" t="s">
        <v>1217</v>
      </c>
      <c r="F30" s="1354"/>
      <c r="G30" s="1354"/>
      <c r="H30" s="1354"/>
      <c r="I30" s="1354"/>
      <c r="J30" s="3616">
        <v>30</v>
      </c>
      <c r="K30" s="3618"/>
      <c r="L30" s="3618"/>
      <c r="M30" s="3618"/>
      <c r="N30" s="1376" t="s">
        <v>1658</v>
      </c>
      <c r="O30" s="3621"/>
      <c r="P30" s="3624">
        <v>0</v>
      </c>
      <c r="Q30" s="3626"/>
      <c r="R30" s="3626"/>
      <c r="S30" s="1376" t="s">
        <v>810</v>
      </c>
      <c r="T30" s="3621"/>
      <c r="U30" s="3628">
        <v>0</v>
      </c>
      <c r="V30" s="3631"/>
      <c r="W30" s="3631"/>
      <c r="X30" s="1428" t="s">
        <v>810</v>
      </c>
      <c r="Y30" s="1429"/>
      <c r="Z30" s="3628">
        <v>210</v>
      </c>
      <c r="AA30" s="3631"/>
      <c r="AB30" s="3631"/>
      <c r="AC30" s="1428" t="s">
        <v>810</v>
      </c>
      <c r="AD30" s="1429"/>
      <c r="AE30" s="3628">
        <v>210</v>
      </c>
      <c r="AF30" s="3631"/>
      <c r="AG30" s="3631"/>
      <c r="AH30" s="1428" t="s">
        <v>810</v>
      </c>
      <c r="AI30" s="1429"/>
      <c r="AJ30" s="3628">
        <v>0</v>
      </c>
      <c r="AK30" s="3631"/>
      <c r="AL30" s="3631"/>
      <c r="AM30" s="1428" t="s">
        <v>810</v>
      </c>
      <c r="AN30" s="1429"/>
      <c r="AO30" s="3628">
        <v>0</v>
      </c>
      <c r="AP30" s="3631"/>
      <c r="AQ30" s="3631"/>
      <c r="AR30" s="1428" t="s">
        <v>810</v>
      </c>
      <c r="AS30" s="1429"/>
      <c r="AT30" s="3629">
        <f t="shared" si="0"/>
        <v>420</v>
      </c>
      <c r="AU30" s="1427"/>
      <c r="AV30" s="1427"/>
      <c r="AW30" s="1428" t="s">
        <v>810</v>
      </c>
      <c r="AX30" s="1429"/>
    </row>
    <row r="31" spans="3:53" ht="13.9" customHeight="1">
      <c r="E31" s="1354" t="s">
        <v>1673</v>
      </c>
      <c r="F31" s="1354"/>
      <c r="G31" s="1354"/>
      <c r="H31" s="1354"/>
      <c r="I31" s="1354"/>
      <c r="J31" s="3616">
        <v>27</v>
      </c>
      <c r="K31" s="3618"/>
      <c r="L31" s="3618"/>
      <c r="M31" s="3618"/>
      <c r="N31" s="1376" t="s">
        <v>1658</v>
      </c>
      <c r="O31" s="3621"/>
      <c r="P31" s="3624">
        <v>0</v>
      </c>
      <c r="Q31" s="3626"/>
      <c r="R31" s="3626"/>
      <c r="S31" s="1376" t="s">
        <v>810</v>
      </c>
      <c r="T31" s="3621"/>
      <c r="U31" s="3628">
        <v>0</v>
      </c>
      <c r="V31" s="3631"/>
      <c r="W31" s="3631"/>
      <c r="X31" s="1428" t="s">
        <v>810</v>
      </c>
      <c r="Y31" s="1429"/>
      <c r="Z31" s="3628">
        <v>210</v>
      </c>
      <c r="AA31" s="3631"/>
      <c r="AB31" s="3631"/>
      <c r="AC31" s="1428" t="s">
        <v>810</v>
      </c>
      <c r="AD31" s="1429"/>
      <c r="AE31" s="3628">
        <v>210</v>
      </c>
      <c r="AF31" s="3631"/>
      <c r="AG31" s="3631"/>
      <c r="AH31" s="1428" t="s">
        <v>810</v>
      </c>
      <c r="AI31" s="1429"/>
      <c r="AJ31" s="3628">
        <v>0</v>
      </c>
      <c r="AK31" s="3631"/>
      <c r="AL31" s="3631"/>
      <c r="AM31" s="1428" t="s">
        <v>810</v>
      </c>
      <c r="AN31" s="1429"/>
      <c r="AO31" s="3628">
        <v>0</v>
      </c>
      <c r="AP31" s="3631"/>
      <c r="AQ31" s="3631"/>
      <c r="AR31" s="1428" t="s">
        <v>810</v>
      </c>
      <c r="AS31" s="1429"/>
      <c r="AT31" s="3629">
        <f t="shared" si="0"/>
        <v>420</v>
      </c>
      <c r="AU31" s="1427"/>
      <c r="AV31" s="1427"/>
      <c r="AW31" s="1428" t="s">
        <v>810</v>
      </c>
      <c r="AX31" s="1429"/>
    </row>
    <row r="32" spans="3:53" ht="13.9" customHeight="1">
      <c r="E32" s="1354" t="s">
        <v>618</v>
      </c>
      <c r="F32" s="1354"/>
      <c r="G32" s="1354"/>
      <c r="H32" s="1354"/>
      <c r="I32" s="1354"/>
      <c r="J32" s="3616">
        <v>31</v>
      </c>
      <c r="K32" s="3618"/>
      <c r="L32" s="3618"/>
      <c r="M32" s="3618"/>
      <c r="N32" s="1376" t="s">
        <v>1658</v>
      </c>
      <c r="O32" s="3621"/>
      <c r="P32" s="3624">
        <v>0</v>
      </c>
      <c r="Q32" s="3626"/>
      <c r="R32" s="3626"/>
      <c r="S32" s="1376" t="s">
        <v>810</v>
      </c>
      <c r="T32" s="3621"/>
      <c r="U32" s="3628">
        <v>0</v>
      </c>
      <c r="V32" s="3631"/>
      <c r="W32" s="3631"/>
      <c r="X32" s="1428" t="s">
        <v>810</v>
      </c>
      <c r="Y32" s="1429"/>
      <c r="Z32" s="3628">
        <v>210</v>
      </c>
      <c r="AA32" s="3631"/>
      <c r="AB32" s="3631"/>
      <c r="AC32" s="1428" t="s">
        <v>810</v>
      </c>
      <c r="AD32" s="1429"/>
      <c r="AE32" s="3628">
        <v>210</v>
      </c>
      <c r="AF32" s="3631"/>
      <c r="AG32" s="3631"/>
      <c r="AH32" s="1428" t="s">
        <v>810</v>
      </c>
      <c r="AI32" s="1429"/>
      <c r="AJ32" s="3628">
        <v>0</v>
      </c>
      <c r="AK32" s="3631"/>
      <c r="AL32" s="3631"/>
      <c r="AM32" s="1428" t="s">
        <v>810</v>
      </c>
      <c r="AN32" s="1429"/>
      <c r="AO32" s="3628">
        <v>0</v>
      </c>
      <c r="AP32" s="3631"/>
      <c r="AQ32" s="3631"/>
      <c r="AR32" s="1428" t="s">
        <v>810</v>
      </c>
      <c r="AS32" s="1429"/>
      <c r="AT32" s="3629">
        <f t="shared" si="0"/>
        <v>420</v>
      </c>
      <c r="AU32" s="1427"/>
      <c r="AV32" s="1427"/>
      <c r="AW32" s="1428" t="s">
        <v>810</v>
      </c>
      <c r="AX32" s="1429"/>
    </row>
    <row r="33" spans="2:54" ht="13.9" customHeight="1">
      <c r="E33" s="1354" t="s">
        <v>722</v>
      </c>
      <c r="F33" s="1354"/>
      <c r="G33" s="1354"/>
      <c r="H33" s="1354"/>
      <c r="I33" s="1354"/>
      <c r="J33" s="1368">
        <f>SUM(J21:M32)</f>
        <v>362</v>
      </c>
      <c r="K33" s="1371"/>
      <c r="L33" s="1371"/>
      <c r="M33" s="1371"/>
      <c r="N33" s="1376" t="s">
        <v>1658</v>
      </c>
      <c r="O33" s="3621"/>
      <c r="P33" s="1410">
        <f>SUM(P21:R32)</f>
        <v>0</v>
      </c>
      <c r="Q33" s="1387"/>
      <c r="R33" s="1387"/>
      <c r="S33" s="1376" t="s">
        <v>810</v>
      </c>
      <c r="T33" s="3621"/>
      <c r="U33" s="3629">
        <f>SUM(U21:W32)</f>
        <v>0</v>
      </c>
      <c r="V33" s="1427"/>
      <c r="W33" s="1427"/>
      <c r="X33" s="1428" t="s">
        <v>810</v>
      </c>
      <c r="Y33" s="1429"/>
      <c r="Z33" s="3629">
        <f>SUM(Z21:AB32)</f>
        <v>2520</v>
      </c>
      <c r="AA33" s="1427"/>
      <c r="AB33" s="1427"/>
      <c r="AC33" s="1428" t="s">
        <v>810</v>
      </c>
      <c r="AD33" s="1429"/>
      <c r="AE33" s="3629">
        <f>SUM(AE21:AG32)</f>
        <v>2520</v>
      </c>
      <c r="AF33" s="1427"/>
      <c r="AG33" s="1427"/>
      <c r="AH33" s="1428" t="s">
        <v>810</v>
      </c>
      <c r="AI33" s="1429"/>
      <c r="AJ33" s="3629">
        <f>SUM(AJ21:AL32)</f>
        <v>0</v>
      </c>
      <c r="AK33" s="1427"/>
      <c r="AL33" s="1427"/>
      <c r="AM33" s="1428" t="s">
        <v>810</v>
      </c>
      <c r="AN33" s="1429"/>
      <c r="AO33" s="3629">
        <f>SUM(AO21:AQ32)</f>
        <v>0</v>
      </c>
      <c r="AP33" s="1427"/>
      <c r="AQ33" s="1427"/>
      <c r="AR33" s="1428" t="s">
        <v>810</v>
      </c>
      <c r="AS33" s="1429"/>
      <c r="AT33" s="3629">
        <f>SUM(AT21:AV32)</f>
        <v>5040</v>
      </c>
      <c r="AU33" s="1427"/>
      <c r="AV33" s="1427"/>
      <c r="AW33" s="1428" t="s">
        <v>810</v>
      </c>
      <c r="AX33" s="1429"/>
    </row>
    <row r="34" spans="2:54" ht="13.9" customHeight="1">
      <c r="E34" s="3610" t="s">
        <v>1808</v>
      </c>
      <c r="F34" s="3613"/>
      <c r="G34" s="3613"/>
      <c r="H34" s="3613"/>
      <c r="I34" s="3615"/>
      <c r="J34" s="3617"/>
      <c r="K34" s="3619"/>
      <c r="L34" s="3619"/>
      <c r="M34" s="3619"/>
      <c r="N34" s="3619"/>
      <c r="O34" s="3622"/>
      <c r="P34" s="3625">
        <f>IFERROR(ROUNDUP(P33/$J$33,1),"0")</f>
        <v>0</v>
      </c>
      <c r="Q34" s="3627"/>
      <c r="R34" s="3627"/>
      <c r="S34" s="1376" t="s">
        <v>810</v>
      </c>
      <c r="T34" s="3621"/>
      <c r="U34" s="3625">
        <f>IFERROR(ROUNDUP(U33/$J$33,1),"0")</f>
        <v>0</v>
      </c>
      <c r="V34" s="3627"/>
      <c r="W34" s="3627"/>
      <c r="X34" s="1428" t="s">
        <v>810</v>
      </c>
      <c r="Y34" s="1429"/>
      <c r="Z34" s="3625">
        <f>IFERROR(ROUNDUP(Z33/$J$33,1),"0")</f>
        <v>7</v>
      </c>
      <c r="AA34" s="3627"/>
      <c r="AB34" s="3627"/>
      <c r="AC34" s="1428" t="s">
        <v>810</v>
      </c>
      <c r="AD34" s="1429"/>
      <c r="AE34" s="3625">
        <f>IFERROR(ROUNDUP(AE33/$J$33,1),"0")</f>
        <v>7</v>
      </c>
      <c r="AF34" s="3627"/>
      <c r="AG34" s="3627"/>
      <c r="AH34" s="1428" t="s">
        <v>810</v>
      </c>
      <c r="AI34" s="1429"/>
      <c r="AJ34" s="3625">
        <f>IFERROR(ROUNDUP(AJ33/$J$33,1),"0")</f>
        <v>0</v>
      </c>
      <c r="AK34" s="3627"/>
      <c r="AL34" s="3627"/>
      <c r="AM34" s="1428" t="s">
        <v>810</v>
      </c>
      <c r="AN34" s="1429"/>
      <c r="AO34" s="3625">
        <f>IFERROR(ROUNDUP(AO33/$J$33,1),"0")</f>
        <v>0</v>
      </c>
      <c r="AP34" s="3627"/>
      <c r="AQ34" s="3627"/>
      <c r="AR34" s="1428" t="s">
        <v>810</v>
      </c>
      <c r="AS34" s="1429"/>
      <c r="AT34" s="3647">
        <f>P34+U34+Z34+AE34+AJ34+AO34</f>
        <v>14</v>
      </c>
      <c r="AU34" s="3648"/>
      <c r="AV34" s="3648"/>
      <c r="AW34" s="1428" t="s">
        <v>810</v>
      </c>
      <c r="AX34" s="1429"/>
    </row>
    <row r="35" spans="2:54" ht="13.9" customHeight="1">
      <c r="E35" s="1344" t="s">
        <v>1809</v>
      </c>
      <c r="F35" s="1352"/>
      <c r="G35" s="1352"/>
      <c r="H35" s="1352"/>
      <c r="I35" s="1352"/>
      <c r="J35" s="1352"/>
      <c r="K35" s="1352"/>
      <c r="L35" s="1352"/>
      <c r="M35" s="1352"/>
      <c r="N35" s="1352"/>
      <c r="O35" s="1352"/>
      <c r="P35" s="1352"/>
      <c r="Q35" s="1352"/>
      <c r="R35" s="1352"/>
      <c r="S35" s="1352"/>
      <c r="T35" s="1352"/>
      <c r="U35" s="1352"/>
      <c r="V35" s="1352"/>
      <c r="W35" s="1352"/>
      <c r="X35" s="1352"/>
      <c r="Y35" s="1352"/>
      <c r="Z35" s="1352"/>
      <c r="AA35" s="1352"/>
      <c r="AB35" s="1352"/>
      <c r="AC35" s="1352"/>
      <c r="AD35" s="1352"/>
      <c r="AE35" s="1352"/>
      <c r="AF35" s="1352"/>
      <c r="AG35" s="1352"/>
      <c r="AH35" s="1352"/>
      <c r="AI35" s="1352"/>
      <c r="AJ35" s="1352"/>
      <c r="AK35" s="1352"/>
      <c r="AL35" s="1352"/>
      <c r="AM35" s="1352"/>
      <c r="AN35" s="1352"/>
      <c r="AO35" s="1352"/>
      <c r="AP35" s="1352"/>
      <c r="AQ35" s="1352"/>
      <c r="AR35" s="1352"/>
      <c r="AS35" s="1352"/>
      <c r="AT35" s="1352"/>
      <c r="AU35" s="1352"/>
      <c r="AV35" s="1352"/>
      <c r="AW35" s="1352"/>
      <c r="AX35" s="1454" t="str">
        <f>IFERROR(IF(AT34&gt;Y9,"「１　事業者名等」の定員数を超過しています。",""),"")</f>
        <v/>
      </c>
    </row>
    <row r="36" spans="2:54" ht="13.9" customHeight="1">
      <c r="E36" s="1344" t="s">
        <v>426</v>
      </c>
      <c r="F36" s="1352"/>
      <c r="G36" s="1352"/>
      <c r="H36" s="1352"/>
      <c r="I36" s="1352"/>
      <c r="J36" s="1352"/>
      <c r="K36" s="1352"/>
      <c r="L36" s="1352"/>
      <c r="M36" s="1352"/>
      <c r="N36" s="1352"/>
      <c r="O36" s="1352"/>
      <c r="P36" s="1352"/>
      <c r="Q36" s="1352"/>
      <c r="R36" s="1352"/>
      <c r="S36" s="1352"/>
      <c r="T36" s="1352"/>
      <c r="U36" s="1352"/>
      <c r="V36" s="1352"/>
      <c r="W36" s="1352"/>
      <c r="X36" s="1352"/>
      <c r="Y36" s="1352"/>
      <c r="Z36" s="1352"/>
      <c r="AA36" s="1352"/>
      <c r="AB36" s="1352"/>
      <c r="AC36" s="1352"/>
      <c r="AD36" s="1352"/>
      <c r="AE36" s="1352"/>
      <c r="AF36" s="1352"/>
      <c r="AG36" s="1352"/>
      <c r="AH36" s="1352"/>
      <c r="AI36" s="1352"/>
      <c r="AJ36" s="1352"/>
      <c r="AK36" s="1352"/>
      <c r="AL36" s="1352"/>
      <c r="AM36" s="1352"/>
      <c r="AN36" s="1352"/>
      <c r="AO36" s="1352"/>
      <c r="AP36" s="1352"/>
      <c r="AQ36" s="1352"/>
      <c r="AR36" s="1352"/>
      <c r="AS36" s="1352"/>
      <c r="AT36" s="1352"/>
      <c r="AU36" s="1352"/>
      <c r="AV36" s="1352"/>
      <c r="AW36" s="1352"/>
      <c r="AX36" s="1352"/>
    </row>
    <row r="37" spans="2:54" ht="13.9" customHeight="1">
      <c r="E37" s="1344" t="s">
        <v>1810</v>
      </c>
      <c r="F37" s="1352"/>
      <c r="G37" s="1352"/>
      <c r="H37" s="1352"/>
      <c r="I37" s="1352"/>
      <c r="J37" s="1352"/>
      <c r="K37" s="1352"/>
      <c r="L37" s="1352"/>
      <c r="M37" s="1352"/>
      <c r="N37" s="1352"/>
      <c r="O37" s="1352"/>
      <c r="P37" s="1352"/>
      <c r="Q37" s="1352"/>
      <c r="R37" s="1352"/>
      <c r="S37" s="1352"/>
      <c r="T37" s="1352"/>
      <c r="U37" s="1352"/>
      <c r="V37" s="1352"/>
      <c r="W37" s="1352"/>
      <c r="X37" s="1352"/>
      <c r="Y37" s="1352"/>
      <c r="Z37" s="1352"/>
      <c r="AA37" s="1352"/>
      <c r="AB37" s="1352"/>
      <c r="AC37" s="1352"/>
      <c r="AD37" s="1352"/>
      <c r="AE37" s="1352"/>
      <c r="AF37" s="1352"/>
      <c r="AG37" s="1352"/>
      <c r="AH37" s="1352"/>
      <c r="AI37" s="1352"/>
      <c r="AJ37" s="1352"/>
      <c r="AK37" s="1352"/>
      <c r="AL37" s="1352"/>
      <c r="AM37" s="1352"/>
      <c r="AN37" s="1352"/>
      <c r="AO37" s="1352"/>
      <c r="AP37" s="1352"/>
      <c r="AQ37" s="1352"/>
      <c r="AR37" s="1352"/>
      <c r="AS37" s="1352"/>
      <c r="AT37" s="1352"/>
      <c r="AU37" s="1352"/>
      <c r="AV37" s="1352"/>
      <c r="AW37" s="1352"/>
      <c r="AX37" s="1352"/>
    </row>
    <row r="38" spans="2:54" ht="13.9" customHeight="1">
      <c r="E38" s="1344" t="s">
        <v>1811</v>
      </c>
      <c r="F38" s="1352"/>
      <c r="G38" s="1352"/>
      <c r="H38" s="1352"/>
      <c r="I38" s="1352"/>
      <c r="J38" s="1352"/>
      <c r="K38" s="1352"/>
      <c r="L38" s="1352"/>
      <c r="M38" s="1352"/>
      <c r="N38" s="1352"/>
      <c r="O38" s="1352"/>
      <c r="P38" s="1352"/>
      <c r="Q38" s="1352"/>
      <c r="R38" s="1352"/>
      <c r="S38" s="1352"/>
      <c r="T38" s="1352"/>
      <c r="U38" s="1352"/>
      <c r="V38" s="1352"/>
      <c r="W38" s="1352"/>
      <c r="X38" s="1352"/>
      <c r="Y38" s="1352"/>
      <c r="Z38" s="1352"/>
      <c r="AA38" s="1352"/>
      <c r="AB38" s="1352"/>
      <c r="AC38" s="1352"/>
      <c r="AD38" s="1352"/>
      <c r="AE38" s="1352"/>
      <c r="AF38" s="1352"/>
      <c r="AG38" s="1352"/>
      <c r="AH38" s="1352"/>
      <c r="AI38" s="1352"/>
      <c r="AJ38" s="1352"/>
      <c r="AK38" s="1352"/>
      <c r="AL38" s="1352"/>
      <c r="AM38" s="1352"/>
      <c r="AN38" s="1352"/>
      <c r="AO38" s="1352"/>
      <c r="AP38" s="1352"/>
      <c r="AQ38" s="1352"/>
      <c r="AR38" s="1352"/>
      <c r="AS38" s="1352"/>
      <c r="AT38" s="1352"/>
      <c r="AU38" s="1352"/>
      <c r="AV38" s="1352"/>
      <c r="AW38" s="1352"/>
      <c r="AX38" s="1352"/>
    </row>
    <row r="39" spans="2:54" ht="13.9" customHeight="1">
      <c r="E39" s="1344" t="s">
        <v>346</v>
      </c>
      <c r="F39" s="1352"/>
      <c r="G39" s="1352"/>
      <c r="H39" s="1352"/>
      <c r="I39" s="1352"/>
      <c r="J39" s="1352"/>
      <c r="K39" s="1352"/>
      <c r="L39" s="1352"/>
      <c r="M39" s="1352"/>
      <c r="N39" s="1352"/>
      <c r="O39" s="1352"/>
      <c r="P39" s="1352"/>
      <c r="Q39" s="1352"/>
      <c r="R39" s="1352"/>
      <c r="S39" s="1352"/>
      <c r="T39" s="1352"/>
      <c r="U39" s="1352"/>
      <c r="V39" s="1352"/>
      <c r="W39" s="1352"/>
      <c r="X39" s="1352"/>
      <c r="Y39" s="1352"/>
      <c r="Z39" s="1352"/>
      <c r="AA39" s="1352"/>
      <c r="AB39" s="1352"/>
      <c r="AC39" s="1352"/>
      <c r="AD39" s="1352"/>
      <c r="AE39" s="1352"/>
      <c r="AF39" s="1352"/>
      <c r="AG39" s="1352"/>
      <c r="AH39" s="1352"/>
      <c r="AI39" s="1352"/>
      <c r="AJ39" s="1352"/>
      <c r="AK39" s="1352"/>
      <c r="AL39" s="1352"/>
      <c r="AM39" s="1352"/>
      <c r="AN39" s="1352"/>
      <c r="AO39" s="1352"/>
      <c r="AP39" s="1352"/>
      <c r="AQ39" s="1352"/>
      <c r="AR39" s="1352"/>
      <c r="AS39" s="1352"/>
      <c r="AT39" s="1352"/>
      <c r="AU39" s="1352"/>
      <c r="AV39" s="1352"/>
      <c r="AW39" s="1352"/>
      <c r="AX39" s="1352"/>
    </row>
    <row r="40" spans="2:54" ht="13.9" customHeight="1">
      <c r="E40" s="1344" t="s">
        <v>492</v>
      </c>
      <c r="F40" s="1352"/>
      <c r="G40" s="1352"/>
      <c r="H40" s="1352"/>
      <c r="I40" s="1352"/>
      <c r="J40" s="1352"/>
      <c r="K40" s="1352"/>
      <c r="L40" s="1352"/>
      <c r="M40" s="1352"/>
      <c r="N40" s="1352"/>
      <c r="O40" s="1352"/>
      <c r="P40" s="1352"/>
      <c r="Q40" s="1352"/>
      <c r="R40" s="1352"/>
      <c r="S40" s="1352"/>
      <c r="T40" s="1352"/>
      <c r="U40" s="1352"/>
      <c r="V40" s="1352"/>
      <c r="W40" s="1352"/>
      <c r="X40" s="1352"/>
      <c r="Y40" s="1352"/>
      <c r="Z40" s="1352"/>
      <c r="AA40" s="1352"/>
      <c r="AB40" s="1352"/>
      <c r="AC40" s="1352"/>
      <c r="AD40" s="1352"/>
      <c r="AE40" s="1352"/>
      <c r="AF40" s="1352"/>
      <c r="AG40" s="1352"/>
      <c r="AH40" s="1352"/>
      <c r="AI40" s="1352"/>
      <c r="AJ40" s="1352"/>
      <c r="AK40" s="1352"/>
      <c r="AL40" s="1352"/>
      <c r="AM40" s="1352"/>
      <c r="AN40" s="1352"/>
      <c r="AO40" s="1352"/>
      <c r="AP40" s="1352"/>
      <c r="AQ40" s="1352"/>
      <c r="AR40" s="1352"/>
      <c r="AS40" s="1352"/>
      <c r="AT40" s="1352"/>
      <c r="AU40" s="1352"/>
      <c r="AV40" s="1352"/>
      <c r="AW40" s="1352"/>
      <c r="AX40" s="1352"/>
    </row>
    <row r="41" spans="2:54" ht="13.9" customHeight="1">
      <c r="E41" s="1344"/>
      <c r="F41" s="1352"/>
      <c r="G41" s="1352"/>
      <c r="H41" s="1352"/>
      <c r="I41" s="1352"/>
      <c r="J41" s="1352"/>
      <c r="K41" s="1352"/>
      <c r="L41" s="1352"/>
      <c r="M41" s="1352"/>
      <c r="N41" s="1352"/>
      <c r="O41" s="1352"/>
      <c r="P41" s="1352"/>
      <c r="Q41" s="1352"/>
      <c r="R41" s="1352"/>
      <c r="S41" s="1352"/>
      <c r="T41" s="1352"/>
      <c r="U41" s="1352"/>
      <c r="V41" s="1352"/>
      <c r="W41" s="1352"/>
      <c r="X41" s="1352"/>
      <c r="Y41" s="1352"/>
      <c r="Z41" s="1352"/>
      <c r="AA41" s="1352"/>
      <c r="AB41" s="1352"/>
      <c r="AC41" s="1352"/>
      <c r="AD41" s="1352"/>
      <c r="AE41" s="1352"/>
      <c r="AF41" s="1352"/>
      <c r="AG41" s="1352"/>
      <c r="AH41" s="1352"/>
      <c r="AI41" s="1352"/>
      <c r="AJ41" s="1352"/>
      <c r="AK41" s="1352"/>
      <c r="AL41" s="1352"/>
      <c r="AM41" s="1352"/>
      <c r="AN41" s="1352"/>
      <c r="AO41" s="1352"/>
      <c r="AP41" s="1352"/>
      <c r="AQ41" s="1352"/>
      <c r="AR41" s="1352"/>
      <c r="AS41" s="1352"/>
      <c r="AT41" s="1352"/>
      <c r="AU41" s="1352"/>
      <c r="AV41" s="1352"/>
      <c r="AW41" s="1352"/>
      <c r="AX41" s="1352"/>
    </row>
    <row r="42" spans="2:54" ht="13.9" customHeight="1">
      <c r="E42" s="1344"/>
      <c r="F42" s="1352"/>
      <c r="G42" s="1352"/>
      <c r="H42" s="1352"/>
      <c r="I42" s="1352"/>
      <c r="J42" s="1352"/>
      <c r="K42" s="1352"/>
      <c r="L42" s="1352"/>
      <c r="M42" s="1352"/>
      <c r="N42" s="1352"/>
      <c r="O42" s="1352"/>
      <c r="P42" s="1352"/>
      <c r="Q42" s="1352"/>
      <c r="R42" s="1352"/>
      <c r="S42" s="1352"/>
      <c r="T42" s="1352"/>
      <c r="U42" s="1352"/>
      <c r="V42" s="1352"/>
      <c r="W42" s="1352"/>
      <c r="X42" s="1352"/>
      <c r="Y42" s="1352"/>
      <c r="Z42" s="1352"/>
      <c r="AA42" s="1352"/>
      <c r="AB42" s="1352"/>
      <c r="AC42" s="1352"/>
      <c r="AD42" s="1352"/>
      <c r="AE42" s="1352"/>
      <c r="AF42" s="1352"/>
      <c r="AG42" s="1352"/>
      <c r="AH42" s="1352"/>
      <c r="AI42" s="1352"/>
      <c r="AJ42" s="1352"/>
      <c r="AK42" s="1352"/>
      <c r="AL42" s="1352"/>
      <c r="AM42" s="1352"/>
      <c r="AN42" s="1352"/>
      <c r="AO42" s="1352"/>
      <c r="AP42" s="1352"/>
      <c r="AQ42" s="1352"/>
      <c r="AR42" s="1352"/>
      <c r="AS42" s="1352"/>
      <c r="AT42" s="1352"/>
      <c r="AU42" s="1352"/>
      <c r="AV42" s="1352"/>
      <c r="AW42" s="1352"/>
      <c r="AX42" s="1352"/>
    </row>
    <row r="43" spans="2:54" ht="13.9" customHeight="1">
      <c r="B43" s="3606"/>
      <c r="C43" s="3607"/>
      <c r="D43" s="3607"/>
      <c r="E43" s="3607"/>
      <c r="F43" s="3607"/>
      <c r="G43" s="1139" t="s">
        <v>1649</v>
      </c>
      <c r="AA43" s="3607"/>
      <c r="AB43" s="3607"/>
      <c r="AC43" s="3607"/>
      <c r="AD43" s="1139" t="s">
        <v>1114</v>
      </c>
      <c r="AX43" s="3606"/>
      <c r="AY43" s="3606"/>
      <c r="AZ43" s="3606"/>
      <c r="BA43" s="3607"/>
      <c r="BB43" s="3607"/>
    </row>
    <row r="44" spans="2:54" ht="13.9" customHeight="1">
      <c r="B44" s="3606"/>
      <c r="C44" s="3607"/>
      <c r="D44" s="3607"/>
      <c r="E44" s="3611"/>
      <c r="F44" s="3611"/>
      <c r="I44" s="1354"/>
      <c r="J44" s="1354"/>
      <c r="K44" s="1354"/>
      <c r="L44" s="1354"/>
      <c r="M44" s="1354"/>
      <c r="N44" s="1354"/>
      <c r="O44" s="1354"/>
      <c r="P44" s="1354"/>
      <c r="Q44" s="1354"/>
      <c r="R44" s="1354"/>
      <c r="S44" s="1354"/>
      <c r="T44" s="1354"/>
      <c r="U44" s="1354" t="s">
        <v>412</v>
      </c>
      <c r="V44" s="1354"/>
      <c r="W44" s="1354"/>
      <c r="X44" s="1354"/>
      <c r="Y44" s="1354"/>
      <c r="Z44" s="1354"/>
      <c r="AA44" s="3607"/>
      <c r="AB44" s="3607"/>
      <c r="AC44" s="3607"/>
      <c r="AF44" s="1354"/>
      <c r="AG44" s="1354"/>
      <c r="AH44" s="1354"/>
      <c r="AI44" s="1354"/>
      <c r="AJ44" s="1354"/>
      <c r="AK44" s="1354"/>
      <c r="AL44" s="1354"/>
      <c r="AM44" s="1354"/>
      <c r="AN44" s="1354"/>
      <c r="AO44" s="1354"/>
      <c r="AP44" s="1354"/>
      <c r="AQ44" s="1354"/>
      <c r="AR44" s="1354" t="s">
        <v>412</v>
      </c>
      <c r="AS44" s="1354"/>
      <c r="AT44" s="1354"/>
      <c r="AU44" s="1354"/>
      <c r="AV44" s="1354"/>
      <c r="AW44" s="1354"/>
      <c r="AX44" s="3607"/>
      <c r="AY44" s="3607"/>
      <c r="AZ44" s="3607"/>
      <c r="BA44" s="3607"/>
      <c r="BB44" s="3607"/>
    </row>
    <row r="45" spans="2:54" ht="13.9" customHeight="1">
      <c r="B45" s="3606"/>
      <c r="C45" s="3607"/>
      <c r="D45" s="3607"/>
      <c r="E45" s="3611"/>
      <c r="F45" s="3611"/>
      <c r="I45" s="1354" t="s">
        <v>1812</v>
      </c>
      <c r="J45" s="1354"/>
      <c r="K45" s="1354"/>
      <c r="L45" s="1354"/>
      <c r="M45" s="1354"/>
      <c r="N45" s="1354"/>
      <c r="O45" s="1354"/>
      <c r="P45" s="1354"/>
      <c r="Q45" s="1354"/>
      <c r="R45" s="1354"/>
      <c r="S45" s="1354"/>
      <c r="T45" s="1354"/>
      <c r="U45" s="3630">
        <f>IF(AND(OR(AK7="○",AK8="○"),E12="○"),ROUNDUP(AX15*0.9/7,0),IF(AND(OR(AK7="○",AK8="○"),OR(E13="○",E14="○")),ROUNDUP(AT34/7,0),""))</f>
        <v>1</v>
      </c>
      <c r="V45" s="3632"/>
      <c r="W45" s="3632"/>
      <c r="X45" s="3633"/>
      <c r="Y45" s="3635" t="s">
        <v>140</v>
      </c>
      <c r="Z45" s="3635"/>
      <c r="AA45" s="3607"/>
      <c r="AB45" s="3607"/>
      <c r="AC45" s="3607"/>
      <c r="AF45" s="1354" t="s">
        <v>1812</v>
      </c>
      <c r="AG45" s="1354"/>
      <c r="AH45" s="1354"/>
      <c r="AI45" s="1354"/>
      <c r="AJ45" s="1354"/>
      <c r="AK45" s="1354"/>
      <c r="AL45" s="1354"/>
      <c r="AM45" s="1354"/>
      <c r="AN45" s="1354"/>
      <c r="AO45" s="1354"/>
      <c r="AP45" s="1354"/>
      <c r="AQ45" s="1354"/>
      <c r="AR45" s="3645">
        <v>2</v>
      </c>
      <c r="AS45" s="3645"/>
      <c r="AT45" s="3645"/>
      <c r="AU45" s="3645"/>
      <c r="AV45" s="3635" t="s">
        <v>140</v>
      </c>
      <c r="AW45" s="3635"/>
    </row>
    <row r="46" spans="2:54" ht="13.9" customHeight="1">
      <c r="B46" s="3606"/>
      <c r="C46" s="3607"/>
      <c r="D46" s="3607"/>
      <c r="E46" s="3612"/>
      <c r="F46" s="3607"/>
      <c r="I46" s="1344"/>
      <c r="AA46" s="3607"/>
      <c r="AB46" s="3607"/>
      <c r="AC46" s="3607"/>
      <c r="AF46" s="1344"/>
    </row>
    <row r="47" spans="2:54" ht="13.9" customHeight="1">
      <c r="B47" s="3606"/>
      <c r="C47" s="3607"/>
      <c r="D47" s="3607"/>
      <c r="E47" s="3612"/>
      <c r="F47" s="3607"/>
      <c r="G47" s="3606" t="s">
        <v>1610</v>
      </c>
      <c r="H47" s="3606"/>
      <c r="I47" s="3606"/>
      <c r="J47" s="3606"/>
      <c r="K47" s="3606"/>
      <c r="L47" s="3606"/>
      <c r="M47" s="3606"/>
      <c r="N47" s="3606"/>
      <c r="O47" s="3606"/>
      <c r="P47" s="3606"/>
      <c r="Q47" s="3606"/>
      <c r="R47" s="3606"/>
      <c r="S47" s="3606"/>
      <c r="T47" s="3611"/>
      <c r="U47" s="3611"/>
      <c r="V47" s="3611"/>
      <c r="W47" s="3611"/>
      <c r="X47" s="3611"/>
      <c r="Y47" s="3611"/>
      <c r="Z47" s="3611"/>
      <c r="AA47" s="3611"/>
      <c r="AB47" s="3611"/>
      <c r="AC47" s="3611"/>
      <c r="AD47" s="3611"/>
      <c r="AE47" s="3611"/>
      <c r="AF47" s="3611"/>
      <c r="AG47" s="3611"/>
      <c r="AH47" s="3611"/>
      <c r="AI47" s="3611"/>
      <c r="AJ47" s="3607"/>
      <c r="AK47" s="3607"/>
      <c r="AL47" s="3607"/>
      <c r="AM47" s="3607"/>
      <c r="AN47" s="3607"/>
      <c r="AO47" s="3607"/>
      <c r="AP47" s="3607"/>
      <c r="AQ47" s="3607"/>
      <c r="AX47" s="3607"/>
      <c r="AY47" s="3607"/>
      <c r="AZ47" s="3607"/>
    </row>
    <row r="48" spans="2:54" ht="13.9" customHeight="1">
      <c r="B48" s="3606"/>
      <c r="C48" s="3607"/>
      <c r="D48" s="3607"/>
      <c r="E48" s="3612"/>
      <c r="F48" s="3607"/>
      <c r="G48" s="3606"/>
      <c r="H48" s="3606"/>
      <c r="I48" s="3606"/>
      <c r="J48" s="3606"/>
      <c r="K48" s="3606"/>
      <c r="L48" s="3606"/>
      <c r="M48" s="3606"/>
      <c r="N48" s="3606"/>
      <c r="O48" s="3606"/>
      <c r="P48" s="3606"/>
      <c r="Q48" s="3606"/>
      <c r="R48" s="3606"/>
      <c r="S48" s="3606"/>
      <c r="T48" s="3611"/>
      <c r="U48" s="3611"/>
      <c r="V48" s="3611"/>
      <c r="W48" s="3611"/>
      <c r="X48" s="3611"/>
      <c r="Y48" s="3611"/>
      <c r="Z48" s="3611"/>
      <c r="AA48" s="3611"/>
      <c r="AB48" s="3611"/>
      <c r="AC48" s="3611"/>
      <c r="AD48" s="3611"/>
      <c r="AE48" s="3611"/>
      <c r="AF48" s="3611"/>
      <c r="AG48" s="3611"/>
      <c r="AH48" s="3611"/>
      <c r="AI48" s="3611"/>
      <c r="AJ48" s="3607"/>
      <c r="AK48" s="3607"/>
      <c r="AL48" s="3607"/>
      <c r="AM48" s="3607"/>
      <c r="AN48" s="3607"/>
      <c r="AO48" s="3607"/>
      <c r="AP48" s="3607"/>
      <c r="AQ48" s="3607"/>
      <c r="AX48" s="3607"/>
      <c r="AY48" s="3607"/>
      <c r="AZ48" s="3607"/>
    </row>
    <row r="49" spans="2:57" ht="13.9" customHeight="1">
      <c r="B49" s="3606"/>
      <c r="C49" s="3606"/>
      <c r="D49" s="3606"/>
      <c r="E49" s="3606"/>
      <c r="F49" s="3606"/>
      <c r="G49" s="3606"/>
      <c r="H49" s="3606"/>
      <c r="I49" s="3606"/>
      <c r="J49" s="3606"/>
      <c r="K49" s="3606"/>
      <c r="L49" s="3606"/>
      <c r="M49" s="3606"/>
      <c r="N49" s="3606"/>
      <c r="O49" s="3607"/>
      <c r="P49" s="3607"/>
      <c r="Q49" s="3611"/>
      <c r="R49" s="3611"/>
      <c r="S49" s="3611"/>
      <c r="T49" s="3611"/>
      <c r="U49" s="3611"/>
      <c r="V49" s="3611"/>
      <c r="W49" s="3611"/>
      <c r="X49" s="3611"/>
      <c r="Y49" s="3611"/>
      <c r="Z49" s="3611"/>
      <c r="AA49" s="3611"/>
      <c r="AB49" s="3611"/>
      <c r="AC49" s="3636"/>
      <c r="AD49" s="3654" t="str">
        <f>(IF(OR(U45&lt;=AR45),"可","規定の員数を満たしていません。"))</f>
        <v>可</v>
      </c>
      <c r="AE49" s="3656"/>
      <c r="AF49" s="3656"/>
      <c r="AG49" s="3656"/>
      <c r="AH49" s="3656"/>
      <c r="AI49" s="3656"/>
      <c r="AJ49" s="3656"/>
      <c r="AK49" s="3656"/>
      <c r="AL49" s="3656"/>
      <c r="AM49" s="3656"/>
      <c r="AN49" s="3656"/>
      <c r="AO49" s="3656"/>
      <c r="AP49" s="3656"/>
      <c r="AQ49" s="3656"/>
      <c r="AR49" s="3656"/>
      <c r="AS49" s="3656"/>
      <c r="AT49" s="3656"/>
      <c r="AU49" s="3658"/>
      <c r="AV49" s="3607"/>
      <c r="AW49" s="3607"/>
      <c r="AX49" s="3607"/>
      <c r="AY49" s="3607"/>
      <c r="AZ49" s="3607"/>
      <c r="BA49" s="3607"/>
      <c r="BB49" s="3607"/>
      <c r="BC49" s="3607"/>
      <c r="BD49" s="3607"/>
      <c r="BE49" s="3607"/>
    </row>
    <row r="50" spans="2:57" ht="13.9" customHeight="1">
      <c r="O50" s="3607"/>
      <c r="P50" s="3607"/>
      <c r="Q50" s="3607"/>
      <c r="R50" s="3607"/>
      <c r="S50" s="3607"/>
      <c r="T50" s="3607"/>
      <c r="U50" s="3607"/>
      <c r="V50" s="3607"/>
      <c r="W50" s="3607"/>
      <c r="X50" s="3606"/>
      <c r="Y50" s="3606"/>
      <c r="Z50" s="3607"/>
      <c r="AA50" s="3606"/>
      <c r="AB50" s="3606"/>
      <c r="AC50" s="3607"/>
      <c r="AD50" s="3655"/>
      <c r="AE50" s="3657"/>
      <c r="AF50" s="3657"/>
      <c r="AG50" s="3657"/>
      <c r="AH50" s="3657"/>
      <c r="AI50" s="3657"/>
      <c r="AJ50" s="3657"/>
      <c r="AK50" s="3657"/>
      <c r="AL50" s="3657"/>
      <c r="AM50" s="3657"/>
      <c r="AN50" s="3657"/>
      <c r="AO50" s="3657"/>
      <c r="AP50" s="3657"/>
      <c r="AQ50" s="3657"/>
      <c r="AR50" s="3657"/>
      <c r="AS50" s="3657"/>
      <c r="AT50" s="3657"/>
      <c r="AU50" s="3659"/>
    </row>
    <row r="51" spans="2:57" ht="13.9" customHeight="1"/>
    <row r="52" spans="2:57" ht="13.9" customHeight="1"/>
    <row r="53" spans="2:57" ht="13.9" customHeight="1"/>
    <row r="54" spans="2:57" ht="13.9" customHeight="1"/>
    <row r="55" spans="2:57" ht="13.9" customHeight="1"/>
    <row r="56" spans="2:57" ht="13.9" customHeight="1"/>
    <row r="57" spans="2:57" ht="13.9" customHeight="1"/>
  </sheetData>
  <customSheetViews>
    <customSheetView guid="{76D48460-2D9B-487A-92BD-89A50EB1783E}" scale="115" showPageBreaks="1" printArea="1" view="pageBreakPreview">
      <selection activeCell="B1" sqref="B1"/>
      <pageMargins left="0.25" right="0.25" top="0.75" bottom="0.75" header="0.3" footer="0.3"/>
      <printOptions horizontalCentered="1" verticalCentered="1"/>
      <pageSetup paperSize="9" scale="99" orientation="portrait" r:id="rId1"/>
    </customSheetView>
  </customSheetViews>
  <mergeCells count="305">
    <mergeCell ref="AP2:AR2"/>
    <mergeCell ref="AS2:AT2"/>
    <mergeCell ref="AU2:AV2"/>
    <mergeCell ref="AW2:AX2"/>
    <mergeCell ref="AY2:AZ2"/>
    <mergeCell ref="BA2:BB2"/>
    <mergeCell ref="BC2:BD2"/>
    <mergeCell ref="E7:K7"/>
    <mergeCell ref="L7:AD7"/>
    <mergeCell ref="AK7:AM7"/>
    <mergeCell ref="AN7:AY7"/>
    <mergeCell ref="E8:K8"/>
    <mergeCell ref="L8:AD8"/>
    <mergeCell ref="AK8:AM8"/>
    <mergeCell ref="AN8:AY8"/>
    <mergeCell ref="E9:K9"/>
    <mergeCell ref="L9:U9"/>
    <mergeCell ref="V9:X9"/>
    <mergeCell ref="Y9:AB9"/>
    <mergeCell ref="AC9:AD9"/>
    <mergeCell ref="E12:G12"/>
    <mergeCell ref="H12:AF12"/>
    <mergeCell ref="AK12:AN12"/>
    <mergeCell ref="AO12:AQ12"/>
    <mergeCell ref="AR12:AS12"/>
    <mergeCell ref="AT12:AW12"/>
    <mergeCell ref="AX12:AZ12"/>
    <mergeCell ref="BA12:BB12"/>
    <mergeCell ref="E13:G13"/>
    <mergeCell ref="H13:AF13"/>
    <mergeCell ref="AK13:AN13"/>
    <mergeCell ref="AO13:AQ13"/>
    <mergeCell ref="AR13:AS13"/>
    <mergeCell ref="AT13:AW13"/>
    <mergeCell ref="AX13:AZ13"/>
    <mergeCell ref="BA13:BB13"/>
    <mergeCell ref="E14:G14"/>
    <mergeCell ref="H14:AF14"/>
    <mergeCell ref="AK14:AN14"/>
    <mergeCell ref="AO14:AQ14"/>
    <mergeCell ref="AR14:AS14"/>
    <mergeCell ref="AT14:AW14"/>
    <mergeCell ref="AX14:AZ14"/>
    <mergeCell ref="BA14:BB14"/>
    <mergeCell ref="AT15:AW15"/>
    <mergeCell ref="AX15:AZ15"/>
    <mergeCell ref="BA15:BB15"/>
    <mergeCell ref="P19:AX19"/>
    <mergeCell ref="P20:T20"/>
    <mergeCell ref="U20:Y20"/>
    <mergeCell ref="Z20:AD20"/>
    <mergeCell ref="AE20:AI20"/>
    <mergeCell ref="AJ20:AN20"/>
    <mergeCell ref="AO20:AS20"/>
    <mergeCell ref="AT20:AX20"/>
    <mergeCell ref="E21:I21"/>
    <mergeCell ref="J21:M21"/>
    <mergeCell ref="N21:O21"/>
    <mergeCell ref="P21:R21"/>
    <mergeCell ref="S21:T21"/>
    <mergeCell ref="U21:W21"/>
    <mergeCell ref="X21:Y21"/>
    <mergeCell ref="Z21:AB21"/>
    <mergeCell ref="AC21:AD21"/>
    <mergeCell ref="AE21:AG21"/>
    <mergeCell ref="AH21:AI21"/>
    <mergeCell ref="AJ21:AL21"/>
    <mergeCell ref="AM21:AN21"/>
    <mergeCell ref="AO21:AQ21"/>
    <mergeCell ref="AR21:AS21"/>
    <mergeCell ref="AT21:AV21"/>
    <mergeCell ref="AW21:AX21"/>
    <mergeCell ref="E22:I22"/>
    <mergeCell ref="J22:M22"/>
    <mergeCell ref="N22:O22"/>
    <mergeCell ref="P22:R22"/>
    <mergeCell ref="S22:T22"/>
    <mergeCell ref="U22:W22"/>
    <mergeCell ref="X22:Y22"/>
    <mergeCell ref="Z22:AB22"/>
    <mergeCell ref="AC22:AD22"/>
    <mergeCell ref="AE22:AG22"/>
    <mergeCell ref="AH22:AI22"/>
    <mergeCell ref="AJ22:AL22"/>
    <mergeCell ref="AM22:AN22"/>
    <mergeCell ref="AO22:AQ22"/>
    <mergeCell ref="AR22:AS22"/>
    <mergeCell ref="AT22:AV22"/>
    <mergeCell ref="AW22:AX22"/>
    <mergeCell ref="E23:I23"/>
    <mergeCell ref="J23:M23"/>
    <mergeCell ref="N23:O23"/>
    <mergeCell ref="P23:R23"/>
    <mergeCell ref="S23:T23"/>
    <mergeCell ref="U23:W23"/>
    <mergeCell ref="X23:Y23"/>
    <mergeCell ref="Z23:AB23"/>
    <mergeCell ref="AC23:AD23"/>
    <mergeCell ref="AE23:AG23"/>
    <mergeCell ref="AH23:AI23"/>
    <mergeCell ref="AJ23:AL23"/>
    <mergeCell ref="AM23:AN23"/>
    <mergeCell ref="AO23:AQ23"/>
    <mergeCell ref="AR23:AS23"/>
    <mergeCell ref="AT23:AV23"/>
    <mergeCell ref="AW23:AX23"/>
    <mergeCell ref="E24:I24"/>
    <mergeCell ref="J24:M24"/>
    <mergeCell ref="N24:O24"/>
    <mergeCell ref="P24:R24"/>
    <mergeCell ref="S24:T24"/>
    <mergeCell ref="U24:W24"/>
    <mergeCell ref="X24:Y24"/>
    <mergeCell ref="Z24:AB24"/>
    <mergeCell ref="AC24:AD24"/>
    <mergeCell ref="AE24:AG24"/>
    <mergeCell ref="AH24:AI24"/>
    <mergeCell ref="AJ24:AL24"/>
    <mergeCell ref="AM24:AN24"/>
    <mergeCell ref="AO24:AQ24"/>
    <mergeCell ref="AR24:AS24"/>
    <mergeCell ref="AT24:AV24"/>
    <mergeCell ref="AW24:AX24"/>
    <mergeCell ref="E25:I25"/>
    <mergeCell ref="J25:M25"/>
    <mergeCell ref="N25:O25"/>
    <mergeCell ref="P25:R25"/>
    <mergeCell ref="S25:T25"/>
    <mergeCell ref="U25:W25"/>
    <mergeCell ref="X25:Y25"/>
    <mergeCell ref="Z25:AB25"/>
    <mergeCell ref="AC25:AD25"/>
    <mergeCell ref="AE25:AG25"/>
    <mergeCell ref="AH25:AI25"/>
    <mergeCell ref="AJ25:AL25"/>
    <mergeCell ref="AM25:AN25"/>
    <mergeCell ref="AO25:AQ25"/>
    <mergeCell ref="AR25:AS25"/>
    <mergeCell ref="AT25:AV25"/>
    <mergeCell ref="AW25:AX25"/>
    <mergeCell ref="E26:I26"/>
    <mergeCell ref="J26:M26"/>
    <mergeCell ref="N26:O26"/>
    <mergeCell ref="P26:R26"/>
    <mergeCell ref="S26:T26"/>
    <mergeCell ref="U26:W26"/>
    <mergeCell ref="X26:Y26"/>
    <mergeCell ref="Z26:AB26"/>
    <mergeCell ref="AC26:AD26"/>
    <mergeCell ref="AE26:AG26"/>
    <mergeCell ref="AH26:AI26"/>
    <mergeCell ref="AJ26:AL26"/>
    <mergeCell ref="AM26:AN26"/>
    <mergeCell ref="AO26:AQ26"/>
    <mergeCell ref="AR26:AS26"/>
    <mergeCell ref="AT26:AV26"/>
    <mergeCell ref="AW26:AX26"/>
    <mergeCell ref="E27:I27"/>
    <mergeCell ref="J27:M27"/>
    <mergeCell ref="N27:O27"/>
    <mergeCell ref="P27:R27"/>
    <mergeCell ref="S27:T27"/>
    <mergeCell ref="U27:W27"/>
    <mergeCell ref="X27:Y27"/>
    <mergeCell ref="Z27:AB27"/>
    <mergeCell ref="AC27:AD27"/>
    <mergeCell ref="AE27:AG27"/>
    <mergeCell ref="AH27:AI27"/>
    <mergeCell ref="AJ27:AL27"/>
    <mergeCell ref="AM27:AN27"/>
    <mergeCell ref="AO27:AQ27"/>
    <mergeCell ref="AR27:AS27"/>
    <mergeCell ref="AT27:AV27"/>
    <mergeCell ref="AW27:AX27"/>
    <mergeCell ref="E28:I28"/>
    <mergeCell ref="J28:M28"/>
    <mergeCell ref="N28:O28"/>
    <mergeCell ref="P28:R28"/>
    <mergeCell ref="S28:T28"/>
    <mergeCell ref="U28:W28"/>
    <mergeCell ref="X28:Y28"/>
    <mergeCell ref="Z28:AB28"/>
    <mergeCell ref="AC28:AD28"/>
    <mergeCell ref="AE28:AG28"/>
    <mergeCell ref="AH28:AI28"/>
    <mergeCell ref="AJ28:AL28"/>
    <mergeCell ref="AM28:AN28"/>
    <mergeCell ref="AO28:AQ28"/>
    <mergeCell ref="AR28:AS28"/>
    <mergeCell ref="AT28:AV28"/>
    <mergeCell ref="AW28:AX28"/>
    <mergeCell ref="E29:I29"/>
    <mergeCell ref="J29:M29"/>
    <mergeCell ref="N29:O29"/>
    <mergeCell ref="P29:R29"/>
    <mergeCell ref="S29:T29"/>
    <mergeCell ref="U29:W29"/>
    <mergeCell ref="X29:Y29"/>
    <mergeCell ref="Z29:AB29"/>
    <mergeCell ref="AC29:AD29"/>
    <mergeCell ref="AE29:AG29"/>
    <mergeCell ref="AH29:AI29"/>
    <mergeCell ref="AJ29:AL29"/>
    <mergeCell ref="AM29:AN29"/>
    <mergeCell ref="AO29:AQ29"/>
    <mergeCell ref="AR29:AS29"/>
    <mergeCell ref="AT29:AV29"/>
    <mergeCell ref="AW29:AX29"/>
    <mergeCell ref="E30:I30"/>
    <mergeCell ref="J30:M30"/>
    <mergeCell ref="N30:O30"/>
    <mergeCell ref="P30:R30"/>
    <mergeCell ref="S30:T30"/>
    <mergeCell ref="U30:W30"/>
    <mergeCell ref="X30:Y30"/>
    <mergeCell ref="Z30:AB30"/>
    <mergeCell ref="AC30:AD30"/>
    <mergeCell ref="AE30:AG30"/>
    <mergeCell ref="AH30:AI30"/>
    <mergeCell ref="AJ30:AL30"/>
    <mergeCell ref="AM30:AN30"/>
    <mergeCell ref="AO30:AQ30"/>
    <mergeCell ref="AR30:AS30"/>
    <mergeCell ref="AT30:AV30"/>
    <mergeCell ref="AW30:AX30"/>
    <mergeCell ref="E31:I31"/>
    <mergeCell ref="J31:M31"/>
    <mergeCell ref="N31:O31"/>
    <mergeCell ref="P31:R31"/>
    <mergeCell ref="S31:T31"/>
    <mergeCell ref="U31:W31"/>
    <mergeCell ref="X31:Y31"/>
    <mergeCell ref="Z31:AB31"/>
    <mergeCell ref="AC31:AD31"/>
    <mergeCell ref="AE31:AG31"/>
    <mergeCell ref="AH31:AI31"/>
    <mergeCell ref="AJ31:AL31"/>
    <mergeCell ref="AM31:AN31"/>
    <mergeCell ref="AO31:AQ31"/>
    <mergeCell ref="AR31:AS31"/>
    <mergeCell ref="AT31:AV31"/>
    <mergeCell ref="AW31:AX31"/>
    <mergeCell ref="E32:I32"/>
    <mergeCell ref="J32:M32"/>
    <mergeCell ref="N32:O32"/>
    <mergeCell ref="P32:R32"/>
    <mergeCell ref="S32:T32"/>
    <mergeCell ref="U32:W32"/>
    <mergeCell ref="X32:Y32"/>
    <mergeCell ref="Z32:AB32"/>
    <mergeCell ref="AC32:AD32"/>
    <mergeCell ref="AE32:AG32"/>
    <mergeCell ref="AH32:AI32"/>
    <mergeCell ref="AJ32:AL32"/>
    <mergeCell ref="AM32:AN32"/>
    <mergeCell ref="AO32:AQ32"/>
    <mergeCell ref="AR32:AS32"/>
    <mergeCell ref="AT32:AV32"/>
    <mergeCell ref="AW32:AX32"/>
    <mergeCell ref="E33:I33"/>
    <mergeCell ref="J33:M33"/>
    <mergeCell ref="N33:O33"/>
    <mergeCell ref="P33:R33"/>
    <mergeCell ref="S33:T33"/>
    <mergeCell ref="U33:W33"/>
    <mergeCell ref="X33:Y33"/>
    <mergeCell ref="Z33:AB33"/>
    <mergeCell ref="AC33:AD33"/>
    <mergeCell ref="AE33:AG33"/>
    <mergeCell ref="AH33:AI33"/>
    <mergeCell ref="AJ33:AL33"/>
    <mergeCell ref="AM33:AN33"/>
    <mergeCell ref="AO33:AQ33"/>
    <mergeCell ref="AR33:AS33"/>
    <mergeCell ref="AT33:AV33"/>
    <mergeCell ref="AW33:AX33"/>
    <mergeCell ref="E34:I34"/>
    <mergeCell ref="J34:O34"/>
    <mergeCell ref="P34:R34"/>
    <mergeCell ref="S34:T34"/>
    <mergeCell ref="U34:W34"/>
    <mergeCell ref="X34:Y34"/>
    <mergeCell ref="Z34:AB34"/>
    <mergeCell ref="AC34:AD34"/>
    <mergeCell ref="AE34:AG34"/>
    <mergeCell ref="AH34:AI34"/>
    <mergeCell ref="AJ34:AL34"/>
    <mergeCell ref="AM34:AN34"/>
    <mergeCell ref="AO34:AQ34"/>
    <mergeCell ref="AR34:AS34"/>
    <mergeCell ref="AT34:AV34"/>
    <mergeCell ref="AW34:AX34"/>
    <mergeCell ref="I44:T44"/>
    <mergeCell ref="U44:Z44"/>
    <mergeCell ref="AF44:AQ44"/>
    <mergeCell ref="AR44:AW44"/>
    <mergeCell ref="I45:T45"/>
    <mergeCell ref="U45:X45"/>
    <mergeCell ref="Y45:Z45"/>
    <mergeCell ref="AF45:AQ45"/>
    <mergeCell ref="AR45:AU45"/>
    <mergeCell ref="AV45:AW45"/>
    <mergeCell ref="E19:I20"/>
    <mergeCell ref="J19:O20"/>
    <mergeCell ref="AD49:AU50"/>
  </mergeCells>
  <phoneticPr fontId="8"/>
  <conditionalFormatting sqref="AO12:AQ14 AX12:AZ14">
    <cfRule type="expression" dxfId="33" priority="34">
      <formula>COUNTA($E$13:$G$14)&gt;=1</formula>
    </cfRule>
  </conditionalFormatting>
  <conditionalFormatting sqref="J21:M32 P21:R22 U21:W22 AJ21:AL32">
    <cfRule type="expression" dxfId="32" priority="33">
      <formula>COUNTA($G$12)&gt;=1</formula>
    </cfRule>
  </conditionalFormatting>
  <conditionalFormatting sqref="P23:R23">
    <cfRule type="expression" dxfId="31" priority="32">
      <formula>COUNTA($G$12)&gt;=1</formula>
    </cfRule>
  </conditionalFormatting>
  <conditionalFormatting sqref="P24:R24">
    <cfRule type="expression" dxfId="30" priority="31">
      <formula>COUNTA($G$12)&gt;=1</formula>
    </cfRule>
  </conditionalFormatting>
  <conditionalFormatting sqref="P25:R25">
    <cfRule type="expression" dxfId="29" priority="30">
      <formula>COUNTA($G$12)&gt;=1</formula>
    </cfRule>
  </conditionalFormatting>
  <conditionalFormatting sqref="P26:R26">
    <cfRule type="expression" dxfId="28" priority="29">
      <formula>COUNTA($G$12)&gt;=1</formula>
    </cfRule>
  </conditionalFormatting>
  <conditionalFormatting sqref="P27:R27">
    <cfRule type="expression" dxfId="27" priority="28">
      <formula>COUNTA($G$12)&gt;=1</formula>
    </cfRule>
  </conditionalFormatting>
  <conditionalFormatting sqref="P28:R28">
    <cfRule type="expression" dxfId="26" priority="27">
      <formula>COUNTA($G$12)&gt;=1</formula>
    </cfRule>
  </conditionalFormatting>
  <conditionalFormatting sqref="P29:R29">
    <cfRule type="expression" dxfId="25" priority="26">
      <formula>COUNTA($G$12)&gt;=1</formula>
    </cfRule>
  </conditionalFormatting>
  <conditionalFormatting sqref="P30:R30">
    <cfRule type="expression" dxfId="24" priority="25">
      <formula>COUNTA($G$12)&gt;=1</formula>
    </cfRule>
  </conditionalFormatting>
  <conditionalFormatting sqref="P31:R31">
    <cfRule type="expression" dxfId="23" priority="24">
      <formula>COUNTA($G$12)&gt;=1</formula>
    </cfRule>
  </conditionalFormatting>
  <conditionalFormatting sqref="P32:R32">
    <cfRule type="expression" dxfId="22" priority="23">
      <formula>COUNTA($G$12)&gt;=1</formula>
    </cfRule>
  </conditionalFormatting>
  <conditionalFormatting sqref="U23:W23">
    <cfRule type="expression" dxfId="21" priority="22">
      <formula>COUNTA($G$12)&gt;=1</formula>
    </cfRule>
  </conditionalFormatting>
  <conditionalFormatting sqref="AO21:AQ22">
    <cfRule type="expression" dxfId="20" priority="21">
      <formula>COUNTA($G$12)&gt;=1</formula>
    </cfRule>
  </conditionalFormatting>
  <conditionalFormatting sqref="U24:W24">
    <cfRule type="expression" dxfId="19" priority="20">
      <formula>COUNTA($G$12)&gt;=1</formula>
    </cfRule>
  </conditionalFormatting>
  <conditionalFormatting sqref="U25:W25">
    <cfRule type="expression" dxfId="18" priority="19">
      <formula>COUNTA($G$12)&gt;=1</formula>
    </cfRule>
  </conditionalFormatting>
  <conditionalFormatting sqref="U26:W26">
    <cfRule type="expression" dxfId="17" priority="18">
      <formula>COUNTA($G$12)&gt;=1</formula>
    </cfRule>
  </conditionalFormatting>
  <conditionalFormatting sqref="U27:W27">
    <cfRule type="expression" dxfId="16" priority="17">
      <formula>COUNTA($G$12)&gt;=1</formula>
    </cfRule>
  </conditionalFormatting>
  <conditionalFormatting sqref="U28:W28">
    <cfRule type="expression" dxfId="15" priority="16">
      <formula>COUNTA($G$12)&gt;=1</formula>
    </cfRule>
  </conditionalFormatting>
  <conditionalFormatting sqref="U29:W29">
    <cfRule type="expression" dxfId="14" priority="15">
      <formula>COUNTA($G$12)&gt;=1</formula>
    </cfRule>
  </conditionalFormatting>
  <conditionalFormatting sqref="U30:W30">
    <cfRule type="expression" dxfId="13" priority="14">
      <formula>COUNTA($G$12)&gt;=1</formula>
    </cfRule>
  </conditionalFormatting>
  <conditionalFormatting sqref="U31:W31">
    <cfRule type="expression" dxfId="12" priority="13">
      <formula>COUNTA($G$12)&gt;=1</formula>
    </cfRule>
  </conditionalFormatting>
  <conditionalFormatting sqref="U32:W32">
    <cfRule type="expression" dxfId="11" priority="12">
      <formula>COUNTA($G$12)&gt;=1</formula>
    </cfRule>
  </conditionalFormatting>
  <conditionalFormatting sqref="AO23:AQ23">
    <cfRule type="expression" dxfId="10" priority="11">
      <formula>COUNTA($G$12)&gt;=1</formula>
    </cfRule>
  </conditionalFormatting>
  <conditionalFormatting sqref="AO24:AQ24">
    <cfRule type="expression" dxfId="9" priority="10">
      <formula>COUNTA($G$12)&gt;=1</formula>
    </cfRule>
  </conditionalFormatting>
  <conditionalFormatting sqref="AO25:AQ25">
    <cfRule type="expression" dxfId="8" priority="9">
      <formula>COUNTA($G$12)&gt;=1</formula>
    </cfRule>
  </conditionalFormatting>
  <conditionalFormatting sqref="AO26:AQ26">
    <cfRule type="expression" dxfId="7" priority="8">
      <formula>COUNTA($G$12)&gt;=1</formula>
    </cfRule>
  </conditionalFormatting>
  <conditionalFormatting sqref="AO27:AQ27">
    <cfRule type="expression" dxfId="6" priority="7">
      <formula>COUNTA($G$12)&gt;=1</formula>
    </cfRule>
  </conditionalFormatting>
  <conditionalFormatting sqref="AO28:AQ28">
    <cfRule type="expression" dxfId="5" priority="6">
      <formula>COUNTA($G$12)&gt;=1</formula>
    </cfRule>
  </conditionalFormatting>
  <conditionalFormatting sqref="AO29:AQ29">
    <cfRule type="expression" dxfId="4" priority="5">
      <formula>COUNTA($G$12)&gt;=1</formula>
    </cfRule>
  </conditionalFormatting>
  <conditionalFormatting sqref="AO30:AQ30">
    <cfRule type="expression" dxfId="3" priority="4">
      <formula>COUNTA($G$12)&gt;=1</formula>
    </cfRule>
  </conditionalFormatting>
  <conditionalFormatting sqref="AO31:AQ31">
    <cfRule type="expression" dxfId="2" priority="3">
      <formula>COUNTA($G$12)&gt;=1</formula>
    </cfRule>
  </conditionalFormatting>
  <conditionalFormatting sqref="AO32:AQ32">
    <cfRule type="expression" dxfId="1" priority="2">
      <formula>COUNTA($G$12)&gt;=1</formula>
    </cfRule>
  </conditionalFormatting>
  <conditionalFormatting sqref="Z21:AB32 AE21:AG32">
    <cfRule type="expression" dxfId="0" priority="1">
      <formula>COUNTA($G$12)&gt;=1</formula>
    </cfRule>
  </conditionalFormatting>
  <dataValidations count="4">
    <dataValidation type="list" allowBlank="1" showDropDown="0" showInputMessage="1" showErrorMessage="1" sqref="E12:G14 AH10 AK7:AM8">
      <formula1>$Q$3:$Q$4</formula1>
    </dataValidation>
    <dataValidation type="whole" allowBlank="1" showDropDown="0" showInputMessage="1" showErrorMessage="1" error="入力月の月日数を超過しています" sqref="J21:M21 J23:M23 J26:M26 J28:M28">
      <formula1>0</formula1>
      <formula2>30</formula2>
    </dataValidation>
    <dataValidation type="whole" allowBlank="1" showDropDown="0" showInputMessage="1" showErrorMessage="1" error="入力月の月日数を超過しています" sqref="J31:M31">
      <formula1>0</formula1>
      <formula2>29</formula2>
    </dataValidation>
    <dataValidation type="whole" allowBlank="1" showDropDown="0" showInputMessage="1" showErrorMessage="1" error="入力月の月日数を超過しています" sqref="J22:M22 J24:M25 J27:M27 J29:M30 J32:M32">
      <formula1>0</formula1>
      <formula2>31</formula2>
    </dataValidation>
  </dataValidations>
  <printOptions horizontalCentered="1" verticalCentered="1"/>
  <pageMargins left="0.25" right="0.25" top="0.75" bottom="0.75" header="0.3" footer="0.3"/>
  <pageSetup paperSize="9" scale="99" fitToWidth="1" fitToHeight="1" orientation="portrait" usePrinterDefaults="1" r:id="rId2"/>
  <drawing r:id="rId3"/>
</worksheet>
</file>

<file path=xl/worksheets/sheet89.xml><?xml version="1.0" encoding="utf-8"?>
<worksheet xmlns="http://schemas.openxmlformats.org/spreadsheetml/2006/main" xmlns:r="http://schemas.openxmlformats.org/officeDocument/2006/relationships" xmlns:mc="http://schemas.openxmlformats.org/markup-compatibility/2006">
  <sheetPr>
    <tabColor theme="4"/>
  </sheetPr>
  <dimension ref="B2:K12"/>
  <sheetViews>
    <sheetView view="pageBreakPreview" zoomScale="85" zoomScaleNormal="70" zoomScaleSheetLayoutView="85" workbookViewId="0"/>
  </sheetViews>
  <sheetFormatPr defaultRowHeight="13.5"/>
  <cols>
    <col min="1" max="1" width="2" style="221" customWidth="1"/>
    <col min="2" max="2" width="9" style="221" customWidth="1"/>
    <col min="3" max="9" width="10.625" style="221" customWidth="1"/>
    <col min="10" max="10" width="3.875" style="221" customWidth="1"/>
    <col min="11" max="258" width="9" style="221" customWidth="1"/>
    <col min="259" max="265" width="10.625" style="221" customWidth="1"/>
    <col min="266" max="514" width="9" style="221" customWidth="1"/>
    <col min="515" max="521" width="10.625" style="221" customWidth="1"/>
    <col min="522" max="770" width="9" style="221" customWidth="1"/>
    <col min="771" max="777" width="10.625" style="221" customWidth="1"/>
    <col min="778" max="1026" width="9" style="221" customWidth="1"/>
    <col min="1027" max="1033" width="10.625" style="221" customWidth="1"/>
    <col min="1034" max="1282" width="9" style="221" customWidth="1"/>
    <col min="1283" max="1289" width="10.625" style="221" customWidth="1"/>
    <col min="1290" max="1538" width="9" style="221" customWidth="1"/>
    <col min="1539" max="1545" width="10.625" style="221" customWidth="1"/>
    <col min="1546" max="1794" width="9" style="221" customWidth="1"/>
    <col min="1795" max="1801" width="10.625" style="221" customWidth="1"/>
    <col min="1802" max="2050" width="9" style="221" customWidth="1"/>
    <col min="2051" max="2057" width="10.625" style="221" customWidth="1"/>
    <col min="2058" max="2306" width="9" style="221" customWidth="1"/>
    <col min="2307" max="2313" width="10.625" style="221" customWidth="1"/>
    <col min="2314" max="2562" width="9" style="221" customWidth="1"/>
    <col min="2563" max="2569" width="10.625" style="221" customWidth="1"/>
    <col min="2570" max="2818" width="9" style="221" customWidth="1"/>
    <col min="2819" max="2825" width="10.625" style="221" customWidth="1"/>
    <col min="2826" max="3074" width="9" style="221" customWidth="1"/>
    <col min="3075" max="3081" width="10.625" style="221" customWidth="1"/>
    <col min="3082" max="3330" width="9" style="221" customWidth="1"/>
    <col min="3331" max="3337" width="10.625" style="221" customWidth="1"/>
    <col min="3338" max="3586" width="9" style="221" customWidth="1"/>
    <col min="3587" max="3593" width="10.625" style="221" customWidth="1"/>
    <col min="3594" max="3842" width="9" style="221" customWidth="1"/>
    <col min="3843" max="3849" width="10.625" style="221" customWidth="1"/>
    <col min="3850" max="4098" width="9" style="221" customWidth="1"/>
    <col min="4099" max="4105" width="10.625" style="221" customWidth="1"/>
    <col min="4106" max="4354" width="9" style="221" customWidth="1"/>
    <col min="4355" max="4361" width="10.625" style="221" customWidth="1"/>
    <col min="4362" max="4610" width="9" style="221" customWidth="1"/>
    <col min="4611" max="4617" width="10.625" style="221" customWidth="1"/>
    <col min="4618" max="4866" width="9" style="221" customWidth="1"/>
    <col min="4867" max="4873" width="10.625" style="221" customWidth="1"/>
    <col min="4874" max="5122" width="9" style="221" customWidth="1"/>
    <col min="5123" max="5129" width="10.625" style="221" customWidth="1"/>
    <col min="5130" max="5378" width="9" style="221" customWidth="1"/>
    <col min="5379" max="5385" width="10.625" style="221" customWidth="1"/>
    <col min="5386" max="5634" width="9" style="221" customWidth="1"/>
    <col min="5635" max="5641" width="10.625" style="221" customWidth="1"/>
    <col min="5642" max="5890" width="9" style="221" customWidth="1"/>
    <col min="5891" max="5897" width="10.625" style="221" customWidth="1"/>
    <col min="5898" max="6146" width="9" style="221" customWidth="1"/>
    <col min="6147" max="6153" width="10.625" style="221" customWidth="1"/>
    <col min="6154" max="6402" width="9" style="221" customWidth="1"/>
    <col min="6403" max="6409" width="10.625" style="221" customWidth="1"/>
    <col min="6410" max="6658" width="9" style="221" customWidth="1"/>
    <col min="6659" max="6665" width="10.625" style="221" customWidth="1"/>
    <col min="6666" max="6914" width="9" style="221" customWidth="1"/>
    <col min="6915" max="6921" width="10.625" style="221" customWidth="1"/>
    <col min="6922" max="7170" width="9" style="221" customWidth="1"/>
    <col min="7171" max="7177" width="10.625" style="221" customWidth="1"/>
    <col min="7178" max="7426" width="9" style="221" customWidth="1"/>
    <col min="7427" max="7433" width="10.625" style="221" customWidth="1"/>
    <col min="7434" max="7682" width="9" style="221" customWidth="1"/>
    <col min="7683" max="7689" width="10.625" style="221" customWidth="1"/>
    <col min="7690" max="7938" width="9" style="221" customWidth="1"/>
    <col min="7939" max="7945" width="10.625" style="221" customWidth="1"/>
    <col min="7946" max="8194" width="9" style="221" customWidth="1"/>
    <col min="8195" max="8201" width="10.625" style="221" customWidth="1"/>
    <col min="8202" max="8450" width="9" style="221" customWidth="1"/>
    <col min="8451" max="8457" width="10.625" style="221" customWidth="1"/>
    <col min="8458" max="8706" width="9" style="221" customWidth="1"/>
    <col min="8707" max="8713" width="10.625" style="221" customWidth="1"/>
    <col min="8714" max="8962" width="9" style="221" customWidth="1"/>
    <col min="8963" max="8969" width="10.625" style="221" customWidth="1"/>
    <col min="8970" max="9218" width="9" style="221" customWidth="1"/>
    <col min="9219" max="9225" width="10.625" style="221" customWidth="1"/>
    <col min="9226" max="9474" width="9" style="221" customWidth="1"/>
    <col min="9475" max="9481" width="10.625" style="221" customWidth="1"/>
    <col min="9482" max="9730" width="9" style="221" customWidth="1"/>
    <col min="9731" max="9737" width="10.625" style="221" customWidth="1"/>
    <col min="9738" max="9986" width="9" style="221" customWidth="1"/>
    <col min="9987" max="9993" width="10.625" style="221" customWidth="1"/>
    <col min="9994" max="10242" width="9" style="221" customWidth="1"/>
    <col min="10243" max="10249" width="10.625" style="221" customWidth="1"/>
    <col min="10250" max="10498" width="9" style="221" customWidth="1"/>
    <col min="10499" max="10505" width="10.625" style="221" customWidth="1"/>
    <col min="10506" max="10754" width="9" style="221" customWidth="1"/>
    <col min="10755" max="10761" width="10.625" style="221" customWidth="1"/>
    <col min="10762" max="11010" width="9" style="221" customWidth="1"/>
    <col min="11011" max="11017" width="10.625" style="221" customWidth="1"/>
    <col min="11018" max="11266" width="9" style="221" customWidth="1"/>
    <col min="11267" max="11273" width="10.625" style="221" customWidth="1"/>
    <col min="11274" max="11522" width="9" style="221" customWidth="1"/>
    <col min="11523" max="11529" width="10.625" style="221" customWidth="1"/>
    <col min="11530" max="11778" width="9" style="221" customWidth="1"/>
    <col min="11779" max="11785" width="10.625" style="221" customWidth="1"/>
    <col min="11786" max="12034" width="9" style="221" customWidth="1"/>
    <col min="12035" max="12041" width="10.625" style="221" customWidth="1"/>
    <col min="12042" max="12290" width="9" style="221" customWidth="1"/>
    <col min="12291" max="12297" width="10.625" style="221" customWidth="1"/>
    <col min="12298" max="12546" width="9" style="221" customWidth="1"/>
    <col min="12547" max="12553" width="10.625" style="221" customWidth="1"/>
    <col min="12554" max="12802" width="9" style="221" customWidth="1"/>
    <col min="12803" max="12809" width="10.625" style="221" customWidth="1"/>
    <col min="12810" max="13058" width="9" style="221" customWidth="1"/>
    <col min="13059" max="13065" width="10.625" style="221" customWidth="1"/>
    <col min="13066" max="13314" width="9" style="221" customWidth="1"/>
    <col min="13315" max="13321" width="10.625" style="221" customWidth="1"/>
    <col min="13322" max="13570" width="9" style="221" customWidth="1"/>
    <col min="13571" max="13577" width="10.625" style="221" customWidth="1"/>
    <col min="13578" max="13826" width="9" style="221" customWidth="1"/>
    <col min="13827" max="13833" width="10.625" style="221" customWidth="1"/>
    <col min="13834" max="14082" width="9" style="221" customWidth="1"/>
    <col min="14083" max="14089" width="10.625" style="221" customWidth="1"/>
    <col min="14090" max="14338" width="9" style="221" customWidth="1"/>
    <col min="14339" max="14345" width="10.625" style="221" customWidth="1"/>
    <col min="14346" max="14594" width="9" style="221" customWidth="1"/>
    <col min="14595" max="14601" width="10.625" style="221" customWidth="1"/>
    <col min="14602" max="14850" width="9" style="221" customWidth="1"/>
    <col min="14851" max="14857" width="10.625" style="221" customWidth="1"/>
    <col min="14858" max="15106" width="9" style="221" customWidth="1"/>
    <col min="15107" max="15113" width="10.625" style="221" customWidth="1"/>
    <col min="15114" max="15362" width="9" style="221" customWidth="1"/>
    <col min="15363" max="15369" width="10.625" style="221" customWidth="1"/>
    <col min="15370" max="15618" width="9" style="221" customWidth="1"/>
    <col min="15619" max="15625" width="10.625" style="221" customWidth="1"/>
    <col min="15626" max="15874" width="9" style="221" customWidth="1"/>
    <col min="15875" max="15881" width="10.625" style="221" customWidth="1"/>
    <col min="15882" max="16130" width="9" style="221" customWidth="1"/>
    <col min="16131" max="16137" width="10.625" style="221" customWidth="1"/>
    <col min="16138" max="16384" width="9" style="221" customWidth="1"/>
  </cols>
  <sheetData>
    <row r="1" spans="2:11" ht="20.100000000000001" customHeight="1"/>
    <row r="2" spans="2:11" ht="20.100000000000001" customHeight="1">
      <c r="B2" s="580"/>
      <c r="C2" s="580"/>
      <c r="D2" s="580"/>
      <c r="E2" s="580"/>
      <c r="F2" s="580"/>
      <c r="G2" s="580"/>
      <c r="H2" s="2319" t="s">
        <v>1329</v>
      </c>
      <c r="I2" s="2319"/>
    </row>
    <row r="3" spans="2:11" ht="20.100000000000001" customHeight="1">
      <c r="B3" s="580"/>
      <c r="C3" s="580"/>
      <c r="D3" s="580"/>
      <c r="E3" s="580"/>
      <c r="F3" s="580"/>
      <c r="G3" s="580"/>
      <c r="H3" s="2319"/>
      <c r="I3" s="2319"/>
    </row>
    <row r="4" spans="2:11" ht="20.100000000000001" customHeight="1">
      <c r="B4" s="2287" t="s">
        <v>1230</v>
      </c>
      <c r="C4" s="2287"/>
      <c r="D4" s="2287"/>
      <c r="E4" s="2287"/>
      <c r="F4" s="2287"/>
      <c r="G4" s="2287"/>
      <c r="H4" s="2287"/>
      <c r="I4" s="2287"/>
      <c r="J4" s="1828"/>
      <c r="K4" s="1828"/>
    </row>
    <row r="5" spans="2:11" ht="20.100000000000001" customHeight="1">
      <c r="B5" s="489"/>
      <c r="C5" s="489"/>
      <c r="D5" s="489"/>
      <c r="E5" s="489"/>
      <c r="F5" s="489"/>
      <c r="G5" s="489"/>
      <c r="H5" s="489"/>
      <c r="I5" s="489"/>
      <c r="J5" s="1828"/>
      <c r="K5" s="1828"/>
    </row>
    <row r="6" spans="2:11" ht="30.95" customHeight="1">
      <c r="B6" s="571" t="s">
        <v>1869</v>
      </c>
      <c r="C6" s="571"/>
      <c r="D6" s="490"/>
      <c r="E6" s="499"/>
      <c r="F6" s="499"/>
      <c r="G6" s="499"/>
      <c r="H6" s="499"/>
      <c r="I6" s="518"/>
    </row>
    <row r="7" spans="2:11" ht="30.95" customHeight="1">
      <c r="B7" s="705" t="s">
        <v>420</v>
      </c>
      <c r="C7" s="665"/>
      <c r="D7" s="490" t="s">
        <v>194</v>
      </c>
      <c r="E7" s="499"/>
      <c r="F7" s="499"/>
      <c r="G7" s="499"/>
      <c r="H7" s="499"/>
      <c r="I7" s="518"/>
    </row>
    <row r="8" spans="2:11" ht="30.95" customHeight="1">
      <c r="B8" s="571" t="s">
        <v>1895</v>
      </c>
      <c r="C8" s="571"/>
      <c r="D8" s="490"/>
      <c r="E8" s="499"/>
      <c r="F8" s="499"/>
      <c r="G8" s="499"/>
      <c r="H8" s="499"/>
      <c r="I8" s="518"/>
    </row>
    <row r="9" spans="2:11" ht="30.95" customHeight="1">
      <c r="B9" s="580"/>
      <c r="C9" s="580"/>
      <c r="D9" s="580"/>
      <c r="E9" s="580"/>
      <c r="F9" s="580"/>
      <c r="G9" s="580"/>
      <c r="H9" s="580"/>
      <c r="I9" s="580"/>
    </row>
    <row r="10" spans="2:11" s="1581" customFormat="1" ht="112.5" customHeight="1">
      <c r="B10" s="604" t="s">
        <v>1705</v>
      </c>
      <c r="C10" s="623"/>
      <c r="D10" s="633" t="s">
        <v>1514</v>
      </c>
      <c r="E10" s="639"/>
      <c r="F10" s="639"/>
      <c r="G10" s="639"/>
      <c r="H10" s="639"/>
      <c r="I10" s="641"/>
    </row>
    <row r="11" spans="2:11" ht="12.75" customHeight="1">
      <c r="B11" s="1830"/>
      <c r="C11" s="1832"/>
      <c r="D11" s="1832"/>
      <c r="E11" s="1832"/>
      <c r="F11" s="1832"/>
      <c r="G11" s="1832"/>
      <c r="H11" s="1832"/>
      <c r="I11" s="1832"/>
    </row>
    <row r="12" spans="2:11" ht="49.5" customHeight="1">
      <c r="B12" s="1761"/>
    </row>
    <row r="13" spans="2:11" ht="24.95" customHeight="1"/>
    <row r="14" spans="2:11" ht="24.95" customHeight="1"/>
  </sheetData>
  <customSheetViews>
    <customSheetView guid="{76D48460-2D9B-487A-92BD-89A50EB1783E}" scale="85" showPageBreaks="1" printArea="1" view="pageBreakPreview">
      <pageMargins left="0.39370078740157483" right="0.39370078740157483" top="0.98425196850393704" bottom="0.98425196850393704" header="0.51181102362204722" footer="0.51181102362204722"/>
      <printOptions horizontalCentered="1"/>
      <pageSetup paperSize="9" scale="93" orientation="portrait" r:id="rId1"/>
      <headerFooter alignWithMargins="0"/>
    </customSheetView>
  </customSheetViews>
  <mergeCells count="11">
    <mergeCell ref="H2:I2"/>
    <mergeCell ref="B4:I4"/>
    <mergeCell ref="B6:C6"/>
    <mergeCell ref="D6:I6"/>
    <mergeCell ref="B7:C7"/>
    <mergeCell ref="D7:I7"/>
    <mergeCell ref="B8:C8"/>
    <mergeCell ref="D8:I8"/>
    <mergeCell ref="B10:C10"/>
    <mergeCell ref="D10:I10"/>
    <mergeCell ref="B11:I11"/>
  </mergeCells>
  <phoneticPr fontId="8"/>
  <printOptions horizontalCentered="1"/>
  <pageMargins left="0.39370078740157483" right="0.39370078740157483" top="0.98425196850393704" bottom="0.98425196850393704" header="0.51181102362204722" footer="0.51181102362204722"/>
  <pageSetup paperSize="9" scale="93" fitToWidth="1" fitToHeight="1" orientation="portrait" usePrinterDefaults="1" r:id="rId2"/>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sheetPr>
    <tabColor theme="8"/>
  </sheetPr>
  <dimension ref="A2:AF62"/>
  <sheetViews>
    <sheetView view="pageBreakPreview" topLeftCell="A22" zoomScale="115" zoomScaleSheetLayoutView="115" workbookViewId="0">
      <selection activeCell="B23" sqref="B23:AB28"/>
    </sheetView>
  </sheetViews>
  <sheetFormatPr defaultColWidth="3.375" defaultRowHeight="17.25" customHeight="1"/>
  <cols>
    <col min="1" max="1" width="1.625" style="669" customWidth="1"/>
    <col min="2" max="6" width="4.875" style="669" customWidth="1"/>
    <col min="7" max="7" width="5.25" style="669" customWidth="1"/>
    <col min="8" max="11" width="3.375" style="669"/>
    <col min="12" max="12" width="2" style="669" customWidth="1"/>
    <col min="13" max="13" width="3.875" style="669" customWidth="1"/>
    <col min="14" max="16" width="4.875" style="669" customWidth="1"/>
    <col min="17" max="28" width="3.375" style="669"/>
    <col min="29" max="29" width="2" style="669" customWidth="1"/>
    <col min="30" max="16384" width="3.375" style="669"/>
  </cols>
  <sheetData>
    <row r="1" spans="1:29" ht="20.100000000000001" customHeight="1"/>
    <row r="2" spans="1:29" ht="20.100000000000001" customHeight="1">
      <c r="A2" s="672"/>
      <c r="B2" s="672"/>
      <c r="C2" s="672"/>
      <c r="D2" s="672"/>
      <c r="E2" s="672"/>
      <c r="F2" s="672"/>
      <c r="G2" s="672"/>
      <c r="H2" s="672"/>
      <c r="I2" s="672"/>
      <c r="J2" s="672"/>
      <c r="K2" s="672"/>
      <c r="L2" s="672"/>
      <c r="M2" s="672"/>
      <c r="N2" s="672"/>
      <c r="O2" s="672"/>
      <c r="P2" s="672"/>
      <c r="Q2" s="672"/>
      <c r="R2" s="672"/>
      <c r="S2" s="672"/>
      <c r="T2" s="730" t="s">
        <v>1758</v>
      </c>
      <c r="U2" s="730"/>
      <c r="V2" s="730"/>
      <c r="W2" s="730"/>
      <c r="X2" s="730"/>
      <c r="Y2" s="730"/>
      <c r="Z2" s="730"/>
      <c r="AA2" s="730"/>
      <c r="AB2" s="730"/>
      <c r="AC2" s="672"/>
    </row>
    <row r="3" spans="1:29" ht="20.100000000000001" customHeight="1">
      <c r="A3" s="672"/>
      <c r="B3" s="672"/>
      <c r="C3" s="672"/>
      <c r="D3" s="672"/>
      <c r="E3" s="672"/>
      <c r="F3" s="672"/>
      <c r="G3" s="672"/>
      <c r="H3" s="672"/>
      <c r="I3" s="672"/>
      <c r="J3" s="672"/>
      <c r="K3" s="672"/>
      <c r="L3" s="672"/>
      <c r="M3" s="672"/>
      <c r="N3" s="672"/>
      <c r="O3" s="672"/>
      <c r="P3" s="672"/>
      <c r="Q3" s="672"/>
      <c r="R3" s="672"/>
      <c r="S3" s="672"/>
      <c r="T3" s="730"/>
      <c r="U3" s="730"/>
      <c r="V3" s="730"/>
      <c r="W3" s="730"/>
      <c r="X3" s="730"/>
      <c r="Y3" s="730"/>
      <c r="Z3" s="730"/>
      <c r="AA3" s="730"/>
      <c r="AB3" s="730"/>
      <c r="AC3" s="672"/>
    </row>
    <row r="4" spans="1:29" ht="20.100000000000001" customHeight="1">
      <c r="A4" s="673" t="s">
        <v>922</v>
      </c>
      <c r="B4" s="677"/>
      <c r="C4" s="677"/>
      <c r="D4" s="677"/>
      <c r="E4" s="677"/>
      <c r="F4" s="677"/>
      <c r="G4" s="677"/>
      <c r="H4" s="677"/>
      <c r="I4" s="677"/>
      <c r="J4" s="677"/>
      <c r="K4" s="677"/>
      <c r="L4" s="677"/>
      <c r="M4" s="677"/>
      <c r="N4" s="677"/>
      <c r="O4" s="677"/>
      <c r="P4" s="677"/>
      <c r="Q4" s="677"/>
      <c r="R4" s="677"/>
      <c r="S4" s="677"/>
      <c r="T4" s="677"/>
      <c r="U4" s="677"/>
      <c r="V4" s="677"/>
      <c r="W4" s="677"/>
      <c r="X4" s="677"/>
      <c r="Y4" s="677"/>
      <c r="Z4" s="677"/>
      <c r="AA4" s="677"/>
      <c r="AB4" s="677"/>
      <c r="AC4" s="677"/>
    </row>
    <row r="5" spans="1:29" s="670" customFormat="1" ht="20.100000000000001" customHeight="1">
      <c r="A5" s="672"/>
      <c r="B5" s="672"/>
      <c r="C5" s="672"/>
      <c r="D5" s="672"/>
      <c r="E5" s="672"/>
      <c r="F5" s="672"/>
      <c r="G5" s="672"/>
      <c r="H5" s="672"/>
      <c r="I5" s="672"/>
      <c r="J5" s="672"/>
      <c r="K5" s="672"/>
      <c r="L5" s="672"/>
      <c r="M5" s="723"/>
      <c r="N5" s="672"/>
      <c r="O5" s="723"/>
      <c r="P5" s="723"/>
      <c r="Q5" s="723"/>
      <c r="R5" s="723"/>
      <c r="S5" s="723"/>
      <c r="T5" s="723"/>
      <c r="U5" s="723"/>
      <c r="V5" s="723"/>
      <c r="W5" s="723"/>
      <c r="X5" s="723"/>
      <c r="Y5" s="723"/>
      <c r="Z5" s="723"/>
      <c r="AA5" s="723"/>
      <c r="AB5" s="723"/>
      <c r="AC5" s="672"/>
    </row>
    <row r="6" spans="1:29" s="671" customFormat="1" ht="20.100000000000001" customHeight="1">
      <c r="A6" s="674"/>
      <c r="B6" s="674" t="s">
        <v>1876</v>
      </c>
      <c r="C6" s="674"/>
      <c r="D6" s="674"/>
      <c r="E6" s="674"/>
      <c r="F6" s="674"/>
      <c r="G6" s="674"/>
      <c r="H6" s="674"/>
      <c r="I6" s="674"/>
      <c r="J6" s="674"/>
      <c r="K6" s="674"/>
      <c r="L6" s="674"/>
      <c r="M6" s="702"/>
      <c r="N6" s="702"/>
      <c r="O6" s="702"/>
      <c r="P6" s="702"/>
      <c r="Q6" s="702"/>
      <c r="R6" s="702"/>
      <c r="S6" s="702"/>
      <c r="T6" s="702"/>
      <c r="U6" s="702"/>
      <c r="V6" s="702"/>
      <c r="W6" s="702"/>
      <c r="X6" s="702"/>
      <c r="Y6" s="702"/>
      <c r="Z6" s="702"/>
      <c r="AA6" s="702"/>
      <c r="AB6" s="702"/>
      <c r="AC6" s="674"/>
    </row>
    <row r="7" spans="1:29" ht="20.100000000000001" customHeight="1">
      <c r="A7" s="672"/>
      <c r="B7" s="672"/>
      <c r="C7" s="672"/>
      <c r="D7" s="672"/>
      <c r="E7" s="672"/>
      <c r="F7" s="672"/>
      <c r="G7" s="672"/>
      <c r="H7" s="672"/>
      <c r="I7" s="672"/>
      <c r="J7" s="672"/>
      <c r="K7" s="672"/>
      <c r="L7" s="672"/>
      <c r="M7" s="672"/>
      <c r="N7" s="672"/>
      <c r="O7" s="672"/>
      <c r="P7" s="672"/>
      <c r="Q7" s="672"/>
      <c r="R7" s="672"/>
      <c r="S7" s="672"/>
      <c r="T7" s="672"/>
      <c r="U7" s="672"/>
      <c r="V7" s="672"/>
      <c r="W7" s="672"/>
      <c r="X7" s="672"/>
      <c r="Y7" s="672"/>
      <c r="Z7" s="672"/>
      <c r="AA7" s="672"/>
      <c r="AB7" s="672"/>
      <c r="AC7" s="672"/>
    </row>
    <row r="8" spans="1:29" ht="30" customHeight="1">
      <c r="A8" s="672"/>
      <c r="B8" s="678" t="s">
        <v>1877</v>
      </c>
      <c r="C8" s="692"/>
      <c r="D8" s="692"/>
      <c r="E8" s="692"/>
      <c r="F8" s="710"/>
      <c r="G8" s="715" t="s">
        <v>707</v>
      </c>
      <c r="H8" s="719"/>
      <c r="I8" s="719"/>
      <c r="J8" s="719"/>
      <c r="K8" s="719"/>
      <c r="L8" s="719"/>
      <c r="M8" s="719"/>
      <c r="N8" s="719"/>
      <c r="O8" s="719"/>
      <c r="P8" s="719"/>
      <c r="Q8" s="719"/>
      <c r="R8" s="719"/>
      <c r="S8" s="719"/>
      <c r="T8" s="719"/>
      <c r="U8" s="719"/>
      <c r="V8" s="719"/>
      <c r="W8" s="719"/>
      <c r="X8" s="719"/>
      <c r="Y8" s="719"/>
      <c r="Z8" s="719"/>
      <c r="AA8" s="719"/>
      <c r="AB8" s="736"/>
      <c r="AC8" s="723"/>
    </row>
    <row r="9" spans="1:29" ht="36" customHeight="1">
      <c r="A9" s="672"/>
      <c r="B9" s="679" t="s">
        <v>254</v>
      </c>
      <c r="C9" s="693"/>
      <c r="D9" s="693"/>
      <c r="E9" s="693"/>
      <c r="F9" s="711"/>
      <c r="G9" s="490"/>
      <c r="H9" s="499"/>
      <c r="I9" s="499"/>
      <c r="J9" s="499"/>
      <c r="K9" s="499"/>
      <c r="L9" s="499"/>
      <c r="M9" s="499"/>
      <c r="N9" s="499"/>
      <c r="O9" s="499"/>
      <c r="P9" s="499"/>
      <c r="Q9" s="499"/>
      <c r="R9" s="499"/>
      <c r="S9" s="499"/>
      <c r="T9" s="499"/>
      <c r="U9" s="499"/>
      <c r="V9" s="499"/>
      <c r="W9" s="499"/>
      <c r="X9" s="499"/>
      <c r="Y9" s="499"/>
      <c r="Z9" s="499"/>
      <c r="AA9" s="499"/>
      <c r="AB9" s="737"/>
      <c r="AC9" s="723"/>
    </row>
    <row r="10" spans="1:29" ht="19.5" customHeight="1">
      <c r="A10" s="672"/>
      <c r="B10" s="680" t="s">
        <v>1731</v>
      </c>
      <c r="C10" s="694"/>
      <c r="D10" s="694"/>
      <c r="E10" s="694"/>
      <c r="F10" s="712"/>
      <c r="G10" s="716" t="s">
        <v>667</v>
      </c>
      <c r="H10" s="720"/>
      <c r="I10" s="720"/>
      <c r="J10" s="720"/>
      <c r="K10" s="720"/>
      <c r="L10" s="720"/>
      <c r="M10" s="720"/>
      <c r="N10" s="720"/>
      <c r="O10" s="720"/>
      <c r="P10" s="720"/>
      <c r="Q10" s="720"/>
      <c r="R10" s="720"/>
      <c r="S10" s="720"/>
      <c r="T10" s="731"/>
      <c r="U10" s="733" t="s">
        <v>1878</v>
      </c>
      <c r="V10" s="587"/>
      <c r="W10" s="587"/>
      <c r="X10" s="587"/>
      <c r="Y10" s="587"/>
      <c r="Z10" s="587"/>
      <c r="AA10" s="587"/>
      <c r="AB10" s="738"/>
      <c r="AC10" s="723"/>
    </row>
    <row r="11" spans="1:29" ht="19.5" customHeight="1">
      <c r="A11" s="672"/>
      <c r="B11" s="681"/>
      <c r="C11" s="695"/>
      <c r="D11" s="695"/>
      <c r="E11" s="695"/>
      <c r="F11" s="713"/>
      <c r="G11" s="717"/>
      <c r="H11" s="721"/>
      <c r="I11" s="721"/>
      <c r="J11" s="721"/>
      <c r="K11" s="721"/>
      <c r="L11" s="721"/>
      <c r="M11" s="721"/>
      <c r="N11" s="721"/>
      <c r="O11" s="721"/>
      <c r="P11" s="721"/>
      <c r="Q11" s="721"/>
      <c r="R11" s="721"/>
      <c r="S11" s="721"/>
      <c r="T11" s="732"/>
      <c r="U11" s="734"/>
      <c r="V11" s="588"/>
      <c r="W11" s="588"/>
      <c r="X11" s="588"/>
      <c r="Y11" s="588"/>
      <c r="Z11" s="588"/>
      <c r="AA11" s="588"/>
      <c r="AB11" s="739"/>
      <c r="AC11" s="723"/>
    </row>
    <row r="12" spans="1:29" ht="24.75" customHeight="1">
      <c r="A12" s="672"/>
      <c r="B12" s="682"/>
      <c r="C12" s="696"/>
      <c r="D12" s="696"/>
      <c r="E12" s="696"/>
      <c r="F12" s="714"/>
      <c r="G12" s="705" t="s">
        <v>1159</v>
      </c>
      <c r="H12" s="664"/>
      <c r="I12" s="664"/>
      <c r="J12" s="664"/>
      <c r="K12" s="664"/>
      <c r="L12" s="664"/>
      <c r="M12" s="664"/>
      <c r="N12" s="664"/>
      <c r="O12" s="664"/>
      <c r="P12" s="664"/>
      <c r="Q12" s="664"/>
      <c r="R12" s="664"/>
      <c r="S12" s="664"/>
      <c r="T12" s="665"/>
      <c r="U12" s="499"/>
      <c r="V12" s="499"/>
      <c r="W12" s="499"/>
      <c r="X12" s="499" t="s">
        <v>552</v>
      </c>
      <c r="Y12" s="499"/>
      <c r="Z12" s="499" t="s">
        <v>554</v>
      </c>
      <c r="AA12" s="499"/>
      <c r="AB12" s="737" t="s">
        <v>1880</v>
      </c>
      <c r="AC12" s="723"/>
    </row>
    <row r="13" spans="1:29" ht="62.25" customHeight="1">
      <c r="A13" s="672"/>
      <c r="B13" s="680" t="s">
        <v>1881</v>
      </c>
      <c r="C13" s="694"/>
      <c r="D13" s="694"/>
      <c r="E13" s="694"/>
      <c r="F13" s="712"/>
      <c r="G13" s="718" t="s">
        <v>1882</v>
      </c>
      <c r="H13" s="722"/>
      <c r="I13" s="722"/>
      <c r="J13" s="722"/>
      <c r="K13" s="722"/>
      <c r="L13" s="722"/>
      <c r="M13" s="722"/>
      <c r="N13" s="722"/>
      <c r="O13" s="722"/>
      <c r="P13" s="722"/>
      <c r="Q13" s="722"/>
      <c r="R13" s="722"/>
      <c r="S13" s="722"/>
      <c r="T13" s="722"/>
      <c r="U13" s="722"/>
      <c r="V13" s="722"/>
      <c r="W13" s="722"/>
      <c r="X13" s="722"/>
      <c r="Y13" s="722"/>
      <c r="Z13" s="722"/>
      <c r="AA13" s="722"/>
      <c r="AB13" s="740"/>
      <c r="AC13" s="723"/>
    </row>
    <row r="14" spans="1:29" ht="33.75" customHeight="1">
      <c r="A14" s="672"/>
      <c r="B14" s="683" t="s">
        <v>1883</v>
      </c>
      <c r="C14" s="697"/>
      <c r="D14" s="704" t="s">
        <v>268</v>
      </c>
      <c r="E14" s="708"/>
      <c r="F14" s="708"/>
      <c r="G14" s="708"/>
      <c r="H14" s="708"/>
      <c r="I14" s="708"/>
      <c r="J14" s="708"/>
      <c r="K14" s="708"/>
      <c r="L14" s="708"/>
      <c r="M14" s="708"/>
      <c r="N14" s="708"/>
      <c r="O14" s="708"/>
      <c r="P14" s="708"/>
      <c r="Q14" s="724" t="s">
        <v>1884</v>
      </c>
      <c r="R14" s="724"/>
      <c r="S14" s="724"/>
      <c r="T14" s="724"/>
      <c r="U14" s="724"/>
      <c r="V14" s="724"/>
      <c r="W14" s="724"/>
      <c r="X14" s="724"/>
      <c r="Y14" s="724"/>
      <c r="Z14" s="724"/>
      <c r="AA14" s="724"/>
      <c r="AB14" s="741"/>
      <c r="AC14" s="723"/>
    </row>
    <row r="15" spans="1:29" ht="33.75" customHeight="1">
      <c r="A15" s="672"/>
      <c r="B15" s="684"/>
      <c r="C15" s="499"/>
      <c r="D15" s="705" t="s">
        <v>1885</v>
      </c>
      <c r="E15" s="664"/>
      <c r="F15" s="664"/>
      <c r="G15" s="664"/>
      <c r="H15" s="664"/>
      <c r="I15" s="664"/>
      <c r="J15" s="664"/>
      <c r="K15" s="664"/>
      <c r="L15" s="664"/>
      <c r="M15" s="664"/>
      <c r="N15" s="664"/>
      <c r="O15" s="664"/>
      <c r="P15" s="664"/>
      <c r="Q15" s="725" t="s">
        <v>1886</v>
      </c>
      <c r="R15" s="725"/>
      <c r="S15" s="725"/>
      <c r="T15" s="725"/>
      <c r="U15" s="725"/>
      <c r="V15" s="725"/>
      <c r="W15" s="725"/>
      <c r="X15" s="725"/>
      <c r="Y15" s="725"/>
      <c r="Z15" s="725"/>
      <c r="AA15" s="725"/>
      <c r="AB15" s="742"/>
      <c r="AC15" s="723"/>
    </row>
    <row r="16" spans="1:29" ht="33.75" customHeight="1">
      <c r="A16" s="672"/>
      <c r="B16" s="684"/>
      <c r="C16" s="499"/>
      <c r="D16" s="705" t="s">
        <v>1104</v>
      </c>
      <c r="E16" s="664"/>
      <c r="F16" s="664"/>
      <c r="G16" s="664"/>
      <c r="H16" s="664"/>
      <c r="I16" s="664"/>
      <c r="J16" s="664"/>
      <c r="K16" s="664"/>
      <c r="L16" s="664"/>
      <c r="M16" s="664"/>
      <c r="N16" s="664"/>
      <c r="O16" s="664"/>
      <c r="P16" s="664"/>
      <c r="Q16" s="726" t="s">
        <v>1887</v>
      </c>
      <c r="R16" s="726"/>
      <c r="S16" s="726"/>
      <c r="T16" s="726"/>
      <c r="U16" s="726"/>
      <c r="V16" s="726"/>
      <c r="W16" s="726"/>
      <c r="X16" s="726"/>
      <c r="Y16" s="726"/>
      <c r="Z16" s="726"/>
      <c r="AA16" s="726"/>
      <c r="AB16" s="743"/>
      <c r="AC16" s="723"/>
    </row>
    <row r="17" spans="1:32" ht="33.75" customHeight="1">
      <c r="A17" s="672"/>
      <c r="B17" s="684"/>
      <c r="C17" s="499"/>
      <c r="D17" s="705" t="s">
        <v>131</v>
      </c>
      <c r="E17" s="664"/>
      <c r="F17" s="664"/>
      <c r="G17" s="664"/>
      <c r="H17" s="664"/>
      <c r="I17" s="664"/>
      <c r="J17" s="664"/>
      <c r="K17" s="664"/>
      <c r="L17" s="664"/>
      <c r="M17" s="664"/>
      <c r="N17" s="664"/>
      <c r="O17" s="664"/>
      <c r="P17" s="664"/>
      <c r="Q17" s="726" t="s">
        <v>1888</v>
      </c>
      <c r="R17" s="726"/>
      <c r="S17" s="726"/>
      <c r="T17" s="726"/>
      <c r="U17" s="726"/>
      <c r="V17" s="726"/>
      <c r="W17" s="726"/>
      <c r="X17" s="726"/>
      <c r="Y17" s="726"/>
      <c r="Z17" s="726"/>
      <c r="AA17" s="726"/>
      <c r="AB17" s="743"/>
      <c r="AC17" s="723"/>
    </row>
    <row r="18" spans="1:32" ht="33.75" customHeight="1">
      <c r="A18" s="672"/>
      <c r="B18" s="684"/>
      <c r="C18" s="698"/>
      <c r="D18" s="705" t="s">
        <v>1672</v>
      </c>
      <c r="E18" s="664"/>
      <c r="F18" s="664"/>
      <c r="G18" s="664"/>
      <c r="H18" s="664"/>
      <c r="I18" s="664"/>
      <c r="J18" s="664"/>
      <c r="K18" s="664"/>
      <c r="L18" s="664"/>
      <c r="M18" s="664"/>
      <c r="N18" s="664"/>
      <c r="O18" s="664"/>
      <c r="P18" s="664"/>
      <c r="Q18" s="727" t="s">
        <v>1888</v>
      </c>
      <c r="R18" s="727"/>
      <c r="S18" s="727"/>
      <c r="T18" s="727"/>
      <c r="U18" s="727"/>
      <c r="V18" s="727"/>
      <c r="W18" s="727"/>
      <c r="X18" s="727"/>
      <c r="Y18" s="727"/>
      <c r="Z18" s="727"/>
      <c r="AA18" s="727"/>
      <c r="AB18" s="744"/>
      <c r="AC18" s="723"/>
    </row>
    <row r="19" spans="1:32" ht="33.75" customHeight="1">
      <c r="A19" s="672"/>
      <c r="B19" s="684"/>
      <c r="C19" s="699"/>
      <c r="D19" s="705" t="s">
        <v>1890</v>
      </c>
      <c r="E19" s="664"/>
      <c r="F19" s="664"/>
      <c r="G19" s="664"/>
      <c r="H19" s="664"/>
      <c r="I19" s="664"/>
      <c r="J19" s="664"/>
      <c r="K19" s="664"/>
      <c r="L19" s="664"/>
      <c r="M19" s="664"/>
      <c r="N19" s="664"/>
      <c r="O19" s="664"/>
      <c r="P19" s="664"/>
      <c r="Q19" s="726" t="s">
        <v>1891</v>
      </c>
      <c r="R19" s="726"/>
      <c r="S19" s="726"/>
      <c r="T19" s="726"/>
      <c r="U19" s="726"/>
      <c r="V19" s="726"/>
      <c r="W19" s="726"/>
      <c r="X19" s="726"/>
      <c r="Y19" s="726"/>
      <c r="Z19" s="726"/>
      <c r="AA19" s="726"/>
      <c r="AB19" s="743"/>
      <c r="AC19" s="723"/>
    </row>
    <row r="20" spans="1:32" ht="33.75" customHeight="1">
      <c r="A20" s="672"/>
      <c r="B20" s="684"/>
      <c r="C20" s="699"/>
      <c r="D20" s="705" t="s">
        <v>1451</v>
      </c>
      <c r="E20" s="664"/>
      <c r="F20" s="664"/>
      <c r="G20" s="664"/>
      <c r="H20" s="664"/>
      <c r="I20" s="664"/>
      <c r="J20" s="664"/>
      <c r="K20" s="664"/>
      <c r="L20" s="664"/>
      <c r="M20" s="664"/>
      <c r="N20" s="664"/>
      <c r="O20" s="664"/>
      <c r="P20" s="664"/>
      <c r="Q20" s="728" t="s">
        <v>1520</v>
      </c>
      <c r="R20" s="728"/>
      <c r="S20" s="728"/>
      <c r="T20" s="728"/>
      <c r="U20" s="735"/>
      <c r="V20" s="735"/>
      <c r="W20" s="728"/>
      <c r="X20" s="728"/>
      <c r="Y20" s="728"/>
      <c r="Z20" s="728"/>
      <c r="AA20" s="728"/>
      <c r="AB20" s="745"/>
      <c r="AC20" s="723"/>
    </row>
    <row r="21" spans="1:32" ht="33.75" customHeight="1">
      <c r="A21" s="672"/>
      <c r="B21" s="685"/>
      <c r="C21" s="700"/>
      <c r="D21" s="706" t="s">
        <v>1892</v>
      </c>
      <c r="E21" s="709"/>
      <c r="F21" s="709"/>
      <c r="G21" s="709"/>
      <c r="H21" s="709"/>
      <c r="I21" s="709"/>
      <c r="J21" s="709"/>
      <c r="K21" s="709"/>
      <c r="L21" s="709"/>
      <c r="M21" s="709"/>
      <c r="N21" s="709"/>
      <c r="O21" s="709"/>
      <c r="P21" s="709"/>
      <c r="Q21" s="729" t="s">
        <v>1894</v>
      </c>
      <c r="R21" s="729"/>
      <c r="S21" s="729"/>
      <c r="T21" s="729"/>
      <c r="U21" s="729"/>
      <c r="V21" s="729"/>
      <c r="W21" s="729"/>
      <c r="X21" s="729"/>
      <c r="Y21" s="729"/>
      <c r="Z21" s="729"/>
      <c r="AA21" s="729"/>
      <c r="AB21" s="746"/>
      <c r="AC21" s="723"/>
    </row>
    <row r="22" spans="1:32" ht="6.75" customHeight="1">
      <c r="A22" s="672"/>
      <c r="B22" s="686"/>
      <c r="C22" s="686"/>
      <c r="D22" s="686"/>
      <c r="E22" s="686"/>
      <c r="F22" s="686"/>
      <c r="G22" s="686"/>
      <c r="H22" s="686"/>
      <c r="I22" s="686"/>
      <c r="J22" s="686"/>
      <c r="K22" s="686"/>
      <c r="L22" s="686"/>
      <c r="M22" s="686"/>
      <c r="N22" s="686"/>
      <c r="O22" s="686"/>
      <c r="P22" s="686"/>
      <c r="Q22" s="686"/>
      <c r="R22" s="686"/>
      <c r="S22" s="686"/>
      <c r="T22" s="686"/>
      <c r="U22" s="686"/>
      <c r="V22" s="686"/>
      <c r="W22" s="686"/>
      <c r="X22" s="686"/>
      <c r="Y22" s="686"/>
      <c r="Z22" s="686"/>
      <c r="AA22" s="686"/>
      <c r="AB22" s="686"/>
      <c r="AC22" s="723"/>
    </row>
    <row r="23" spans="1:32" ht="21" customHeight="1">
      <c r="A23" s="675"/>
      <c r="B23" s="687" t="s">
        <v>1222</v>
      </c>
      <c r="C23" s="687"/>
      <c r="D23" s="687"/>
      <c r="E23" s="687"/>
      <c r="F23" s="687"/>
      <c r="G23" s="687"/>
      <c r="H23" s="687"/>
      <c r="I23" s="687"/>
      <c r="J23" s="687"/>
      <c r="K23" s="687"/>
      <c r="L23" s="687"/>
      <c r="M23" s="687"/>
      <c r="N23" s="687"/>
      <c r="O23" s="687"/>
      <c r="P23" s="687"/>
      <c r="Q23" s="687"/>
      <c r="R23" s="687"/>
      <c r="S23" s="687"/>
      <c r="T23" s="687"/>
      <c r="U23" s="687"/>
      <c r="V23" s="687"/>
      <c r="W23" s="687"/>
      <c r="X23" s="687"/>
      <c r="Y23" s="687"/>
      <c r="Z23" s="687"/>
      <c r="AA23" s="687"/>
      <c r="AB23" s="687"/>
      <c r="AC23" s="747"/>
    </row>
    <row r="24" spans="1:32" ht="21" customHeight="1">
      <c r="A24" s="675"/>
      <c r="B24" s="687"/>
      <c r="C24" s="687"/>
      <c r="D24" s="687"/>
      <c r="E24" s="687"/>
      <c r="F24" s="687"/>
      <c r="G24" s="687"/>
      <c r="H24" s="687"/>
      <c r="I24" s="687"/>
      <c r="J24" s="687"/>
      <c r="K24" s="687"/>
      <c r="L24" s="687"/>
      <c r="M24" s="687"/>
      <c r="N24" s="687"/>
      <c r="O24" s="687"/>
      <c r="P24" s="687"/>
      <c r="Q24" s="687"/>
      <c r="R24" s="687"/>
      <c r="S24" s="687"/>
      <c r="T24" s="687"/>
      <c r="U24" s="687"/>
      <c r="V24" s="687"/>
      <c r="W24" s="687"/>
      <c r="X24" s="687"/>
      <c r="Y24" s="687"/>
      <c r="Z24" s="687"/>
      <c r="AA24" s="687"/>
      <c r="AB24" s="687"/>
      <c r="AC24" s="747"/>
    </row>
    <row r="25" spans="1:32" ht="21" customHeight="1">
      <c r="A25" s="672"/>
      <c r="B25" s="687"/>
      <c r="C25" s="687"/>
      <c r="D25" s="687"/>
      <c r="E25" s="687"/>
      <c r="F25" s="687"/>
      <c r="G25" s="687"/>
      <c r="H25" s="687"/>
      <c r="I25" s="687"/>
      <c r="J25" s="687"/>
      <c r="K25" s="687"/>
      <c r="L25" s="687"/>
      <c r="M25" s="687"/>
      <c r="N25" s="687"/>
      <c r="O25" s="687"/>
      <c r="P25" s="687"/>
      <c r="Q25" s="687"/>
      <c r="R25" s="687"/>
      <c r="S25" s="687"/>
      <c r="T25" s="687"/>
      <c r="U25" s="687"/>
      <c r="V25" s="687"/>
      <c r="W25" s="687"/>
      <c r="X25" s="687"/>
      <c r="Y25" s="687"/>
      <c r="Z25" s="687"/>
      <c r="AA25" s="687"/>
      <c r="AB25" s="687"/>
      <c r="AC25" s="747"/>
      <c r="AD25" s="670"/>
      <c r="AE25" s="670"/>
      <c r="AF25" s="670"/>
    </row>
    <row r="26" spans="1:32" ht="16.5" customHeight="1">
      <c r="A26" s="674"/>
      <c r="B26" s="687"/>
      <c r="C26" s="687"/>
      <c r="D26" s="687"/>
      <c r="E26" s="687"/>
      <c r="F26" s="687"/>
      <c r="G26" s="687"/>
      <c r="H26" s="687"/>
      <c r="I26" s="687"/>
      <c r="J26" s="687"/>
      <c r="K26" s="687"/>
      <c r="L26" s="687"/>
      <c r="M26" s="687"/>
      <c r="N26" s="687"/>
      <c r="O26" s="687"/>
      <c r="P26" s="687"/>
      <c r="Q26" s="687"/>
      <c r="R26" s="687"/>
      <c r="S26" s="687"/>
      <c r="T26" s="687"/>
      <c r="U26" s="687"/>
      <c r="V26" s="687"/>
      <c r="W26" s="687"/>
      <c r="X26" s="687"/>
      <c r="Y26" s="687"/>
      <c r="Z26" s="687"/>
      <c r="AA26" s="687"/>
      <c r="AB26" s="687"/>
      <c r="AC26" s="747"/>
      <c r="AD26" s="670"/>
      <c r="AE26" s="670"/>
      <c r="AF26" s="670"/>
    </row>
    <row r="27" spans="1:32" ht="24" customHeight="1">
      <c r="A27" s="674"/>
      <c r="B27" s="687"/>
      <c r="C27" s="687"/>
      <c r="D27" s="687"/>
      <c r="E27" s="687"/>
      <c r="F27" s="687"/>
      <c r="G27" s="687"/>
      <c r="H27" s="687"/>
      <c r="I27" s="687"/>
      <c r="J27" s="687"/>
      <c r="K27" s="687"/>
      <c r="L27" s="687"/>
      <c r="M27" s="687"/>
      <c r="N27" s="687"/>
      <c r="O27" s="687"/>
      <c r="P27" s="687"/>
      <c r="Q27" s="687"/>
      <c r="R27" s="687"/>
      <c r="S27" s="687"/>
      <c r="T27" s="687"/>
      <c r="U27" s="687"/>
      <c r="V27" s="687"/>
      <c r="W27" s="687"/>
      <c r="X27" s="687"/>
      <c r="Y27" s="687"/>
      <c r="Z27" s="687"/>
      <c r="AA27" s="687"/>
      <c r="AB27" s="687"/>
      <c r="AC27" s="747"/>
      <c r="AD27" s="670"/>
      <c r="AE27" s="670"/>
      <c r="AF27" s="670"/>
    </row>
    <row r="28" spans="1:32" ht="24" customHeight="1">
      <c r="A28" s="674"/>
      <c r="B28" s="687"/>
      <c r="C28" s="687"/>
      <c r="D28" s="687"/>
      <c r="E28" s="687"/>
      <c r="F28" s="687"/>
      <c r="G28" s="687"/>
      <c r="H28" s="687"/>
      <c r="I28" s="687"/>
      <c r="J28" s="687"/>
      <c r="K28" s="687"/>
      <c r="L28" s="687"/>
      <c r="M28" s="687"/>
      <c r="N28" s="687"/>
      <c r="O28" s="687"/>
      <c r="P28" s="687"/>
      <c r="Q28" s="687"/>
      <c r="R28" s="687"/>
      <c r="S28" s="687"/>
      <c r="T28" s="687"/>
      <c r="U28" s="687"/>
      <c r="V28" s="687"/>
      <c r="W28" s="687"/>
      <c r="X28" s="687"/>
      <c r="Y28" s="687"/>
      <c r="Z28" s="687"/>
      <c r="AA28" s="687"/>
      <c r="AB28" s="687"/>
      <c r="AC28" s="747"/>
      <c r="AD28" s="670"/>
      <c r="AE28" s="670"/>
      <c r="AF28" s="670"/>
    </row>
    <row r="29" spans="1:32" ht="3" customHeight="1">
      <c r="A29" s="653"/>
      <c r="B29" s="688"/>
      <c r="C29" s="701"/>
      <c r="D29" s="707"/>
      <c r="E29" s="707"/>
      <c r="F29" s="707"/>
      <c r="G29" s="707"/>
      <c r="H29" s="707"/>
      <c r="I29" s="707"/>
      <c r="J29" s="707"/>
      <c r="K29" s="707"/>
      <c r="L29" s="707"/>
      <c r="M29" s="707"/>
      <c r="N29" s="707"/>
      <c r="O29" s="707"/>
      <c r="P29" s="707"/>
      <c r="Q29" s="707"/>
      <c r="R29" s="707"/>
      <c r="S29" s="707"/>
      <c r="T29" s="707"/>
      <c r="U29" s="707"/>
      <c r="V29" s="707"/>
      <c r="W29" s="707"/>
      <c r="X29" s="707"/>
      <c r="Y29" s="707"/>
      <c r="Z29" s="707"/>
      <c r="AA29" s="707"/>
      <c r="AB29" s="707"/>
      <c r="AC29" s="707"/>
      <c r="AD29" s="670"/>
      <c r="AE29" s="670"/>
      <c r="AF29" s="670"/>
    </row>
    <row r="30" spans="1:32" ht="24" customHeight="1">
      <c r="A30" s="674"/>
      <c r="B30" s="554"/>
      <c r="C30" s="495"/>
      <c r="D30" s="495"/>
      <c r="E30" s="495"/>
      <c r="F30" s="495"/>
      <c r="G30" s="495"/>
      <c r="H30" s="495"/>
      <c r="I30" s="495"/>
      <c r="J30" s="495"/>
      <c r="K30" s="495"/>
      <c r="L30" s="495"/>
      <c r="M30" s="495"/>
      <c r="N30" s="495"/>
      <c r="O30" s="495"/>
      <c r="P30" s="495"/>
      <c r="Q30" s="495"/>
      <c r="R30" s="495"/>
      <c r="S30" s="495"/>
      <c r="T30" s="495"/>
      <c r="U30" s="495"/>
      <c r="V30" s="495"/>
      <c r="W30" s="495"/>
      <c r="X30" s="495"/>
      <c r="Y30" s="495"/>
      <c r="Z30" s="495"/>
      <c r="AA30" s="495"/>
      <c r="AB30" s="495"/>
      <c r="AC30" s="495"/>
      <c r="AD30" s="670"/>
      <c r="AE30" s="670"/>
      <c r="AF30" s="670"/>
    </row>
    <row r="31" spans="1:32" ht="24" customHeight="1">
      <c r="A31" s="674"/>
      <c r="B31" s="554"/>
      <c r="C31" s="495"/>
      <c r="D31" s="495"/>
      <c r="E31" s="495"/>
      <c r="F31" s="495"/>
      <c r="G31" s="495"/>
      <c r="H31" s="495"/>
      <c r="I31" s="495"/>
      <c r="J31" s="495"/>
      <c r="K31" s="495"/>
      <c r="L31" s="495"/>
      <c r="M31" s="495"/>
      <c r="N31" s="495"/>
      <c r="O31" s="495"/>
      <c r="P31" s="495"/>
      <c r="Q31" s="495"/>
      <c r="R31" s="495"/>
      <c r="S31" s="495"/>
      <c r="T31" s="495"/>
      <c r="U31" s="495"/>
      <c r="V31" s="495"/>
      <c r="W31" s="495"/>
      <c r="X31" s="495"/>
      <c r="Y31" s="495"/>
      <c r="Z31" s="495"/>
      <c r="AA31" s="495"/>
      <c r="AB31" s="495"/>
      <c r="AC31" s="495"/>
      <c r="AD31" s="670"/>
      <c r="AE31" s="670"/>
      <c r="AF31" s="670"/>
    </row>
    <row r="32" spans="1:32" ht="24" customHeight="1">
      <c r="A32" s="674"/>
      <c r="B32" s="689"/>
      <c r="C32" s="702"/>
      <c r="D32" s="702"/>
      <c r="E32" s="702"/>
      <c r="F32" s="702"/>
      <c r="G32" s="702"/>
      <c r="H32" s="702"/>
      <c r="I32" s="702"/>
      <c r="J32" s="702"/>
      <c r="K32" s="702"/>
      <c r="L32" s="702"/>
      <c r="M32" s="702"/>
      <c r="N32" s="702"/>
      <c r="O32" s="702"/>
      <c r="P32" s="702"/>
      <c r="Q32" s="702"/>
      <c r="R32" s="702"/>
      <c r="S32" s="702"/>
      <c r="T32" s="702"/>
      <c r="U32" s="702"/>
      <c r="V32" s="702"/>
      <c r="W32" s="702"/>
      <c r="X32" s="702"/>
      <c r="Y32" s="702"/>
      <c r="Z32" s="702"/>
      <c r="AA32" s="702"/>
      <c r="AB32" s="702"/>
      <c r="AC32" s="702"/>
      <c r="AD32" s="670"/>
      <c r="AE32" s="670"/>
      <c r="AF32" s="670"/>
    </row>
    <row r="33" spans="1:32" ht="24" customHeight="1">
      <c r="A33" s="674"/>
      <c r="B33" s="554"/>
      <c r="C33" s="495"/>
      <c r="D33" s="495"/>
      <c r="E33" s="495"/>
      <c r="F33" s="495"/>
      <c r="G33" s="495"/>
      <c r="H33" s="495"/>
      <c r="I33" s="495"/>
      <c r="J33" s="495"/>
      <c r="K33" s="495"/>
      <c r="L33" s="495"/>
      <c r="M33" s="495"/>
      <c r="N33" s="495"/>
      <c r="O33" s="495"/>
      <c r="P33" s="495"/>
      <c r="Q33" s="495"/>
      <c r="R33" s="495"/>
      <c r="S33" s="495"/>
      <c r="T33" s="495"/>
      <c r="U33" s="495"/>
      <c r="V33" s="495"/>
      <c r="W33" s="495"/>
      <c r="X33" s="495"/>
      <c r="Y33" s="495"/>
      <c r="Z33" s="495"/>
      <c r="AA33" s="495"/>
      <c r="AB33" s="495"/>
      <c r="AC33" s="495"/>
      <c r="AD33" s="670"/>
      <c r="AE33" s="670"/>
      <c r="AF33" s="670"/>
    </row>
    <row r="34" spans="1:32" ht="24" customHeight="1">
      <c r="A34" s="674"/>
      <c r="B34" s="554"/>
      <c r="C34" s="495"/>
      <c r="D34" s="495"/>
      <c r="E34" s="495"/>
      <c r="F34" s="495"/>
      <c r="G34" s="495"/>
      <c r="H34" s="495"/>
      <c r="I34" s="495"/>
      <c r="J34" s="495"/>
      <c r="K34" s="495"/>
      <c r="L34" s="495"/>
      <c r="M34" s="495"/>
      <c r="N34" s="495"/>
      <c r="O34" s="495"/>
      <c r="P34" s="495"/>
      <c r="Q34" s="495"/>
      <c r="R34" s="495"/>
      <c r="S34" s="495"/>
      <c r="T34" s="495"/>
      <c r="U34" s="495"/>
      <c r="V34" s="495"/>
      <c r="W34" s="495"/>
      <c r="X34" s="495"/>
      <c r="Y34" s="495"/>
      <c r="Z34" s="495"/>
      <c r="AA34" s="495"/>
      <c r="AB34" s="495"/>
      <c r="AC34" s="495"/>
      <c r="AD34" s="670"/>
      <c r="AE34" s="670"/>
      <c r="AF34" s="670"/>
    </row>
    <row r="35" spans="1:32" ht="24" customHeight="1">
      <c r="A35" s="674"/>
      <c r="B35" s="689"/>
      <c r="C35" s="702"/>
      <c r="D35" s="702"/>
      <c r="E35" s="702"/>
      <c r="F35" s="702"/>
      <c r="G35" s="702"/>
      <c r="H35" s="702"/>
      <c r="I35" s="702"/>
      <c r="J35" s="702"/>
      <c r="K35" s="702"/>
      <c r="L35" s="702"/>
      <c r="M35" s="702"/>
      <c r="N35" s="702"/>
      <c r="O35" s="702"/>
      <c r="P35" s="702"/>
      <c r="Q35" s="702"/>
      <c r="R35" s="702"/>
      <c r="S35" s="702"/>
      <c r="T35" s="702"/>
      <c r="U35" s="702"/>
      <c r="V35" s="702"/>
      <c r="W35" s="702"/>
      <c r="X35" s="702"/>
      <c r="Y35" s="702"/>
      <c r="Z35" s="702"/>
      <c r="AA35" s="702"/>
      <c r="AB35" s="702"/>
      <c r="AC35" s="702"/>
      <c r="AD35" s="670"/>
      <c r="AE35" s="670"/>
      <c r="AF35" s="670"/>
    </row>
    <row r="36" spans="1:32" ht="24" customHeight="1">
      <c r="A36" s="674"/>
      <c r="B36" s="554"/>
      <c r="C36" s="495"/>
      <c r="D36" s="495"/>
      <c r="E36" s="495"/>
      <c r="F36" s="495"/>
      <c r="G36" s="495"/>
      <c r="H36" s="495"/>
      <c r="I36" s="495"/>
      <c r="J36" s="495"/>
      <c r="K36" s="495"/>
      <c r="L36" s="495"/>
      <c r="M36" s="495"/>
      <c r="N36" s="495"/>
      <c r="O36" s="495"/>
      <c r="P36" s="495"/>
      <c r="Q36" s="495"/>
      <c r="R36" s="495"/>
      <c r="S36" s="495"/>
      <c r="T36" s="495"/>
      <c r="U36" s="495"/>
      <c r="V36" s="495"/>
      <c r="W36" s="495"/>
      <c r="X36" s="495"/>
      <c r="Y36" s="495"/>
      <c r="Z36" s="495"/>
      <c r="AA36" s="495"/>
      <c r="AB36" s="495"/>
      <c r="AC36" s="495"/>
      <c r="AD36" s="670"/>
      <c r="AE36" s="670"/>
      <c r="AF36" s="670"/>
    </row>
    <row r="37" spans="1:32" ht="24" customHeight="1">
      <c r="A37" s="674"/>
      <c r="B37" s="554"/>
      <c r="C37" s="495"/>
      <c r="D37" s="495"/>
      <c r="E37" s="495"/>
      <c r="F37" s="495"/>
      <c r="G37" s="495"/>
      <c r="H37" s="495"/>
      <c r="I37" s="495"/>
      <c r="J37" s="495"/>
      <c r="K37" s="495"/>
      <c r="L37" s="495"/>
      <c r="M37" s="495"/>
      <c r="N37" s="495"/>
      <c r="O37" s="495"/>
      <c r="P37" s="495"/>
      <c r="Q37" s="495"/>
      <c r="R37" s="495"/>
      <c r="S37" s="495"/>
      <c r="T37" s="495"/>
      <c r="U37" s="495"/>
      <c r="V37" s="495"/>
      <c r="W37" s="495"/>
      <c r="X37" s="495"/>
      <c r="Y37" s="495"/>
      <c r="Z37" s="495"/>
      <c r="AA37" s="495"/>
      <c r="AB37" s="495"/>
      <c r="AC37" s="495"/>
      <c r="AD37" s="670"/>
      <c r="AE37" s="670"/>
      <c r="AF37" s="670"/>
    </row>
    <row r="38" spans="1:32" ht="24" customHeight="1">
      <c r="A38" s="674"/>
      <c r="B38" s="554"/>
      <c r="C38" s="495"/>
      <c r="D38" s="495"/>
      <c r="E38" s="495"/>
      <c r="F38" s="495"/>
      <c r="G38" s="495"/>
      <c r="H38" s="495"/>
      <c r="I38" s="495"/>
      <c r="J38" s="495"/>
      <c r="K38" s="495"/>
      <c r="L38" s="495"/>
      <c r="M38" s="495"/>
      <c r="N38" s="495"/>
      <c r="O38" s="495"/>
      <c r="P38" s="495"/>
      <c r="Q38" s="495"/>
      <c r="R38" s="495"/>
      <c r="S38" s="495"/>
      <c r="T38" s="495"/>
      <c r="U38" s="495"/>
      <c r="V38" s="495"/>
      <c r="W38" s="495"/>
      <c r="X38" s="495"/>
      <c r="Y38" s="495"/>
      <c r="Z38" s="495"/>
      <c r="AA38" s="495"/>
      <c r="AB38" s="495"/>
      <c r="AC38" s="495"/>
      <c r="AD38" s="670"/>
      <c r="AE38" s="670"/>
      <c r="AF38" s="670"/>
    </row>
    <row r="39" spans="1:32" ht="24" customHeight="1">
      <c r="A39" s="674"/>
      <c r="B39" s="554"/>
      <c r="C39" s="495"/>
      <c r="D39" s="495"/>
      <c r="E39" s="495"/>
      <c r="F39" s="495"/>
      <c r="G39" s="495"/>
      <c r="H39" s="495"/>
      <c r="I39" s="495"/>
      <c r="J39" s="495"/>
      <c r="K39" s="495"/>
      <c r="L39" s="495"/>
      <c r="M39" s="495"/>
      <c r="N39" s="495"/>
      <c r="O39" s="495"/>
      <c r="P39" s="495"/>
      <c r="Q39" s="495"/>
      <c r="R39" s="495"/>
      <c r="S39" s="495"/>
      <c r="T39" s="495"/>
      <c r="U39" s="495"/>
      <c r="V39" s="495"/>
      <c r="W39" s="495"/>
      <c r="X39" s="495"/>
      <c r="Y39" s="495"/>
      <c r="Z39" s="495"/>
      <c r="AA39" s="495"/>
      <c r="AB39" s="495"/>
      <c r="AC39" s="495"/>
      <c r="AD39" s="670"/>
      <c r="AE39" s="670"/>
      <c r="AF39" s="670"/>
    </row>
    <row r="40" spans="1:32" ht="24" customHeight="1">
      <c r="A40" s="671"/>
      <c r="B40" s="690"/>
      <c r="C40" s="703"/>
      <c r="D40" s="703"/>
      <c r="E40" s="703"/>
      <c r="F40" s="703"/>
      <c r="G40" s="703"/>
      <c r="H40" s="703"/>
      <c r="I40" s="703"/>
      <c r="J40" s="703"/>
      <c r="K40" s="703"/>
      <c r="L40" s="703"/>
      <c r="M40" s="703"/>
      <c r="N40" s="703"/>
      <c r="O40" s="703"/>
      <c r="P40" s="703"/>
      <c r="Q40" s="703"/>
      <c r="R40" s="703"/>
      <c r="S40" s="703"/>
      <c r="T40" s="703"/>
      <c r="U40" s="703"/>
      <c r="V40" s="703"/>
      <c r="W40" s="703"/>
      <c r="X40" s="703"/>
      <c r="Y40" s="703"/>
      <c r="Z40" s="703"/>
      <c r="AA40" s="703"/>
      <c r="AB40" s="703"/>
      <c r="AC40" s="703"/>
      <c r="AD40" s="670"/>
      <c r="AE40" s="670"/>
      <c r="AF40" s="670"/>
    </row>
    <row r="41" spans="1:32" ht="24" customHeight="1">
      <c r="A41" s="671"/>
      <c r="B41" s="671"/>
      <c r="C41" s="703"/>
      <c r="D41" s="703"/>
      <c r="E41" s="703"/>
      <c r="F41" s="703"/>
      <c r="G41" s="703"/>
      <c r="H41" s="703"/>
      <c r="I41" s="703"/>
      <c r="J41" s="703"/>
      <c r="K41" s="703"/>
      <c r="L41" s="703"/>
      <c r="M41" s="703"/>
      <c r="N41" s="703"/>
      <c r="O41" s="703"/>
      <c r="P41" s="703"/>
      <c r="Q41" s="703"/>
      <c r="R41" s="703"/>
      <c r="S41" s="703"/>
      <c r="T41" s="703"/>
      <c r="U41" s="703"/>
      <c r="V41" s="703"/>
      <c r="W41" s="703"/>
      <c r="X41" s="703"/>
      <c r="Y41" s="703"/>
      <c r="Z41" s="703"/>
      <c r="AA41" s="703"/>
      <c r="AB41" s="703"/>
      <c r="AC41" s="703"/>
      <c r="AD41" s="670"/>
      <c r="AE41" s="670"/>
      <c r="AF41" s="670"/>
    </row>
    <row r="42" spans="1:32" ht="24" customHeight="1">
      <c r="A42" s="676"/>
      <c r="B42" s="670"/>
      <c r="C42" s="33"/>
      <c r="D42" s="33"/>
      <c r="E42" s="33"/>
      <c r="F42" s="33"/>
      <c r="G42" s="33"/>
      <c r="H42" s="33"/>
      <c r="I42" s="33"/>
      <c r="J42" s="33"/>
      <c r="K42" s="33"/>
      <c r="L42" s="33"/>
      <c r="M42" s="33"/>
      <c r="N42" s="33"/>
      <c r="O42" s="33"/>
      <c r="P42" s="33"/>
      <c r="Q42" s="33"/>
      <c r="R42" s="33"/>
      <c r="S42" s="33"/>
      <c r="T42" s="33"/>
      <c r="U42" s="33"/>
      <c r="V42" s="33"/>
      <c r="W42" s="33"/>
      <c r="X42" s="33"/>
      <c r="Y42" s="33"/>
      <c r="Z42" s="33"/>
      <c r="AA42" s="33"/>
      <c r="AB42" s="33"/>
      <c r="AC42" s="33"/>
      <c r="AD42" s="670"/>
      <c r="AE42" s="670"/>
      <c r="AF42" s="670"/>
    </row>
    <row r="43" spans="1:32" ht="24" customHeight="1">
      <c r="A43" s="671"/>
      <c r="B43" s="691"/>
      <c r="C43" s="33"/>
      <c r="D43" s="33"/>
      <c r="E43" s="33"/>
      <c r="F43" s="33"/>
      <c r="G43" s="33"/>
      <c r="H43" s="33"/>
      <c r="I43" s="33"/>
      <c r="J43" s="33"/>
      <c r="K43" s="33"/>
      <c r="L43" s="33"/>
      <c r="M43" s="33"/>
      <c r="N43" s="33"/>
      <c r="O43" s="33"/>
      <c r="P43" s="33"/>
      <c r="Q43" s="33"/>
      <c r="R43" s="33"/>
      <c r="S43" s="33"/>
      <c r="T43" s="33"/>
      <c r="U43" s="33"/>
      <c r="V43" s="33"/>
      <c r="W43" s="33"/>
      <c r="X43" s="33"/>
      <c r="Y43" s="33"/>
      <c r="Z43" s="33"/>
      <c r="AA43" s="33"/>
      <c r="AB43" s="33"/>
      <c r="AC43" s="33"/>
      <c r="AD43" s="670"/>
      <c r="AE43" s="670"/>
      <c r="AF43" s="670"/>
    </row>
    <row r="44" spans="1:32" ht="24" customHeight="1">
      <c r="A44" s="671"/>
      <c r="B44" s="690"/>
      <c r="C44" s="703"/>
      <c r="D44" s="703"/>
      <c r="E44" s="703"/>
      <c r="F44" s="703"/>
      <c r="G44" s="703"/>
      <c r="H44" s="703"/>
      <c r="I44" s="703"/>
      <c r="J44" s="703"/>
      <c r="K44" s="703"/>
      <c r="L44" s="703"/>
      <c r="M44" s="703"/>
      <c r="N44" s="703"/>
      <c r="O44" s="703"/>
      <c r="P44" s="703"/>
      <c r="Q44" s="703"/>
      <c r="R44" s="703"/>
      <c r="S44" s="703"/>
      <c r="T44" s="703"/>
      <c r="U44" s="703"/>
      <c r="V44" s="703"/>
      <c r="W44" s="703"/>
      <c r="X44" s="703"/>
      <c r="Y44" s="703"/>
      <c r="Z44" s="703"/>
      <c r="AA44" s="703"/>
      <c r="AB44" s="703"/>
      <c r="AC44" s="703"/>
      <c r="AD44" s="670"/>
      <c r="AE44" s="670"/>
      <c r="AF44" s="670"/>
    </row>
    <row r="45" spans="1:32" ht="24" customHeight="1">
      <c r="A45" s="671"/>
      <c r="B45" s="690"/>
      <c r="C45" s="703"/>
      <c r="D45" s="703"/>
      <c r="E45" s="703"/>
      <c r="F45" s="703"/>
      <c r="G45" s="703"/>
      <c r="H45" s="703"/>
      <c r="I45" s="703"/>
      <c r="J45" s="703"/>
      <c r="K45" s="703"/>
      <c r="L45" s="703"/>
      <c r="M45" s="703"/>
      <c r="N45" s="703"/>
      <c r="O45" s="703"/>
      <c r="P45" s="703"/>
      <c r="Q45" s="703"/>
      <c r="R45" s="703"/>
      <c r="S45" s="703"/>
      <c r="T45" s="703"/>
      <c r="U45" s="703"/>
      <c r="V45" s="703"/>
      <c r="W45" s="703"/>
      <c r="X45" s="703"/>
      <c r="Y45" s="703"/>
      <c r="Z45" s="703"/>
      <c r="AA45" s="703"/>
      <c r="AB45" s="703"/>
      <c r="AC45" s="703"/>
      <c r="AD45" s="670"/>
      <c r="AE45" s="670"/>
      <c r="AF45" s="670"/>
    </row>
    <row r="46" spans="1:32" ht="24" customHeight="1">
      <c r="A46" s="671"/>
      <c r="B46" s="691"/>
      <c r="C46" s="33"/>
      <c r="D46" s="33"/>
      <c r="E46" s="33"/>
      <c r="F46" s="33"/>
      <c r="G46" s="33"/>
      <c r="H46" s="33"/>
      <c r="I46" s="33"/>
      <c r="J46" s="33"/>
      <c r="K46" s="33"/>
      <c r="L46" s="33"/>
      <c r="M46" s="33"/>
      <c r="N46" s="33"/>
      <c r="O46" s="33"/>
      <c r="P46" s="33"/>
      <c r="Q46" s="33"/>
      <c r="R46" s="33"/>
      <c r="S46" s="33"/>
      <c r="T46" s="33"/>
      <c r="U46" s="33"/>
      <c r="V46" s="33"/>
      <c r="W46" s="33"/>
      <c r="X46" s="33"/>
      <c r="Y46" s="33"/>
      <c r="Z46" s="33"/>
      <c r="AA46" s="33"/>
      <c r="AB46" s="33"/>
      <c r="AC46" s="33"/>
      <c r="AD46" s="670"/>
      <c r="AE46" s="670"/>
      <c r="AF46" s="670"/>
    </row>
    <row r="47" spans="1:32" ht="24" customHeight="1">
      <c r="A47" s="671"/>
      <c r="B47" s="690"/>
      <c r="C47" s="703"/>
      <c r="D47" s="703"/>
      <c r="E47" s="703"/>
      <c r="F47" s="703"/>
      <c r="G47" s="703"/>
      <c r="H47" s="703"/>
      <c r="I47" s="703"/>
      <c r="J47" s="703"/>
      <c r="K47" s="703"/>
      <c r="L47" s="703"/>
      <c r="M47" s="703"/>
      <c r="N47" s="703"/>
      <c r="O47" s="703"/>
      <c r="P47" s="703"/>
      <c r="Q47" s="703"/>
      <c r="R47" s="703"/>
      <c r="S47" s="703"/>
      <c r="T47" s="703"/>
      <c r="U47" s="703"/>
      <c r="V47" s="703"/>
      <c r="W47" s="703"/>
      <c r="X47" s="703"/>
      <c r="Y47" s="703"/>
      <c r="Z47" s="703"/>
      <c r="AA47" s="703"/>
      <c r="AB47" s="703"/>
      <c r="AC47" s="703"/>
      <c r="AD47" s="670"/>
      <c r="AE47" s="670"/>
      <c r="AF47" s="670"/>
    </row>
    <row r="48" spans="1:32" ht="24" customHeight="1">
      <c r="A48" s="671"/>
      <c r="B48" s="690"/>
      <c r="C48" s="703"/>
      <c r="D48" s="703"/>
      <c r="E48" s="703"/>
      <c r="F48" s="703"/>
      <c r="G48" s="703"/>
      <c r="H48" s="703"/>
      <c r="I48" s="703"/>
      <c r="J48" s="703"/>
      <c r="K48" s="703"/>
      <c r="L48" s="703"/>
      <c r="M48" s="703"/>
      <c r="N48" s="703"/>
      <c r="O48" s="703"/>
      <c r="P48" s="703"/>
      <c r="Q48" s="703"/>
      <c r="R48" s="703"/>
      <c r="S48" s="703"/>
      <c r="T48" s="703"/>
      <c r="U48" s="703"/>
      <c r="V48" s="703"/>
      <c r="W48" s="703"/>
      <c r="X48" s="703"/>
      <c r="Y48" s="703"/>
      <c r="Z48" s="703"/>
      <c r="AA48" s="703"/>
      <c r="AB48" s="703"/>
      <c r="AC48" s="703"/>
      <c r="AD48" s="670"/>
      <c r="AE48" s="670"/>
      <c r="AF48" s="670"/>
    </row>
    <row r="49" spans="1:32" ht="24" customHeight="1">
      <c r="A49" s="671"/>
      <c r="B49" s="671"/>
      <c r="C49" s="703"/>
      <c r="D49" s="703"/>
      <c r="E49" s="703"/>
      <c r="F49" s="703"/>
      <c r="G49" s="703"/>
      <c r="H49" s="703"/>
      <c r="I49" s="703"/>
      <c r="J49" s="703"/>
      <c r="K49" s="703"/>
      <c r="L49" s="703"/>
      <c r="M49" s="703"/>
      <c r="N49" s="703"/>
      <c r="O49" s="703"/>
      <c r="P49" s="703"/>
      <c r="Q49" s="703"/>
      <c r="R49" s="703"/>
      <c r="S49" s="703"/>
      <c r="T49" s="703"/>
      <c r="U49" s="703"/>
      <c r="V49" s="703"/>
      <c r="W49" s="703"/>
      <c r="X49" s="703"/>
      <c r="Y49" s="703"/>
      <c r="Z49" s="703"/>
      <c r="AA49" s="703"/>
      <c r="AB49" s="703"/>
      <c r="AC49" s="703"/>
      <c r="AD49" s="670"/>
      <c r="AE49" s="670"/>
      <c r="AF49" s="670"/>
    </row>
    <row r="50" spans="1:32" ht="24" customHeight="1">
      <c r="A50" s="671"/>
      <c r="B50" s="670"/>
      <c r="C50" s="33"/>
      <c r="D50" s="33"/>
      <c r="E50" s="33"/>
      <c r="F50" s="33"/>
      <c r="G50" s="33"/>
      <c r="H50" s="33"/>
      <c r="I50" s="33"/>
      <c r="J50" s="33"/>
      <c r="K50" s="33"/>
      <c r="L50" s="33"/>
      <c r="M50" s="33"/>
      <c r="N50" s="33"/>
      <c r="O50" s="33"/>
      <c r="P50" s="33"/>
      <c r="Q50" s="33"/>
      <c r="R50" s="33"/>
      <c r="S50" s="33"/>
      <c r="T50" s="33"/>
      <c r="U50" s="33"/>
      <c r="V50" s="33"/>
      <c r="W50" s="33"/>
      <c r="X50" s="33"/>
      <c r="Y50" s="33"/>
      <c r="Z50" s="33"/>
      <c r="AA50" s="33"/>
      <c r="AB50" s="33"/>
      <c r="AC50" s="33"/>
      <c r="AD50" s="670"/>
      <c r="AE50" s="670"/>
      <c r="AF50" s="670"/>
    </row>
    <row r="51" spans="1:32" ht="24" customHeight="1">
      <c r="A51" s="671"/>
      <c r="B51" s="691"/>
      <c r="C51" s="33"/>
      <c r="D51" s="33"/>
      <c r="E51" s="33"/>
      <c r="F51" s="33"/>
      <c r="G51" s="33"/>
      <c r="H51" s="33"/>
      <c r="I51" s="33"/>
      <c r="J51" s="33"/>
      <c r="K51" s="33"/>
      <c r="L51" s="33"/>
      <c r="M51" s="33"/>
      <c r="N51" s="33"/>
      <c r="O51" s="33"/>
      <c r="P51" s="33"/>
      <c r="Q51" s="33"/>
      <c r="R51" s="33"/>
      <c r="S51" s="33"/>
      <c r="T51" s="33"/>
      <c r="U51" s="33"/>
      <c r="V51" s="33"/>
      <c r="W51" s="33"/>
      <c r="X51" s="33"/>
      <c r="Y51" s="33"/>
      <c r="Z51" s="33"/>
      <c r="AA51" s="33"/>
      <c r="AB51" s="33"/>
      <c r="AC51" s="33"/>
      <c r="AD51" s="670"/>
      <c r="AE51" s="670"/>
      <c r="AF51" s="670"/>
    </row>
    <row r="52" spans="1:32" ht="24" customHeight="1">
      <c r="A52" s="671"/>
      <c r="B52" s="690"/>
      <c r="C52" s="703"/>
      <c r="D52" s="703"/>
      <c r="E52" s="703"/>
      <c r="F52" s="703"/>
      <c r="G52" s="703"/>
      <c r="H52" s="703"/>
      <c r="I52" s="703"/>
      <c r="J52" s="703"/>
      <c r="K52" s="703"/>
      <c r="L52" s="703"/>
      <c r="M52" s="703"/>
      <c r="N52" s="703"/>
      <c r="O52" s="703"/>
      <c r="P52" s="703"/>
      <c r="Q52" s="703"/>
      <c r="R52" s="703"/>
      <c r="S52" s="703"/>
      <c r="T52" s="703"/>
      <c r="U52" s="703"/>
      <c r="V52" s="703"/>
      <c r="W52" s="703"/>
      <c r="X52" s="703"/>
      <c r="Y52" s="703"/>
      <c r="Z52" s="703"/>
      <c r="AA52" s="703"/>
      <c r="AB52" s="703"/>
      <c r="AC52" s="703"/>
      <c r="AD52" s="670"/>
      <c r="AE52" s="670"/>
      <c r="AF52" s="670"/>
    </row>
    <row r="53" spans="1:32" ht="24" customHeight="1">
      <c r="A53" s="671"/>
      <c r="B53" s="690"/>
      <c r="C53" s="703"/>
      <c r="D53" s="703"/>
      <c r="E53" s="703"/>
      <c r="F53" s="703"/>
      <c r="G53" s="703"/>
      <c r="H53" s="703"/>
      <c r="I53" s="703"/>
      <c r="J53" s="703"/>
      <c r="K53" s="703"/>
      <c r="L53" s="703"/>
      <c r="M53" s="703"/>
      <c r="N53" s="703"/>
      <c r="O53" s="703"/>
      <c r="P53" s="703"/>
      <c r="Q53" s="703"/>
      <c r="R53" s="703"/>
      <c r="S53" s="703"/>
      <c r="T53" s="703"/>
      <c r="U53" s="703"/>
      <c r="V53" s="703"/>
      <c r="W53" s="703"/>
      <c r="X53" s="703"/>
      <c r="Y53" s="703"/>
      <c r="Z53" s="703"/>
      <c r="AA53" s="703"/>
      <c r="AB53" s="703"/>
      <c r="AC53" s="703"/>
      <c r="AD53" s="670"/>
      <c r="AE53" s="670"/>
      <c r="AF53" s="670"/>
    </row>
    <row r="54" spans="1:32" ht="24" customHeight="1">
      <c r="A54" s="671"/>
      <c r="B54" s="690"/>
      <c r="C54" s="703"/>
      <c r="D54" s="703"/>
      <c r="E54" s="703"/>
      <c r="F54" s="703"/>
      <c r="G54" s="703"/>
      <c r="H54" s="703"/>
      <c r="I54" s="703"/>
      <c r="J54" s="703"/>
      <c r="K54" s="703"/>
      <c r="L54" s="703"/>
      <c r="M54" s="703"/>
      <c r="N54" s="703"/>
      <c r="O54" s="703"/>
      <c r="P54" s="703"/>
      <c r="Q54" s="703"/>
      <c r="R54" s="703"/>
      <c r="S54" s="703"/>
      <c r="T54" s="703"/>
      <c r="U54" s="703"/>
      <c r="V54" s="703"/>
      <c r="W54" s="703"/>
      <c r="X54" s="703"/>
      <c r="Y54" s="703"/>
      <c r="Z54" s="703"/>
      <c r="AA54" s="703"/>
      <c r="AB54" s="703"/>
      <c r="AC54" s="703"/>
      <c r="AD54" s="670"/>
      <c r="AE54" s="670"/>
      <c r="AF54" s="670"/>
    </row>
    <row r="55" spans="1:32" ht="24" customHeight="1">
      <c r="A55" s="671"/>
      <c r="B55" s="690"/>
      <c r="C55" s="703"/>
      <c r="D55" s="703"/>
      <c r="E55" s="703"/>
      <c r="F55" s="703"/>
      <c r="G55" s="703"/>
      <c r="H55" s="703"/>
      <c r="I55" s="703"/>
      <c r="J55" s="703"/>
      <c r="K55" s="703"/>
      <c r="L55" s="703"/>
      <c r="M55" s="703"/>
      <c r="N55" s="703"/>
      <c r="O55" s="703"/>
      <c r="P55" s="703"/>
      <c r="Q55" s="703"/>
      <c r="R55" s="703"/>
      <c r="S55" s="703"/>
      <c r="T55" s="703"/>
      <c r="U55" s="703"/>
      <c r="V55" s="703"/>
      <c r="W55" s="703"/>
      <c r="X55" s="703"/>
      <c r="Y55" s="703"/>
      <c r="Z55" s="703"/>
      <c r="AA55" s="703"/>
      <c r="AB55" s="703"/>
      <c r="AC55" s="703"/>
      <c r="AD55" s="670"/>
      <c r="AE55" s="670"/>
      <c r="AF55" s="670"/>
    </row>
    <row r="56" spans="1:32" ht="24" customHeight="1">
      <c r="A56" s="671"/>
      <c r="B56" s="690"/>
      <c r="C56" s="703"/>
      <c r="D56" s="703"/>
      <c r="E56" s="703"/>
      <c r="F56" s="703"/>
      <c r="G56" s="703"/>
      <c r="H56" s="703"/>
      <c r="I56" s="703"/>
      <c r="J56" s="703"/>
      <c r="K56" s="703"/>
      <c r="L56" s="703"/>
      <c r="M56" s="703"/>
      <c r="N56" s="703"/>
      <c r="O56" s="703"/>
      <c r="P56" s="703"/>
      <c r="Q56" s="703"/>
      <c r="R56" s="703"/>
      <c r="S56" s="703"/>
      <c r="T56" s="703"/>
      <c r="U56" s="703"/>
      <c r="V56" s="703"/>
      <c r="W56" s="703"/>
      <c r="X56" s="703"/>
      <c r="Y56" s="703"/>
      <c r="Z56" s="703"/>
      <c r="AA56" s="703"/>
      <c r="AB56" s="703"/>
      <c r="AC56" s="703"/>
      <c r="AD56" s="670"/>
      <c r="AE56" s="670"/>
      <c r="AF56" s="670"/>
    </row>
    <row r="57" spans="1:32" ht="17.25" customHeight="1">
      <c r="A57" s="670"/>
      <c r="B57" s="670"/>
      <c r="C57" s="33"/>
      <c r="D57" s="33"/>
      <c r="E57" s="33"/>
      <c r="F57" s="33"/>
      <c r="G57" s="33"/>
      <c r="H57" s="33"/>
      <c r="I57" s="33"/>
      <c r="J57" s="33"/>
      <c r="K57" s="33"/>
      <c r="L57" s="33"/>
      <c r="M57" s="33"/>
      <c r="N57" s="33"/>
      <c r="O57" s="33"/>
      <c r="P57" s="33"/>
      <c r="Q57" s="33"/>
      <c r="R57" s="33"/>
      <c r="S57" s="33"/>
      <c r="T57" s="33"/>
      <c r="U57" s="33"/>
      <c r="V57" s="33"/>
      <c r="W57" s="33"/>
      <c r="X57" s="33"/>
      <c r="Y57" s="33"/>
      <c r="Z57" s="33"/>
      <c r="AA57" s="33"/>
      <c r="AB57" s="33"/>
      <c r="AC57" s="33"/>
      <c r="AD57" s="670"/>
      <c r="AE57" s="670"/>
      <c r="AF57" s="670"/>
    </row>
    <row r="58" spans="1:32" ht="17.25" customHeight="1">
      <c r="A58" s="670"/>
      <c r="B58" s="670"/>
      <c r="C58" s="33"/>
      <c r="D58" s="33"/>
      <c r="E58" s="33"/>
      <c r="F58" s="33"/>
      <c r="G58" s="33"/>
      <c r="H58" s="33"/>
      <c r="I58" s="33"/>
      <c r="J58" s="33"/>
      <c r="K58" s="33"/>
      <c r="L58" s="33"/>
      <c r="M58" s="33"/>
      <c r="N58" s="33"/>
      <c r="O58" s="33"/>
      <c r="P58" s="33"/>
      <c r="Q58" s="33"/>
      <c r="R58" s="33"/>
      <c r="S58" s="33"/>
      <c r="T58" s="33"/>
      <c r="U58" s="33"/>
      <c r="V58" s="33"/>
      <c r="W58" s="33"/>
      <c r="X58" s="33"/>
      <c r="Y58" s="33"/>
      <c r="Z58" s="33"/>
      <c r="AA58" s="33"/>
      <c r="AB58" s="33"/>
      <c r="AC58" s="33"/>
      <c r="AD58" s="670"/>
      <c r="AE58" s="670"/>
      <c r="AF58" s="670"/>
    </row>
    <row r="59" spans="1:32" ht="17.25" customHeight="1">
      <c r="A59" s="670"/>
      <c r="B59" s="670"/>
      <c r="C59" s="33"/>
      <c r="D59" s="33"/>
      <c r="E59" s="33"/>
      <c r="F59" s="33"/>
      <c r="G59" s="33"/>
      <c r="H59" s="33"/>
      <c r="I59" s="33"/>
      <c r="J59" s="33"/>
      <c r="K59" s="33"/>
      <c r="L59" s="33"/>
      <c r="M59" s="33"/>
      <c r="N59" s="33"/>
      <c r="O59" s="33"/>
      <c r="P59" s="33"/>
      <c r="Q59" s="33"/>
      <c r="R59" s="33"/>
      <c r="S59" s="33"/>
      <c r="T59" s="33"/>
      <c r="U59" s="33"/>
      <c r="V59" s="33"/>
      <c r="W59" s="33"/>
      <c r="X59" s="33"/>
      <c r="Y59" s="33"/>
      <c r="Z59" s="33"/>
      <c r="AA59" s="33"/>
      <c r="AB59" s="33"/>
      <c r="AC59" s="33"/>
      <c r="AD59" s="670"/>
      <c r="AE59" s="670"/>
      <c r="AF59" s="670"/>
    </row>
    <row r="60" spans="1:32" ht="17.25" customHeight="1">
      <c r="A60" s="670"/>
      <c r="B60" s="670"/>
      <c r="C60" s="33"/>
      <c r="D60" s="33"/>
      <c r="E60" s="33"/>
      <c r="F60" s="33"/>
      <c r="G60" s="33"/>
      <c r="H60" s="33"/>
      <c r="I60" s="33"/>
      <c r="J60" s="33"/>
      <c r="K60" s="33"/>
      <c r="L60" s="33"/>
      <c r="M60" s="33"/>
      <c r="N60" s="33"/>
      <c r="O60" s="33"/>
      <c r="P60" s="33"/>
      <c r="Q60" s="33"/>
      <c r="R60" s="33"/>
      <c r="S60" s="33"/>
      <c r="T60" s="33"/>
      <c r="U60" s="33"/>
      <c r="V60" s="33"/>
      <c r="W60" s="33"/>
      <c r="X60" s="33"/>
      <c r="Y60" s="33"/>
      <c r="Z60" s="33"/>
      <c r="AA60" s="33"/>
      <c r="AB60" s="33"/>
      <c r="AC60" s="33"/>
      <c r="AD60" s="670"/>
      <c r="AE60" s="670"/>
      <c r="AF60" s="670"/>
    </row>
    <row r="61" spans="1:32" ht="17.25" customHeight="1">
      <c r="A61" s="670"/>
      <c r="B61" s="670"/>
      <c r="C61" s="33"/>
      <c r="D61" s="33"/>
      <c r="E61" s="33"/>
      <c r="F61" s="33"/>
      <c r="G61" s="33"/>
      <c r="H61" s="33"/>
      <c r="I61" s="33"/>
      <c r="J61" s="33"/>
      <c r="K61" s="33"/>
      <c r="L61" s="33"/>
      <c r="M61" s="33"/>
      <c r="N61" s="33"/>
      <c r="O61" s="33"/>
      <c r="P61" s="33"/>
      <c r="Q61" s="33"/>
      <c r="R61" s="33"/>
      <c r="S61" s="33"/>
      <c r="T61" s="33"/>
      <c r="U61" s="33"/>
      <c r="V61" s="33"/>
      <c r="W61" s="33"/>
      <c r="X61" s="33"/>
      <c r="Y61" s="33"/>
      <c r="Z61" s="33"/>
      <c r="AA61" s="33"/>
      <c r="AB61" s="33"/>
      <c r="AC61" s="33"/>
      <c r="AD61" s="670"/>
      <c r="AE61" s="670"/>
      <c r="AF61" s="670"/>
    </row>
    <row r="62" spans="1:32" ht="17.25" customHeight="1">
      <c r="A62" s="670"/>
      <c r="B62" s="670"/>
      <c r="C62" s="670"/>
      <c r="D62" s="670"/>
      <c r="E62" s="670"/>
      <c r="F62" s="670"/>
      <c r="G62" s="670"/>
      <c r="H62" s="670"/>
      <c r="I62" s="670"/>
      <c r="J62" s="670"/>
      <c r="K62" s="670"/>
      <c r="L62" s="670"/>
      <c r="M62" s="670"/>
      <c r="N62" s="670"/>
      <c r="O62" s="670"/>
      <c r="P62" s="670"/>
      <c r="Q62" s="670"/>
      <c r="R62" s="670"/>
      <c r="S62" s="670"/>
      <c r="T62" s="670"/>
      <c r="U62" s="670"/>
      <c r="V62" s="670"/>
      <c r="W62" s="670"/>
      <c r="X62" s="670"/>
      <c r="Y62" s="670"/>
      <c r="Z62" s="670"/>
      <c r="AA62" s="670"/>
      <c r="AB62" s="670"/>
      <c r="AC62" s="670"/>
      <c r="AD62" s="670"/>
      <c r="AE62" s="670"/>
      <c r="AF62" s="670"/>
    </row>
  </sheetData>
  <customSheetViews>
    <customSheetView guid="{76D48460-2D9B-487A-92BD-89A50EB1783E}" scale="115" showPageBreaks="1" printArea="1" view="pageBreakPreview" topLeftCell="A22">
      <selection activeCell="B23" sqref="B23:AB28"/>
      <pageMargins left="0.19685039370078741" right="0.19685039370078741" top="0.19685039370078741" bottom="0.19685039370078741" header="0.19685039370078741" footer="0.19685039370078741"/>
      <printOptions horizontalCentered="1" verticalCentered="1"/>
      <pageSetup paperSize="9" scale="81" orientation="portrait" r:id="rId1"/>
      <headerFooter alignWithMargins="0"/>
    </customSheetView>
  </customSheetViews>
  <mergeCells count="40">
    <mergeCell ref="T2:AB2"/>
    <mergeCell ref="A4:AC4"/>
    <mergeCell ref="B8:F8"/>
    <mergeCell ref="G8:AB8"/>
    <mergeCell ref="B9:F9"/>
    <mergeCell ref="G9:AB9"/>
    <mergeCell ref="G12:T12"/>
    <mergeCell ref="B13:F13"/>
    <mergeCell ref="G13:AB13"/>
    <mergeCell ref="D14:P14"/>
    <mergeCell ref="Q14:AB14"/>
    <mergeCell ref="D15:P15"/>
    <mergeCell ref="Q15:AB15"/>
    <mergeCell ref="D16:P16"/>
    <mergeCell ref="D17:P17"/>
    <mergeCell ref="D18:P18"/>
    <mergeCell ref="D19:P19"/>
    <mergeCell ref="D20:P20"/>
    <mergeCell ref="D21:P21"/>
    <mergeCell ref="B22:AB22"/>
    <mergeCell ref="C30:AC30"/>
    <mergeCell ref="C31:AC31"/>
    <mergeCell ref="C33:AC33"/>
    <mergeCell ref="C34:AC34"/>
    <mergeCell ref="C36:AC36"/>
    <mergeCell ref="C37:AC37"/>
    <mergeCell ref="C39:AC39"/>
    <mergeCell ref="C40:AC40"/>
    <mergeCell ref="C44:AC44"/>
    <mergeCell ref="C45:AC45"/>
    <mergeCell ref="C47:AC47"/>
    <mergeCell ref="C48:AC48"/>
    <mergeCell ref="C52:AC52"/>
    <mergeCell ref="C53:AC53"/>
    <mergeCell ref="C54:AC54"/>
    <mergeCell ref="B10:F12"/>
    <mergeCell ref="G10:T11"/>
    <mergeCell ref="U10:AB11"/>
    <mergeCell ref="B23:AB28"/>
    <mergeCell ref="B14:B21"/>
  </mergeCells>
  <phoneticPr fontId="8"/>
  <dataValidations count="2">
    <dataValidation type="list" allowBlank="1" showDropDown="0" showInputMessage="1" showErrorMessage="1" sqref="C14:C21">
      <formula1>"○"</formula1>
    </dataValidation>
    <dataValidation type="list" allowBlank="1" showDropDown="0" showInputMessage="1" showErrorMessage="1" sqref="B52:B54 B47:B48 B44:B45 B39:B40 B36:B37 B33:B34 B30:B31">
      <formula1>"✓"</formula1>
    </dataValidation>
  </dataValidations>
  <printOptions horizontalCentered="1" verticalCentered="1"/>
  <pageMargins left="0.19685039370078741" right="0.19685039370078741" top="0.19685039370078741" bottom="0.19685039370078741" header="0.19685039370078741" footer="0.19685039370078741"/>
  <pageSetup paperSize="9" scale="81" fitToWidth="1" fitToHeight="1" orientation="portrait" usePrinterDefaults="1" r:id="rId2"/>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sheetPr codeName="Sheet88">
    <tabColor rgb="FFFF0000"/>
  </sheetPr>
  <dimension ref="A1:J25"/>
  <sheetViews>
    <sheetView view="pageBreakPreview" topLeftCell="A7" zoomScale="60" workbookViewId="0"/>
  </sheetViews>
  <sheetFormatPr defaultRowHeight="13.5"/>
  <cols>
    <col min="1" max="1" width="1.5" style="1581" customWidth="1"/>
    <col min="2" max="2" width="24.25" style="1581" customWidth="1"/>
    <col min="3" max="3" width="4" style="1581" customWidth="1"/>
    <col min="4" max="4" width="20.125" style="1581" customWidth="1"/>
    <col min="5" max="5" width="23.625" style="1581" customWidth="1"/>
    <col min="6" max="7" width="10.375" style="1581" customWidth="1"/>
    <col min="8" max="8" width="3.125" style="1581" customWidth="1"/>
    <col min="9" max="9" width="3.75" style="1581" customWidth="1"/>
    <col min="10" max="10" width="2.5" style="1581" customWidth="1"/>
    <col min="11" max="16384" width="9" style="1581" customWidth="1"/>
  </cols>
  <sheetData>
    <row r="1" spans="1:10" ht="27.75" customHeight="1">
      <c r="A1" s="1998"/>
      <c r="B1" s="1581" t="s">
        <v>1476</v>
      </c>
      <c r="F1" s="2271" t="s">
        <v>609</v>
      </c>
      <c r="G1" s="2273"/>
      <c r="H1" s="2273"/>
    </row>
    <row r="2" spans="1:10" ht="18.75" customHeight="1">
      <c r="A2" s="1998"/>
      <c r="F2" s="2271"/>
      <c r="G2" s="2273"/>
      <c r="H2" s="2273"/>
    </row>
    <row r="3" spans="1:10" ht="36" customHeight="1">
      <c r="B3" s="2000" t="s">
        <v>914</v>
      </c>
      <c r="C3" s="2267"/>
      <c r="D3" s="2267"/>
      <c r="E3" s="2267"/>
      <c r="F3" s="2267"/>
      <c r="G3" s="2267"/>
      <c r="H3" s="2267"/>
    </row>
    <row r="4" spans="1:10" ht="33.75" customHeight="1">
      <c r="A4" s="2000"/>
      <c r="B4" s="2000"/>
      <c r="C4" s="2000"/>
      <c r="D4" s="2000"/>
      <c r="E4" s="2000"/>
      <c r="F4" s="2000"/>
      <c r="G4" s="2000"/>
      <c r="H4" s="2000"/>
    </row>
    <row r="5" spans="1:10" ht="36" customHeight="1">
      <c r="A5" s="2000"/>
      <c r="B5" s="2264" t="s">
        <v>503</v>
      </c>
      <c r="C5" s="2005"/>
      <c r="D5" s="2008"/>
      <c r="E5" s="2008"/>
      <c r="F5" s="2008"/>
      <c r="G5" s="2008"/>
      <c r="H5" s="2020"/>
    </row>
    <row r="6" spans="1:10" ht="36.75" customHeight="1">
      <c r="B6" s="2265" t="s">
        <v>1075</v>
      </c>
      <c r="C6" s="2268" t="s">
        <v>598</v>
      </c>
      <c r="D6" s="2268"/>
      <c r="E6" s="2268"/>
      <c r="F6" s="2268"/>
      <c r="G6" s="2268"/>
      <c r="H6" s="2275"/>
    </row>
    <row r="7" spans="1:10" ht="81" customHeight="1">
      <c r="B7" s="3660" t="s">
        <v>1076</v>
      </c>
      <c r="C7" s="2269" t="s">
        <v>1477</v>
      </c>
      <c r="D7" s="2270"/>
      <c r="E7" s="2270"/>
      <c r="F7" s="2272"/>
      <c r="G7" s="3463" t="s">
        <v>431</v>
      </c>
      <c r="H7" s="2276"/>
    </row>
    <row r="8" spans="1:10" ht="81" customHeight="1">
      <c r="B8" s="3661"/>
      <c r="C8" s="2269" t="s">
        <v>1478</v>
      </c>
      <c r="D8" s="2270"/>
      <c r="E8" s="2270"/>
      <c r="F8" s="2272"/>
      <c r="G8" s="3463" t="s">
        <v>431</v>
      </c>
      <c r="H8" s="2276"/>
    </row>
    <row r="9" spans="1:10" ht="97.5" customHeight="1">
      <c r="B9" s="3661" t="s">
        <v>861</v>
      </c>
      <c r="C9" s="2269" t="s">
        <v>857</v>
      </c>
      <c r="D9" s="2270"/>
      <c r="E9" s="2270"/>
      <c r="F9" s="2272"/>
      <c r="G9" s="3463" t="s">
        <v>431</v>
      </c>
      <c r="H9" s="2276"/>
    </row>
    <row r="10" spans="1:10" ht="120.75" customHeight="1">
      <c r="B10" s="3661" t="s">
        <v>93</v>
      </c>
      <c r="C10" s="2269" t="s">
        <v>1480</v>
      </c>
      <c r="D10" s="2270"/>
      <c r="E10" s="2270"/>
      <c r="F10" s="2272"/>
      <c r="G10" s="3463" t="s">
        <v>431</v>
      </c>
      <c r="H10" s="2276"/>
    </row>
    <row r="12" spans="1:10" ht="48.75" customHeight="1">
      <c r="B12" s="3510" t="s">
        <v>1357</v>
      </c>
      <c r="C12" s="3663" t="s">
        <v>1483</v>
      </c>
      <c r="D12" s="3664"/>
      <c r="E12" s="3664"/>
      <c r="F12" s="3664"/>
      <c r="G12" s="3664"/>
      <c r="H12" s="3665"/>
    </row>
    <row r="14" spans="1:10" ht="17.25" customHeight="1">
      <c r="B14" s="1087" t="s">
        <v>535</v>
      </c>
      <c r="C14" s="1597"/>
      <c r="D14" s="1597"/>
      <c r="E14" s="1597"/>
      <c r="F14" s="1597"/>
      <c r="G14" s="1597"/>
      <c r="H14" s="1597"/>
      <c r="I14" s="1597"/>
      <c r="J14" s="1597"/>
    </row>
    <row r="15" spans="1:10" ht="45.75" customHeight="1">
      <c r="B15" s="3459" t="s">
        <v>1084</v>
      </c>
      <c r="C15" s="3459"/>
      <c r="D15" s="3459"/>
      <c r="E15" s="3459"/>
      <c r="F15" s="3459"/>
      <c r="G15" s="3459"/>
      <c r="H15" s="3459"/>
      <c r="I15" s="1597"/>
      <c r="J15" s="1597"/>
    </row>
    <row r="16" spans="1:10" ht="35.25" customHeight="1">
      <c r="B16" s="3459" t="s">
        <v>1086</v>
      </c>
      <c r="C16" s="3459"/>
      <c r="D16" s="3459"/>
      <c r="E16" s="3459"/>
      <c r="F16" s="3459"/>
      <c r="G16" s="3459"/>
      <c r="H16" s="3459"/>
      <c r="I16" s="1597"/>
      <c r="J16" s="1597"/>
    </row>
    <row r="17" spans="1:10" ht="17.25" customHeight="1">
      <c r="B17" s="3662" t="s">
        <v>1088</v>
      </c>
      <c r="C17" s="1597"/>
      <c r="D17" s="1597"/>
      <c r="E17" s="1597"/>
      <c r="F17" s="1597"/>
      <c r="G17" s="1597"/>
      <c r="H17" s="1597"/>
      <c r="I17" s="1597"/>
      <c r="J17" s="1597"/>
    </row>
    <row r="18" spans="1:10">
      <c r="B18" s="1087"/>
    </row>
    <row r="19" spans="1:10" ht="79.5" customHeight="1">
      <c r="A19" s="2266" t="s">
        <v>1481</v>
      </c>
      <c r="B19" s="3248"/>
      <c r="C19" s="3248"/>
      <c r="D19" s="3248"/>
      <c r="E19" s="3248"/>
      <c r="F19" s="3248"/>
      <c r="G19" s="3248"/>
      <c r="H19" s="3248"/>
    </row>
    <row r="20" spans="1:10" ht="69" customHeight="1">
      <c r="A20" s="3248"/>
      <c r="B20" s="3248"/>
      <c r="C20" s="3248"/>
      <c r="D20" s="3248"/>
      <c r="E20" s="3248"/>
      <c r="F20" s="3248"/>
      <c r="G20" s="3248"/>
      <c r="H20" s="3248"/>
    </row>
    <row r="21" spans="1:10" ht="60" customHeight="1">
      <c r="A21" s="3248"/>
      <c r="B21" s="3248"/>
      <c r="C21" s="3248"/>
      <c r="D21" s="3248"/>
      <c r="E21" s="3248"/>
      <c r="F21" s="3248"/>
      <c r="G21" s="3248"/>
      <c r="H21" s="3248"/>
    </row>
    <row r="22" spans="1:10" ht="59.25" customHeight="1">
      <c r="A22" s="3248"/>
      <c r="B22" s="3248"/>
      <c r="C22" s="3248"/>
      <c r="D22" s="3248"/>
      <c r="E22" s="3248"/>
      <c r="F22" s="3248"/>
      <c r="G22" s="3248"/>
      <c r="H22" s="3248"/>
    </row>
    <row r="23" spans="1:10" ht="70.5" customHeight="1">
      <c r="A23" s="3248"/>
      <c r="B23" s="3248"/>
      <c r="C23" s="3248"/>
      <c r="D23" s="3248"/>
      <c r="E23" s="3248"/>
      <c r="F23" s="3248"/>
      <c r="G23" s="3248"/>
      <c r="H23" s="3248"/>
    </row>
    <row r="24" spans="1:10" ht="47.25" customHeight="1">
      <c r="A24" s="3248"/>
      <c r="B24" s="3248"/>
      <c r="C24" s="3248"/>
      <c r="D24" s="3248"/>
      <c r="E24" s="3248"/>
      <c r="F24" s="3248"/>
      <c r="G24" s="3248"/>
      <c r="H24" s="3248"/>
    </row>
    <row r="25" spans="1:10" ht="71.25" customHeight="1">
      <c r="A25" s="3248"/>
      <c r="B25" s="3248"/>
      <c r="C25" s="3248"/>
      <c r="D25" s="3248"/>
      <c r="E25" s="3248"/>
      <c r="F25" s="3248"/>
      <c r="G25" s="3248"/>
      <c r="H25" s="3248"/>
    </row>
  </sheetData>
  <customSheetViews>
    <customSheetView guid="{76D48460-2D9B-487A-92BD-89A50EB1783E}" scale="60" showPageBreaks="1" printArea="1" view="pageBreakPreview" topLeftCell="A7">
      <pageMargins left="0.7" right="0.7" top="0.75" bottom="0.75" header="0.3" footer="0.3"/>
      <pageSetup paperSize="9" scale="90" orientation="portrait" r:id="rId1"/>
    </customSheetView>
  </customSheetViews>
  <mergeCells count="17">
    <mergeCell ref="F1:H1"/>
    <mergeCell ref="B3:H3"/>
    <mergeCell ref="C5:H5"/>
    <mergeCell ref="C6:H6"/>
    <mergeCell ref="C7:F7"/>
    <mergeCell ref="G7:H7"/>
    <mergeCell ref="C8:F8"/>
    <mergeCell ref="G8:H8"/>
    <mergeCell ref="C9:F9"/>
    <mergeCell ref="G9:H9"/>
    <mergeCell ref="C10:F10"/>
    <mergeCell ref="G10:H10"/>
    <mergeCell ref="C12:H12"/>
    <mergeCell ref="B15:H15"/>
    <mergeCell ref="B16:H16"/>
    <mergeCell ref="B7:B8"/>
    <mergeCell ref="A19:H25"/>
  </mergeCells>
  <phoneticPr fontId="8"/>
  <pageMargins left="0.7" right="0.7" top="0.75" bottom="0.75" header="0.3" footer="0.3"/>
  <pageSetup paperSize="9" scale="90" fitToWidth="1" fitToHeight="1" orientation="portrait" usePrinterDefaults="1" r:id="rId2"/>
  <drawing r:id="rId3"/>
</worksheet>
</file>

<file path=xl/worksheets/sheet91.xml><?xml version="1.0" encoding="utf-8"?>
<worksheet xmlns="http://schemas.openxmlformats.org/spreadsheetml/2006/main" xmlns:r="http://schemas.openxmlformats.org/officeDocument/2006/relationships" xmlns:mc="http://schemas.openxmlformats.org/markup-compatibility/2006">
  <sheetPr codeName="Sheet79">
    <tabColor rgb="FF00B0F0"/>
  </sheetPr>
  <dimension ref="A1:J15"/>
  <sheetViews>
    <sheetView showGridLines="0" view="pageBreakPreview" zoomScale="90" zoomScaleSheetLayoutView="90" workbookViewId="0"/>
  </sheetViews>
  <sheetFormatPr defaultRowHeight="13.5"/>
  <cols>
    <col min="1" max="1" width="1.5" style="1840" customWidth="1"/>
    <col min="2" max="2" width="24.25" style="1840" customWidth="1"/>
    <col min="3" max="3" width="4" style="1840" customWidth="1"/>
    <col min="4" max="4" width="20.125" style="1840" customWidth="1"/>
    <col min="5" max="5" width="23.625" style="1840" customWidth="1"/>
    <col min="6" max="7" width="10.375" style="1840" customWidth="1"/>
    <col min="8" max="8" width="3.125" style="1840" customWidth="1"/>
    <col min="9" max="9" width="3.75" style="1840" customWidth="1"/>
    <col min="10" max="10" width="2.5" style="1840" customWidth="1"/>
    <col min="11" max="256" width="9" style="1840" customWidth="1"/>
    <col min="257" max="257" width="1.5" style="1840" customWidth="1"/>
    <col min="258" max="258" width="24.25" style="1840" customWidth="1"/>
    <col min="259" max="259" width="4" style="1840" customWidth="1"/>
    <col min="260" max="260" width="20.125" style="1840" customWidth="1"/>
    <col min="261" max="261" width="23.625" style="1840" customWidth="1"/>
    <col min="262" max="263" width="10.375" style="1840" customWidth="1"/>
    <col min="264" max="264" width="3.125" style="1840" customWidth="1"/>
    <col min="265" max="265" width="3.75" style="1840" customWidth="1"/>
    <col min="266" max="266" width="2.5" style="1840" customWidth="1"/>
    <col min="267" max="512" width="9" style="1840" customWidth="1"/>
    <col min="513" max="513" width="1.5" style="1840" customWidth="1"/>
    <col min="514" max="514" width="24.25" style="1840" customWidth="1"/>
    <col min="515" max="515" width="4" style="1840" customWidth="1"/>
    <col min="516" max="516" width="20.125" style="1840" customWidth="1"/>
    <col min="517" max="517" width="23.625" style="1840" customWidth="1"/>
    <col min="518" max="519" width="10.375" style="1840" customWidth="1"/>
    <col min="520" max="520" width="3.125" style="1840" customWidth="1"/>
    <col min="521" max="521" width="3.75" style="1840" customWidth="1"/>
    <col min="522" max="522" width="2.5" style="1840" customWidth="1"/>
    <col min="523" max="768" width="9" style="1840" customWidth="1"/>
    <col min="769" max="769" width="1.5" style="1840" customWidth="1"/>
    <col min="770" max="770" width="24.25" style="1840" customWidth="1"/>
    <col min="771" max="771" width="4" style="1840" customWidth="1"/>
    <col min="772" max="772" width="20.125" style="1840" customWidth="1"/>
    <col min="773" max="773" width="23.625" style="1840" customWidth="1"/>
    <col min="774" max="775" width="10.375" style="1840" customWidth="1"/>
    <col min="776" max="776" width="3.125" style="1840" customWidth="1"/>
    <col min="777" max="777" width="3.75" style="1840" customWidth="1"/>
    <col min="778" max="778" width="2.5" style="1840" customWidth="1"/>
    <col min="779" max="1024" width="9" style="1840" customWidth="1"/>
    <col min="1025" max="1025" width="1.5" style="1840" customWidth="1"/>
    <col min="1026" max="1026" width="24.25" style="1840" customWidth="1"/>
    <col min="1027" max="1027" width="4" style="1840" customWidth="1"/>
    <col min="1028" max="1028" width="20.125" style="1840" customWidth="1"/>
    <col min="1029" max="1029" width="23.625" style="1840" customWidth="1"/>
    <col min="1030" max="1031" width="10.375" style="1840" customWidth="1"/>
    <col min="1032" max="1032" width="3.125" style="1840" customWidth="1"/>
    <col min="1033" max="1033" width="3.75" style="1840" customWidth="1"/>
    <col min="1034" max="1034" width="2.5" style="1840" customWidth="1"/>
    <col min="1035" max="1280" width="9" style="1840" customWidth="1"/>
    <col min="1281" max="1281" width="1.5" style="1840" customWidth="1"/>
    <col min="1282" max="1282" width="24.25" style="1840" customWidth="1"/>
    <col min="1283" max="1283" width="4" style="1840" customWidth="1"/>
    <col min="1284" max="1284" width="20.125" style="1840" customWidth="1"/>
    <col min="1285" max="1285" width="23.625" style="1840" customWidth="1"/>
    <col min="1286" max="1287" width="10.375" style="1840" customWidth="1"/>
    <col min="1288" max="1288" width="3.125" style="1840" customWidth="1"/>
    <col min="1289" max="1289" width="3.75" style="1840" customWidth="1"/>
    <col min="1290" max="1290" width="2.5" style="1840" customWidth="1"/>
    <col min="1291" max="1536" width="9" style="1840" customWidth="1"/>
    <col min="1537" max="1537" width="1.5" style="1840" customWidth="1"/>
    <col min="1538" max="1538" width="24.25" style="1840" customWidth="1"/>
    <col min="1539" max="1539" width="4" style="1840" customWidth="1"/>
    <col min="1540" max="1540" width="20.125" style="1840" customWidth="1"/>
    <col min="1541" max="1541" width="23.625" style="1840" customWidth="1"/>
    <col min="1542" max="1543" width="10.375" style="1840" customWidth="1"/>
    <col min="1544" max="1544" width="3.125" style="1840" customWidth="1"/>
    <col min="1545" max="1545" width="3.75" style="1840" customWidth="1"/>
    <col min="1546" max="1546" width="2.5" style="1840" customWidth="1"/>
    <col min="1547" max="1792" width="9" style="1840" customWidth="1"/>
    <col min="1793" max="1793" width="1.5" style="1840" customWidth="1"/>
    <col min="1794" max="1794" width="24.25" style="1840" customWidth="1"/>
    <col min="1795" max="1795" width="4" style="1840" customWidth="1"/>
    <col min="1796" max="1796" width="20.125" style="1840" customWidth="1"/>
    <col min="1797" max="1797" width="23.625" style="1840" customWidth="1"/>
    <col min="1798" max="1799" width="10.375" style="1840" customWidth="1"/>
    <col min="1800" max="1800" width="3.125" style="1840" customWidth="1"/>
    <col min="1801" max="1801" width="3.75" style="1840" customWidth="1"/>
    <col min="1802" max="1802" width="2.5" style="1840" customWidth="1"/>
    <col min="1803" max="2048" width="9" style="1840" customWidth="1"/>
    <col min="2049" max="2049" width="1.5" style="1840" customWidth="1"/>
    <col min="2050" max="2050" width="24.25" style="1840" customWidth="1"/>
    <col min="2051" max="2051" width="4" style="1840" customWidth="1"/>
    <col min="2052" max="2052" width="20.125" style="1840" customWidth="1"/>
    <col min="2053" max="2053" width="23.625" style="1840" customWidth="1"/>
    <col min="2054" max="2055" width="10.375" style="1840" customWidth="1"/>
    <col min="2056" max="2056" width="3.125" style="1840" customWidth="1"/>
    <col min="2057" max="2057" width="3.75" style="1840" customWidth="1"/>
    <col min="2058" max="2058" width="2.5" style="1840" customWidth="1"/>
    <col min="2059" max="2304" width="9" style="1840" customWidth="1"/>
    <col min="2305" max="2305" width="1.5" style="1840" customWidth="1"/>
    <col min="2306" max="2306" width="24.25" style="1840" customWidth="1"/>
    <col min="2307" max="2307" width="4" style="1840" customWidth="1"/>
    <col min="2308" max="2308" width="20.125" style="1840" customWidth="1"/>
    <col min="2309" max="2309" width="23.625" style="1840" customWidth="1"/>
    <col min="2310" max="2311" width="10.375" style="1840" customWidth="1"/>
    <col min="2312" max="2312" width="3.125" style="1840" customWidth="1"/>
    <col min="2313" max="2313" width="3.75" style="1840" customWidth="1"/>
    <col min="2314" max="2314" width="2.5" style="1840" customWidth="1"/>
    <col min="2315" max="2560" width="9" style="1840" customWidth="1"/>
    <col min="2561" max="2561" width="1.5" style="1840" customWidth="1"/>
    <col min="2562" max="2562" width="24.25" style="1840" customWidth="1"/>
    <col min="2563" max="2563" width="4" style="1840" customWidth="1"/>
    <col min="2564" max="2564" width="20.125" style="1840" customWidth="1"/>
    <col min="2565" max="2565" width="23.625" style="1840" customWidth="1"/>
    <col min="2566" max="2567" width="10.375" style="1840" customWidth="1"/>
    <col min="2568" max="2568" width="3.125" style="1840" customWidth="1"/>
    <col min="2569" max="2569" width="3.75" style="1840" customWidth="1"/>
    <col min="2570" max="2570" width="2.5" style="1840" customWidth="1"/>
    <col min="2571" max="2816" width="9" style="1840" customWidth="1"/>
    <col min="2817" max="2817" width="1.5" style="1840" customWidth="1"/>
    <col min="2818" max="2818" width="24.25" style="1840" customWidth="1"/>
    <col min="2819" max="2819" width="4" style="1840" customWidth="1"/>
    <col min="2820" max="2820" width="20.125" style="1840" customWidth="1"/>
    <col min="2821" max="2821" width="23.625" style="1840" customWidth="1"/>
    <col min="2822" max="2823" width="10.375" style="1840" customWidth="1"/>
    <col min="2824" max="2824" width="3.125" style="1840" customWidth="1"/>
    <col min="2825" max="2825" width="3.75" style="1840" customWidth="1"/>
    <col min="2826" max="2826" width="2.5" style="1840" customWidth="1"/>
    <col min="2827" max="3072" width="9" style="1840" customWidth="1"/>
    <col min="3073" max="3073" width="1.5" style="1840" customWidth="1"/>
    <col min="3074" max="3074" width="24.25" style="1840" customWidth="1"/>
    <col min="3075" max="3075" width="4" style="1840" customWidth="1"/>
    <col min="3076" max="3076" width="20.125" style="1840" customWidth="1"/>
    <col min="3077" max="3077" width="23.625" style="1840" customWidth="1"/>
    <col min="3078" max="3079" width="10.375" style="1840" customWidth="1"/>
    <col min="3080" max="3080" width="3.125" style="1840" customWidth="1"/>
    <col min="3081" max="3081" width="3.75" style="1840" customWidth="1"/>
    <col min="3082" max="3082" width="2.5" style="1840" customWidth="1"/>
    <col min="3083" max="3328" width="9" style="1840" customWidth="1"/>
    <col min="3329" max="3329" width="1.5" style="1840" customWidth="1"/>
    <col min="3330" max="3330" width="24.25" style="1840" customWidth="1"/>
    <col min="3331" max="3331" width="4" style="1840" customWidth="1"/>
    <col min="3332" max="3332" width="20.125" style="1840" customWidth="1"/>
    <col min="3333" max="3333" width="23.625" style="1840" customWidth="1"/>
    <col min="3334" max="3335" width="10.375" style="1840" customWidth="1"/>
    <col min="3336" max="3336" width="3.125" style="1840" customWidth="1"/>
    <col min="3337" max="3337" width="3.75" style="1840" customWidth="1"/>
    <col min="3338" max="3338" width="2.5" style="1840" customWidth="1"/>
    <col min="3339" max="3584" width="9" style="1840" customWidth="1"/>
    <col min="3585" max="3585" width="1.5" style="1840" customWidth="1"/>
    <col min="3586" max="3586" width="24.25" style="1840" customWidth="1"/>
    <col min="3587" max="3587" width="4" style="1840" customWidth="1"/>
    <col min="3588" max="3588" width="20.125" style="1840" customWidth="1"/>
    <col min="3589" max="3589" width="23.625" style="1840" customWidth="1"/>
    <col min="3590" max="3591" width="10.375" style="1840" customWidth="1"/>
    <col min="3592" max="3592" width="3.125" style="1840" customWidth="1"/>
    <col min="3593" max="3593" width="3.75" style="1840" customWidth="1"/>
    <col min="3594" max="3594" width="2.5" style="1840" customWidth="1"/>
    <col min="3595" max="3840" width="9" style="1840" customWidth="1"/>
    <col min="3841" max="3841" width="1.5" style="1840" customWidth="1"/>
    <col min="3842" max="3842" width="24.25" style="1840" customWidth="1"/>
    <col min="3843" max="3843" width="4" style="1840" customWidth="1"/>
    <col min="3844" max="3844" width="20.125" style="1840" customWidth="1"/>
    <col min="3845" max="3845" width="23.625" style="1840" customWidth="1"/>
    <col min="3846" max="3847" width="10.375" style="1840" customWidth="1"/>
    <col min="3848" max="3848" width="3.125" style="1840" customWidth="1"/>
    <col min="3849" max="3849" width="3.75" style="1840" customWidth="1"/>
    <col min="3850" max="3850" width="2.5" style="1840" customWidth="1"/>
    <col min="3851" max="4096" width="9" style="1840" customWidth="1"/>
    <col min="4097" max="4097" width="1.5" style="1840" customWidth="1"/>
    <col min="4098" max="4098" width="24.25" style="1840" customWidth="1"/>
    <col min="4099" max="4099" width="4" style="1840" customWidth="1"/>
    <col min="4100" max="4100" width="20.125" style="1840" customWidth="1"/>
    <col min="4101" max="4101" width="23.625" style="1840" customWidth="1"/>
    <col min="4102" max="4103" width="10.375" style="1840" customWidth="1"/>
    <col min="4104" max="4104" width="3.125" style="1840" customWidth="1"/>
    <col min="4105" max="4105" width="3.75" style="1840" customWidth="1"/>
    <col min="4106" max="4106" width="2.5" style="1840" customWidth="1"/>
    <col min="4107" max="4352" width="9" style="1840" customWidth="1"/>
    <col min="4353" max="4353" width="1.5" style="1840" customWidth="1"/>
    <col min="4354" max="4354" width="24.25" style="1840" customWidth="1"/>
    <col min="4355" max="4355" width="4" style="1840" customWidth="1"/>
    <col min="4356" max="4356" width="20.125" style="1840" customWidth="1"/>
    <col min="4357" max="4357" width="23.625" style="1840" customWidth="1"/>
    <col min="4358" max="4359" width="10.375" style="1840" customWidth="1"/>
    <col min="4360" max="4360" width="3.125" style="1840" customWidth="1"/>
    <col min="4361" max="4361" width="3.75" style="1840" customWidth="1"/>
    <col min="4362" max="4362" width="2.5" style="1840" customWidth="1"/>
    <col min="4363" max="4608" width="9" style="1840" customWidth="1"/>
    <col min="4609" max="4609" width="1.5" style="1840" customWidth="1"/>
    <col min="4610" max="4610" width="24.25" style="1840" customWidth="1"/>
    <col min="4611" max="4611" width="4" style="1840" customWidth="1"/>
    <col min="4612" max="4612" width="20.125" style="1840" customWidth="1"/>
    <col min="4613" max="4613" width="23.625" style="1840" customWidth="1"/>
    <col min="4614" max="4615" width="10.375" style="1840" customWidth="1"/>
    <col min="4616" max="4616" width="3.125" style="1840" customWidth="1"/>
    <col min="4617" max="4617" width="3.75" style="1840" customWidth="1"/>
    <col min="4618" max="4618" width="2.5" style="1840" customWidth="1"/>
    <col min="4619" max="4864" width="9" style="1840" customWidth="1"/>
    <col min="4865" max="4865" width="1.5" style="1840" customWidth="1"/>
    <col min="4866" max="4866" width="24.25" style="1840" customWidth="1"/>
    <col min="4867" max="4867" width="4" style="1840" customWidth="1"/>
    <col min="4868" max="4868" width="20.125" style="1840" customWidth="1"/>
    <col min="4869" max="4869" width="23.625" style="1840" customWidth="1"/>
    <col min="4870" max="4871" width="10.375" style="1840" customWidth="1"/>
    <col min="4872" max="4872" width="3.125" style="1840" customWidth="1"/>
    <col min="4873" max="4873" width="3.75" style="1840" customWidth="1"/>
    <col min="4874" max="4874" width="2.5" style="1840" customWidth="1"/>
    <col min="4875" max="5120" width="9" style="1840" customWidth="1"/>
    <col min="5121" max="5121" width="1.5" style="1840" customWidth="1"/>
    <col min="5122" max="5122" width="24.25" style="1840" customWidth="1"/>
    <col min="5123" max="5123" width="4" style="1840" customWidth="1"/>
    <col min="5124" max="5124" width="20.125" style="1840" customWidth="1"/>
    <col min="5125" max="5125" width="23.625" style="1840" customWidth="1"/>
    <col min="5126" max="5127" width="10.375" style="1840" customWidth="1"/>
    <col min="5128" max="5128" width="3.125" style="1840" customWidth="1"/>
    <col min="5129" max="5129" width="3.75" style="1840" customWidth="1"/>
    <col min="5130" max="5130" width="2.5" style="1840" customWidth="1"/>
    <col min="5131" max="5376" width="9" style="1840" customWidth="1"/>
    <col min="5377" max="5377" width="1.5" style="1840" customWidth="1"/>
    <col min="5378" max="5378" width="24.25" style="1840" customWidth="1"/>
    <col min="5379" max="5379" width="4" style="1840" customWidth="1"/>
    <col min="5380" max="5380" width="20.125" style="1840" customWidth="1"/>
    <col min="5381" max="5381" width="23.625" style="1840" customWidth="1"/>
    <col min="5382" max="5383" width="10.375" style="1840" customWidth="1"/>
    <col min="5384" max="5384" width="3.125" style="1840" customWidth="1"/>
    <col min="5385" max="5385" width="3.75" style="1840" customWidth="1"/>
    <col min="5386" max="5386" width="2.5" style="1840" customWidth="1"/>
    <col min="5387" max="5632" width="9" style="1840" customWidth="1"/>
    <col min="5633" max="5633" width="1.5" style="1840" customWidth="1"/>
    <col min="5634" max="5634" width="24.25" style="1840" customWidth="1"/>
    <col min="5635" max="5635" width="4" style="1840" customWidth="1"/>
    <col min="5636" max="5636" width="20.125" style="1840" customWidth="1"/>
    <col min="5637" max="5637" width="23.625" style="1840" customWidth="1"/>
    <col min="5638" max="5639" width="10.375" style="1840" customWidth="1"/>
    <col min="5640" max="5640" width="3.125" style="1840" customWidth="1"/>
    <col min="5641" max="5641" width="3.75" style="1840" customWidth="1"/>
    <col min="5642" max="5642" width="2.5" style="1840" customWidth="1"/>
    <col min="5643" max="5888" width="9" style="1840" customWidth="1"/>
    <col min="5889" max="5889" width="1.5" style="1840" customWidth="1"/>
    <col min="5890" max="5890" width="24.25" style="1840" customWidth="1"/>
    <col min="5891" max="5891" width="4" style="1840" customWidth="1"/>
    <col min="5892" max="5892" width="20.125" style="1840" customWidth="1"/>
    <col min="5893" max="5893" width="23.625" style="1840" customWidth="1"/>
    <col min="5894" max="5895" width="10.375" style="1840" customWidth="1"/>
    <col min="5896" max="5896" width="3.125" style="1840" customWidth="1"/>
    <col min="5897" max="5897" width="3.75" style="1840" customWidth="1"/>
    <col min="5898" max="5898" width="2.5" style="1840" customWidth="1"/>
    <col min="5899" max="6144" width="9" style="1840" customWidth="1"/>
    <col min="6145" max="6145" width="1.5" style="1840" customWidth="1"/>
    <col min="6146" max="6146" width="24.25" style="1840" customWidth="1"/>
    <col min="6147" max="6147" width="4" style="1840" customWidth="1"/>
    <col min="6148" max="6148" width="20.125" style="1840" customWidth="1"/>
    <col min="6149" max="6149" width="23.625" style="1840" customWidth="1"/>
    <col min="6150" max="6151" width="10.375" style="1840" customWidth="1"/>
    <col min="6152" max="6152" width="3.125" style="1840" customWidth="1"/>
    <col min="6153" max="6153" width="3.75" style="1840" customWidth="1"/>
    <col min="6154" max="6154" width="2.5" style="1840" customWidth="1"/>
    <col min="6155" max="6400" width="9" style="1840" customWidth="1"/>
    <col min="6401" max="6401" width="1.5" style="1840" customWidth="1"/>
    <col min="6402" max="6402" width="24.25" style="1840" customWidth="1"/>
    <col min="6403" max="6403" width="4" style="1840" customWidth="1"/>
    <col min="6404" max="6404" width="20.125" style="1840" customWidth="1"/>
    <col min="6405" max="6405" width="23.625" style="1840" customWidth="1"/>
    <col min="6406" max="6407" width="10.375" style="1840" customWidth="1"/>
    <col min="6408" max="6408" width="3.125" style="1840" customWidth="1"/>
    <col min="6409" max="6409" width="3.75" style="1840" customWidth="1"/>
    <col min="6410" max="6410" width="2.5" style="1840" customWidth="1"/>
    <col min="6411" max="6656" width="9" style="1840" customWidth="1"/>
    <col min="6657" max="6657" width="1.5" style="1840" customWidth="1"/>
    <col min="6658" max="6658" width="24.25" style="1840" customWidth="1"/>
    <col min="6659" max="6659" width="4" style="1840" customWidth="1"/>
    <col min="6660" max="6660" width="20.125" style="1840" customWidth="1"/>
    <col min="6661" max="6661" width="23.625" style="1840" customWidth="1"/>
    <col min="6662" max="6663" width="10.375" style="1840" customWidth="1"/>
    <col min="6664" max="6664" width="3.125" style="1840" customWidth="1"/>
    <col min="6665" max="6665" width="3.75" style="1840" customWidth="1"/>
    <col min="6666" max="6666" width="2.5" style="1840" customWidth="1"/>
    <col min="6667" max="6912" width="9" style="1840" customWidth="1"/>
    <col min="6913" max="6913" width="1.5" style="1840" customWidth="1"/>
    <col min="6914" max="6914" width="24.25" style="1840" customWidth="1"/>
    <col min="6915" max="6915" width="4" style="1840" customWidth="1"/>
    <col min="6916" max="6916" width="20.125" style="1840" customWidth="1"/>
    <col min="6917" max="6917" width="23.625" style="1840" customWidth="1"/>
    <col min="6918" max="6919" width="10.375" style="1840" customWidth="1"/>
    <col min="6920" max="6920" width="3.125" style="1840" customWidth="1"/>
    <col min="6921" max="6921" width="3.75" style="1840" customWidth="1"/>
    <col min="6922" max="6922" width="2.5" style="1840" customWidth="1"/>
    <col min="6923" max="7168" width="9" style="1840" customWidth="1"/>
    <col min="7169" max="7169" width="1.5" style="1840" customWidth="1"/>
    <col min="7170" max="7170" width="24.25" style="1840" customWidth="1"/>
    <col min="7171" max="7171" width="4" style="1840" customWidth="1"/>
    <col min="7172" max="7172" width="20.125" style="1840" customWidth="1"/>
    <col min="7173" max="7173" width="23.625" style="1840" customWidth="1"/>
    <col min="7174" max="7175" width="10.375" style="1840" customWidth="1"/>
    <col min="7176" max="7176" width="3.125" style="1840" customWidth="1"/>
    <col min="7177" max="7177" width="3.75" style="1840" customWidth="1"/>
    <col min="7178" max="7178" width="2.5" style="1840" customWidth="1"/>
    <col min="7179" max="7424" width="9" style="1840" customWidth="1"/>
    <col min="7425" max="7425" width="1.5" style="1840" customWidth="1"/>
    <col min="7426" max="7426" width="24.25" style="1840" customWidth="1"/>
    <col min="7427" max="7427" width="4" style="1840" customWidth="1"/>
    <col min="7428" max="7428" width="20.125" style="1840" customWidth="1"/>
    <col min="7429" max="7429" width="23.625" style="1840" customWidth="1"/>
    <col min="7430" max="7431" width="10.375" style="1840" customWidth="1"/>
    <col min="7432" max="7432" width="3.125" style="1840" customWidth="1"/>
    <col min="7433" max="7433" width="3.75" style="1840" customWidth="1"/>
    <col min="7434" max="7434" width="2.5" style="1840" customWidth="1"/>
    <col min="7435" max="7680" width="9" style="1840" customWidth="1"/>
    <col min="7681" max="7681" width="1.5" style="1840" customWidth="1"/>
    <col min="7682" max="7682" width="24.25" style="1840" customWidth="1"/>
    <col min="7683" max="7683" width="4" style="1840" customWidth="1"/>
    <col min="7684" max="7684" width="20.125" style="1840" customWidth="1"/>
    <col min="7685" max="7685" width="23.625" style="1840" customWidth="1"/>
    <col min="7686" max="7687" width="10.375" style="1840" customWidth="1"/>
    <col min="7688" max="7688" width="3.125" style="1840" customWidth="1"/>
    <col min="7689" max="7689" width="3.75" style="1840" customWidth="1"/>
    <col min="7690" max="7690" width="2.5" style="1840" customWidth="1"/>
    <col min="7691" max="7936" width="9" style="1840" customWidth="1"/>
    <col min="7937" max="7937" width="1.5" style="1840" customWidth="1"/>
    <col min="7938" max="7938" width="24.25" style="1840" customWidth="1"/>
    <col min="7939" max="7939" width="4" style="1840" customWidth="1"/>
    <col min="7940" max="7940" width="20.125" style="1840" customWidth="1"/>
    <col min="7941" max="7941" width="23.625" style="1840" customWidth="1"/>
    <col min="7942" max="7943" width="10.375" style="1840" customWidth="1"/>
    <col min="7944" max="7944" width="3.125" style="1840" customWidth="1"/>
    <col min="7945" max="7945" width="3.75" style="1840" customWidth="1"/>
    <col min="7946" max="7946" width="2.5" style="1840" customWidth="1"/>
    <col min="7947" max="8192" width="9" style="1840" customWidth="1"/>
    <col min="8193" max="8193" width="1.5" style="1840" customWidth="1"/>
    <col min="8194" max="8194" width="24.25" style="1840" customWidth="1"/>
    <col min="8195" max="8195" width="4" style="1840" customWidth="1"/>
    <col min="8196" max="8196" width="20.125" style="1840" customWidth="1"/>
    <col min="8197" max="8197" width="23.625" style="1840" customWidth="1"/>
    <col min="8198" max="8199" width="10.375" style="1840" customWidth="1"/>
    <col min="8200" max="8200" width="3.125" style="1840" customWidth="1"/>
    <col min="8201" max="8201" width="3.75" style="1840" customWidth="1"/>
    <col min="8202" max="8202" width="2.5" style="1840" customWidth="1"/>
    <col min="8203" max="8448" width="9" style="1840" customWidth="1"/>
    <col min="8449" max="8449" width="1.5" style="1840" customWidth="1"/>
    <col min="8450" max="8450" width="24.25" style="1840" customWidth="1"/>
    <col min="8451" max="8451" width="4" style="1840" customWidth="1"/>
    <col min="8452" max="8452" width="20.125" style="1840" customWidth="1"/>
    <col min="8453" max="8453" width="23.625" style="1840" customWidth="1"/>
    <col min="8454" max="8455" width="10.375" style="1840" customWidth="1"/>
    <col min="8456" max="8456" width="3.125" style="1840" customWidth="1"/>
    <col min="8457" max="8457" width="3.75" style="1840" customWidth="1"/>
    <col min="8458" max="8458" width="2.5" style="1840" customWidth="1"/>
    <col min="8459" max="8704" width="9" style="1840" customWidth="1"/>
    <col min="8705" max="8705" width="1.5" style="1840" customWidth="1"/>
    <col min="8706" max="8706" width="24.25" style="1840" customWidth="1"/>
    <col min="8707" max="8707" width="4" style="1840" customWidth="1"/>
    <col min="8708" max="8708" width="20.125" style="1840" customWidth="1"/>
    <col min="8709" max="8709" width="23.625" style="1840" customWidth="1"/>
    <col min="8710" max="8711" width="10.375" style="1840" customWidth="1"/>
    <col min="8712" max="8712" width="3.125" style="1840" customWidth="1"/>
    <col min="8713" max="8713" width="3.75" style="1840" customWidth="1"/>
    <col min="8714" max="8714" width="2.5" style="1840" customWidth="1"/>
    <col min="8715" max="8960" width="9" style="1840" customWidth="1"/>
    <col min="8961" max="8961" width="1.5" style="1840" customWidth="1"/>
    <col min="8962" max="8962" width="24.25" style="1840" customWidth="1"/>
    <col min="8963" max="8963" width="4" style="1840" customWidth="1"/>
    <col min="8964" max="8964" width="20.125" style="1840" customWidth="1"/>
    <col min="8965" max="8965" width="23.625" style="1840" customWidth="1"/>
    <col min="8966" max="8967" width="10.375" style="1840" customWidth="1"/>
    <col min="8968" max="8968" width="3.125" style="1840" customWidth="1"/>
    <col min="8969" max="8969" width="3.75" style="1840" customWidth="1"/>
    <col min="8970" max="8970" width="2.5" style="1840" customWidth="1"/>
    <col min="8971" max="9216" width="9" style="1840" customWidth="1"/>
    <col min="9217" max="9217" width="1.5" style="1840" customWidth="1"/>
    <col min="9218" max="9218" width="24.25" style="1840" customWidth="1"/>
    <col min="9219" max="9219" width="4" style="1840" customWidth="1"/>
    <col min="9220" max="9220" width="20.125" style="1840" customWidth="1"/>
    <col min="9221" max="9221" width="23.625" style="1840" customWidth="1"/>
    <col min="9222" max="9223" width="10.375" style="1840" customWidth="1"/>
    <col min="9224" max="9224" width="3.125" style="1840" customWidth="1"/>
    <col min="9225" max="9225" width="3.75" style="1840" customWidth="1"/>
    <col min="9226" max="9226" width="2.5" style="1840" customWidth="1"/>
    <col min="9227" max="9472" width="9" style="1840" customWidth="1"/>
    <col min="9473" max="9473" width="1.5" style="1840" customWidth="1"/>
    <col min="9474" max="9474" width="24.25" style="1840" customWidth="1"/>
    <col min="9475" max="9475" width="4" style="1840" customWidth="1"/>
    <col min="9476" max="9476" width="20.125" style="1840" customWidth="1"/>
    <col min="9477" max="9477" width="23.625" style="1840" customWidth="1"/>
    <col min="9478" max="9479" width="10.375" style="1840" customWidth="1"/>
    <col min="9480" max="9480" width="3.125" style="1840" customWidth="1"/>
    <col min="9481" max="9481" width="3.75" style="1840" customWidth="1"/>
    <col min="9482" max="9482" width="2.5" style="1840" customWidth="1"/>
    <col min="9483" max="9728" width="9" style="1840" customWidth="1"/>
    <col min="9729" max="9729" width="1.5" style="1840" customWidth="1"/>
    <col min="9730" max="9730" width="24.25" style="1840" customWidth="1"/>
    <col min="9731" max="9731" width="4" style="1840" customWidth="1"/>
    <col min="9732" max="9732" width="20.125" style="1840" customWidth="1"/>
    <col min="9733" max="9733" width="23.625" style="1840" customWidth="1"/>
    <col min="9734" max="9735" width="10.375" style="1840" customWidth="1"/>
    <col min="9736" max="9736" width="3.125" style="1840" customWidth="1"/>
    <col min="9737" max="9737" width="3.75" style="1840" customWidth="1"/>
    <col min="9738" max="9738" width="2.5" style="1840" customWidth="1"/>
    <col min="9739" max="9984" width="9" style="1840" customWidth="1"/>
    <col min="9985" max="9985" width="1.5" style="1840" customWidth="1"/>
    <col min="9986" max="9986" width="24.25" style="1840" customWidth="1"/>
    <col min="9987" max="9987" width="4" style="1840" customWidth="1"/>
    <col min="9988" max="9988" width="20.125" style="1840" customWidth="1"/>
    <col min="9989" max="9989" width="23.625" style="1840" customWidth="1"/>
    <col min="9990" max="9991" width="10.375" style="1840" customWidth="1"/>
    <col min="9992" max="9992" width="3.125" style="1840" customWidth="1"/>
    <col min="9993" max="9993" width="3.75" style="1840" customWidth="1"/>
    <col min="9994" max="9994" width="2.5" style="1840" customWidth="1"/>
    <col min="9995" max="10240" width="9" style="1840" customWidth="1"/>
    <col min="10241" max="10241" width="1.5" style="1840" customWidth="1"/>
    <col min="10242" max="10242" width="24.25" style="1840" customWidth="1"/>
    <col min="10243" max="10243" width="4" style="1840" customWidth="1"/>
    <col min="10244" max="10244" width="20.125" style="1840" customWidth="1"/>
    <col min="10245" max="10245" width="23.625" style="1840" customWidth="1"/>
    <col min="10246" max="10247" width="10.375" style="1840" customWidth="1"/>
    <col min="10248" max="10248" width="3.125" style="1840" customWidth="1"/>
    <col min="10249" max="10249" width="3.75" style="1840" customWidth="1"/>
    <col min="10250" max="10250" width="2.5" style="1840" customWidth="1"/>
    <col min="10251" max="10496" width="9" style="1840" customWidth="1"/>
    <col min="10497" max="10497" width="1.5" style="1840" customWidth="1"/>
    <col min="10498" max="10498" width="24.25" style="1840" customWidth="1"/>
    <col min="10499" max="10499" width="4" style="1840" customWidth="1"/>
    <col min="10500" max="10500" width="20.125" style="1840" customWidth="1"/>
    <col min="10501" max="10501" width="23.625" style="1840" customWidth="1"/>
    <col min="10502" max="10503" width="10.375" style="1840" customWidth="1"/>
    <col min="10504" max="10504" width="3.125" style="1840" customWidth="1"/>
    <col min="10505" max="10505" width="3.75" style="1840" customWidth="1"/>
    <col min="10506" max="10506" width="2.5" style="1840" customWidth="1"/>
    <col min="10507" max="10752" width="9" style="1840" customWidth="1"/>
    <col min="10753" max="10753" width="1.5" style="1840" customWidth="1"/>
    <col min="10754" max="10754" width="24.25" style="1840" customWidth="1"/>
    <col min="10755" max="10755" width="4" style="1840" customWidth="1"/>
    <col min="10756" max="10756" width="20.125" style="1840" customWidth="1"/>
    <col min="10757" max="10757" width="23.625" style="1840" customWidth="1"/>
    <col min="10758" max="10759" width="10.375" style="1840" customWidth="1"/>
    <col min="10760" max="10760" width="3.125" style="1840" customWidth="1"/>
    <col min="10761" max="10761" width="3.75" style="1840" customWidth="1"/>
    <col min="10762" max="10762" width="2.5" style="1840" customWidth="1"/>
    <col min="10763" max="11008" width="9" style="1840" customWidth="1"/>
    <col min="11009" max="11009" width="1.5" style="1840" customWidth="1"/>
    <col min="11010" max="11010" width="24.25" style="1840" customWidth="1"/>
    <col min="11011" max="11011" width="4" style="1840" customWidth="1"/>
    <col min="11012" max="11012" width="20.125" style="1840" customWidth="1"/>
    <col min="11013" max="11013" width="23.625" style="1840" customWidth="1"/>
    <col min="11014" max="11015" width="10.375" style="1840" customWidth="1"/>
    <col min="11016" max="11016" width="3.125" style="1840" customWidth="1"/>
    <col min="11017" max="11017" width="3.75" style="1840" customWidth="1"/>
    <col min="11018" max="11018" width="2.5" style="1840" customWidth="1"/>
    <col min="11019" max="11264" width="9" style="1840" customWidth="1"/>
    <col min="11265" max="11265" width="1.5" style="1840" customWidth="1"/>
    <col min="11266" max="11266" width="24.25" style="1840" customWidth="1"/>
    <col min="11267" max="11267" width="4" style="1840" customWidth="1"/>
    <col min="11268" max="11268" width="20.125" style="1840" customWidth="1"/>
    <col min="11269" max="11269" width="23.625" style="1840" customWidth="1"/>
    <col min="11270" max="11271" width="10.375" style="1840" customWidth="1"/>
    <col min="11272" max="11272" width="3.125" style="1840" customWidth="1"/>
    <col min="11273" max="11273" width="3.75" style="1840" customWidth="1"/>
    <col min="11274" max="11274" width="2.5" style="1840" customWidth="1"/>
    <col min="11275" max="11520" width="9" style="1840" customWidth="1"/>
    <col min="11521" max="11521" width="1.5" style="1840" customWidth="1"/>
    <col min="11522" max="11522" width="24.25" style="1840" customWidth="1"/>
    <col min="11523" max="11523" width="4" style="1840" customWidth="1"/>
    <col min="11524" max="11524" width="20.125" style="1840" customWidth="1"/>
    <col min="11525" max="11525" width="23.625" style="1840" customWidth="1"/>
    <col min="11526" max="11527" width="10.375" style="1840" customWidth="1"/>
    <col min="11528" max="11528" width="3.125" style="1840" customWidth="1"/>
    <col min="11529" max="11529" width="3.75" style="1840" customWidth="1"/>
    <col min="11530" max="11530" width="2.5" style="1840" customWidth="1"/>
    <col min="11531" max="11776" width="9" style="1840" customWidth="1"/>
    <col min="11777" max="11777" width="1.5" style="1840" customWidth="1"/>
    <col min="11778" max="11778" width="24.25" style="1840" customWidth="1"/>
    <col min="11779" max="11779" width="4" style="1840" customWidth="1"/>
    <col min="11780" max="11780" width="20.125" style="1840" customWidth="1"/>
    <col min="11781" max="11781" width="23.625" style="1840" customWidth="1"/>
    <col min="11782" max="11783" width="10.375" style="1840" customWidth="1"/>
    <col min="11784" max="11784" width="3.125" style="1840" customWidth="1"/>
    <col min="11785" max="11785" width="3.75" style="1840" customWidth="1"/>
    <col min="11786" max="11786" width="2.5" style="1840" customWidth="1"/>
    <col min="11787" max="12032" width="9" style="1840" customWidth="1"/>
    <col min="12033" max="12033" width="1.5" style="1840" customWidth="1"/>
    <col min="12034" max="12034" width="24.25" style="1840" customWidth="1"/>
    <col min="12035" max="12035" width="4" style="1840" customWidth="1"/>
    <col min="12036" max="12036" width="20.125" style="1840" customWidth="1"/>
    <col min="12037" max="12037" width="23.625" style="1840" customWidth="1"/>
    <col min="12038" max="12039" width="10.375" style="1840" customWidth="1"/>
    <col min="12040" max="12040" width="3.125" style="1840" customWidth="1"/>
    <col min="12041" max="12041" width="3.75" style="1840" customWidth="1"/>
    <col min="12042" max="12042" width="2.5" style="1840" customWidth="1"/>
    <col min="12043" max="12288" width="9" style="1840" customWidth="1"/>
    <col min="12289" max="12289" width="1.5" style="1840" customWidth="1"/>
    <col min="12290" max="12290" width="24.25" style="1840" customWidth="1"/>
    <col min="12291" max="12291" width="4" style="1840" customWidth="1"/>
    <col min="12292" max="12292" width="20.125" style="1840" customWidth="1"/>
    <col min="12293" max="12293" width="23.625" style="1840" customWidth="1"/>
    <col min="12294" max="12295" width="10.375" style="1840" customWidth="1"/>
    <col min="12296" max="12296" width="3.125" style="1840" customWidth="1"/>
    <col min="12297" max="12297" width="3.75" style="1840" customWidth="1"/>
    <col min="12298" max="12298" width="2.5" style="1840" customWidth="1"/>
    <col min="12299" max="12544" width="9" style="1840" customWidth="1"/>
    <col min="12545" max="12545" width="1.5" style="1840" customWidth="1"/>
    <col min="12546" max="12546" width="24.25" style="1840" customWidth="1"/>
    <col min="12547" max="12547" width="4" style="1840" customWidth="1"/>
    <col min="12548" max="12548" width="20.125" style="1840" customWidth="1"/>
    <col min="12549" max="12549" width="23.625" style="1840" customWidth="1"/>
    <col min="12550" max="12551" width="10.375" style="1840" customWidth="1"/>
    <col min="12552" max="12552" width="3.125" style="1840" customWidth="1"/>
    <col min="12553" max="12553" width="3.75" style="1840" customWidth="1"/>
    <col min="12554" max="12554" width="2.5" style="1840" customWidth="1"/>
    <col min="12555" max="12800" width="9" style="1840" customWidth="1"/>
    <col min="12801" max="12801" width="1.5" style="1840" customWidth="1"/>
    <col min="12802" max="12802" width="24.25" style="1840" customWidth="1"/>
    <col min="12803" max="12803" width="4" style="1840" customWidth="1"/>
    <col min="12804" max="12804" width="20.125" style="1840" customWidth="1"/>
    <col min="12805" max="12805" width="23.625" style="1840" customWidth="1"/>
    <col min="12806" max="12807" width="10.375" style="1840" customWidth="1"/>
    <col min="12808" max="12808" width="3.125" style="1840" customWidth="1"/>
    <col min="12809" max="12809" width="3.75" style="1840" customWidth="1"/>
    <col min="12810" max="12810" width="2.5" style="1840" customWidth="1"/>
    <col min="12811" max="13056" width="9" style="1840" customWidth="1"/>
    <col min="13057" max="13057" width="1.5" style="1840" customWidth="1"/>
    <col min="13058" max="13058" width="24.25" style="1840" customWidth="1"/>
    <col min="13059" max="13059" width="4" style="1840" customWidth="1"/>
    <col min="13060" max="13060" width="20.125" style="1840" customWidth="1"/>
    <col min="13061" max="13061" width="23.625" style="1840" customWidth="1"/>
    <col min="13062" max="13063" width="10.375" style="1840" customWidth="1"/>
    <col min="13064" max="13064" width="3.125" style="1840" customWidth="1"/>
    <col min="13065" max="13065" width="3.75" style="1840" customWidth="1"/>
    <col min="13066" max="13066" width="2.5" style="1840" customWidth="1"/>
    <col min="13067" max="13312" width="9" style="1840" customWidth="1"/>
    <col min="13313" max="13313" width="1.5" style="1840" customWidth="1"/>
    <col min="13314" max="13314" width="24.25" style="1840" customWidth="1"/>
    <col min="13315" max="13315" width="4" style="1840" customWidth="1"/>
    <col min="13316" max="13316" width="20.125" style="1840" customWidth="1"/>
    <col min="13317" max="13317" width="23.625" style="1840" customWidth="1"/>
    <col min="13318" max="13319" width="10.375" style="1840" customWidth="1"/>
    <col min="13320" max="13320" width="3.125" style="1840" customWidth="1"/>
    <col min="13321" max="13321" width="3.75" style="1840" customWidth="1"/>
    <col min="13322" max="13322" width="2.5" style="1840" customWidth="1"/>
    <col min="13323" max="13568" width="9" style="1840" customWidth="1"/>
    <col min="13569" max="13569" width="1.5" style="1840" customWidth="1"/>
    <col min="13570" max="13570" width="24.25" style="1840" customWidth="1"/>
    <col min="13571" max="13571" width="4" style="1840" customWidth="1"/>
    <col min="13572" max="13572" width="20.125" style="1840" customWidth="1"/>
    <col min="13573" max="13573" width="23.625" style="1840" customWidth="1"/>
    <col min="13574" max="13575" width="10.375" style="1840" customWidth="1"/>
    <col min="13576" max="13576" width="3.125" style="1840" customWidth="1"/>
    <col min="13577" max="13577" width="3.75" style="1840" customWidth="1"/>
    <col min="13578" max="13578" width="2.5" style="1840" customWidth="1"/>
    <col min="13579" max="13824" width="9" style="1840" customWidth="1"/>
    <col min="13825" max="13825" width="1.5" style="1840" customWidth="1"/>
    <col min="13826" max="13826" width="24.25" style="1840" customWidth="1"/>
    <col min="13827" max="13827" width="4" style="1840" customWidth="1"/>
    <col min="13828" max="13828" width="20.125" style="1840" customWidth="1"/>
    <col min="13829" max="13829" width="23.625" style="1840" customWidth="1"/>
    <col min="13830" max="13831" width="10.375" style="1840" customWidth="1"/>
    <col min="13832" max="13832" width="3.125" style="1840" customWidth="1"/>
    <col min="13833" max="13833" width="3.75" style="1840" customWidth="1"/>
    <col min="13834" max="13834" width="2.5" style="1840" customWidth="1"/>
    <col min="13835" max="14080" width="9" style="1840" customWidth="1"/>
    <col min="14081" max="14081" width="1.5" style="1840" customWidth="1"/>
    <col min="14082" max="14082" width="24.25" style="1840" customWidth="1"/>
    <col min="14083" max="14083" width="4" style="1840" customWidth="1"/>
    <col min="14084" max="14084" width="20.125" style="1840" customWidth="1"/>
    <col min="14085" max="14085" width="23.625" style="1840" customWidth="1"/>
    <col min="14086" max="14087" width="10.375" style="1840" customWidth="1"/>
    <col min="14088" max="14088" width="3.125" style="1840" customWidth="1"/>
    <col min="14089" max="14089" width="3.75" style="1840" customWidth="1"/>
    <col min="14090" max="14090" width="2.5" style="1840" customWidth="1"/>
    <col min="14091" max="14336" width="9" style="1840" customWidth="1"/>
    <col min="14337" max="14337" width="1.5" style="1840" customWidth="1"/>
    <col min="14338" max="14338" width="24.25" style="1840" customWidth="1"/>
    <col min="14339" max="14339" width="4" style="1840" customWidth="1"/>
    <col min="14340" max="14340" width="20.125" style="1840" customWidth="1"/>
    <col min="14341" max="14341" width="23.625" style="1840" customWidth="1"/>
    <col min="14342" max="14343" width="10.375" style="1840" customWidth="1"/>
    <col min="14344" max="14344" width="3.125" style="1840" customWidth="1"/>
    <col min="14345" max="14345" width="3.75" style="1840" customWidth="1"/>
    <col min="14346" max="14346" width="2.5" style="1840" customWidth="1"/>
    <col min="14347" max="14592" width="9" style="1840" customWidth="1"/>
    <col min="14593" max="14593" width="1.5" style="1840" customWidth="1"/>
    <col min="14594" max="14594" width="24.25" style="1840" customWidth="1"/>
    <col min="14595" max="14595" width="4" style="1840" customWidth="1"/>
    <col min="14596" max="14596" width="20.125" style="1840" customWidth="1"/>
    <col min="14597" max="14597" width="23.625" style="1840" customWidth="1"/>
    <col min="14598" max="14599" width="10.375" style="1840" customWidth="1"/>
    <col min="14600" max="14600" width="3.125" style="1840" customWidth="1"/>
    <col min="14601" max="14601" width="3.75" style="1840" customWidth="1"/>
    <col min="14602" max="14602" width="2.5" style="1840" customWidth="1"/>
    <col min="14603" max="14848" width="9" style="1840" customWidth="1"/>
    <col min="14849" max="14849" width="1.5" style="1840" customWidth="1"/>
    <col min="14850" max="14850" width="24.25" style="1840" customWidth="1"/>
    <col min="14851" max="14851" width="4" style="1840" customWidth="1"/>
    <col min="14852" max="14852" width="20.125" style="1840" customWidth="1"/>
    <col min="14853" max="14853" width="23.625" style="1840" customWidth="1"/>
    <col min="14854" max="14855" width="10.375" style="1840" customWidth="1"/>
    <col min="14856" max="14856" width="3.125" style="1840" customWidth="1"/>
    <col min="14857" max="14857" width="3.75" style="1840" customWidth="1"/>
    <col min="14858" max="14858" width="2.5" style="1840" customWidth="1"/>
    <col min="14859" max="15104" width="9" style="1840" customWidth="1"/>
    <col min="15105" max="15105" width="1.5" style="1840" customWidth="1"/>
    <col min="15106" max="15106" width="24.25" style="1840" customWidth="1"/>
    <col min="15107" max="15107" width="4" style="1840" customWidth="1"/>
    <col min="15108" max="15108" width="20.125" style="1840" customWidth="1"/>
    <col min="15109" max="15109" width="23.625" style="1840" customWidth="1"/>
    <col min="15110" max="15111" width="10.375" style="1840" customWidth="1"/>
    <col min="15112" max="15112" width="3.125" style="1840" customWidth="1"/>
    <col min="15113" max="15113" width="3.75" style="1840" customWidth="1"/>
    <col min="15114" max="15114" width="2.5" style="1840" customWidth="1"/>
    <col min="15115" max="15360" width="9" style="1840" customWidth="1"/>
    <col min="15361" max="15361" width="1.5" style="1840" customWidth="1"/>
    <col min="15362" max="15362" width="24.25" style="1840" customWidth="1"/>
    <col min="15363" max="15363" width="4" style="1840" customWidth="1"/>
    <col min="15364" max="15364" width="20.125" style="1840" customWidth="1"/>
    <col min="15365" max="15365" width="23.625" style="1840" customWidth="1"/>
    <col min="15366" max="15367" width="10.375" style="1840" customWidth="1"/>
    <col min="15368" max="15368" width="3.125" style="1840" customWidth="1"/>
    <col min="15369" max="15369" width="3.75" style="1840" customWidth="1"/>
    <col min="15370" max="15370" width="2.5" style="1840" customWidth="1"/>
    <col min="15371" max="15616" width="9" style="1840" customWidth="1"/>
    <col min="15617" max="15617" width="1.5" style="1840" customWidth="1"/>
    <col min="15618" max="15618" width="24.25" style="1840" customWidth="1"/>
    <col min="15619" max="15619" width="4" style="1840" customWidth="1"/>
    <col min="15620" max="15620" width="20.125" style="1840" customWidth="1"/>
    <col min="15621" max="15621" width="23.625" style="1840" customWidth="1"/>
    <col min="15622" max="15623" width="10.375" style="1840" customWidth="1"/>
    <col min="15624" max="15624" width="3.125" style="1840" customWidth="1"/>
    <col min="15625" max="15625" width="3.75" style="1840" customWidth="1"/>
    <col min="15626" max="15626" width="2.5" style="1840" customWidth="1"/>
    <col min="15627" max="15872" width="9" style="1840" customWidth="1"/>
    <col min="15873" max="15873" width="1.5" style="1840" customWidth="1"/>
    <col min="15874" max="15874" width="24.25" style="1840" customWidth="1"/>
    <col min="15875" max="15875" width="4" style="1840" customWidth="1"/>
    <col min="15876" max="15876" width="20.125" style="1840" customWidth="1"/>
    <col min="15877" max="15877" width="23.625" style="1840" customWidth="1"/>
    <col min="15878" max="15879" width="10.375" style="1840" customWidth="1"/>
    <col min="15880" max="15880" width="3.125" style="1840" customWidth="1"/>
    <col min="15881" max="15881" width="3.75" style="1840" customWidth="1"/>
    <col min="15882" max="15882" width="2.5" style="1840" customWidth="1"/>
    <col min="15883" max="16128" width="9" style="1840" customWidth="1"/>
    <col min="16129" max="16129" width="1.5" style="1840" customWidth="1"/>
    <col min="16130" max="16130" width="24.25" style="1840" customWidth="1"/>
    <col min="16131" max="16131" width="4" style="1840" customWidth="1"/>
    <col min="16132" max="16132" width="20.125" style="1840" customWidth="1"/>
    <col min="16133" max="16133" width="23.625" style="1840" customWidth="1"/>
    <col min="16134" max="16135" width="10.375" style="1840" customWidth="1"/>
    <col min="16136" max="16136" width="3.125" style="1840" customWidth="1"/>
    <col min="16137" max="16137" width="3.75" style="1840" customWidth="1"/>
    <col min="16138" max="16138" width="2.5" style="1840" customWidth="1"/>
    <col min="16139" max="16384" width="9" style="1840" customWidth="1"/>
  </cols>
  <sheetData>
    <row r="1" spans="1:10" ht="27.75" customHeight="1">
      <c r="A1" s="2142"/>
      <c r="F1" s="779" t="s">
        <v>1484</v>
      </c>
      <c r="G1" s="1840"/>
      <c r="H1" s="1840"/>
    </row>
    <row r="2" spans="1:10" ht="18.75" customHeight="1">
      <c r="A2" s="2142"/>
      <c r="F2" s="779"/>
    </row>
    <row r="3" spans="1:10" ht="36" customHeight="1">
      <c r="B3" s="1842" t="s">
        <v>1072</v>
      </c>
      <c r="C3" s="2148"/>
      <c r="D3" s="2148"/>
      <c r="E3" s="2148"/>
      <c r="F3" s="2148"/>
      <c r="G3" s="2148"/>
      <c r="H3" s="2148"/>
    </row>
    <row r="4" spans="1:10" ht="33.75" customHeight="1">
      <c r="A4" s="1842"/>
      <c r="B4" s="1842"/>
      <c r="C4" s="1842"/>
      <c r="D4" s="1842"/>
      <c r="E4" s="1842"/>
      <c r="F4" s="1842"/>
      <c r="G4" s="1842"/>
      <c r="H4" s="1842"/>
    </row>
    <row r="5" spans="1:10" ht="36" customHeight="1">
      <c r="A5" s="1842"/>
      <c r="B5" s="1843" t="s">
        <v>503</v>
      </c>
      <c r="C5" s="1849"/>
      <c r="D5" s="1852"/>
      <c r="E5" s="1852"/>
      <c r="F5" s="1852"/>
      <c r="G5" s="1852"/>
      <c r="H5" s="1855"/>
    </row>
    <row r="6" spans="1:10" ht="36.75" customHeight="1">
      <c r="B6" s="2574" t="s">
        <v>1075</v>
      </c>
      <c r="C6" s="1850" t="s">
        <v>598</v>
      </c>
      <c r="D6" s="1850"/>
      <c r="E6" s="1850"/>
      <c r="F6" s="1850"/>
      <c r="G6" s="1850"/>
      <c r="H6" s="1856"/>
    </row>
    <row r="7" spans="1:10" ht="81" customHeight="1">
      <c r="B7" s="2574" t="s">
        <v>1076</v>
      </c>
      <c r="C7" s="2150" t="s">
        <v>1077</v>
      </c>
      <c r="D7" s="1853"/>
      <c r="E7" s="1853"/>
      <c r="F7" s="1857"/>
      <c r="G7" s="2152" t="s">
        <v>431</v>
      </c>
      <c r="H7" s="2153"/>
    </row>
    <row r="8" spans="1:10" ht="97.5" customHeight="1">
      <c r="B8" s="1848" t="s">
        <v>861</v>
      </c>
      <c r="C8" s="2150" t="s">
        <v>1078</v>
      </c>
      <c r="D8" s="1853"/>
      <c r="E8" s="1853"/>
      <c r="F8" s="1857"/>
      <c r="G8" s="2152" t="s">
        <v>431</v>
      </c>
      <c r="H8" s="2153"/>
    </row>
    <row r="9" spans="1:10" ht="120.75" customHeight="1">
      <c r="B9" s="1848" t="s">
        <v>93</v>
      </c>
      <c r="C9" s="2150" t="s">
        <v>1082</v>
      </c>
      <c r="D9" s="1853"/>
      <c r="E9" s="1853"/>
      <c r="F9" s="1857"/>
      <c r="G9" s="2152" t="s">
        <v>431</v>
      </c>
      <c r="H9" s="2153"/>
    </row>
    <row r="11" spans="1:10" ht="17.25" customHeight="1">
      <c r="B11" s="2144" t="s">
        <v>535</v>
      </c>
      <c r="C11" s="1859"/>
      <c r="D11" s="1859"/>
      <c r="E11" s="1859"/>
      <c r="F11" s="1859"/>
      <c r="G11" s="1859"/>
      <c r="H11" s="1859"/>
      <c r="I11" s="1859"/>
      <c r="J11" s="1859"/>
    </row>
    <row r="12" spans="1:10" ht="45.75" customHeight="1">
      <c r="B12" s="2146" t="s">
        <v>1084</v>
      </c>
      <c r="C12" s="2146"/>
      <c r="D12" s="2146"/>
      <c r="E12" s="2146"/>
      <c r="F12" s="2146"/>
      <c r="G12" s="2146"/>
      <c r="H12" s="2146"/>
      <c r="I12" s="1859"/>
      <c r="J12" s="1859"/>
    </row>
    <row r="13" spans="1:10" ht="35.25" customHeight="1">
      <c r="B13" s="2146" t="s">
        <v>1086</v>
      </c>
      <c r="C13" s="2146"/>
      <c r="D13" s="2146"/>
      <c r="E13" s="2146"/>
      <c r="F13" s="2146"/>
      <c r="G13" s="2146"/>
      <c r="H13" s="2146"/>
      <c r="I13" s="1859"/>
      <c r="J13" s="1859"/>
    </row>
    <row r="14" spans="1:10" ht="17.25" customHeight="1">
      <c r="B14" s="2147" t="s">
        <v>1088</v>
      </c>
      <c r="C14" s="1859"/>
      <c r="D14" s="1859"/>
      <c r="E14" s="1859"/>
      <c r="F14" s="1859"/>
      <c r="G14" s="1859"/>
      <c r="H14" s="1859"/>
      <c r="I14" s="1859"/>
      <c r="J14" s="1859"/>
    </row>
    <row r="15" spans="1:10">
      <c r="B15" s="2144"/>
    </row>
  </sheetData>
  <customSheetViews>
    <customSheetView guid="{76D48460-2D9B-487A-92BD-89A50EB1783E}" scale="90" showPageBreaks="1" showGridLines="0" view="pageBreakPreview">
      <pageMargins left="0.7" right="0.7" top="0.75" bottom="0.75" header="0.3" footer="0.3"/>
      <printOptions horizontalCentered="1" verticalCentered="1"/>
      <pageSetup paperSize="9" scale="88" orientation="portrait" blackAndWhite="1" r:id="rId1"/>
    </customSheetView>
  </customSheetViews>
  <mergeCells count="12">
    <mergeCell ref="F1:H1"/>
    <mergeCell ref="B3:H3"/>
    <mergeCell ref="C5:H5"/>
    <mergeCell ref="C6:H6"/>
    <mergeCell ref="C7:F7"/>
    <mergeCell ref="G7:H7"/>
    <mergeCell ref="C8:F8"/>
    <mergeCell ref="G8:H8"/>
    <mergeCell ref="C9:F9"/>
    <mergeCell ref="G9:H9"/>
    <mergeCell ref="B12:H12"/>
    <mergeCell ref="B13:H13"/>
  </mergeCells>
  <phoneticPr fontId="8"/>
  <printOptions horizontalCentered="1" verticalCentered="1"/>
  <pageMargins left="0.7" right="0.7" top="0.75" bottom="0.75" header="0.3" footer="0.3"/>
  <pageSetup paperSize="9" scale="88" fitToWidth="1" fitToHeight="1" orientation="portrait" usePrinterDefaults="1" blackAndWhite="1" r:id="rId2"/>
  <drawing r:id="rId3"/>
</worksheet>
</file>

<file path=xl/worksheets/sheet92.xml><?xml version="1.0" encoding="utf-8"?>
<worksheet xmlns="http://schemas.openxmlformats.org/spreadsheetml/2006/main" xmlns:r="http://schemas.openxmlformats.org/officeDocument/2006/relationships" xmlns:mc="http://schemas.openxmlformats.org/markup-compatibility/2006">
  <dimension ref="A1"/>
  <sheetViews>
    <sheetView workbookViewId="0"/>
  </sheetViews>
  <sheetFormatPr defaultRowHeight="13.5"/>
  <sheetData/>
  <customSheetViews>
    <customSheetView guid="{76D48460-2D9B-487A-92BD-89A50EB1783E}">
      <pageMargins left="0.7" right="0.7" top="0.75" bottom="0.75" header="0.3" footer="0.3"/>
    </customSheetView>
  </customSheetViews>
  <phoneticPr fontId="8"/>
  <pageMargins left="0.7" right="0.7" top="0.75" bottom="0.75" header="0.3" footer="0.3"/>
  <pageSetup paperSize="9" fitToWidth="1" fitToHeight="1" orientation="portrait" usePrinterDefaults="1" r:id="rId1"/>
</worksheet>
</file>

<file path=xl/worksheets/sheet93.xml><?xml version="1.0" encoding="utf-8"?>
<worksheet xmlns="http://schemas.openxmlformats.org/spreadsheetml/2006/main" xmlns:r="http://schemas.openxmlformats.org/officeDocument/2006/relationships" xmlns:mc="http://schemas.openxmlformats.org/markup-compatibility/2006">
  <sheetPr codeName="Sheet9">
    <tabColor rgb="FF00B0F0"/>
  </sheetPr>
  <dimension ref="A1:I27"/>
  <sheetViews>
    <sheetView showGridLines="0" view="pageBreakPreview" zoomScaleSheetLayoutView="100" workbookViewId="0">
      <selection activeCell="A3" sqref="A3:G3"/>
    </sheetView>
  </sheetViews>
  <sheetFormatPr defaultRowHeight="13.5"/>
  <cols>
    <col min="1" max="1" width="2.25" style="1558" customWidth="1"/>
    <col min="2" max="2" width="24.25" style="1558" customWidth="1"/>
    <col min="3" max="3" width="4" style="1558" customWidth="1"/>
    <col min="4" max="6" width="20.125" style="1558" customWidth="1"/>
    <col min="7" max="7" width="3.125" style="1558" customWidth="1"/>
    <col min="8" max="8" width="4.375" style="1558" customWidth="1"/>
    <col min="9" max="9" width="2.5" style="1558" customWidth="1"/>
    <col min="10" max="256" width="9" style="1558" customWidth="1"/>
    <col min="257" max="257" width="2.25" style="1558" customWidth="1"/>
    <col min="258" max="258" width="24.25" style="1558" customWidth="1"/>
    <col min="259" max="259" width="4" style="1558" customWidth="1"/>
    <col min="260" max="262" width="20.125" style="1558" customWidth="1"/>
    <col min="263" max="263" width="3.125" style="1558" customWidth="1"/>
    <col min="264" max="264" width="4.375" style="1558" customWidth="1"/>
    <col min="265" max="265" width="2.5" style="1558" customWidth="1"/>
    <col min="266" max="512" width="9" style="1558" customWidth="1"/>
    <col min="513" max="513" width="2.25" style="1558" customWidth="1"/>
    <col min="514" max="514" width="24.25" style="1558" customWidth="1"/>
    <col min="515" max="515" width="4" style="1558" customWidth="1"/>
    <col min="516" max="518" width="20.125" style="1558" customWidth="1"/>
    <col min="519" max="519" width="3.125" style="1558" customWidth="1"/>
    <col min="520" max="520" width="4.375" style="1558" customWidth="1"/>
    <col min="521" max="521" width="2.5" style="1558" customWidth="1"/>
    <col min="522" max="768" width="9" style="1558" customWidth="1"/>
    <col min="769" max="769" width="2.25" style="1558" customWidth="1"/>
    <col min="770" max="770" width="24.25" style="1558" customWidth="1"/>
    <col min="771" max="771" width="4" style="1558" customWidth="1"/>
    <col min="772" max="774" width="20.125" style="1558" customWidth="1"/>
    <col min="775" max="775" width="3.125" style="1558" customWidth="1"/>
    <col min="776" max="776" width="4.375" style="1558" customWidth="1"/>
    <col min="777" max="777" width="2.5" style="1558" customWidth="1"/>
    <col min="778" max="1024" width="9" style="1558" customWidth="1"/>
    <col min="1025" max="1025" width="2.25" style="1558" customWidth="1"/>
    <col min="1026" max="1026" width="24.25" style="1558" customWidth="1"/>
    <col min="1027" max="1027" width="4" style="1558" customWidth="1"/>
    <col min="1028" max="1030" width="20.125" style="1558" customWidth="1"/>
    <col min="1031" max="1031" width="3.125" style="1558" customWidth="1"/>
    <col min="1032" max="1032" width="4.375" style="1558" customWidth="1"/>
    <col min="1033" max="1033" width="2.5" style="1558" customWidth="1"/>
    <col min="1034" max="1280" width="9" style="1558" customWidth="1"/>
    <col min="1281" max="1281" width="2.25" style="1558" customWidth="1"/>
    <col min="1282" max="1282" width="24.25" style="1558" customWidth="1"/>
    <col min="1283" max="1283" width="4" style="1558" customWidth="1"/>
    <col min="1284" max="1286" width="20.125" style="1558" customWidth="1"/>
    <col min="1287" max="1287" width="3.125" style="1558" customWidth="1"/>
    <col min="1288" max="1288" width="4.375" style="1558" customWidth="1"/>
    <col min="1289" max="1289" width="2.5" style="1558" customWidth="1"/>
    <col min="1290" max="1536" width="9" style="1558" customWidth="1"/>
    <col min="1537" max="1537" width="2.25" style="1558" customWidth="1"/>
    <col min="1538" max="1538" width="24.25" style="1558" customWidth="1"/>
    <col min="1539" max="1539" width="4" style="1558" customWidth="1"/>
    <col min="1540" max="1542" width="20.125" style="1558" customWidth="1"/>
    <col min="1543" max="1543" width="3.125" style="1558" customWidth="1"/>
    <col min="1544" max="1544" width="4.375" style="1558" customWidth="1"/>
    <col min="1545" max="1545" width="2.5" style="1558" customWidth="1"/>
    <col min="1546" max="1792" width="9" style="1558" customWidth="1"/>
    <col min="1793" max="1793" width="2.25" style="1558" customWidth="1"/>
    <col min="1794" max="1794" width="24.25" style="1558" customWidth="1"/>
    <col min="1795" max="1795" width="4" style="1558" customWidth="1"/>
    <col min="1796" max="1798" width="20.125" style="1558" customWidth="1"/>
    <col min="1799" max="1799" width="3.125" style="1558" customWidth="1"/>
    <col min="1800" max="1800" width="4.375" style="1558" customWidth="1"/>
    <col min="1801" max="1801" width="2.5" style="1558" customWidth="1"/>
    <col min="1802" max="2048" width="9" style="1558" customWidth="1"/>
    <col min="2049" max="2049" width="2.25" style="1558" customWidth="1"/>
    <col min="2050" max="2050" width="24.25" style="1558" customWidth="1"/>
    <col min="2051" max="2051" width="4" style="1558" customWidth="1"/>
    <col min="2052" max="2054" width="20.125" style="1558" customWidth="1"/>
    <col min="2055" max="2055" width="3.125" style="1558" customWidth="1"/>
    <col min="2056" max="2056" width="4.375" style="1558" customWidth="1"/>
    <col min="2057" max="2057" width="2.5" style="1558" customWidth="1"/>
    <col min="2058" max="2304" width="9" style="1558" customWidth="1"/>
    <col min="2305" max="2305" width="2.25" style="1558" customWidth="1"/>
    <col min="2306" max="2306" width="24.25" style="1558" customWidth="1"/>
    <col min="2307" max="2307" width="4" style="1558" customWidth="1"/>
    <col min="2308" max="2310" width="20.125" style="1558" customWidth="1"/>
    <col min="2311" max="2311" width="3.125" style="1558" customWidth="1"/>
    <col min="2312" max="2312" width="4.375" style="1558" customWidth="1"/>
    <col min="2313" max="2313" width="2.5" style="1558" customWidth="1"/>
    <col min="2314" max="2560" width="9" style="1558" customWidth="1"/>
    <col min="2561" max="2561" width="2.25" style="1558" customWidth="1"/>
    <col min="2562" max="2562" width="24.25" style="1558" customWidth="1"/>
    <col min="2563" max="2563" width="4" style="1558" customWidth="1"/>
    <col min="2564" max="2566" width="20.125" style="1558" customWidth="1"/>
    <col min="2567" max="2567" width="3.125" style="1558" customWidth="1"/>
    <col min="2568" max="2568" width="4.375" style="1558" customWidth="1"/>
    <col min="2569" max="2569" width="2.5" style="1558" customWidth="1"/>
    <col min="2570" max="2816" width="9" style="1558" customWidth="1"/>
    <col min="2817" max="2817" width="2.25" style="1558" customWidth="1"/>
    <col min="2818" max="2818" width="24.25" style="1558" customWidth="1"/>
    <col min="2819" max="2819" width="4" style="1558" customWidth="1"/>
    <col min="2820" max="2822" width="20.125" style="1558" customWidth="1"/>
    <col min="2823" max="2823" width="3.125" style="1558" customWidth="1"/>
    <col min="2824" max="2824" width="4.375" style="1558" customWidth="1"/>
    <col min="2825" max="2825" width="2.5" style="1558" customWidth="1"/>
    <col min="2826" max="3072" width="9" style="1558" customWidth="1"/>
    <col min="3073" max="3073" width="2.25" style="1558" customWidth="1"/>
    <col min="3074" max="3074" width="24.25" style="1558" customWidth="1"/>
    <col min="3075" max="3075" width="4" style="1558" customWidth="1"/>
    <col min="3076" max="3078" width="20.125" style="1558" customWidth="1"/>
    <col min="3079" max="3079" width="3.125" style="1558" customWidth="1"/>
    <col min="3080" max="3080" width="4.375" style="1558" customWidth="1"/>
    <col min="3081" max="3081" width="2.5" style="1558" customWidth="1"/>
    <col min="3082" max="3328" width="9" style="1558" customWidth="1"/>
    <col min="3329" max="3329" width="2.25" style="1558" customWidth="1"/>
    <col min="3330" max="3330" width="24.25" style="1558" customWidth="1"/>
    <col min="3331" max="3331" width="4" style="1558" customWidth="1"/>
    <col min="3332" max="3334" width="20.125" style="1558" customWidth="1"/>
    <col min="3335" max="3335" width="3.125" style="1558" customWidth="1"/>
    <col min="3336" max="3336" width="4.375" style="1558" customWidth="1"/>
    <col min="3337" max="3337" width="2.5" style="1558" customWidth="1"/>
    <col min="3338" max="3584" width="9" style="1558" customWidth="1"/>
    <col min="3585" max="3585" width="2.25" style="1558" customWidth="1"/>
    <col min="3586" max="3586" width="24.25" style="1558" customWidth="1"/>
    <col min="3587" max="3587" width="4" style="1558" customWidth="1"/>
    <col min="3588" max="3590" width="20.125" style="1558" customWidth="1"/>
    <col min="3591" max="3591" width="3.125" style="1558" customWidth="1"/>
    <col min="3592" max="3592" width="4.375" style="1558" customWidth="1"/>
    <col min="3593" max="3593" width="2.5" style="1558" customWidth="1"/>
    <col min="3594" max="3840" width="9" style="1558" customWidth="1"/>
    <col min="3841" max="3841" width="2.25" style="1558" customWidth="1"/>
    <col min="3842" max="3842" width="24.25" style="1558" customWidth="1"/>
    <col min="3843" max="3843" width="4" style="1558" customWidth="1"/>
    <col min="3844" max="3846" width="20.125" style="1558" customWidth="1"/>
    <col min="3847" max="3847" width="3.125" style="1558" customWidth="1"/>
    <col min="3848" max="3848" width="4.375" style="1558" customWidth="1"/>
    <col min="3849" max="3849" width="2.5" style="1558" customWidth="1"/>
    <col min="3850" max="4096" width="9" style="1558" customWidth="1"/>
    <col min="4097" max="4097" width="2.25" style="1558" customWidth="1"/>
    <col min="4098" max="4098" width="24.25" style="1558" customWidth="1"/>
    <col min="4099" max="4099" width="4" style="1558" customWidth="1"/>
    <col min="4100" max="4102" width="20.125" style="1558" customWidth="1"/>
    <col min="4103" max="4103" width="3.125" style="1558" customWidth="1"/>
    <col min="4104" max="4104" width="4.375" style="1558" customWidth="1"/>
    <col min="4105" max="4105" width="2.5" style="1558" customWidth="1"/>
    <col min="4106" max="4352" width="9" style="1558" customWidth="1"/>
    <col min="4353" max="4353" width="2.25" style="1558" customWidth="1"/>
    <col min="4354" max="4354" width="24.25" style="1558" customWidth="1"/>
    <col min="4355" max="4355" width="4" style="1558" customWidth="1"/>
    <col min="4356" max="4358" width="20.125" style="1558" customWidth="1"/>
    <col min="4359" max="4359" width="3.125" style="1558" customWidth="1"/>
    <col min="4360" max="4360" width="4.375" style="1558" customWidth="1"/>
    <col min="4361" max="4361" width="2.5" style="1558" customWidth="1"/>
    <col min="4362" max="4608" width="9" style="1558" customWidth="1"/>
    <col min="4609" max="4609" width="2.25" style="1558" customWidth="1"/>
    <col min="4610" max="4610" width="24.25" style="1558" customWidth="1"/>
    <col min="4611" max="4611" width="4" style="1558" customWidth="1"/>
    <col min="4612" max="4614" width="20.125" style="1558" customWidth="1"/>
    <col min="4615" max="4615" width="3.125" style="1558" customWidth="1"/>
    <col min="4616" max="4616" width="4.375" style="1558" customWidth="1"/>
    <col min="4617" max="4617" width="2.5" style="1558" customWidth="1"/>
    <col min="4618" max="4864" width="9" style="1558" customWidth="1"/>
    <col min="4865" max="4865" width="2.25" style="1558" customWidth="1"/>
    <col min="4866" max="4866" width="24.25" style="1558" customWidth="1"/>
    <col min="4867" max="4867" width="4" style="1558" customWidth="1"/>
    <col min="4868" max="4870" width="20.125" style="1558" customWidth="1"/>
    <col min="4871" max="4871" width="3.125" style="1558" customWidth="1"/>
    <col min="4872" max="4872" width="4.375" style="1558" customWidth="1"/>
    <col min="4873" max="4873" width="2.5" style="1558" customWidth="1"/>
    <col min="4874" max="5120" width="9" style="1558" customWidth="1"/>
    <col min="5121" max="5121" width="2.25" style="1558" customWidth="1"/>
    <col min="5122" max="5122" width="24.25" style="1558" customWidth="1"/>
    <col min="5123" max="5123" width="4" style="1558" customWidth="1"/>
    <col min="5124" max="5126" width="20.125" style="1558" customWidth="1"/>
    <col min="5127" max="5127" width="3.125" style="1558" customWidth="1"/>
    <col min="5128" max="5128" width="4.375" style="1558" customWidth="1"/>
    <col min="5129" max="5129" width="2.5" style="1558" customWidth="1"/>
    <col min="5130" max="5376" width="9" style="1558" customWidth="1"/>
    <col min="5377" max="5377" width="2.25" style="1558" customWidth="1"/>
    <col min="5378" max="5378" width="24.25" style="1558" customWidth="1"/>
    <col min="5379" max="5379" width="4" style="1558" customWidth="1"/>
    <col min="5380" max="5382" width="20.125" style="1558" customWidth="1"/>
    <col min="5383" max="5383" width="3.125" style="1558" customWidth="1"/>
    <col min="5384" max="5384" width="4.375" style="1558" customWidth="1"/>
    <col min="5385" max="5385" width="2.5" style="1558" customWidth="1"/>
    <col min="5386" max="5632" width="9" style="1558" customWidth="1"/>
    <col min="5633" max="5633" width="2.25" style="1558" customWidth="1"/>
    <col min="5634" max="5634" width="24.25" style="1558" customWidth="1"/>
    <col min="5635" max="5635" width="4" style="1558" customWidth="1"/>
    <col min="5636" max="5638" width="20.125" style="1558" customWidth="1"/>
    <col min="5639" max="5639" width="3.125" style="1558" customWidth="1"/>
    <col min="5640" max="5640" width="4.375" style="1558" customWidth="1"/>
    <col min="5641" max="5641" width="2.5" style="1558" customWidth="1"/>
    <col min="5642" max="5888" width="9" style="1558" customWidth="1"/>
    <col min="5889" max="5889" width="2.25" style="1558" customWidth="1"/>
    <col min="5890" max="5890" width="24.25" style="1558" customWidth="1"/>
    <col min="5891" max="5891" width="4" style="1558" customWidth="1"/>
    <col min="5892" max="5894" width="20.125" style="1558" customWidth="1"/>
    <col min="5895" max="5895" width="3.125" style="1558" customWidth="1"/>
    <col min="5896" max="5896" width="4.375" style="1558" customWidth="1"/>
    <col min="5897" max="5897" width="2.5" style="1558" customWidth="1"/>
    <col min="5898" max="6144" width="9" style="1558" customWidth="1"/>
    <col min="6145" max="6145" width="2.25" style="1558" customWidth="1"/>
    <col min="6146" max="6146" width="24.25" style="1558" customWidth="1"/>
    <col min="6147" max="6147" width="4" style="1558" customWidth="1"/>
    <col min="6148" max="6150" width="20.125" style="1558" customWidth="1"/>
    <col min="6151" max="6151" width="3.125" style="1558" customWidth="1"/>
    <col min="6152" max="6152" width="4.375" style="1558" customWidth="1"/>
    <col min="6153" max="6153" width="2.5" style="1558" customWidth="1"/>
    <col min="6154" max="6400" width="9" style="1558" customWidth="1"/>
    <col min="6401" max="6401" width="2.25" style="1558" customWidth="1"/>
    <col min="6402" max="6402" width="24.25" style="1558" customWidth="1"/>
    <col min="6403" max="6403" width="4" style="1558" customWidth="1"/>
    <col min="6404" max="6406" width="20.125" style="1558" customWidth="1"/>
    <col min="6407" max="6407" width="3.125" style="1558" customWidth="1"/>
    <col min="6408" max="6408" width="4.375" style="1558" customWidth="1"/>
    <col min="6409" max="6409" width="2.5" style="1558" customWidth="1"/>
    <col min="6410" max="6656" width="9" style="1558" customWidth="1"/>
    <col min="6657" max="6657" width="2.25" style="1558" customWidth="1"/>
    <col min="6658" max="6658" width="24.25" style="1558" customWidth="1"/>
    <col min="6659" max="6659" width="4" style="1558" customWidth="1"/>
    <col min="6660" max="6662" width="20.125" style="1558" customWidth="1"/>
    <col min="6663" max="6663" width="3.125" style="1558" customWidth="1"/>
    <col min="6664" max="6664" width="4.375" style="1558" customWidth="1"/>
    <col min="6665" max="6665" width="2.5" style="1558" customWidth="1"/>
    <col min="6666" max="6912" width="9" style="1558" customWidth="1"/>
    <col min="6913" max="6913" width="2.25" style="1558" customWidth="1"/>
    <col min="6914" max="6914" width="24.25" style="1558" customWidth="1"/>
    <col min="6915" max="6915" width="4" style="1558" customWidth="1"/>
    <col min="6916" max="6918" width="20.125" style="1558" customWidth="1"/>
    <col min="6919" max="6919" width="3.125" style="1558" customWidth="1"/>
    <col min="6920" max="6920" width="4.375" style="1558" customWidth="1"/>
    <col min="6921" max="6921" width="2.5" style="1558" customWidth="1"/>
    <col min="6922" max="7168" width="9" style="1558" customWidth="1"/>
    <col min="7169" max="7169" width="2.25" style="1558" customWidth="1"/>
    <col min="7170" max="7170" width="24.25" style="1558" customWidth="1"/>
    <col min="7171" max="7171" width="4" style="1558" customWidth="1"/>
    <col min="7172" max="7174" width="20.125" style="1558" customWidth="1"/>
    <col min="7175" max="7175" width="3.125" style="1558" customWidth="1"/>
    <col min="7176" max="7176" width="4.375" style="1558" customWidth="1"/>
    <col min="7177" max="7177" width="2.5" style="1558" customWidth="1"/>
    <col min="7178" max="7424" width="9" style="1558" customWidth="1"/>
    <col min="7425" max="7425" width="2.25" style="1558" customWidth="1"/>
    <col min="7426" max="7426" width="24.25" style="1558" customWidth="1"/>
    <col min="7427" max="7427" width="4" style="1558" customWidth="1"/>
    <col min="7428" max="7430" width="20.125" style="1558" customWidth="1"/>
    <col min="7431" max="7431" width="3.125" style="1558" customWidth="1"/>
    <col min="7432" max="7432" width="4.375" style="1558" customWidth="1"/>
    <col min="7433" max="7433" width="2.5" style="1558" customWidth="1"/>
    <col min="7434" max="7680" width="9" style="1558" customWidth="1"/>
    <col min="7681" max="7681" width="2.25" style="1558" customWidth="1"/>
    <col min="7682" max="7682" width="24.25" style="1558" customWidth="1"/>
    <col min="7683" max="7683" width="4" style="1558" customWidth="1"/>
    <col min="7684" max="7686" width="20.125" style="1558" customWidth="1"/>
    <col min="7687" max="7687" width="3.125" style="1558" customWidth="1"/>
    <col min="7688" max="7688" width="4.375" style="1558" customWidth="1"/>
    <col min="7689" max="7689" width="2.5" style="1558" customWidth="1"/>
    <col min="7690" max="7936" width="9" style="1558" customWidth="1"/>
    <col min="7937" max="7937" width="2.25" style="1558" customWidth="1"/>
    <col min="7938" max="7938" width="24.25" style="1558" customWidth="1"/>
    <col min="7939" max="7939" width="4" style="1558" customWidth="1"/>
    <col min="7940" max="7942" width="20.125" style="1558" customWidth="1"/>
    <col min="7943" max="7943" width="3.125" style="1558" customWidth="1"/>
    <col min="7944" max="7944" width="4.375" style="1558" customWidth="1"/>
    <col min="7945" max="7945" width="2.5" style="1558" customWidth="1"/>
    <col min="7946" max="8192" width="9" style="1558" customWidth="1"/>
    <col min="8193" max="8193" width="2.25" style="1558" customWidth="1"/>
    <col min="8194" max="8194" width="24.25" style="1558" customWidth="1"/>
    <col min="8195" max="8195" width="4" style="1558" customWidth="1"/>
    <col min="8196" max="8198" width="20.125" style="1558" customWidth="1"/>
    <col min="8199" max="8199" width="3.125" style="1558" customWidth="1"/>
    <col min="8200" max="8200" width="4.375" style="1558" customWidth="1"/>
    <col min="8201" max="8201" width="2.5" style="1558" customWidth="1"/>
    <col min="8202" max="8448" width="9" style="1558" customWidth="1"/>
    <col min="8449" max="8449" width="2.25" style="1558" customWidth="1"/>
    <col min="8450" max="8450" width="24.25" style="1558" customWidth="1"/>
    <col min="8451" max="8451" width="4" style="1558" customWidth="1"/>
    <col min="8452" max="8454" width="20.125" style="1558" customWidth="1"/>
    <col min="8455" max="8455" width="3.125" style="1558" customWidth="1"/>
    <col min="8456" max="8456" width="4.375" style="1558" customWidth="1"/>
    <col min="8457" max="8457" width="2.5" style="1558" customWidth="1"/>
    <col min="8458" max="8704" width="9" style="1558" customWidth="1"/>
    <col min="8705" max="8705" width="2.25" style="1558" customWidth="1"/>
    <col min="8706" max="8706" width="24.25" style="1558" customWidth="1"/>
    <col min="8707" max="8707" width="4" style="1558" customWidth="1"/>
    <col min="8708" max="8710" width="20.125" style="1558" customWidth="1"/>
    <col min="8711" max="8711" width="3.125" style="1558" customWidth="1"/>
    <col min="8712" max="8712" width="4.375" style="1558" customWidth="1"/>
    <col min="8713" max="8713" width="2.5" style="1558" customWidth="1"/>
    <col min="8714" max="8960" width="9" style="1558" customWidth="1"/>
    <col min="8961" max="8961" width="2.25" style="1558" customWidth="1"/>
    <col min="8962" max="8962" width="24.25" style="1558" customWidth="1"/>
    <col min="8963" max="8963" width="4" style="1558" customWidth="1"/>
    <col min="8964" max="8966" width="20.125" style="1558" customWidth="1"/>
    <col min="8967" max="8967" width="3.125" style="1558" customWidth="1"/>
    <col min="8968" max="8968" width="4.375" style="1558" customWidth="1"/>
    <col min="8969" max="8969" width="2.5" style="1558" customWidth="1"/>
    <col min="8970" max="9216" width="9" style="1558" customWidth="1"/>
    <col min="9217" max="9217" width="2.25" style="1558" customWidth="1"/>
    <col min="9218" max="9218" width="24.25" style="1558" customWidth="1"/>
    <col min="9219" max="9219" width="4" style="1558" customWidth="1"/>
    <col min="9220" max="9222" width="20.125" style="1558" customWidth="1"/>
    <col min="9223" max="9223" width="3.125" style="1558" customWidth="1"/>
    <col min="9224" max="9224" width="4.375" style="1558" customWidth="1"/>
    <col min="9225" max="9225" width="2.5" style="1558" customWidth="1"/>
    <col min="9226" max="9472" width="9" style="1558" customWidth="1"/>
    <col min="9473" max="9473" width="2.25" style="1558" customWidth="1"/>
    <col min="9474" max="9474" width="24.25" style="1558" customWidth="1"/>
    <col min="9475" max="9475" width="4" style="1558" customWidth="1"/>
    <col min="9476" max="9478" width="20.125" style="1558" customWidth="1"/>
    <col min="9479" max="9479" width="3.125" style="1558" customWidth="1"/>
    <col min="9480" max="9480" width="4.375" style="1558" customWidth="1"/>
    <col min="9481" max="9481" width="2.5" style="1558" customWidth="1"/>
    <col min="9482" max="9728" width="9" style="1558" customWidth="1"/>
    <col min="9729" max="9729" width="2.25" style="1558" customWidth="1"/>
    <col min="9730" max="9730" width="24.25" style="1558" customWidth="1"/>
    <col min="9731" max="9731" width="4" style="1558" customWidth="1"/>
    <col min="9732" max="9734" width="20.125" style="1558" customWidth="1"/>
    <col min="9735" max="9735" width="3.125" style="1558" customWidth="1"/>
    <col min="9736" max="9736" width="4.375" style="1558" customWidth="1"/>
    <col min="9737" max="9737" width="2.5" style="1558" customWidth="1"/>
    <col min="9738" max="9984" width="9" style="1558" customWidth="1"/>
    <col min="9985" max="9985" width="2.25" style="1558" customWidth="1"/>
    <col min="9986" max="9986" width="24.25" style="1558" customWidth="1"/>
    <col min="9987" max="9987" width="4" style="1558" customWidth="1"/>
    <col min="9988" max="9990" width="20.125" style="1558" customWidth="1"/>
    <col min="9991" max="9991" width="3.125" style="1558" customWidth="1"/>
    <col min="9992" max="9992" width="4.375" style="1558" customWidth="1"/>
    <col min="9993" max="9993" width="2.5" style="1558" customWidth="1"/>
    <col min="9994" max="10240" width="9" style="1558" customWidth="1"/>
    <col min="10241" max="10241" width="2.25" style="1558" customWidth="1"/>
    <col min="10242" max="10242" width="24.25" style="1558" customWidth="1"/>
    <col min="10243" max="10243" width="4" style="1558" customWidth="1"/>
    <col min="10244" max="10246" width="20.125" style="1558" customWidth="1"/>
    <col min="10247" max="10247" width="3.125" style="1558" customWidth="1"/>
    <col min="10248" max="10248" width="4.375" style="1558" customWidth="1"/>
    <col min="10249" max="10249" width="2.5" style="1558" customWidth="1"/>
    <col min="10250" max="10496" width="9" style="1558" customWidth="1"/>
    <col min="10497" max="10497" width="2.25" style="1558" customWidth="1"/>
    <col min="10498" max="10498" width="24.25" style="1558" customWidth="1"/>
    <col min="10499" max="10499" width="4" style="1558" customWidth="1"/>
    <col min="10500" max="10502" width="20.125" style="1558" customWidth="1"/>
    <col min="10503" max="10503" width="3.125" style="1558" customWidth="1"/>
    <col min="10504" max="10504" width="4.375" style="1558" customWidth="1"/>
    <col min="10505" max="10505" width="2.5" style="1558" customWidth="1"/>
    <col min="10506" max="10752" width="9" style="1558" customWidth="1"/>
    <col min="10753" max="10753" width="2.25" style="1558" customWidth="1"/>
    <col min="10754" max="10754" width="24.25" style="1558" customWidth="1"/>
    <col min="10755" max="10755" width="4" style="1558" customWidth="1"/>
    <col min="10756" max="10758" width="20.125" style="1558" customWidth="1"/>
    <col min="10759" max="10759" width="3.125" style="1558" customWidth="1"/>
    <col min="10760" max="10760" width="4.375" style="1558" customWidth="1"/>
    <col min="10761" max="10761" width="2.5" style="1558" customWidth="1"/>
    <col min="10762" max="11008" width="9" style="1558" customWidth="1"/>
    <col min="11009" max="11009" width="2.25" style="1558" customWidth="1"/>
    <col min="11010" max="11010" width="24.25" style="1558" customWidth="1"/>
    <col min="11011" max="11011" width="4" style="1558" customWidth="1"/>
    <col min="11012" max="11014" width="20.125" style="1558" customWidth="1"/>
    <col min="11015" max="11015" width="3.125" style="1558" customWidth="1"/>
    <col min="11016" max="11016" width="4.375" style="1558" customWidth="1"/>
    <col min="11017" max="11017" width="2.5" style="1558" customWidth="1"/>
    <col min="11018" max="11264" width="9" style="1558" customWidth="1"/>
    <col min="11265" max="11265" width="2.25" style="1558" customWidth="1"/>
    <col min="11266" max="11266" width="24.25" style="1558" customWidth="1"/>
    <col min="11267" max="11267" width="4" style="1558" customWidth="1"/>
    <col min="11268" max="11270" width="20.125" style="1558" customWidth="1"/>
    <col min="11271" max="11271" width="3.125" style="1558" customWidth="1"/>
    <col min="11272" max="11272" width="4.375" style="1558" customWidth="1"/>
    <col min="11273" max="11273" width="2.5" style="1558" customWidth="1"/>
    <col min="11274" max="11520" width="9" style="1558" customWidth="1"/>
    <col min="11521" max="11521" width="2.25" style="1558" customWidth="1"/>
    <col min="11522" max="11522" width="24.25" style="1558" customWidth="1"/>
    <col min="11523" max="11523" width="4" style="1558" customWidth="1"/>
    <col min="11524" max="11526" width="20.125" style="1558" customWidth="1"/>
    <col min="11527" max="11527" width="3.125" style="1558" customWidth="1"/>
    <col min="11528" max="11528" width="4.375" style="1558" customWidth="1"/>
    <col min="11529" max="11529" width="2.5" style="1558" customWidth="1"/>
    <col min="11530" max="11776" width="9" style="1558" customWidth="1"/>
    <col min="11777" max="11777" width="2.25" style="1558" customWidth="1"/>
    <col min="11778" max="11778" width="24.25" style="1558" customWidth="1"/>
    <col min="11779" max="11779" width="4" style="1558" customWidth="1"/>
    <col min="11780" max="11782" width="20.125" style="1558" customWidth="1"/>
    <col min="11783" max="11783" width="3.125" style="1558" customWidth="1"/>
    <col min="11784" max="11784" width="4.375" style="1558" customWidth="1"/>
    <col min="11785" max="11785" width="2.5" style="1558" customWidth="1"/>
    <col min="11786" max="12032" width="9" style="1558" customWidth="1"/>
    <col min="12033" max="12033" width="2.25" style="1558" customWidth="1"/>
    <col min="12034" max="12034" width="24.25" style="1558" customWidth="1"/>
    <col min="12035" max="12035" width="4" style="1558" customWidth="1"/>
    <col min="12036" max="12038" width="20.125" style="1558" customWidth="1"/>
    <col min="12039" max="12039" width="3.125" style="1558" customWidth="1"/>
    <col min="12040" max="12040" width="4.375" style="1558" customWidth="1"/>
    <col min="12041" max="12041" width="2.5" style="1558" customWidth="1"/>
    <col min="12042" max="12288" width="9" style="1558" customWidth="1"/>
    <col min="12289" max="12289" width="2.25" style="1558" customWidth="1"/>
    <col min="12290" max="12290" width="24.25" style="1558" customWidth="1"/>
    <col min="12291" max="12291" width="4" style="1558" customWidth="1"/>
    <col min="12292" max="12294" width="20.125" style="1558" customWidth="1"/>
    <col min="12295" max="12295" width="3.125" style="1558" customWidth="1"/>
    <col min="12296" max="12296" width="4.375" style="1558" customWidth="1"/>
    <col min="12297" max="12297" width="2.5" style="1558" customWidth="1"/>
    <col min="12298" max="12544" width="9" style="1558" customWidth="1"/>
    <col min="12545" max="12545" width="2.25" style="1558" customWidth="1"/>
    <col min="12546" max="12546" width="24.25" style="1558" customWidth="1"/>
    <col min="12547" max="12547" width="4" style="1558" customWidth="1"/>
    <col min="12548" max="12550" width="20.125" style="1558" customWidth="1"/>
    <col min="12551" max="12551" width="3.125" style="1558" customWidth="1"/>
    <col min="12552" max="12552" width="4.375" style="1558" customWidth="1"/>
    <col min="12553" max="12553" width="2.5" style="1558" customWidth="1"/>
    <col min="12554" max="12800" width="9" style="1558" customWidth="1"/>
    <col min="12801" max="12801" width="2.25" style="1558" customWidth="1"/>
    <col min="12802" max="12802" width="24.25" style="1558" customWidth="1"/>
    <col min="12803" max="12803" width="4" style="1558" customWidth="1"/>
    <col min="12804" max="12806" width="20.125" style="1558" customWidth="1"/>
    <col min="12807" max="12807" width="3.125" style="1558" customWidth="1"/>
    <col min="12808" max="12808" width="4.375" style="1558" customWidth="1"/>
    <col min="12809" max="12809" width="2.5" style="1558" customWidth="1"/>
    <col min="12810" max="13056" width="9" style="1558" customWidth="1"/>
    <col min="13057" max="13057" width="2.25" style="1558" customWidth="1"/>
    <col min="13058" max="13058" width="24.25" style="1558" customWidth="1"/>
    <col min="13059" max="13059" width="4" style="1558" customWidth="1"/>
    <col min="13060" max="13062" width="20.125" style="1558" customWidth="1"/>
    <col min="13063" max="13063" width="3.125" style="1558" customWidth="1"/>
    <col min="13064" max="13064" width="4.375" style="1558" customWidth="1"/>
    <col min="13065" max="13065" width="2.5" style="1558" customWidth="1"/>
    <col min="13066" max="13312" width="9" style="1558" customWidth="1"/>
    <col min="13313" max="13313" width="2.25" style="1558" customWidth="1"/>
    <col min="13314" max="13314" width="24.25" style="1558" customWidth="1"/>
    <col min="13315" max="13315" width="4" style="1558" customWidth="1"/>
    <col min="13316" max="13318" width="20.125" style="1558" customWidth="1"/>
    <col min="13319" max="13319" width="3.125" style="1558" customWidth="1"/>
    <col min="13320" max="13320" width="4.375" style="1558" customWidth="1"/>
    <col min="13321" max="13321" width="2.5" style="1558" customWidth="1"/>
    <col min="13322" max="13568" width="9" style="1558" customWidth="1"/>
    <col min="13569" max="13569" width="2.25" style="1558" customWidth="1"/>
    <col min="13570" max="13570" width="24.25" style="1558" customWidth="1"/>
    <col min="13571" max="13571" width="4" style="1558" customWidth="1"/>
    <col min="13572" max="13574" width="20.125" style="1558" customWidth="1"/>
    <col min="13575" max="13575" width="3.125" style="1558" customWidth="1"/>
    <col min="13576" max="13576" width="4.375" style="1558" customWidth="1"/>
    <col min="13577" max="13577" width="2.5" style="1558" customWidth="1"/>
    <col min="13578" max="13824" width="9" style="1558" customWidth="1"/>
    <col min="13825" max="13825" width="2.25" style="1558" customWidth="1"/>
    <col min="13826" max="13826" width="24.25" style="1558" customWidth="1"/>
    <col min="13827" max="13827" width="4" style="1558" customWidth="1"/>
    <col min="13828" max="13830" width="20.125" style="1558" customWidth="1"/>
    <col min="13831" max="13831" width="3.125" style="1558" customWidth="1"/>
    <col min="13832" max="13832" width="4.375" style="1558" customWidth="1"/>
    <col min="13833" max="13833" width="2.5" style="1558" customWidth="1"/>
    <col min="13834" max="14080" width="9" style="1558" customWidth="1"/>
    <col min="14081" max="14081" width="2.25" style="1558" customWidth="1"/>
    <col min="14082" max="14082" width="24.25" style="1558" customWidth="1"/>
    <col min="14083" max="14083" width="4" style="1558" customWidth="1"/>
    <col min="14084" max="14086" width="20.125" style="1558" customWidth="1"/>
    <col min="14087" max="14087" width="3.125" style="1558" customWidth="1"/>
    <col min="14088" max="14088" width="4.375" style="1558" customWidth="1"/>
    <col min="14089" max="14089" width="2.5" style="1558" customWidth="1"/>
    <col min="14090" max="14336" width="9" style="1558" customWidth="1"/>
    <col min="14337" max="14337" width="2.25" style="1558" customWidth="1"/>
    <col min="14338" max="14338" width="24.25" style="1558" customWidth="1"/>
    <col min="14339" max="14339" width="4" style="1558" customWidth="1"/>
    <col min="14340" max="14342" width="20.125" style="1558" customWidth="1"/>
    <col min="14343" max="14343" width="3.125" style="1558" customWidth="1"/>
    <col min="14344" max="14344" width="4.375" style="1558" customWidth="1"/>
    <col min="14345" max="14345" width="2.5" style="1558" customWidth="1"/>
    <col min="14346" max="14592" width="9" style="1558" customWidth="1"/>
    <col min="14593" max="14593" width="2.25" style="1558" customWidth="1"/>
    <col min="14594" max="14594" width="24.25" style="1558" customWidth="1"/>
    <col min="14595" max="14595" width="4" style="1558" customWidth="1"/>
    <col min="14596" max="14598" width="20.125" style="1558" customWidth="1"/>
    <col min="14599" max="14599" width="3.125" style="1558" customWidth="1"/>
    <col min="14600" max="14600" width="4.375" style="1558" customWidth="1"/>
    <col min="14601" max="14601" width="2.5" style="1558" customWidth="1"/>
    <col min="14602" max="14848" width="9" style="1558" customWidth="1"/>
    <col min="14849" max="14849" width="2.25" style="1558" customWidth="1"/>
    <col min="14850" max="14850" width="24.25" style="1558" customWidth="1"/>
    <col min="14851" max="14851" width="4" style="1558" customWidth="1"/>
    <col min="14852" max="14854" width="20.125" style="1558" customWidth="1"/>
    <col min="14855" max="14855" width="3.125" style="1558" customWidth="1"/>
    <col min="14856" max="14856" width="4.375" style="1558" customWidth="1"/>
    <col min="14857" max="14857" width="2.5" style="1558" customWidth="1"/>
    <col min="14858" max="15104" width="9" style="1558" customWidth="1"/>
    <col min="15105" max="15105" width="2.25" style="1558" customWidth="1"/>
    <col min="15106" max="15106" width="24.25" style="1558" customWidth="1"/>
    <col min="15107" max="15107" width="4" style="1558" customWidth="1"/>
    <col min="15108" max="15110" width="20.125" style="1558" customWidth="1"/>
    <col min="15111" max="15111" width="3.125" style="1558" customWidth="1"/>
    <col min="15112" max="15112" width="4.375" style="1558" customWidth="1"/>
    <col min="15113" max="15113" width="2.5" style="1558" customWidth="1"/>
    <col min="15114" max="15360" width="9" style="1558" customWidth="1"/>
    <col min="15361" max="15361" width="2.25" style="1558" customWidth="1"/>
    <col min="15362" max="15362" width="24.25" style="1558" customWidth="1"/>
    <col min="15363" max="15363" width="4" style="1558" customWidth="1"/>
    <col min="15364" max="15366" width="20.125" style="1558" customWidth="1"/>
    <col min="15367" max="15367" width="3.125" style="1558" customWidth="1"/>
    <col min="15368" max="15368" width="4.375" style="1558" customWidth="1"/>
    <col min="15369" max="15369" width="2.5" style="1558" customWidth="1"/>
    <col min="15370" max="15616" width="9" style="1558" customWidth="1"/>
    <col min="15617" max="15617" width="2.25" style="1558" customWidth="1"/>
    <col min="15618" max="15618" width="24.25" style="1558" customWidth="1"/>
    <col min="15619" max="15619" width="4" style="1558" customWidth="1"/>
    <col min="15620" max="15622" width="20.125" style="1558" customWidth="1"/>
    <col min="15623" max="15623" width="3.125" style="1558" customWidth="1"/>
    <col min="15624" max="15624" width="4.375" style="1558" customWidth="1"/>
    <col min="15625" max="15625" width="2.5" style="1558" customWidth="1"/>
    <col min="15626" max="15872" width="9" style="1558" customWidth="1"/>
    <col min="15873" max="15873" width="2.25" style="1558" customWidth="1"/>
    <col min="15874" max="15874" width="24.25" style="1558" customWidth="1"/>
    <col min="15875" max="15875" width="4" style="1558" customWidth="1"/>
    <col min="15876" max="15878" width="20.125" style="1558" customWidth="1"/>
    <col min="15879" max="15879" width="3.125" style="1558" customWidth="1"/>
    <col min="15880" max="15880" width="4.375" style="1558" customWidth="1"/>
    <col min="15881" max="15881" width="2.5" style="1558" customWidth="1"/>
    <col min="15882" max="16128" width="9" style="1558" customWidth="1"/>
    <col min="16129" max="16129" width="2.25" style="1558" customWidth="1"/>
    <col min="16130" max="16130" width="24.25" style="1558" customWidth="1"/>
    <col min="16131" max="16131" width="4" style="1558" customWidth="1"/>
    <col min="16132" max="16134" width="20.125" style="1558" customWidth="1"/>
    <col min="16135" max="16135" width="3.125" style="1558" customWidth="1"/>
    <col min="16136" max="16136" width="4.375" style="1558" customWidth="1"/>
    <col min="16137" max="16137" width="2.5" style="1558" customWidth="1"/>
    <col min="16138" max="16384" width="9" style="1558" customWidth="1"/>
  </cols>
  <sheetData>
    <row r="1" spans="1:7" ht="27.75" customHeight="1">
      <c r="A1" s="1841"/>
    </row>
    <row r="2" spans="1:7" ht="27.75" customHeight="1">
      <c r="A2" s="1841"/>
      <c r="F2" s="779" t="s">
        <v>1484</v>
      </c>
      <c r="G2" s="779"/>
    </row>
    <row r="3" spans="1:7" ht="36" customHeight="1">
      <c r="A3" s="1842" t="s">
        <v>469</v>
      </c>
      <c r="B3" s="1842"/>
      <c r="C3" s="1842"/>
      <c r="D3" s="1842"/>
      <c r="E3" s="1842"/>
      <c r="F3" s="1842"/>
      <c r="G3" s="1842"/>
    </row>
    <row r="4" spans="1:7" ht="36" customHeight="1">
      <c r="A4" s="1842"/>
      <c r="B4" s="1842"/>
      <c r="C4" s="1842"/>
      <c r="D4" s="1842"/>
      <c r="E4" s="1842"/>
      <c r="F4" s="1842"/>
      <c r="G4" s="1842"/>
    </row>
    <row r="5" spans="1:7" ht="36" customHeight="1">
      <c r="A5" s="1842"/>
      <c r="B5" s="1843" t="s">
        <v>503</v>
      </c>
      <c r="C5" s="1849"/>
      <c r="D5" s="1852"/>
      <c r="E5" s="1852"/>
      <c r="F5" s="1852"/>
      <c r="G5" s="1855"/>
    </row>
    <row r="6" spans="1:7" ht="46.5" customHeight="1">
      <c r="B6" s="1844" t="s">
        <v>508</v>
      </c>
      <c r="C6" s="1850" t="s">
        <v>380</v>
      </c>
      <c r="D6" s="1850"/>
      <c r="E6" s="1850"/>
      <c r="F6" s="1850"/>
      <c r="G6" s="1856"/>
    </row>
    <row r="7" spans="1:7" ht="46.5" customHeight="1">
      <c r="B7" s="3666" t="s">
        <v>514</v>
      </c>
      <c r="C7" s="3672"/>
      <c r="D7" s="3677" t="s">
        <v>517</v>
      </c>
      <c r="E7" s="3677"/>
      <c r="F7" s="3677"/>
      <c r="G7" s="3681"/>
    </row>
    <row r="8" spans="1:7" ht="18.75" customHeight="1">
      <c r="B8" s="3667" t="s">
        <v>522</v>
      </c>
      <c r="C8" s="3673"/>
      <c r="D8" s="3313"/>
      <c r="E8" s="3313"/>
      <c r="F8" s="3313"/>
      <c r="G8" s="3682"/>
    </row>
    <row r="9" spans="1:7" ht="40.5" customHeight="1">
      <c r="B9" s="3667"/>
      <c r="C9" s="3673"/>
      <c r="D9" s="3678" t="s">
        <v>524</v>
      </c>
      <c r="E9" s="3679" t="s">
        <v>337</v>
      </c>
      <c r="F9" s="3680"/>
      <c r="G9" s="3682"/>
    </row>
    <row r="10" spans="1:7" ht="25.5" customHeight="1">
      <c r="B10" s="3668"/>
      <c r="C10" s="3674"/>
      <c r="D10" s="3676"/>
      <c r="E10" s="3676"/>
      <c r="F10" s="3676"/>
      <c r="G10" s="1858"/>
    </row>
    <row r="11" spans="1:7">
      <c r="B11" s="3669" t="s">
        <v>525</v>
      </c>
      <c r="C11" s="3675"/>
      <c r="D11" s="3675"/>
      <c r="E11" s="3675"/>
      <c r="F11" s="3675"/>
      <c r="G11" s="3683"/>
    </row>
    <row r="12" spans="1:7" ht="29.25" customHeight="1">
      <c r="B12" s="3301"/>
      <c r="C12" s="3313"/>
      <c r="D12" s="2230" t="s">
        <v>42</v>
      </c>
      <c r="E12" s="2230" t="s">
        <v>347</v>
      </c>
      <c r="F12" s="2230" t="s">
        <v>528</v>
      </c>
      <c r="G12" s="3682"/>
    </row>
    <row r="13" spans="1:7" ht="29.25" customHeight="1">
      <c r="B13" s="3301"/>
      <c r="C13" s="3313"/>
      <c r="D13" s="3679" t="s">
        <v>337</v>
      </c>
      <c r="E13" s="3679" t="s">
        <v>337</v>
      </c>
      <c r="F13" s="3679" t="s">
        <v>337</v>
      </c>
      <c r="G13" s="3682"/>
    </row>
    <row r="14" spans="1:7">
      <c r="B14" s="3670"/>
      <c r="C14" s="3676"/>
      <c r="D14" s="3676"/>
      <c r="E14" s="3676"/>
      <c r="F14" s="3676"/>
      <c r="G14" s="1858"/>
    </row>
    <row r="15" spans="1:7" ht="38.25" customHeight="1">
      <c r="B15" s="3671" t="s">
        <v>531</v>
      </c>
      <c r="C15" s="3672"/>
      <c r="D15" s="3677" t="s">
        <v>41</v>
      </c>
      <c r="E15" s="3677"/>
      <c r="F15" s="3677"/>
      <c r="G15" s="3681"/>
    </row>
    <row r="18" spans="2:9" ht="17.25" customHeight="1">
      <c r="B18" s="2154" t="s">
        <v>535</v>
      </c>
    </row>
    <row r="19" spans="2:9" ht="17.25" customHeight="1">
      <c r="B19" s="2154" t="s">
        <v>537</v>
      </c>
    </row>
    <row r="20" spans="2:9" ht="17.25" customHeight="1">
      <c r="B20" s="2154" t="s">
        <v>539</v>
      </c>
    </row>
    <row r="21" spans="2:9" ht="17.25" customHeight="1">
      <c r="B21" s="2154" t="s">
        <v>184</v>
      </c>
    </row>
    <row r="22" spans="2:9" ht="17.25" customHeight="1">
      <c r="B22" s="763" t="s">
        <v>168</v>
      </c>
    </row>
    <row r="23" spans="2:9" ht="17.25" customHeight="1">
      <c r="B23" s="2154" t="s">
        <v>100</v>
      </c>
    </row>
    <row r="24" spans="2:9" ht="17.25" customHeight="1">
      <c r="B24" s="748" t="s">
        <v>540</v>
      </c>
      <c r="C24" s="1840"/>
      <c r="D24" s="1840"/>
      <c r="E24" s="1840"/>
      <c r="F24" s="1840"/>
      <c r="G24" s="1840"/>
      <c r="H24" s="1840"/>
      <c r="I24" s="1840"/>
    </row>
    <row r="25" spans="2:9" ht="17.25" customHeight="1">
      <c r="B25" s="748" t="s">
        <v>541</v>
      </c>
      <c r="C25" s="1840"/>
      <c r="D25" s="1840"/>
      <c r="E25" s="1840"/>
      <c r="F25" s="1840"/>
      <c r="G25" s="1840"/>
      <c r="H25" s="1840"/>
      <c r="I25" s="1840"/>
    </row>
    <row r="26" spans="2:9" ht="17.25" customHeight="1">
      <c r="B26" s="748" t="s">
        <v>111</v>
      </c>
      <c r="C26" s="1840"/>
      <c r="D26" s="1840"/>
      <c r="E26" s="1840"/>
      <c r="F26" s="1840"/>
      <c r="G26" s="1840"/>
      <c r="H26" s="1840"/>
      <c r="I26" s="1840"/>
    </row>
    <row r="27" spans="2:9">
      <c r="B27" s="1558" t="s">
        <v>544</v>
      </c>
    </row>
  </sheetData>
  <customSheetViews>
    <customSheetView guid="{76D48460-2D9B-487A-92BD-89A50EB1783E}" showPageBreaks="1" showGridLines="0" printArea="1" view="pageBreakPreview">
      <selection activeCell="A3" sqref="A3:G3"/>
      <pageMargins left="0.7" right="0.7" top="0.75" bottom="0.75" header="0.3" footer="0.3"/>
      <printOptions horizontalCentered="1" verticalCentered="1"/>
      <pageSetup paperSize="9" scale="89" orientation="portrait" blackAndWhite="1" r:id="rId1"/>
    </customSheetView>
  </customSheetViews>
  <mergeCells count="5">
    <mergeCell ref="F2:G2"/>
    <mergeCell ref="A3:G3"/>
    <mergeCell ref="C6:G6"/>
    <mergeCell ref="B8:B10"/>
    <mergeCell ref="B11:B14"/>
  </mergeCells>
  <phoneticPr fontId="8"/>
  <printOptions horizontalCentered="1" verticalCentered="1"/>
  <pageMargins left="0.7" right="0.7" top="0.75" bottom="0.75" header="0.3" footer="0.3"/>
  <pageSetup paperSize="9" scale="89" fitToWidth="1" fitToHeight="1" orientation="portrait" usePrinterDefaults="1" blackAndWhite="1" r:id="rId2"/>
</worksheet>
</file>

<file path=xl/worksheets/sheet94.xml><?xml version="1.0" encoding="utf-8"?>
<worksheet xmlns="http://schemas.openxmlformats.org/spreadsheetml/2006/main" xmlns:r="http://schemas.openxmlformats.org/officeDocument/2006/relationships" xmlns:mc="http://schemas.openxmlformats.org/markup-compatibility/2006">
  <sheetPr codeName="Sheet43">
    <tabColor rgb="FF00B0F0"/>
  </sheetPr>
  <dimension ref="A1:G32"/>
  <sheetViews>
    <sheetView workbookViewId="0">
      <selection activeCell="A3" sqref="A3:G3"/>
    </sheetView>
  </sheetViews>
  <sheetFormatPr defaultRowHeight="13.5"/>
  <cols>
    <col min="1" max="1" width="4.625" style="221" customWidth="1"/>
    <col min="2" max="2" width="25.5" style="221" customWidth="1"/>
    <col min="3" max="3" width="5.25" style="221" customWidth="1"/>
    <col min="4" max="6" width="21.625" style="221" customWidth="1"/>
    <col min="7" max="7" width="3.125" style="221" customWidth="1"/>
    <col min="8" max="256" width="9" style="221" customWidth="1"/>
    <col min="257" max="257" width="4.625" style="221" customWidth="1"/>
    <col min="258" max="258" width="25.5" style="221" customWidth="1"/>
    <col min="259" max="259" width="5.25" style="221" customWidth="1"/>
    <col min="260" max="262" width="21.625" style="221" customWidth="1"/>
    <col min="263" max="263" width="3.125" style="221" customWidth="1"/>
    <col min="264" max="512" width="9" style="221" customWidth="1"/>
    <col min="513" max="513" width="4.625" style="221" customWidth="1"/>
    <col min="514" max="514" width="25.5" style="221" customWidth="1"/>
    <col min="515" max="515" width="5.25" style="221" customWidth="1"/>
    <col min="516" max="518" width="21.625" style="221" customWidth="1"/>
    <col min="519" max="519" width="3.125" style="221" customWidth="1"/>
    <col min="520" max="768" width="9" style="221" customWidth="1"/>
    <col min="769" max="769" width="4.625" style="221" customWidth="1"/>
    <col min="770" max="770" width="25.5" style="221" customWidth="1"/>
    <col min="771" max="771" width="5.25" style="221" customWidth="1"/>
    <col min="772" max="774" width="21.625" style="221" customWidth="1"/>
    <col min="775" max="775" width="3.125" style="221" customWidth="1"/>
    <col min="776" max="1024" width="9" style="221" customWidth="1"/>
    <col min="1025" max="1025" width="4.625" style="221" customWidth="1"/>
    <col min="1026" max="1026" width="25.5" style="221" customWidth="1"/>
    <col min="1027" max="1027" width="5.25" style="221" customWidth="1"/>
    <col min="1028" max="1030" width="21.625" style="221" customWidth="1"/>
    <col min="1031" max="1031" width="3.125" style="221" customWidth="1"/>
    <col min="1032" max="1280" width="9" style="221" customWidth="1"/>
    <col min="1281" max="1281" width="4.625" style="221" customWidth="1"/>
    <col min="1282" max="1282" width="25.5" style="221" customWidth="1"/>
    <col min="1283" max="1283" width="5.25" style="221" customWidth="1"/>
    <col min="1284" max="1286" width="21.625" style="221" customWidth="1"/>
    <col min="1287" max="1287" width="3.125" style="221" customWidth="1"/>
    <col min="1288" max="1536" width="9" style="221" customWidth="1"/>
    <col min="1537" max="1537" width="4.625" style="221" customWidth="1"/>
    <col min="1538" max="1538" width="25.5" style="221" customWidth="1"/>
    <col min="1539" max="1539" width="5.25" style="221" customWidth="1"/>
    <col min="1540" max="1542" width="21.625" style="221" customWidth="1"/>
    <col min="1543" max="1543" width="3.125" style="221" customWidth="1"/>
    <col min="1544" max="1792" width="9" style="221" customWidth="1"/>
    <col min="1793" max="1793" width="4.625" style="221" customWidth="1"/>
    <col min="1794" max="1794" width="25.5" style="221" customWidth="1"/>
    <col min="1795" max="1795" width="5.25" style="221" customWidth="1"/>
    <col min="1796" max="1798" width="21.625" style="221" customWidth="1"/>
    <col min="1799" max="1799" width="3.125" style="221" customWidth="1"/>
    <col min="1800" max="2048" width="9" style="221" customWidth="1"/>
    <col min="2049" max="2049" width="4.625" style="221" customWidth="1"/>
    <col min="2050" max="2050" width="25.5" style="221" customWidth="1"/>
    <col min="2051" max="2051" width="5.25" style="221" customWidth="1"/>
    <col min="2052" max="2054" width="21.625" style="221" customWidth="1"/>
    <col min="2055" max="2055" width="3.125" style="221" customWidth="1"/>
    <col min="2056" max="2304" width="9" style="221" customWidth="1"/>
    <col min="2305" max="2305" width="4.625" style="221" customWidth="1"/>
    <col min="2306" max="2306" width="25.5" style="221" customWidth="1"/>
    <col min="2307" max="2307" width="5.25" style="221" customWidth="1"/>
    <col min="2308" max="2310" width="21.625" style="221" customWidth="1"/>
    <col min="2311" max="2311" width="3.125" style="221" customWidth="1"/>
    <col min="2312" max="2560" width="9" style="221" customWidth="1"/>
    <col min="2561" max="2561" width="4.625" style="221" customWidth="1"/>
    <col min="2562" max="2562" width="25.5" style="221" customWidth="1"/>
    <col min="2563" max="2563" width="5.25" style="221" customWidth="1"/>
    <col min="2564" max="2566" width="21.625" style="221" customWidth="1"/>
    <col min="2567" max="2567" width="3.125" style="221" customWidth="1"/>
    <col min="2568" max="2816" width="9" style="221" customWidth="1"/>
    <col min="2817" max="2817" width="4.625" style="221" customWidth="1"/>
    <col min="2818" max="2818" width="25.5" style="221" customWidth="1"/>
    <col min="2819" max="2819" width="5.25" style="221" customWidth="1"/>
    <col min="2820" max="2822" width="21.625" style="221" customWidth="1"/>
    <col min="2823" max="2823" width="3.125" style="221" customWidth="1"/>
    <col min="2824" max="3072" width="9" style="221" customWidth="1"/>
    <col min="3073" max="3073" width="4.625" style="221" customWidth="1"/>
    <col min="3074" max="3074" width="25.5" style="221" customWidth="1"/>
    <col min="3075" max="3075" width="5.25" style="221" customWidth="1"/>
    <col min="3076" max="3078" width="21.625" style="221" customWidth="1"/>
    <col min="3079" max="3079" width="3.125" style="221" customWidth="1"/>
    <col min="3080" max="3328" width="9" style="221" customWidth="1"/>
    <col min="3329" max="3329" width="4.625" style="221" customWidth="1"/>
    <col min="3330" max="3330" width="25.5" style="221" customWidth="1"/>
    <col min="3331" max="3331" width="5.25" style="221" customWidth="1"/>
    <col min="3332" max="3334" width="21.625" style="221" customWidth="1"/>
    <col min="3335" max="3335" width="3.125" style="221" customWidth="1"/>
    <col min="3336" max="3584" width="9" style="221" customWidth="1"/>
    <col min="3585" max="3585" width="4.625" style="221" customWidth="1"/>
    <col min="3586" max="3586" width="25.5" style="221" customWidth="1"/>
    <col min="3587" max="3587" width="5.25" style="221" customWidth="1"/>
    <col min="3588" max="3590" width="21.625" style="221" customWidth="1"/>
    <col min="3591" max="3591" width="3.125" style="221" customWidth="1"/>
    <col min="3592" max="3840" width="9" style="221" customWidth="1"/>
    <col min="3841" max="3841" width="4.625" style="221" customWidth="1"/>
    <col min="3842" max="3842" width="25.5" style="221" customWidth="1"/>
    <col min="3843" max="3843" width="5.25" style="221" customWidth="1"/>
    <col min="3844" max="3846" width="21.625" style="221" customWidth="1"/>
    <col min="3847" max="3847" width="3.125" style="221" customWidth="1"/>
    <col min="3848" max="4096" width="9" style="221" customWidth="1"/>
    <col min="4097" max="4097" width="4.625" style="221" customWidth="1"/>
    <col min="4098" max="4098" width="25.5" style="221" customWidth="1"/>
    <col min="4099" max="4099" width="5.25" style="221" customWidth="1"/>
    <col min="4100" max="4102" width="21.625" style="221" customWidth="1"/>
    <col min="4103" max="4103" width="3.125" style="221" customWidth="1"/>
    <col min="4104" max="4352" width="9" style="221" customWidth="1"/>
    <col min="4353" max="4353" width="4.625" style="221" customWidth="1"/>
    <col min="4354" max="4354" width="25.5" style="221" customWidth="1"/>
    <col min="4355" max="4355" width="5.25" style="221" customWidth="1"/>
    <col min="4356" max="4358" width="21.625" style="221" customWidth="1"/>
    <col min="4359" max="4359" width="3.125" style="221" customWidth="1"/>
    <col min="4360" max="4608" width="9" style="221" customWidth="1"/>
    <col min="4609" max="4609" width="4.625" style="221" customWidth="1"/>
    <col min="4610" max="4610" width="25.5" style="221" customWidth="1"/>
    <col min="4611" max="4611" width="5.25" style="221" customWidth="1"/>
    <col min="4612" max="4614" width="21.625" style="221" customWidth="1"/>
    <col min="4615" max="4615" width="3.125" style="221" customWidth="1"/>
    <col min="4616" max="4864" width="9" style="221" customWidth="1"/>
    <col min="4865" max="4865" width="4.625" style="221" customWidth="1"/>
    <col min="4866" max="4866" width="25.5" style="221" customWidth="1"/>
    <col min="4867" max="4867" width="5.25" style="221" customWidth="1"/>
    <col min="4868" max="4870" width="21.625" style="221" customWidth="1"/>
    <col min="4871" max="4871" width="3.125" style="221" customWidth="1"/>
    <col min="4872" max="5120" width="9" style="221" customWidth="1"/>
    <col min="5121" max="5121" width="4.625" style="221" customWidth="1"/>
    <col min="5122" max="5122" width="25.5" style="221" customWidth="1"/>
    <col min="5123" max="5123" width="5.25" style="221" customWidth="1"/>
    <col min="5124" max="5126" width="21.625" style="221" customWidth="1"/>
    <col min="5127" max="5127" width="3.125" style="221" customWidth="1"/>
    <col min="5128" max="5376" width="9" style="221" customWidth="1"/>
    <col min="5377" max="5377" width="4.625" style="221" customWidth="1"/>
    <col min="5378" max="5378" width="25.5" style="221" customWidth="1"/>
    <col min="5379" max="5379" width="5.25" style="221" customWidth="1"/>
    <col min="5380" max="5382" width="21.625" style="221" customWidth="1"/>
    <col min="5383" max="5383" width="3.125" style="221" customWidth="1"/>
    <col min="5384" max="5632" width="9" style="221" customWidth="1"/>
    <col min="5633" max="5633" width="4.625" style="221" customWidth="1"/>
    <col min="5634" max="5634" width="25.5" style="221" customWidth="1"/>
    <col min="5635" max="5635" width="5.25" style="221" customWidth="1"/>
    <col min="5636" max="5638" width="21.625" style="221" customWidth="1"/>
    <col min="5639" max="5639" width="3.125" style="221" customWidth="1"/>
    <col min="5640" max="5888" width="9" style="221" customWidth="1"/>
    <col min="5889" max="5889" width="4.625" style="221" customWidth="1"/>
    <col min="5890" max="5890" width="25.5" style="221" customWidth="1"/>
    <col min="5891" max="5891" width="5.25" style="221" customWidth="1"/>
    <col min="5892" max="5894" width="21.625" style="221" customWidth="1"/>
    <col min="5895" max="5895" width="3.125" style="221" customWidth="1"/>
    <col min="5896" max="6144" width="9" style="221" customWidth="1"/>
    <col min="6145" max="6145" width="4.625" style="221" customWidth="1"/>
    <col min="6146" max="6146" width="25.5" style="221" customWidth="1"/>
    <col min="6147" max="6147" width="5.25" style="221" customWidth="1"/>
    <col min="6148" max="6150" width="21.625" style="221" customWidth="1"/>
    <col min="6151" max="6151" width="3.125" style="221" customWidth="1"/>
    <col min="6152" max="6400" width="9" style="221" customWidth="1"/>
    <col min="6401" max="6401" width="4.625" style="221" customWidth="1"/>
    <col min="6402" max="6402" width="25.5" style="221" customWidth="1"/>
    <col min="6403" max="6403" width="5.25" style="221" customWidth="1"/>
    <col min="6404" max="6406" width="21.625" style="221" customWidth="1"/>
    <col min="6407" max="6407" width="3.125" style="221" customWidth="1"/>
    <col min="6408" max="6656" width="9" style="221" customWidth="1"/>
    <col min="6657" max="6657" width="4.625" style="221" customWidth="1"/>
    <col min="6658" max="6658" width="25.5" style="221" customWidth="1"/>
    <col min="6659" max="6659" width="5.25" style="221" customWidth="1"/>
    <col min="6660" max="6662" width="21.625" style="221" customWidth="1"/>
    <col min="6663" max="6663" width="3.125" style="221" customWidth="1"/>
    <col min="6664" max="6912" width="9" style="221" customWidth="1"/>
    <col min="6913" max="6913" width="4.625" style="221" customWidth="1"/>
    <col min="6914" max="6914" width="25.5" style="221" customWidth="1"/>
    <col min="6915" max="6915" width="5.25" style="221" customWidth="1"/>
    <col min="6916" max="6918" width="21.625" style="221" customWidth="1"/>
    <col min="6919" max="6919" width="3.125" style="221" customWidth="1"/>
    <col min="6920" max="7168" width="9" style="221" customWidth="1"/>
    <col min="7169" max="7169" width="4.625" style="221" customWidth="1"/>
    <col min="7170" max="7170" width="25.5" style="221" customWidth="1"/>
    <col min="7171" max="7171" width="5.25" style="221" customWidth="1"/>
    <col min="7172" max="7174" width="21.625" style="221" customWidth="1"/>
    <col min="7175" max="7175" width="3.125" style="221" customWidth="1"/>
    <col min="7176" max="7424" width="9" style="221" customWidth="1"/>
    <col min="7425" max="7425" width="4.625" style="221" customWidth="1"/>
    <col min="7426" max="7426" width="25.5" style="221" customWidth="1"/>
    <col min="7427" max="7427" width="5.25" style="221" customWidth="1"/>
    <col min="7428" max="7430" width="21.625" style="221" customWidth="1"/>
    <col min="7431" max="7431" width="3.125" style="221" customWidth="1"/>
    <col min="7432" max="7680" width="9" style="221" customWidth="1"/>
    <col min="7681" max="7681" width="4.625" style="221" customWidth="1"/>
    <col min="7682" max="7682" width="25.5" style="221" customWidth="1"/>
    <col min="7683" max="7683" width="5.25" style="221" customWidth="1"/>
    <col min="7684" max="7686" width="21.625" style="221" customWidth="1"/>
    <col min="7687" max="7687" width="3.125" style="221" customWidth="1"/>
    <col min="7688" max="7936" width="9" style="221" customWidth="1"/>
    <col min="7937" max="7937" width="4.625" style="221" customWidth="1"/>
    <col min="7938" max="7938" width="25.5" style="221" customWidth="1"/>
    <col min="7939" max="7939" width="5.25" style="221" customWidth="1"/>
    <col min="7940" max="7942" width="21.625" style="221" customWidth="1"/>
    <col min="7943" max="7943" width="3.125" style="221" customWidth="1"/>
    <col min="7944" max="8192" width="9" style="221" customWidth="1"/>
    <col min="8193" max="8193" width="4.625" style="221" customWidth="1"/>
    <col min="8194" max="8194" width="25.5" style="221" customWidth="1"/>
    <col min="8195" max="8195" width="5.25" style="221" customWidth="1"/>
    <col min="8196" max="8198" width="21.625" style="221" customWidth="1"/>
    <col min="8199" max="8199" width="3.125" style="221" customWidth="1"/>
    <col min="8200" max="8448" width="9" style="221" customWidth="1"/>
    <col min="8449" max="8449" width="4.625" style="221" customWidth="1"/>
    <col min="8450" max="8450" width="25.5" style="221" customWidth="1"/>
    <col min="8451" max="8451" width="5.25" style="221" customWidth="1"/>
    <col min="8452" max="8454" width="21.625" style="221" customWidth="1"/>
    <col min="8455" max="8455" width="3.125" style="221" customWidth="1"/>
    <col min="8456" max="8704" width="9" style="221" customWidth="1"/>
    <col min="8705" max="8705" width="4.625" style="221" customWidth="1"/>
    <col min="8706" max="8706" width="25.5" style="221" customWidth="1"/>
    <col min="8707" max="8707" width="5.25" style="221" customWidth="1"/>
    <col min="8708" max="8710" width="21.625" style="221" customWidth="1"/>
    <col min="8711" max="8711" width="3.125" style="221" customWidth="1"/>
    <col min="8712" max="8960" width="9" style="221" customWidth="1"/>
    <col min="8961" max="8961" width="4.625" style="221" customWidth="1"/>
    <col min="8962" max="8962" width="25.5" style="221" customWidth="1"/>
    <col min="8963" max="8963" width="5.25" style="221" customWidth="1"/>
    <col min="8964" max="8966" width="21.625" style="221" customWidth="1"/>
    <col min="8967" max="8967" width="3.125" style="221" customWidth="1"/>
    <col min="8968" max="9216" width="9" style="221" customWidth="1"/>
    <col min="9217" max="9217" width="4.625" style="221" customWidth="1"/>
    <col min="9218" max="9218" width="25.5" style="221" customWidth="1"/>
    <col min="9219" max="9219" width="5.25" style="221" customWidth="1"/>
    <col min="9220" max="9222" width="21.625" style="221" customWidth="1"/>
    <col min="9223" max="9223" width="3.125" style="221" customWidth="1"/>
    <col min="9224" max="9472" width="9" style="221" customWidth="1"/>
    <col min="9473" max="9473" width="4.625" style="221" customWidth="1"/>
    <col min="9474" max="9474" width="25.5" style="221" customWidth="1"/>
    <col min="9475" max="9475" width="5.25" style="221" customWidth="1"/>
    <col min="9476" max="9478" width="21.625" style="221" customWidth="1"/>
    <col min="9479" max="9479" width="3.125" style="221" customWidth="1"/>
    <col min="9480" max="9728" width="9" style="221" customWidth="1"/>
    <col min="9729" max="9729" width="4.625" style="221" customWidth="1"/>
    <col min="9730" max="9730" width="25.5" style="221" customWidth="1"/>
    <col min="9731" max="9731" width="5.25" style="221" customWidth="1"/>
    <col min="9732" max="9734" width="21.625" style="221" customWidth="1"/>
    <col min="9735" max="9735" width="3.125" style="221" customWidth="1"/>
    <col min="9736" max="9984" width="9" style="221" customWidth="1"/>
    <col min="9985" max="9985" width="4.625" style="221" customWidth="1"/>
    <col min="9986" max="9986" width="25.5" style="221" customWidth="1"/>
    <col min="9987" max="9987" width="5.25" style="221" customWidth="1"/>
    <col min="9988" max="9990" width="21.625" style="221" customWidth="1"/>
    <col min="9991" max="9991" width="3.125" style="221" customWidth="1"/>
    <col min="9992" max="10240" width="9" style="221" customWidth="1"/>
    <col min="10241" max="10241" width="4.625" style="221" customWidth="1"/>
    <col min="10242" max="10242" width="25.5" style="221" customWidth="1"/>
    <col min="10243" max="10243" width="5.25" style="221" customWidth="1"/>
    <col min="10244" max="10246" width="21.625" style="221" customWidth="1"/>
    <col min="10247" max="10247" width="3.125" style="221" customWidth="1"/>
    <col min="10248" max="10496" width="9" style="221" customWidth="1"/>
    <col min="10497" max="10497" width="4.625" style="221" customWidth="1"/>
    <col min="10498" max="10498" width="25.5" style="221" customWidth="1"/>
    <col min="10499" max="10499" width="5.25" style="221" customWidth="1"/>
    <col min="10500" max="10502" width="21.625" style="221" customWidth="1"/>
    <col min="10503" max="10503" width="3.125" style="221" customWidth="1"/>
    <col min="10504" max="10752" width="9" style="221" customWidth="1"/>
    <col min="10753" max="10753" width="4.625" style="221" customWidth="1"/>
    <col min="10754" max="10754" width="25.5" style="221" customWidth="1"/>
    <col min="10755" max="10755" width="5.25" style="221" customWidth="1"/>
    <col min="10756" max="10758" width="21.625" style="221" customWidth="1"/>
    <col min="10759" max="10759" width="3.125" style="221" customWidth="1"/>
    <col min="10760" max="11008" width="9" style="221" customWidth="1"/>
    <col min="11009" max="11009" width="4.625" style="221" customWidth="1"/>
    <col min="11010" max="11010" width="25.5" style="221" customWidth="1"/>
    <col min="11011" max="11011" width="5.25" style="221" customWidth="1"/>
    <col min="11012" max="11014" width="21.625" style="221" customWidth="1"/>
    <col min="11015" max="11015" width="3.125" style="221" customWidth="1"/>
    <col min="11016" max="11264" width="9" style="221" customWidth="1"/>
    <col min="11265" max="11265" width="4.625" style="221" customWidth="1"/>
    <col min="11266" max="11266" width="25.5" style="221" customWidth="1"/>
    <col min="11267" max="11267" width="5.25" style="221" customWidth="1"/>
    <col min="11268" max="11270" width="21.625" style="221" customWidth="1"/>
    <col min="11271" max="11271" width="3.125" style="221" customWidth="1"/>
    <col min="11272" max="11520" width="9" style="221" customWidth="1"/>
    <col min="11521" max="11521" width="4.625" style="221" customWidth="1"/>
    <col min="11522" max="11522" width="25.5" style="221" customWidth="1"/>
    <col min="11523" max="11523" width="5.25" style="221" customWidth="1"/>
    <col min="11524" max="11526" width="21.625" style="221" customWidth="1"/>
    <col min="11527" max="11527" width="3.125" style="221" customWidth="1"/>
    <col min="11528" max="11776" width="9" style="221" customWidth="1"/>
    <col min="11777" max="11777" width="4.625" style="221" customWidth="1"/>
    <col min="11778" max="11778" width="25.5" style="221" customWidth="1"/>
    <col min="11779" max="11779" width="5.25" style="221" customWidth="1"/>
    <col min="11780" max="11782" width="21.625" style="221" customWidth="1"/>
    <col min="11783" max="11783" width="3.125" style="221" customWidth="1"/>
    <col min="11784" max="12032" width="9" style="221" customWidth="1"/>
    <col min="12033" max="12033" width="4.625" style="221" customWidth="1"/>
    <col min="12034" max="12034" width="25.5" style="221" customWidth="1"/>
    <col min="12035" max="12035" width="5.25" style="221" customWidth="1"/>
    <col min="12036" max="12038" width="21.625" style="221" customWidth="1"/>
    <col min="12039" max="12039" width="3.125" style="221" customWidth="1"/>
    <col min="12040" max="12288" width="9" style="221" customWidth="1"/>
    <col min="12289" max="12289" width="4.625" style="221" customWidth="1"/>
    <col min="12290" max="12290" width="25.5" style="221" customWidth="1"/>
    <col min="12291" max="12291" width="5.25" style="221" customWidth="1"/>
    <col min="12292" max="12294" width="21.625" style="221" customWidth="1"/>
    <col min="12295" max="12295" width="3.125" style="221" customWidth="1"/>
    <col min="12296" max="12544" width="9" style="221" customWidth="1"/>
    <col min="12545" max="12545" width="4.625" style="221" customWidth="1"/>
    <col min="12546" max="12546" width="25.5" style="221" customWidth="1"/>
    <col min="12547" max="12547" width="5.25" style="221" customWidth="1"/>
    <col min="12548" max="12550" width="21.625" style="221" customWidth="1"/>
    <col min="12551" max="12551" width="3.125" style="221" customWidth="1"/>
    <col min="12552" max="12800" width="9" style="221" customWidth="1"/>
    <col min="12801" max="12801" width="4.625" style="221" customWidth="1"/>
    <col min="12802" max="12802" width="25.5" style="221" customWidth="1"/>
    <col min="12803" max="12803" width="5.25" style="221" customWidth="1"/>
    <col min="12804" max="12806" width="21.625" style="221" customWidth="1"/>
    <col min="12807" max="12807" width="3.125" style="221" customWidth="1"/>
    <col min="12808" max="13056" width="9" style="221" customWidth="1"/>
    <col min="13057" max="13057" width="4.625" style="221" customWidth="1"/>
    <col min="13058" max="13058" width="25.5" style="221" customWidth="1"/>
    <col min="13059" max="13059" width="5.25" style="221" customWidth="1"/>
    <col min="13060" max="13062" width="21.625" style="221" customWidth="1"/>
    <col min="13063" max="13063" width="3.125" style="221" customWidth="1"/>
    <col min="13064" max="13312" width="9" style="221" customWidth="1"/>
    <col min="13313" max="13313" width="4.625" style="221" customWidth="1"/>
    <col min="13314" max="13314" width="25.5" style="221" customWidth="1"/>
    <col min="13315" max="13315" width="5.25" style="221" customWidth="1"/>
    <col min="13316" max="13318" width="21.625" style="221" customWidth="1"/>
    <col min="13319" max="13319" width="3.125" style="221" customWidth="1"/>
    <col min="13320" max="13568" width="9" style="221" customWidth="1"/>
    <col min="13569" max="13569" width="4.625" style="221" customWidth="1"/>
    <col min="13570" max="13570" width="25.5" style="221" customWidth="1"/>
    <col min="13571" max="13571" width="5.25" style="221" customWidth="1"/>
    <col min="13572" max="13574" width="21.625" style="221" customWidth="1"/>
    <col min="13575" max="13575" width="3.125" style="221" customWidth="1"/>
    <col min="13576" max="13824" width="9" style="221" customWidth="1"/>
    <col min="13825" max="13825" width="4.625" style="221" customWidth="1"/>
    <col min="13826" max="13826" width="25.5" style="221" customWidth="1"/>
    <col min="13827" max="13827" width="5.25" style="221" customWidth="1"/>
    <col min="13828" max="13830" width="21.625" style="221" customWidth="1"/>
    <col min="13831" max="13831" width="3.125" style="221" customWidth="1"/>
    <col min="13832" max="14080" width="9" style="221" customWidth="1"/>
    <col min="14081" max="14081" width="4.625" style="221" customWidth="1"/>
    <col min="14082" max="14082" width="25.5" style="221" customWidth="1"/>
    <col min="14083" max="14083" width="5.25" style="221" customWidth="1"/>
    <col min="14084" max="14086" width="21.625" style="221" customWidth="1"/>
    <col min="14087" max="14087" width="3.125" style="221" customWidth="1"/>
    <col min="14088" max="14336" width="9" style="221" customWidth="1"/>
    <col min="14337" max="14337" width="4.625" style="221" customWidth="1"/>
    <col min="14338" max="14338" width="25.5" style="221" customWidth="1"/>
    <col min="14339" max="14339" width="5.25" style="221" customWidth="1"/>
    <col min="14340" max="14342" width="21.625" style="221" customWidth="1"/>
    <col min="14343" max="14343" width="3.125" style="221" customWidth="1"/>
    <col min="14344" max="14592" width="9" style="221" customWidth="1"/>
    <col min="14593" max="14593" width="4.625" style="221" customWidth="1"/>
    <col min="14594" max="14594" width="25.5" style="221" customWidth="1"/>
    <col min="14595" max="14595" width="5.25" style="221" customWidth="1"/>
    <col min="14596" max="14598" width="21.625" style="221" customWidth="1"/>
    <col min="14599" max="14599" width="3.125" style="221" customWidth="1"/>
    <col min="14600" max="14848" width="9" style="221" customWidth="1"/>
    <col min="14849" max="14849" width="4.625" style="221" customWidth="1"/>
    <col min="14850" max="14850" width="25.5" style="221" customWidth="1"/>
    <col min="14851" max="14851" width="5.25" style="221" customWidth="1"/>
    <col min="14852" max="14854" width="21.625" style="221" customWidth="1"/>
    <col min="14855" max="14855" width="3.125" style="221" customWidth="1"/>
    <col min="14856" max="15104" width="9" style="221" customWidth="1"/>
    <col min="15105" max="15105" width="4.625" style="221" customWidth="1"/>
    <col min="15106" max="15106" width="25.5" style="221" customWidth="1"/>
    <col min="15107" max="15107" width="5.25" style="221" customWidth="1"/>
    <col min="15108" max="15110" width="21.625" style="221" customWidth="1"/>
    <col min="15111" max="15111" width="3.125" style="221" customWidth="1"/>
    <col min="15112" max="15360" width="9" style="221" customWidth="1"/>
    <col min="15361" max="15361" width="4.625" style="221" customWidth="1"/>
    <col min="15362" max="15362" width="25.5" style="221" customWidth="1"/>
    <col min="15363" max="15363" width="5.25" style="221" customWidth="1"/>
    <col min="15364" max="15366" width="21.625" style="221" customWidth="1"/>
    <col min="15367" max="15367" width="3.125" style="221" customWidth="1"/>
    <col min="15368" max="15616" width="9" style="221" customWidth="1"/>
    <col min="15617" max="15617" width="4.625" style="221" customWidth="1"/>
    <col min="15618" max="15618" width="25.5" style="221" customWidth="1"/>
    <col min="15619" max="15619" width="5.25" style="221" customWidth="1"/>
    <col min="15620" max="15622" width="21.625" style="221" customWidth="1"/>
    <col min="15623" max="15623" width="3.125" style="221" customWidth="1"/>
    <col min="15624" max="15872" width="9" style="221" customWidth="1"/>
    <col min="15873" max="15873" width="4.625" style="221" customWidth="1"/>
    <col min="15874" max="15874" width="25.5" style="221" customWidth="1"/>
    <col min="15875" max="15875" width="5.25" style="221" customWidth="1"/>
    <col min="15876" max="15878" width="21.625" style="221" customWidth="1"/>
    <col min="15879" max="15879" width="3.125" style="221" customWidth="1"/>
    <col min="15880" max="16128" width="9" style="221" customWidth="1"/>
    <col min="16129" max="16129" width="4.625" style="221" customWidth="1"/>
    <col min="16130" max="16130" width="25.5" style="221" customWidth="1"/>
    <col min="16131" max="16131" width="5.25" style="221" customWidth="1"/>
    <col min="16132" max="16134" width="21.625" style="221" customWidth="1"/>
    <col min="16135" max="16135" width="3.125" style="221" customWidth="1"/>
    <col min="16136" max="16384" width="9" style="221" customWidth="1"/>
  </cols>
  <sheetData>
    <row r="1" spans="1:7" ht="27.75" customHeight="1">
      <c r="A1" s="1998"/>
    </row>
    <row r="2" spans="1:7" ht="27.75" customHeight="1">
      <c r="A2" s="1998"/>
      <c r="F2" s="1837" t="s">
        <v>1484</v>
      </c>
      <c r="G2" s="1837"/>
    </row>
    <row r="3" spans="1:7" ht="36" customHeight="1">
      <c r="A3" s="2000" t="s">
        <v>94</v>
      </c>
      <c r="B3" s="2000"/>
      <c r="C3" s="2000"/>
      <c r="D3" s="2000"/>
      <c r="E3" s="2000"/>
      <c r="F3" s="2000"/>
      <c r="G3" s="2000"/>
    </row>
    <row r="4" spans="1:7" ht="36" customHeight="1">
      <c r="A4" s="2000"/>
      <c r="B4" s="2000"/>
      <c r="C4" s="2000"/>
      <c r="D4" s="2000"/>
      <c r="E4" s="2000"/>
      <c r="F4" s="2000"/>
      <c r="G4" s="2000"/>
    </row>
    <row r="5" spans="1:7" ht="36" customHeight="1">
      <c r="A5" s="2000"/>
      <c r="B5" s="2033" t="s">
        <v>503</v>
      </c>
      <c r="C5" s="2005"/>
      <c r="D5" s="2008"/>
      <c r="E5" s="2008"/>
      <c r="F5" s="2008"/>
      <c r="G5" s="2020"/>
    </row>
    <row r="6" spans="1:7" ht="46.5" customHeight="1">
      <c r="B6" s="2034" t="s">
        <v>746</v>
      </c>
      <c r="C6" s="2012" t="s">
        <v>748</v>
      </c>
      <c r="D6" s="2012"/>
      <c r="E6" s="2012"/>
      <c r="F6" s="2012"/>
      <c r="G6" s="2021"/>
    </row>
    <row r="7" spans="1:7" ht="18.75" customHeight="1">
      <c r="B7" s="2035" t="s">
        <v>205</v>
      </c>
      <c r="C7" s="2041"/>
      <c r="D7" s="2044"/>
      <c r="E7" s="2044"/>
      <c r="F7" s="2044"/>
      <c r="G7" s="2050"/>
    </row>
    <row r="8" spans="1:7" ht="33" customHeight="1">
      <c r="B8" s="2036"/>
      <c r="C8" s="2042"/>
      <c r="D8" s="2045"/>
      <c r="E8" s="2013" t="s">
        <v>42</v>
      </c>
      <c r="F8" s="2013" t="s">
        <v>347</v>
      </c>
      <c r="G8" s="2051"/>
    </row>
    <row r="9" spans="1:7" ht="33" customHeight="1">
      <c r="B9" s="2036"/>
      <c r="C9" s="2042"/>
      <c r="D9" s="2046" t="s">
        <v>651</v>
      </c>
      <c r="E9" s="2048" t="s">
        <v>337</v>
      </c>
      <c r="F9" s="2048" t="s">
        <v>337</v>
      </c>
      <c r="G9" s="2051"/>
    </row>
    <row r="10" spans="1:7" ht="33" customHeight="1">
      <c r="B10" s="2036"/>
      <c r="C10" s="2042"/>
      <c r="D10" s="2046" t="s">
        <v>655</v>
      </c>
      <c r="E10" s="2048" t="s">
        <v>337</v>
      </c>
      <c r="F10" s="2048" t="s">
        <v>337</v>
      </c>
      <c r="G10" s="2051"/>
    </row>
    <row r="11" spans="1:7" ht="25.5" customHeight="1">
      <c r="B11" s="2037"/>
      <c r="C11" s="2043"/>
      <c r="D11" s="2045"/>
      <c r="E11" s="2045"/>
      <c r="F11" s="2045"/>
      <c r="G11" s="2052"/>
    </row>
    <row r="12" spans="1:7">
      <c r="B12" s="2001"/>
      <c r="C12" s="2044"/>
      <c r="D12" s="2044"/>
      <c r="E12" s="2044"/>
      <c r="F12" s="2044"/>
      <c r="G12" s="2050"/>
    </row>
    <row r="13" spans="1:7" ht="38.25" customHeight="1">
      <c r="B13" s="2036" t="s">
        <v>749</v>
      </c>
      <c r="C13" s="671"/>
      <c r="D13" s="2046" t="s">
        <v>607</v>
      </c>
      <c r="E13" s="2048" t="s">
        <v>337</v>
      </c>
      <c r="F13" s="2049"/>
      <c r="G13" s="2051"/>
    </row>
    <row r="14" spans="1:7" ht="32.25" customHeight="1">
      <c r="B14" s="2038"/>
      <c r="C14" s="671"/>
      <c r="D14" s="671"/>
      <c r="E14" s="671"/>
      <c r="F14" s="671"/>
      <c r="G14" s="2051"/>
    </row>
    <row r="15" spans="1:7" ht="21.75" customHeight="1">
      <c r="B15" s="2038"/>
      <c r="C15" s="671"/>
      <c r="D15" s="671" t="s">
        <v>750</v>
      </c>
      <c r="E15" s="671"/>
      <c r="F15" s="671"/>
      <c r="G15" s="2051"/>
    </row>
    <row r="16" spans="1:7" ht="4.5" customHeight="1">
      <c r="B16" s="2038"/>
      <c r="C16" s="671"/>
      <c r="D16" s="671"/>
      <c r="E16" s="671"/>
      <c r="F16" s="671"/>
      <c r="G16" s="2051"/>
    </row>
    <row r="17" spans="2:7" ht="29.25" customHeight="1">
      <c r="B17" s="2038"/>
      <c r="C17" s="671"/>
      <c r="D17" s="1827" t="s">
        <v>629</v>
      </c>
      <c r="E17" s="1827" t="s">
        <v>218</v>
      </c>
      <c r="F17" s="671"/>
      <c r="G17" s="2051"/>
    </row>
    <row r="18" spans="2:7" ht="29.25" customHeight="1">
      <c r="B18" s="2038"/>
      <c r="C18" s="671"/>
      <c r="D18" s="1827" t="s">
        <v>751</v>
      </c>
      <c r="E18" s="2047"/>
      <c r="F18" s="671"/>
      <c r="G18" s="2051"/>
    </row>
    <row r="19" spans="2:7" ht="29.25" customHeight="1">
      <c r="B19" s="2038"/>
      <c r="C19" s="671"/>
      <c r="D19" s="1827" t="s">
        <v>651</v>
      </c>
      <c r="E19" s="2047"/>
      <c r="F19" s="671"/>
      <c r="G19" s="2051"/>
    </row>
    <row r="20" spans="2:7" ht="29.25" customHeight="1">
      <c r="B20" s="2038"/>
      <c r="C20" s="671"/>
      <c r="D20" s="1827" t="s">
        <v>588</v>
      </c>
      <c r="E20" s="2047"/>
      <c r="F20" s="671"/>
      <c r="G20" s="2051"/>
    </row>
    <row r="21" spans="2:7" ht="29.25" customHeight="1">
      <c r="B21" s="2038"/>
      <c r="C21" s="671"/>
      <c r="D21" s="2047"/>
      <c r="E21" s="2047"/>
      <c r="F21" s="671"/>
      <c r="G21" s="2051"/>
    </row>
    <row r="22" spans="2:7" ht="29.25" customHeight="1">
      <c r="B22" s="2038"/>
      <c r="C22" s="671"/>
      <c r="D22" s="2047"/>
      <c r="E22" s="2047"/>
      <c r="F22" s="671"/>
      <c r="G22" s="2051"/>
    </row>
    <row r="23" spans="2:7" ht="29.25" customHeight="1">
      <c r="B23" s="2038"/>
      <c r="C23" s="671"/>
      <c r="D23" s="2047"/>
      <c r="E23" s="2047"/>
      <c r="F23" s="671"/>
      <c r="G23" s="2051"/>
    </row>
    <row r="24" spans="2:7">
      <c r="B24" s="2039"/>
      <c r="C24" s="2045"/>
      <c r="D24" s="2045"/>
      <c r="E24" s="2045"/>
      <c r="F24" s="2045"/>
      <c r="G24" s="2052"/>
    </row>
    <row r="26" spans="2:7" ht="24.75" customHeight="1">
      <c r="B26" s="221" t="s">
        <v>753</v>
      </c>
    </row>
    <row r="27" spans="2:7" ht="24.75" customHeight="1">
      <c r="B27" s="221" t="s">
        <v>616</v>
      </c>
    </row>
    <row r="28" spans="2:7" ht="13.5" customHeight="1">
      <c r="B28" s="2040" t="s">
        <v>681</v>
      </c>
    </row>
    <row r="32" spans="2:7">
      <c r="C32" s="221" t="s">
        <v>754</v>
      </c>
    </row>
  </sheetData>
  <customSheetViews>
    <customSheetView guid="{76D48460-2D9B-487A-92BD-89A50EB1783E}">
      <selection activeCell="A3" sqref="A3:G3"/>
      <pageMargins left="0.55118110236220474" right="0.70866141732283472" top="0.98425196850393704" bottom="0.98425196850393704" header="0.51181102362204722" footer="0.51181102362204722"/>
      <printOptions horizontalCentered="1"/>
      <pageSetup paperSize="9" scale="80" orientation="portrait" horizontalDpi="300" verticalDpi="300" r:id="rId1"/>
      <headerFooter alignWithMargins="0">
        <oddHeader xml:space="preserve">&amp;R（別紙４）
</oddHeader>
        <evenHeader xml:space="preserve">&amp;R（別紙４）
</evenHeader>
        <firstHeader xml:space="preserve">&amp;R（別紙４）
</firstHeader>
      </headerFooter>
    </customSheetView>
  </customSheetViews>
  <mergeCells count="4">
    <mergeCell ref="F2:G2"/>
    <mergeCell ref="A3:G3"/>
    <mergeCell ref="C6:G6"/>
    <mergeCell ref="B7:B11"/>
  </mergeCells>
  <phoneticPr fontId="8"/>
  <printOptions horizontalCentered="1"/>
  <pageMargins left="0.55118110236220474" right="0.70866141732283472" top="0.98425196850393704" bottom="0.98425196850393704" header="0.51181102362204722" footer="0.51181102362204722"/>
  <pageSetup paperSize="9" scale="80" fitToWidth="1" fitToHeight="1" orientation="portrait" usePrinterDefaults="1" horizontalDpi="300" verticalDpi="300" r:id="rId2"/>
  <headerFooter alignWithMargins="0">
    <oddHeader xml:space="preserve">&amp;R（別紙４）
</oddHeader>
  </headerFooter>
</worksheet>
</file>

<file path=xl/worksheets/sheet95.xml><?xml version="1.0" encoding="utf-8"?>
<worksheet xmlns="http://schemas.openxmlformats.org/spreadsheetml/2006/main" xmlns:r="http://schemas.openxmlformats.org/officeDocument/2006/relationships" xmlns:mc="http://schemas.openxmlformats.org/markup-compatibility/2006">
  <dimension ref="A1"/>
  <sheetViews>
    <sheetView workbookViewId="0"/>
  </sheetViews>
  <sheetFormatPr defaultRowHeight="13.5"/>
  <sheetData/>
  <customSheetViews>
    <customSheetView guid="{76D48460-2D9B-487A-92BD-89A50EB1783E}">
      <pageMargins left="0.7" right="0.7" top="0.75" bottom="0.75" header="0.3" footer="0.3"/>
      <pageSetup paperSize="9" orientation="portrait" r:id="rId1"/>
    </customSheetView>
  </customSheetViews>
  <phoneticPr fontId="8"/>
  <pageMargins left="0.7" right="0.7" top="0.75" bottom="0.75" header="0.3" footer="0.3"/>
  <pageSetup paperSize="9" fitToWidth="1" fitToHeight="1" orientation="portrait" usePrinterDefaults="1" r:id="rId2"/>
</worksheet>
</file>

<file path=docProps/app.xml><?xml version="1.0" encoding="utf-8"?>
<Properties xmlns:vt="http://schemas.openxmlformats.org/officeDocument/2006/docPropsVTypes" xmlns="http://schemas.openxmlformats.org/officeDocument/2006/extended-properties">
  <Application>JUST Calc</Application>
  <DocSecurity>0</DocSecurity>
  <ScaleCrop>false</ScaleCrop>
  <HeadingPairs>
    <vt:vector size="2" baseType="variant">
      <vt:variant>
        <vt:lpstr>ワークシート</vt:lpstr>
      </vt:variant>
      <vt:variant>
        <vt:i4>95</vt:i4>
      </vt:variant>
    </vt:vector>
  </HeadingPairs>
  <TitlesOfParts>
    <vt:vector size="95" baseType="lpstr">
      <vt:lpstr>加算様式一覧</vt:lpstr>
      <vt:lpstr>（別紙）体制等に関する届出書</vt:lpstr>
      <vt:lpstr>別表１　介護給付費等　体制等状況一覧（～R6.5）</vt:lpstr>
      <vt:lpstr>別表２　介護給付費等　体制等状況一覧 (R6.6～）</vt:lpstr>
      <vt:lpstr>1-1　特定事業所加算（居宅介護）</vt:lpstr>
      <vt:lpstr>1-2　特定事業所加算（重度訪問介護）</vt:lpstr>
      <vt:lpstr>1-3　特定事業所加算（同行援護）</vt:lpstr>
      <vt:lpstr>1-4　特定事業所加算（行動援護）</vt:lpstr>
      <vt:lpstr xml:space="preserve">2　地域生活支援拠点等に関連する加算の届出 </vt:lpstr>
      <vt:lpstr>3　福祉専門職員配置等加算</vt:lpstr>
      <vt:lpstr>4-1　人員配置体制加算（生活介護・療養介護）</vt:lpstr>
      <vt:lpstr>4-2　人員配置体制加算（共同生活援助）</vt:lpstr>
      <vt:lpstr>4-3　別添参考様式（人員配置体制確認表）</vt:lpstr>
      <vt:lpstr>4-3　別添参考様式（人員配置体制確認表 （記載例））</vt:lpstr>
      <vt:lpstr>3-3　参考表</vt:lpstr>
      <vt:lpstr>5　常勤看護職員配置等加算・看護職員配置加算</vt:lpstr>
      <vt:lpstr>6-1　視覚・聴覚言語障害者支援体制加算(Ⅰ)</vt:lpstr>
      <vt:lpstr>6-2　視覚・聴覚言語障害者支援愛誠加算（Ⅱ）</vt:lpstr>
      <vt:lpstr>7-1　重度障害者支援加算（生活介護・施設入所支援）</vt:lpstr>
      <vt:lpstr>7-2重度障害者支援加算（短期入所）</vt:lpstr>
      <vt:lpstr>7-3　重度障害者支援加算（共同生活援助）</vt:lpstr>
      <vt:lpstr>7-4.重度障害者支援加算　記入例</vt:lpstr>
      <vt:lpstr>8-1　リハビリテーション加算（生活介護）</vt:lpstr>
      <vt:lpstr>8-2　リハビリテーション加算（自立訓練（機能訓練）</vt:lpstr>
      <vt:lpstr>9　食事提供体制加算</vt:lpstr>
      <vt:lpstr>10　延長支援体制加算</vt:lpstr>
      <vt:lpstr>11　送迎加算</vt:lpstr>
      <vt:lpstr>12　就労移行支援体制加算</vt:lpstr>
      <vt:lpstr>13　入浴支援加算</vt:lpstr>
      <vt:lpstr xml:space="preserve">14　高次脳機能障害者支援体制加算 </vt:lpstr>
      <vt:lpstr>15　医療連携体制加算（Ⅴ）</vt:lpstr>
      <vt:lpstr>15　医療連携体制加算（記入例）</vt:lpstr>
      <vt:lpstr>16　栄養士配置加算・栄養マネジメント加算</vt:lpstr>
      <vt:lpstr>17.福祉専門職員配置等加算</vt:lpstr>
      <vt:lpstr>18.地域生活移行個別支援特別加算</vt:lpstr>
      <vt:lpstr>19.精神障害者地域移行特別加算</vt:lpstr>
      <vt:lpstr>20.強度行動障害者地域移行支援加算</vt:lpstr>
      <vt:lpstr>21.夜勤職員加配加算</vt:lpstr>
      <vt:lpstr>22.夜間看護体制加算</vt:lpstr>
      <vt:lpstr>23.地域移行支援体制強化加算</vt:lpstr>
      <vt:lpstr>24.口腔衛生管理体制</vt:lpstr>
      <vt:lpstr>25　地域移行支援体制加算</vt:lpstr>
      <vt:lpstr>26　障害者支援施設等感染対策向上加算</vt:lpstr>
      <vt:lpstr xml:space="preserve">27　個別計画訓練支援加算 </vt:lpstr>
      <vt:lpstr>28　短期滞在加算及び退院支援施設に係る体制</vt:lpstr>
      <vt:lpstr>29　通勤者生活支援加算</vt:lpstr>
      <vt:lpstr>30　看護職員配置加算</vt:lpstr>
      <vt:lpstr>31　夜間支援体制等加算（宿泊型自立訓練）</vt:lpstr>
      <vt:lpstr>31　夜間支援体制等加算（記載例）</vt:lpstr>
      <vt:lpstr>32　社会生活支援特別加算</vt:lpstr>
      <vt:lpstr>33-1　ピアサポート体制加算</vt:lpstr>
      <vt:lpstr>33-2　ピアサポート実施加算（共同生活援助）</vt:lpstr>
      <vt:lpstr>33-3　ピアサポート実施加算（自立訓練・就労継続B型）</vt:lpstr>
      <vt:lpstr>33-4　退居後ピアサポート実施加算</vt:lpstr>
      <vt:lpstr>35-1　就労移行支援・基本報酬算定区分(Ⅰ)</vt:lpstr>
      <vt:lpstr>35-2　（別添）就労移行支援・基本報酬</vt:lpstr>
      <vt:lpstr>35-3　就労移行支援・基本報酬算定区分（Ⅱ)</vt:lpstr>
      <vt:lpstr>35-3　（別添）就労移行支援・基本報酬 (Ⅱ)</vt:lpstr>
      <vt:lpstr>36　就労支援関係研修修了加算</vt:lpstr>
      <vt:lpstr>37　就労支援関係研修修了加算（記載例）</vt:lpstr>
      <vt:lpstr>38　移行準備支援体制加算</vt:lpstr>
      <vt:lpstr>39-1　就労継続支援A型・基本報酬算定区分</vt:lpstr>
      <vt:lpstr>39-2　別添スコア表（全体）</vt:lpstr>
      <vt:lpstr>39-2　別添スコア表（実績）</vt:lpstr>
      <vt:lpstr>40　就労移行支援体制加算</vt:lpstr>
      <vt:lpstr>41　賃金向上達成指導員配置加算</vt:lpstr>
      <vt:lpstr xml:space="preserve">42　就労継続支援Ｂ型・基本報酬算定区分 </vt:lpstr>
      <vt:lpstr xml:space="preserve">43　目標工賃達成加算 </vt:lpstr>
      <vt:lpstr>43-2 目標工賃達成指導員加算</vt:lpstr>
      <vt:lpstr>43-2 目標工賃達成指導員加算（記載例）</vt:lpstr>
      <vt:lpstr>44　就労定着支援・基本報酬算定区分</vt:lpstr>
      <vt:lpstr>45（別添1）就労継続者の状況</vt:lpstr>
      <vt:lpstr>46　（別添2）就労継続者の状況（新規指定）</vt:lpstr>
      <vt:lpstr>47　就労定着実績体制加算</vt:lpstr>
      <vt:lpstr>48　職場適応援助者養成研修修了者配置体制加算</vt:lpstr>
      <vt:lpstr>49　夜勤職員加配加算</vt:lpstr>
      <vt:lpstr>50　重度者支援体制加算</vt:lpstr>
      <vt:lpstr>50　重度者支援体制加算 (記載例)</vt:lpstr>
      <vt:lpstr>51　サービス管理責任者配置等加算</vt:lpstr>
      <vt:lpstr>52　夜間支援体制等加算（共同生活）</vt:lpstr>
      <vt:lpstr>52　夜間支援体制等加算　記入例</vt:lpstr>
      <vt:lpstr>53　強度行動障害者体験利用加算</vt:lpstr>
      <vt:lpstr>54　医療連携体制加算（Ⅶ）（共同生活）</vt:lpstr>
      <vt:lpstr>55　居住支援連携体制加算</vt:lpstr>
      <vt:lpstr>56　医療的ケア対応支援加算</vt:lpstr>
      <vt:lpstr>57-1　自立生活支援加算Ⅲ</vt:lpstr>
      <vt:lpstr xml:space="preserve">51-2別紙　参考書類 </vt:lpstr>
      <vt:lpstr>51-2　別紙　参考書類 (記載例と解説)</vt:lpstr>
      <vt:lpstr>59　通院支援加算</vt:lpstr>
      <vt:lpstr>60　地域移行支援サービス費</vt:lpstr>
      <vt:lpstr>61　地域移行支援サービス費</vt:lpstr>
      <vt:lpstr>Sheet37</vt:lpstr>
      <vt:lpstr>3-1　人員配置体制加算</vt:lpstr>
      <vt:lpstr>23. 栄養マネジメント加算</vt:lpstr>
      <vt:lpstr>計画</vt:lpstr>
    </vt:vector>
  </TitlesOfParts>
  <Company>茨城県</Company>
  <LinksUpToDate>false</LinksUpToDate>
  <SharedDoc>false</SharedDoc>
  <HyperlinksChanged>false</HyperlinksChanged>
  <AppVersion>5.0.3</AppVersion>
</Properties>
</file>

<file path=docProps/core.xml><?xml version="1.0" encoding="utf-8"?>
<cp:coreProperties xmlns:dc="http://purl.org/dc/elements/1.1/" xmlns:dcterms="http://purl.org/dc/terms/" xmlns:dcmitype="http://purl.org/dc/dcmitype/" xmlns:xsi="http://www.w3.org/2001/XMLSchema-instance" xmlns:cp="http://schemas.openxmlformats.org/package/2006/metadata/core-properties">
  <dc:creator>茨城県</dc:creator>
  <cp:lastModifiedBy>Administrator</cp:lastModifiedBy>
  <cp:lastPrinted>2024-04-02T03:18:47Z</cp:lastPrinted>
  <dcterms:created xsi:type="dcterms:W3CDTF">2019-10-03T00:23:01Z</dcterms:created>
  <dcterms:modified xsi:type="dcterms:W3CDTF">2024-05-03T09:29:37Z</dcterms:modified>
</cp:coreProperties>
</file>

<file path=docProps/custom.xml><?xml version="1.0" encoding="utf-8"?>
<Properties xmlns:vt="http://schemas.openxmlformats.org/officeDocument/2006/docPropsVTypes" xmlns="http://schemas.openxmlformats.org/officeDocument/2006/custom-properties">
  <property fmtid="{DCFEDD21-7773-49B2-8022-6FC58DB5260B}" pid="2" name="SavedVersions">
    <vt:vector size="1" baseType="lpwstr">
      <vt:lpwstr>5.0.2.0</vt:lpwstr>
    </vt:vector>
  </property>
  <property fmtid="{DCFEDD21-7773-49B2-8022-6FC58DB5260B}" pid="3" name="LastSavedVersion">
    <vt:lpwstr>5.0.2.0</vt:lpwstr>
  </property>
  <property fmtid="{DCFEDD21-7773-49B2-8022-6FC58DB5260B}" pid="4" name="LastSavedDate">
    <vt:filetime>2024-05-03T09:29:37Z</vt:filetime>
  </property>
</Properties>
</file>